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ac\Dropbox\Archivos Personales\Cursos\UDG\Tópicos de grandes bases de datos I\Material estudiantes\Casos\Caso 4 (Análisis de Riesgo en Proyecto)\"/>
    </mc:Choice>
  </mc:AlternateContent>
  <xr:revisionPtr revIDLastSave="0" documentId="13_ncr:1_{50DE9DF2-84C2-430D-BFB8-8417A9F34424}" xr6:coauthVersionLast="47" xr6:coauthVersionMax="47" xr10:uidLastSave="{00000000-0000-0000-0000-000000000000}"/>
  <bookViews>
    <workbookView xWindow="15" yWindow="75" windowWidth="28380" windowHeight="17243" firstSheet="1" activeTab="1" xr2:uid="{00000000-000D-0000-FFFF-FFFF00000000}"/>
  </bookViews>
  <sheets>
    <sheet name="RiskSerializationData8" sheetId="20" state="hidden" r:id="rId1"/>
    <sheet name="Modelo" sheetId="1" r:id="rId2"/>
    <sheet name="Riesgos adicionales" sheetId="2" r:id="rId3"/>
    <sheet name="Data" sheetId="10" r:id="rId4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0.01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axAutoIterations" hidden="1">500000</definedName>
    <definedName name="_AtRisk_SimSetting_MultipleCPUCount" hidden="1">4</definedName>
    <definedName name="_AtRisk_SimSetting_MultipleCPUManualCount" hidden="1">4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0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2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4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0</definedName>
    <definedName name="_AtRisk_SimSetting_ReportOptionReportPlacement" hidden="1">2</definedName>
    <definedName name="_AtRisk_SimSetting_ReportOptionReportSelection" hidden="1">1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1</definedName>
    <definedName name="_AtRisk_SimSetting_ShowSimulationProgressWindow" hidden="1">TRUE</definedName>
    <definedName name="_AtRisk_SimSetting_SimName001" hidden="1">"D1=13, D2=27"</definedName>
    <definedName name="_AtRisk_SimSetting_SimName002" hidden="1">"D1=14, D2=26"</definedName>
    <definedName name="_AtRisk_SimSetting_SimName003" hidden="1">"D1=12, D2=28"</definedName>
    <definedName name="_AtRisk_SimSetting_SimNameCount" hidden="1">3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BrowseRecords" localSheetId="0">RiskSerializationData8!$6:$10</definedName>
    <definedName name="DistributionRecords" localSheetId="0">RiskSerializationData8!$13:$18</definedName>
    <definedName name="Pal_Workbook_GUID" hidden="1">"FW21XXUHJCF459INI9ZAL5KR"</definedName>
    <definedName name="PalisadeReportWorksheetCreatedBy" localSheetId="3" hidden="1">"@RISK"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electedCell" hidden="1">"$B$38"</definedName>
    <definedName name="RiskSelectedNameCell1" hidden="1">"$A$38"</definedName>
    <definedName name="RiskSelectedNameCell2" hidden="1">"$B$29"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erializationHeader" localSheetId="0">RiskSerializationData8!$A$1:$B$3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0" i="20" l="1"/>
  <c r="L10" i="20"/>
  <c r="A10" i="20"/>
  <c r="L9" i="20"/>
  <c r="A9" i="20"/>
  <c r="L8" i="20"/>
  <c r="A8" i="20"/>
  <c r="L7" i="20"/>
  <c r="A7" i="20"/>
  <c r="L6" i="20"/>
  <c r="A6" i="20"/>
  <c r="B6" i="1" a="1"/>
  <c r="B6" i="1" s="1"/>
  <c r="B7" i="1" a="1"/>
  <c r="B7" i="1" s="1"/>
  <c r="E30" i="1" a="1"/>
  <c r="C26" i="1" a="1"/>
  <c r="E26" i="1" a="1"/>
  <c r="G26" i="1" a="1"/>
  <c r="D30" i="1" a="1"/>
  <c r="B26" i="1" a="1"/>
  <c r="D26" i="1" a="1"/>
  <c r="F26" i="1" a="1"/>
  <c r="F26" i="1" l="1"/>
  <c r="A14" i="20" s="1"/>
  <c r="D26" i="1"/>
  <c r="A16" i="20" s="1"/>
  <c r="B26" i="1"/>
  <c r="A17" i="20" s="1"/>
  <c r="D30" i="1"/>
  <c r="G26" i="1"/>
  <c r="A13" i="20" s="1"/>
  <c r="E26" i="1"/>
  <c r="A15" i="20" s="1"/>
  <c r="C26" i="1"/>
  <c r="A18" i="20" s="1"/>
  <c r="E30" i="1"/>
  <c r="B30" i="1" a="1"/>
  <c r="B37" i="1" a="1"/>
  <c r="C30" i="1" a="1"/>
  <c r="D42" i="1" a="1"/>
  <c r="E42" i="1" a="1"/>
  <c r="F30" i="1" a="1"/>
  <c r="G30" i="1" a="1"/>
  <c r="G30" i="1" l="1"/>
  <c r="F30" i="1"/>
  <c r="E42" i="1"/>
  <c r="D42" i="1"/>
  <c r="C30" i="1"/>
  <c r="B37" i="1"/>
  <c r="B30" i="1"/>
  <c r="B32" i="1" a="1"/>
  <c r="B33" i="1" a="1"/>
  <c r="B42" i="1" a="1"/>
  <c r="G42" i="1" a="1"/>
  <c r="C42" i="1" a="1"/>
  <c r="F42" i="1" a="1"/>
  <c r="E49" i="1" a="1"/>
  <c r="C49" i="1" a="1"/>
  <c r="D49" i="1" a="1"/>
  <c r="B49" i="1" a="1"/>
  <c r="B49" i="1" l="1"/>
  <c r="D49" i="1"/>
  <c r="C49" i="1"/>
  <c r="E49" i="1"/>
  <c r="F42" i="1"/>
  <c r="C42" i="1"/>
  <c r="G42" i="1"/>
  <c r="B42" i="1"/>
  <c r="B33" i="1"/>
  <c r="B32" i="1"/>
  <c r="B35" i="1" a="1"/>
  <c r="E48" i="1" a="1"/>
  <c r="C48" i="1" a="1"/>
  <c r="B44" i="1" a="1"/>
  <c r="D48" i="1" a="1"/>
  <c r="B48" i="1" a="1"/>
  <c r="E47" i="1" a="1"/>
  <c r="C47" i="1" a="1"/>
  <c r="B34" i="1" a="1"/>
  <c r="D47" i="1" a="1"/>
  <c r="B47" i="1" a="1"/>
  <c r="B47" i="1" l="1"/>
  <c r="D47" i="1"/>
  <c r="B34" i="1"/>
  <c r="C47" i="1"/>
  <c r="E47" i="1"/>
  <c r="B48" i="1"/>
  <c r="D48" i="1"/>
  <c r="B44" i="1"/>
  <c r="C48" i="1"/>
  <c r="E48" i="1"/>
  <c r="B35" i="1"/>
  <c r="E34" i="1" a="1"/>
  <c r="B53" i="1" a="1"/>
  <c r="B36" i="1" a="1"/>
  <c r="B54" i="1" a="1"/>
  <c r="B54" i="1" l="1"/>
  <c r="B36" i="1"/>
  <c r="B53" i="1"/>
  <c r="E34" i="1"/>
  <c r="B38" i="1" a="1"/>
  <c r="B55" i="1" a="1"/>
  <c r="C56" i="1" a="1"/>
  <c r="C56" i="1" l="1"/>
  <c r="B55" i="1"/>
  <c r="B38" i="1"/>
  <c r="B56" i="1"/>
  <c r="E50" i="1" a="1"/>
  <c r="C50" i="1" a="1"/>
  <c r="D50" i="1" a="1"/>
  <c r="B50" i="1" a="1"/>
  <c r="B50" i="1" l="1"/>
  <c r="D50" i="1"/>
  <c r="C50" i="1"/>
  <c r="E5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<sst xmlns="http://schemas.openxmlformats.org/spreadsheetml/2006/main" count="240" uniqueCount="178">
  <si>
    <t>NO</t>
  </si>
  <si>
    <t>2, 6</t>
  </si>
  <si>
    <t>Datos del proyecto</t>
  </si>
  <si>
    <t>Inician juntas</t>
  </si>
  <si>
    <t>Requiere tareas 1 y 2</t>
  </si>
  <si>
    <t>Requiere tarea 3</t>
  </si>
  <si>
    <t>Ambas requieren tarea 4</t>
  </si>
  <si>
    <t>Entradas conocidas</t>
  </si>
  <si>
    <t>Costo por mes</t>
  </si>
  <si>
    <t>Tarea 1</t>
  </si>
  <si>
    <t>Tarea 2</t>
  </si>
  <si>
    <t>Tarea 3</t>
  </si>
  <si>
    <t>Tarea 4</t>
  </si>
  <si>
    <t>Tarea 5</t>
  </si>
  <si>
    <t>Tarea 6</t>
  </si>
  <si>
    <t>Primer meta</t>
  </si>
  <si>
    <t>Segunda meta</t>
  </si>
  <si>
    <t>Límite para Meta 1</t>
  </si>
  <si>
    <t>Meses</t>
  </si>
  <si>
    <t>Límite para Meta 2</t>
  </si>
  <si>
    <t>Bono si la meta 1 se completa a tiempo</t>
  </si>
  <si>
    <t>Bono si la meta 2 se completa a tiempo</t>
  </si>
  <si>
    <t>Bono adicional si ambas metas se cumplen a tiempo</t>
  </si>
  <si>
    <t>Parámetros de variabilidad para duraciones (en meses)</t>
  </si>
  <si>
    <t>Número mínimo de meses</t>
  </si>
  <si>
    <t>Percentil inferior</t>
  </si>
  <si>
    <t>Límite para percenti inferior</t>
  </si>
  <si>
    <t>Percenti intermedio</t>
  </si>
  <si>
    <t>Límite para percentil intermedio</t>
  </si>
  <si>
    <t>Número más probable de meses</t>
  </si>
  <si>
    <t>Percentil superior</t>
  </si>
  <si>
    <t>Límite para percentil superior</t>
  </si>
  <si>
    <t>Número máximo de meses</t>
  </si>
  <si>
    <t>Desviación absoluta con respecto al valor más probable</t>
  </si>
  <si>
    <t>Baja probabilidad de valores extremos</t>
  </si>
  <si>
    <t>Entradas inciertas</t>
  </si>
  <si>
    <t>Meses a completar</t>
  </si>
  <si>
    <t>Salidas</t>
  </si>
  <si>
    <t>Tareas</t>
  </si>
  <si>
    <t>Parte de la ruta crítica (1=Sí, 0=No)</t>
  </si>
  <si>
    <t>Fin del proyecto</t>
  </si>
  <si>
    <t>Tiempo para completar meta 1 (en meses)</t>
  </si>
  <si>
    <t>Tiempo para completar meta 2 (en meses)</t>
  </si>
  <si>
    <t>Bono para meta 1</t>
  </si>
  <si>
    <t>Bono para meta 2</t>
  </si>
  <si>
    <t>Bono adicional</t>
  </si>
  <si>
    <t>Costo del proyecto (después de bonos)</t>
  </si>
  <si>
    <t>Estadísticas de resumen</t>
  </si>
  <si>
    <t>Probabilidad de ser crítica:</t>
  </si>
  <si>
    <t>Probabilidad de tener una duración menor a 26 meses</t>
  </si>
  <si>
    <t>Media</t>
  </si>
  <si>
    <t>Desv. Estándar</t>
  </si>
  <si>
    <t>Percentil 5</t>
  </si>
  <si>
    <t>Percentil 95</t>
  </si>
  <si>
    <t>Tiempo para completar Meta 1</t>
  </si>
  <si>
    <t>Tiempo para completar Meta 2</t>
  </si>
  <si>
    <t>Costo neto del proyecto</t>
  </si>
  <si>
    <t>Costo bruto del proyecto</t>
  </si>
  <si>
    <t>Probabilidad de tener bono para Meta 1</t>
  </si>
  <si>
    <t>Probabilidad de tener bono para Meta 2</t>
  </si>
  <si>
    <t>Probabilidad de tener ambos bonos</t>
  </si>
  <si>
    <t>Tiempo adicional de duración (meses)</t>
  </si>
  <si>
    <t>Tipo de riesgo</t>
  </si>
  <si>
    <t>Detalles</t>
  </si>
  <si>
    <t>Probabilidad (%)</t>
  </si>
  <si>
    <t>Tareas relacionadas</t>
  </si>
  <si>
    <t>Valor</t>
  </si>
  <si>
    <t>Probabilidad</t>
  </si>
  <si>
    <t>Notas especiales</t>
  </si>
  <si>
    <t>Terceros</t>
  </si>
  <si>
    <t>Autoridad local</t>
  </si>
  <si>
    <t>Riesgo de clientes</t>
  </si>
  <si>
    <t>Cambio en proyecto</t>
  </si>
  <si>
    <t>Continua</t>
  </si>
  <si>
    <t>Normal con media = 3 meses and Desv. Estand. = 1 Mes</t>
  </si>
  <si>
    <t>Lognormal con Media = 1 mes y Desv. Estand. = 2 meses</t>
  </si>
  <si>
    <t>Trabajos por otros</t>
  </si>
  <si>
    <t>SI</t>
  </si>
  <si>
    <t>Si</t>
  </si>
  <si>
    <t>Written By Version</t>
  </si>
  <si>
    <t>8.3.2</t>
  </si>
  <si>
    <t>Serialization Major Version</t>
  </si>
  <si>
    <t>Serialization Minor Version</t>
  </si>
  <si>
    <t>Distribution Record</t>
  </si>
  <si>
    <t>Reserved</t>
  </si>
  <si>
    <t>Record Count</t>
  </si>
  <si>
    <t>Inputs</t>
  </si>
  <si>
    <t>1_x0001_51_x0001_0_x0001_RiskPert(B13,B18,B21,RiskName(B12),RiskStatic(5.9))</t>
  </si>
  <si>
    <t>GF1_rK0qDwEAEwCzAAwjACcAOABFAFkAWgBoAHYAjQCvAKkAKwD//wAAAAAAAAEEAAAAAAMwLjAAAAABB1RhcmVhIDEBAAEBEAACAAEKU3RhdGlzdGljcwMBAQD/AQEBAQEAAQEBAAQAAAABAQEBAQABAQEABAAAAAF6AAARAARQZXJ0AAAA/wAA/wEAAAIAlQCfAAEBAwGamZmZmZmpPwAAZmZmZmZm7j8AAAUAAQEBAAEBAQA=</t>
  </si>
  <si>
    <t>0_x0001_0_x0001_1_x0001_RiskPert(3.9,5.4,6.9,RiskStatic(5.4))</t>
  </si>
  <si>
    <t>1_x0001_67_x0001_0_x0001_RiskTriangAlt(8%,C15,50%,C17,92%,C20,RiskName(C12),RiskStatic(5.4))</t>
  </si>
  <si>
    <t>GF1_rK0qDwEAEwDFAAwjACcAOABFAFkAWgBoAHYAoQDBALsAKwD//wAAAAAAAAEEAAAAAAMwLjAAAAABB1RhcmVhIDIBAAEBEAACAAEKU3RhdGlzdGljcwMBAQD/AQEBAQEAAQEBAAQAAAABAQEBAQABAQEABAAAAAJ9AACSAAATAAZUcmlhbmcAAAD/AAD/AQAAAgANAARQZXJ0AAEvAQAAAgCpALIAAQEDAQAAAAAAABJAATQzMzMzMxlAAQUAAQEBAAEBAQA=</t>
  </si>
  <si>
    <t>Name</t>
  </si>
  <si>
    <t>Description</t>
  </si>
  <si>
    <t>Cell</t>
  </si>
  <si>
    <t>Function</t>
  </si>
  <si>
    <t>General</t>
  </si>
  <si>
    <t>Graph</t>
  </si>
  <si>
    <t>Category / Range</t>
  </si>
  <si>
    <t>Data</t>
  </si>
  <si>
    <t>Parte de la ruta crítica (1=Sí, 0=No) / Tarea 1</t>
  </si>
  <si>
    <t>Output</t>
  </si>
  <si>
    <t>B30</t>
  </si>
  <si>
    <t>RiskOutput(,$A$30,1)</t>
  </si>
  <si>
    <t>Parte de la ruta crítica (1=Sí, 0=No) / Tarea 2</t>
  </si>
  <si>
    <t>C30</t>
  </si>
  <si>
    <t>RiskOutput(,$A$30,2)</t>
  </si>
  <si>
    <t>Parte de la ruta crítica (1=Sí, 0=No) / Tarea 3</t>
  </si>
  <si>
    <t>D30</t>
  </si>
  <si>
    <t>RiskOutput(,$A$30,3)</t>
  </si>
  <si>
    <t>Parte de la ruta crítica (1=Sí, 0=No) / Tarea 4</t>
  </si>
  <si>
    <t>E30</t>
  </si>
  <si>
    <t>RiskOutput(,$A$30,4)</t>
  </si>
  <si>
    <t>Parte de la ruta crítica (1=Sí, 0=No) / Tarea 5</t>
  </si>
  <si>
    <t>F30</t>
  </si>
  <si>
    <t>RiskOutput(,$A$30,5)</t>
  </si>
  <si>
    <t>Parte de la ruta crítica (1=Sí, 0=No) / Tarea 6</t>
  </si>
  <si>
    <t>G30</t>
  </si>
  <si>
    <t>RiskOutput(,$A$30,6)</t>
  </si>
  <si>
    <t>B38</t>
  </si>
  <si>
    <t>RiskOutput("Costo del proyecto (después de bonos)")</t>
  </si>
  <si>
    <t>Input</t>
  </si>
  <si>
    <t>B26</t>
  </si>
  <si>
    <t>RiskPert(B13,B18,B21,RiskName(B12),RiskStatic(5.9))</t>
  </si>
  <si>
    <t>C26</t>
  </si>
  <si>
    <t>RiskTriangAlt(8%,C15,50%,C17,92%,C20,RiskName(C12),RiskStatic(5.4))</t>
  </si>
  <si>
    <t>Meses a completar / Tarea 3</t>
  </si>
  <si>
    <t>D26</t>
  </si>
  <si>
    <t>RiskTriang(D13,D18,D21,RiskStatic(6.9))</t>
  </si>
  <si>
    <t>Meses a completar / Tarea 4</t>
  </si>
  <si>
    <t>E26</t>
  </si>
  <si>
    <t>RiskUniform(E13,E21,RiskStatic(7.5))</t>
  </si>
  <si>
    <t>Meses a completar / Tarea 5</t>
  </si>
  <si>
    <t>F26</t>
  </si>
  <si>
    <t>RiskPertAlt(5%,F15,50%,F17,95%,F20,RiskStatic(6.9))</t>
  </si>
  <si>
    <t>Meses a completar / Tarea 6</t>
  </si>
  <si>
    <t>G26</t>
  </si>
  <si>
    <t>RiskVary(G18,G22,G22,1,5,"Pert",RiskStatic(6.8))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</si>
  <si>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</si>
  <si>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</si>
  <si>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</si>
  <si>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</si>
  <si>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</si>
  <si>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</si>
  <si>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</si>
  <si>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</si>
  <si>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</si>
  <si>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</si>
  <si>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</si>
  <si>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</si>
  <si>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</si>
  <si>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</si>
  <si>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</si>
  <si>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</si>
  <si>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</si>
  <si>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</si>
  <si>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AOAQwjACcAPABzAIcAiACWAKQA6gAKAQQBKwD//wAAAAAAAAEEAAAAAAdHZW5lcmFsAAAAATFQYXJ0ZSBkZSBsYSBydXRhIGNyw610aWNhICgxPVPDrSwgMD1ObykgLyBUYXJlYSAxAQABARAAAgABClN0YXRpc3RpY3MDAQEA/wEBAQEBAAEBAQAEAAAAAQEBAQEAAQEBAAQAAAABqAACPgAxUGFydGUgZGUgbGEgcnV0YSBjcsOtdGljYSAoMT1Tw60sIDA9Tm8pIC8gVGFyZWEgMQAAAP/cFDwBAAACAAIA8gD7AAEBAwGicD0K16PoPwEUrkfhehTyPwEFAAEBAQABAQEA</t>
  </si>
  <si>
    <t>=RISKTARGET()</t>
  </si>
  <si>
    <t>GF1_rK0qDwEAEwD6AAwjACcAOwBoAHwAfQCLAJkA1QD2APAAKwD//wAAAAAAAAEEAAAAAAYwLjAwMDAAAAABJ1RpZW1wbyBwYXJhIGNvbXBsZXRhciBtZXRhIDIgKGVuIG1lc2VzKQEAAQEQAAIAAQpTdGF0aXN0aWNzAwEBAP8BAQEBAQABAQEABAAAAAEBAQEBAAEBAQAEAAAAAZ0AAjQAJ1RpZW1wbyBwYXJhIGNvbXBsZXRhciBtZXRhIDIgKGVuIG1lc2VzKQAAAP/cFDwBAAACAAIA3QDmAAEBAwEAAAAAAAA6QAFmZmZmZmbuPwAABQABAQEAAQEBAA==</t>
  </si>
  <si>
    <t>Prob. &lt;= Objetivo</t>
  </si>
  <si>
    <t>Prob. &gt; Objetivo</t>
  </si>
  <si>
    <t>GF1_rK0qDwEAEwD3AAwjACcAZwB9AJEAkgCgAK4A0wDzAO0AKwD//wAAAAAAAAEEAAAAADJfKCQqICMsIyMwLjAwXyk7XygkKiAoIywjIzAuMDApO18oJCogIi0iPz9fKTtfKEBfKQAAAAEQQm9ubyBwYXJhIG1ldGEgMQEAAQEQAAIAAQpTdGF0aXN0aWNzAwEBAP8BAQEBAQABAQEABAAAAAEBAQEBAAEBAQAEAAAAAbIAAh0AEEJvbm8gcGFyYSBtZXRhIDEAAAD/3BQ8AQAAAgACANsA5AABAQMBAAAAAIDY0EABAAAAAABw10ABBQABAQEAAQEBAA==</t>
  </si>
  <si>
    <t>Probabilidad de tener ALGUN Bono</t>
  </si>
  <si>
    <t>P(A o B) = P(A U B) = P(A) + P(B) - P(A y B)</t>
  </si>
  <si>
    <t>¿Algún Bono? (0=No, 1=Sí)</t>
  </si>
  <si>
    <t>Alternativas</t>
  </si>
  <si>
    <t>GF1_rK0qDwEAEwAoAQwjACcAZwCYAKwArQC7AMkABAEkAR4BKwD//wAAAAAAAAEEAAAAADJfKCQqICMsIyMwLjAwXyk7XygkKiAoIywjIzAuMDApO18oJCogIi0iPz9fKTtfKEBfKQAAAAEmQ29zdG8gZGVsIHByb3llY3RvIChkZXNwdcOpcyBkZSBib25vcykBBVNpbSAyAQEQAAIAAQpTdGF0aXN0aWNzAwEBAP8BAQEBAQABAQEABAAAAAEBAQEBAAEBAQAEAAAAAc0AAjMAJkNvc3RvIGRlbCBwcm95ZWN0byAoZGVzcHXDqXMgZGUgYm9ub3MpAAAA/9wUPAEAAAIAAgAMARUBAQEDAQAAAADA9/BAAQAAAADA3/RAAQUAAQEBAAEBAQA=</t>
  </si>
  <si>
    <t>GF1_rK0qDwEAEwBQAQwjACcAZwCiALYAtwDFANMALAFMAUYBKwD//wAAAAAAAAEEAAAAADJfKCQqICMsIyMwLjAwXyk7XygkKiAoIywjIzAuMDApO18oJCogIi0iPz9fKTtfKEBfKQAAAAEmQ29zdG8gZGVsIHByb3llY3RvIChkZXNwdcOpcyBkZSBib25vcykBD0FsbCBTaW11bGF0aW9ucwEBEAACAAEKU3RhdGlzdGljcwMBAQD/AQEBAQEAAQEBAAQAAAABAQEBAQABAQEABAAAAAPdAAL6AAITAQIZAAxEMT0xMywgRDI9MjcAAAD/3BQ8AQAAAgACABUADEQxPTE0LCBEMj0yNgABJQEAAAIAAgAVAAxEMT0xMiwgRDI9MjgAAk8BAAACAAIANAE9AQEBAwEAAAAAwPfwQAEAAAAAwN/0QAEFAAEBAQABAQEA</t>
  </si>
  <si>
    <t>4,10,2,.95,5,16,FALSE,0,TRUE,TRUE,TRUE</t>
  </si>
  <si>
    <t>GF1_4VKXXwEAEwBhAQwjACcAMwB3AIUAhgCUAKIAAAAAAFkBKAD//wAAAQEEAAAAAAElAAAAASZDb3N0byBkZWwgcHJveWVjdG8gKGRlc3B1w6lzIGRlIGJvbm9zKQEYQ29udHJpYnV0aW9uIHRvIFZhcmlhbmNlAQEKAAIAAQROb25lAwABAP8BAQEBAQABAQEABAAAAAEBAQEBAAEBAQAEAAAACsEACPYACAEBCAwBCBcBCCIBCC0BCDgBCEMBCE4BCDMAJkNvc3RvIGRlbCBwcm95ZWN0byAoZGVzcHXDqXMgZGUgYm9ub3MpAAAA/9wUPAEAAAIACQAAAAElAQAAAgAJAAAAAk8BAAACAAkAAAADjAEAAAIACQAAAARMAQAAAgAJAAAABTkBAAACAAkAAAAGTgEAAAIACQAAAAcjAQAAAgAJAAAACCkBAAACAAkAAAAJYAEAAAIABQABAQEAAAA=</t>
  </si>
  <si>
    <t>1_x0001_62_x0001_0_x0001_RiskVary(G18,G22,G22,1,5,"Pert",RiskName(G12),RiskStatic(6.8))</t>
  </si>
  <si>
    <t>GF1_rK0qDwEAEwDGAAwjACcAOABFAFkAWgB9AIsAogDCALwAKwD//wAAAAAAAAEEAAAAAAMwLjAAAAABB1RhcmVhIDYBAAEBEAACAAEKU3RhdGlzdGljcwMBAQD/AQEBAQEAAQAAAAAAAAAQQAAAAAAAACJAAQsAAAABAAQAAAABAQEBAQABAQEABAAAAAGPAAARAARWYXJ5AAAA/wAA/wEAAAIAqgCzAAEBAwGamZmZmZkXQAHNzMzMzMweQAEFAAEBAQABAQEA</t>
  </si>
  <si>
    <t>1_x0001_65_x0001_0_x0001_RiskPertAlt(5%,F15,50%,F17,95%,F20,RiskName(F12),RiskStatic(6.9))</t>
  </si>
  <si>
    <t>GF1_rK0qDwEAEwCzAAwjACcAOABFAFkAWgBoAHYAjQCvAKkAKwD//wAAAAAAAAEEAAAAAAMwLjAAAAABB1RhcmVhIDUBAAEBEAACAAEKU3RhdGlzdGljcwMBAQD/AQEBAQEAAQEBAAQAAAABAQEBAQABAQEABAAAAAF6AAARAARQZXJ0AAAA/wAA/wEAAAIAlQCfAAEBAwGamZmZmZmpPwAAZmZmZmZm7j8AAAUAAQEBAAEBAQA=</t>
  </si>
  <si>
    <t>1_x0001_50_x0001_0_x0001_RiskUniform(E13,E21,RiskName(E12),RiskStatic(7.5))</t>
  </si>
  <si>
    <t>GF1_rK0qDwEAEwC2AAwjACcAOABFAFkAWgBoAHYAkACyAKwAKwD//wAAAAAAAAEEAAAAAAMwLjAAAAABB1RhcmVhIDQBAAEBEAACAAEKU3RhdGlzdGljcwMBAQD/AQEBAQEAAQEBAAQAAAABAQEBAQABAQEABAAAAAF6AAAUAAdVbmlmb3JtAAAA/wAA/wEAAAIAmACiAAEBAwGamZmZmZmpPwAAZmZmZmZm7j8AAAUAAQEBAAEBAQA=</t>
  </si>
  <si>
    <t>1_x0001_53_x0001_0_x0001_RiskTriang(D13,D18,D21,RiskName(D12),RiskStatic(6.9))</t>
  </si>
  <si>
    <t>GF1_rK0qDwEAEwC1AAwjACcAOABFAFkAWgBoAHYAjwCxAKsAKwD//wAAAAAAAAEEAAAAAAMwLjAAAAABB1RhcmVhIDMBAAEBEAACAAEKU3RhdGlzdGljcwMBAQD/AQEBAQEAAQEBAAQAAAABAQEBAQABAQEABAAAAAF6AAATAAZUcmlhbmcAAAD/AAD/AQAAAgCXAKEAAQEDAZqZmZmZmak/AABmZmZmZmbuPwAABQABAQEAAQEBAA==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</si>
</sst>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0.0"/>
    <numFmt numFmtId="166" formatCode="0.0000"/>
    <numFmt numFmtId="167" formatCode="_-[$€-2]* #,##0.00_-;\-[$€-2]* #,##0.00_-;_-[$€-2]* &quot;-&quot;??_-"/>
    <numFmt numFmtId="168" formatCode="0.000%"/>
    <numFmt numFmtId="169" formatCode="_-&quot;€&quot;* #,##0.00_-;\-&quot;€&quot;* #,##0.00_-;_-&quot;€&quot;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theme="1"/>
      <name val="Cambria"/>
      <family val="1"/>
      <scheme val="major"/>
    </font>
    <font>
      <sz val="9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/>
      <right style="hair">
        <color theme="0" tint="-0.249977111117893"/>
      </right>
      <top style="thin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theme="0" tint="-0.249977111117893"/>
      </right>
      <top style="thin">
        <color theme="0" tint="-0.249977111117893"/>
      </top>
      <bottom style="hair">
        <color theme="0" tint="-0.249977111117893"/>
      </bottom>
      <diagonal/>
    </border>
    <border>
      <left/>
      <right style="hair">
        <color theme="0" tint="-0.249977111117893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theme="0" tint="-0.249977111117893"/>
      </right>
      <top style="hair">
        <color theme="0" tint="-0.249977111117893"/>
      </top>
      <bottom style="hair">
        <color theme="0" tint="-0.249977111117893"/>
      </bottom>
      <diagonal/>
    </border>
    <border>
      <left style="medium">
        <color theme="1" tint="-0.34998626667073579"/>
      </left>
      <right style="thin">
        <color theme="0" tint="-0.249977111117893"/>
      </right>
      <top/>
      <bottom/>
      <diagonal/>
    </border>
    <border>
      <left style="medium">
        <color theme="1" tint="-0.34998626667073579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1" tint="-0.34998626667073579"/>
      </left>
      <right style="thin">
        <color theme="0" tint="-0.249977111117893"/>
      </right>
      <top style="medium">
        <color theme="1" tint="-0.34998626667073579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1" tint="-0.34998626667073579"/>
      </top>
      <bottom/>
      <diagonal/>
    </border>
    <border>
      <left style="thin">
        <color theme="0" tint="-0.249977111117893"/>
      </left>
      <right style="medium">
        <color theme="1" tint="-0.34998626667073579"/>
      </right>
      <top style="medium">
        <color theme="1" tint="-0.34998626667073579"/>
      </top>
      <bottom/>
      <diagonal/>
    </border>
    <border>
      <left style="thin">
        <color theme="0" tint="-0.249977111117893"/>
      </left>
      <right style="medium">
        <color theme="1" tint="-0.34998626667073579"/>
      </right>
      <top/>
      <bottom/>
      <diagonal/>
    </border>
    <border>
      <left style="hair">
        <color theme="0" tint="-0.249977111117893"/>
      </left>
      <right style="medium">
        <color theme="1" tint="-0.34998626667073579"/>
      </right>
      <top style="thin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medium">
        <color theme="1" tint="-0.34998626667073579"/>
      </right>
      <top style="hair">
        <color theme="0" tint="-0.249977111117893"/>
      </top>
      <bottom style="hair">
        <color theme="0" tint="-0.249977111117893"/>
      </bottom>
      <diagonal/>
    </border>
    <border>
      <left style="medium">
        <color theme="1" tint="-0.34998626667073579"/>
      </left>
      <right style="thin">
        <color theme="0" tint="-0.249977111117893"/>
      </right>
      <top style="thin">
        <color theme="0" tint="-0.249977111117893"/>
      </top>
      <bottom style="medium">
        <color theme="1" tint="-0.34998626667073579"/>
      </bottom>
      <diagonal/>
    </border>
    <border>
      <left/>
      <right style="hair">
        <color theme="0" tint="-0.249977111117893"/>
      </right>
      <top style="hair">
        <color theme="0" tint="-0.249977111117893"/>
      </top>
      <bottom style="medium">
        <color theme="1" tint="-0.34998626667073579"/>
      </bottom>
      <diagonal/>
    </border>
    <border>
      <left style="hair">
        <color theme="0" tint="-0.249977111117893"/>
      </left>
      <right style="hair">
        <color theme="0" tint="-0.249977111117893"/>
      </right>
      <top style="hair">
        <color theme="0" tint="-0.249977111117893"/>
      </top>
      <bottom style="medium">
        <color theme="1" tint="-0.34998626667073579"/>
      </bottom>
      <diagonal/>
    </border>
    <border>
      <left style="hair">
        <color theme="0" tint="-0.249977111117893"/>
      </left>
      <right style="medium">
        <color theme="1" tint="-0.34998626667073579"/>
      </right>
      <top style="hair">
        <color theme="0" tint="-0.249977111117893"/>
      </top>
      <bottom style="medium">
        <color theme="1" tint="-0.34998626667073579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2" fillId="0" borderId="1" xfId="0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0" xfId="0" applyNumberFormat="1"/>
    <xf numFmtId="0" fontId="0" fillId="2" borderId="1" xfId="0" applyFill="1" applyBorder="1"/>
    <xf numFmtId="10" fontId="0" fillId="2" borderId="3" xfId="1" applyNumberFormat="1" applyFont="1" applyFill="1" applyBorder="1" applyAlignment="1">
      <alignment horizontal="center"/>
    </xf>
    <xf numFmtId="0" fontId="2" fillId="0" borderId="1" xfId="0" applyFont="1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10" fontId="0" fillId="2" borderId="1" xfId="1" applyNumberFormat="1" applyFont="1" applyFill="1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2" fillId="0" borderId="0" xfId="0" applyFont="1" applyAlignment="1">
      <alignment horizontal="center"/>
    </xf>
    <xf numFmtId="9" fontId="0" fillId="0" borderId="0" xfId="1" applyFont="1"/>
    <xf numFmtId="10" fontId="0" fillId="0" borderId="0" xfId="1" applyNumberFormat="1" applyFont="1"/>
    <xf numFmtId="168" fontId="0" fillId="0" borderId="0" xfId="1" applyNumberFormat="1" applyFont="1"/>
    <xf numFmtId="44" fontId="0" fillId="0" borderId="1" xfId="3" applyFont="1" applyBorder="1"/>
    <xf numFmtId="44" fontId="0" fillId="0" borderId="1" xfId="3" applyFont="1" applyBorder="1" applyAlignment="1">
      <alignment vertical="center"/>
    </xf>
    <xf numFmtId="165" fontId="0" fillId="2" borderId="3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0" fontId="2" fillId="3" borderId="4" xfId="0" applyFont="1" applyFill="1" applyBorder="1" applyAlignment="1">
      <alignment horizontal="center" vertical="center" wrapText="1"/>
    </xf>
    <xf numFmtId="169" fontId="2" fillId="3" borderId="4" xfId="0" applyNumberFormat="1" applyFont="1" applyFill="1" applyBorder="1" applyAlignment="1">
      <alignment horizontal="center" vertical="center" wrapText="1"/>
    </xf>
    <xf numFmtId="9" fontId="0" fillId="0" borderId="1" xfId="1" applyFont="1" applyFill="1" applyBorder="1" applyAlignment="1">
      <alignment horizontal="center"/>
    </xf>
    <xf numFmtId="9" fontId="0" fillId="0" borderId="2" xfId="1" quotePrefix="1" applyFont="1" applyFill="1" applyBorder="1" applyAlignment="1">
      <alignment horizontal="center"/>
    </xf>
    <xf numFmtId="0" fontId="0" fillId="0" borderId="1" xfId="4" applyNumberFormat="1" applyFont="1" applyFill="1" applyBorder="1" applyAlignment="1">
      <alignment horizontal="center"/>
    </xf>
    <xf numFmtId="9" fontId="0" fillId="0" borderId="1" xfId="4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" fontId="0" fillId="0" borderId="1" xfId="0" quotePrefix="1" applyNumberFormat="1" applyBorder="1" applyAlignment="1">
      <alignment horizontal="center"/>
    </xf>
    <xf numFmtId="0" fontId="0" fillId="0" borderId="5" xfId="0" applyBorder="1"/>
    <xf numFmtId="9" fontId="0" fillId="0" borderId="5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2" fillId="3" borderId="10" xfId="0" applyFont="1" applyFill="1" applyBorder="1" applyAlignment="1">
      <alignment horizontal="center" vertical="center" wrapText="1"/>
    </xf>
    <xf numFmtId="169" fontId="2" fillId="3" borderId="11" xfId="0" applyNumberFormat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3" xfId="0" applyBorder="1" applyAlignment="1">
      <alignment horizontal="center"/>
    </xf>
    <xf numFmtId="0" fontId="0" fillId="0" borderId="15" xfId="0" applyBorder="1"/>
    <xf numFmtId="0" fontId="0" fillId="0" borderId="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quotePrefix="1"/>
    <xf numFmtId="0" fontId="0" fillId="4" borderId="3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6" fontId="0" fillId="4" borderId="1" xfId="0" applyNumberFormat="1" applyFill="1" applyBorder="1" applyAlignment="1">
      <alignment horizontal="center"/>
    </xf>
    <xf numFmtId="44" fontId="0" fillId="4" borderId="1" xfId="3" applyFont="1" applyFill="1" applyBorder="1"/>
    <xf numFmtId="44" fontId="2" fillId="4" borderId="1" xfId="3" applyFont="1" applyFill="1" applyBorder="1"/>
    <xf numFmtId="0" fontId="2" fillId="2" borderId="1" xfId="0" applyFont="1" applyFill="1" applyBorder="1" applyAlignment="1">
      <alignment horizontal="center"/>
    </xf>
    <xf numFmtId="44" fontId="0" fillId="2" borderId="1" xfId="3" applyFont="1" applyFill="1" applyBorder="1"/>
    <xf numFmtId="0" fontId="0" fillId="2" borderId="0" xfId="0" applyFill="1"/>
    <xf numFmtId="0" fontId="5" fillId="2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4" borderId="0" xfId="0" applyFill="1"/>
    <xf numFmtId="0" fontId="6" fillId="5" borderId="0" xfId="0" applyFont="1" applyFill="1"/>
    <xf numFmtId="0" fontId="6" fillId="5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7" fillId="6" borderId="17" xfId="0" applyFont="1" applyFill="1" applyBorder="1" applyAlignment="1">
      <alignment horizontal="left"/>
    </xf>
    <xf numFmtId="0" fontId="7" fillId="0" borderId="20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44" fontId="7" fillId="0" borderId="21" xfId="0" applyNumberFormat="1" applyFont="1" applyBorder="1" applyAlignment="1">
      <alignment horizontal="right"/>
    </xf>
    <xf numFmtId="165" fontId="7" fillId="0" borderId="21" xfId="0" applyNumberFormat="1" applyFont="1" applyBorder="1" applyAlignment="1">
      <alignment horizontal="right"/>
    </xf>
    <xf numFmtId="0" fontId="7" fillId="6" borderId="22" xfId="0" applyFont="1" applyFill="1" applyBorder="1" applyAlignment="1">
      <alignment horizontal="left"/>
    </xf>
    <xf numFmtId="0" fontId="7" fillId="6" borderId="23" xfId="0" applyFont="1" applyFill="1" applyBorder="1" applyAlignment="1">
      <alignment horizontal="left"/>
    </xf>
    <xf numFmtId="0" fontId="7" fillId="6" borderId="24" xfId="0" applyFont="1" applyFill="1" applyBorder="1" applyAlignment="1">
      <alignment horizontal="left"/>
    </xf>
    <xf numFmtId="0" fontId="7" fillId="6" borderId="25" xfId="0" applyFont="1" applyFill="1" applyBorder="1" applyAlignment="1">
      <alignment horizontal="left"/>
    </xf>
    <xf numFmtId="0" fontId="7" fillId="6" borderId="26" xfId="0" applyFont="1" applyFill="1" applyBorder="1" applyAlignment="1">
      <alignment horizontal="left"/>
    </xf>
    <xf numFmtId="0" fontId="7" fillId="6" borderId="27" xfId="0" applyFont="1" applyFill="1" applyBorder="1" applyAlignment="1">
      <alignment horizontal="left"/>
    </xf>
    <xf numFmtId="0" fontId="7" fillId="0" borderId="29" xfId="0" applyFont="1" applyBorder="1" applyAlignment="1">
      <alignment horizontal="right"/>
    </xf>
    <xf numFmtId="165" fontId="7" fillId="0" borderId="29" xfId="0" applyNumberFormat="1" applyFont="1" applyBorder="1" applyAlignment="1">
      <alignment horizontal="right"/>
    </xf>
    <xf numFmtId="0" fontId="7" fillId="6" borderId="30" xfId="0" applyFont="1" applyFill="1" applyBorder="1" applyAlignment="1">
      <alignment horizontal="left"/>
    </xf>
    <xf numFmtId="0" fontId="7" fillId="0" borderId="31" xfId="0" applyFont="1" applyBorder="1" applyAlignment="1">
      <alignment horizontal="right"/>
    </xf>
    <xf numFmtId="0" fontId="7" fillId="0" borderId="32" xfId="0" applyFont="1" applyBorder="1" applyAlignment="1">
      <alignment horizontal="right"/>
    </xf>
    <xf numFmtId="44" fontId="7" fillId="0" borderId="32" xfId="0" applyNumberFormat="1" applyFont="1" applyBorder="1" applyAlignment="1">
      <alignment horizontal="right"/>
    </xf>
    <xf numFmtId="165" fontId="7" fillId="0" borderId="32" xfId="0" applyNumberFormat="1" applyFont="1" applyBorder="1" applyAlignment="1">
      <alignment horizontal="right"/>
    </xf>
    <xf numFmtId="165" fontId="7" fillId="0" borderId="33" xfId="0" applyNumberFormat="1" applyFont="1" applyBorder="1" applyAlignment="1">
      <alignment horizontal="right"/>
    </xf>
    <xf numFmtId="10" fontId="6" fillId="5" borderId="0" xfId="1" applyNumberFormat="1" applyFont="1" applyFill="1"/>
    <xf numFmtId="0" fontId="0" fillId="2" borderId="1" xfId="0" applyFill="1" applyBorder="1" applyAlignment="1">
      <alignment horizontal="center"/>
    </xf>
    <xf numFmtId="44" fontId="0" fillId="2" borderId="1" xfId="3" applyFont="1" applyFill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9" fontId="0" fillId="4" borderId="3" xfId="1" applyFont="1" applyFill="1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7" fillId="6" borderId="23" xfId="0" applyFont="1" applyFill="1" applyBorder="1" applyAlignment="1">
      <alignment horizontal="left"/>
    </xf>
    <xf numFmtId="0" fontId="7" fillId="0" borderId="18" xfId="0" applyFont="1" applyBorder="1" applyAlignment="1">
      <alignment horizontal="right"/>
    </xf>
    <xf numFmtId="0" fontId="7" fillId="0" borderId="19" xfId="0" applyFont="1" applyBorder="1" applyAlignment="1">
      <alignment horizontal="right"/>
    </xf>
    <xf numFmtId="0" fontId="7" fillId="0" borderId="28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29" xfId="0" applyFont="1" applyBorder="1" applyAlignment="1">
      <alignment horizontal="right"/>
    </xf>
    <xf numFmtId="0" fontId="2" fillId="0" borderId="34" xfId="0" applyFont="1" applyBorder="1" applyAlignment="1">
      <alignment horizontal="center"/>
    </xf>
  </cellXfs>
  <cellStyles count="5">
    <cellStyle name="Comma" xfId="4" builtinId="3"/>
    <cellStyle name="Currency" xfId="3" builtinId="4"/>
    <cellStyle name="Euro" xfId="2" xr:uid="{00000000-0005-0000-0000-000001000000}"/>
    <cellStyle name="Normal" xfId="0" builtinId="0"/>
    <cellStyle name="Percent" xfId="1" builtinId="5"/>
  </cellStyles>
  <dxfs count="13">
    <dxf>
      <font>
        <color rgb="FF000000"/>
      </font>
      <fill>
        <patternFill>
          <bgColor rgb="FFFFF8DC"/>
        </patternFill>
      </fill>
    </dxf>
    <dxf>
      <font>
        <color rgb="FF000000"/>
      </font>
      <fill>
        <patternFill>
          <bgColor rgb="FFFFF8DC"/>
        </patternFill>
      </fill>
    </dxf>
    <dxf>
      <font>
        <color rgb="FF000000"/>
      </font>
      <fill>
        <patternFill>
          <bgColor rgb="FFFFF8DC"/>
        </patternFill>
      </fill>
    </dxf>
    <dxf>
      <font>
        <color rgb="FF000000"/>
      </font>
      <fill>
        <patternFill>
          <bgColor rgb="FFFFF8D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58</xdr:row>
      <xdr:rowOff>138907</xdr:rowOff>
    </xdr:from>
    <xdr:to>
      <xdr:col>3</xdr:col>
      <xdr:colOff>769937</xdr:colOff>
      <xdr:row>82</xdr:row>
      <xdr:rowOff>14166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DD7CD3-814B-ABA8-849D-7398B6DDB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" y="10755314"/>
          <a:ext cx="6802437" cy="4256759"/>
        </a:xfrm>
        <a:prstGeom prst="rect">
          <a:avLst/>
        </a:prstGeom>
      </xdr:spPr>
    </xdr:pic>
    <xdr:clientData/>
  </xdr:twoCellAnchor>
  <xdr:twoCellAnchor editAs="oneCell">
    <xdr:from>
      <xdr:col>3</xdr:col>
      <xdr:colOff>1045423</xdr:colOff>
      <xdr:row>59</xdr:row>
      <xdr:rowOff>35718</xdr:rowOff>
    </xdr:from>
    <xdr:to>
      <xdr:col>9</xdr:col>
      <xdr:colOff>3968</xdr:colOff>
      <xdr:row>82</xdr:row>
      <xdr:rowOff>47285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74D833-A679-5A9B-35E4-5C442B982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9673" y="10834687"/>
          <a:ext cx="5320452" cy="4210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742949</xdr:colOff>
      <xdr:row>0</xdr:row>
      <xdr:rowOff>127000</xdr:rowOff>
    </xdr:from>
    <xdr:to>
      <xdr:col>4</xdr:col>
      <xdr:colOff>622011</xdr:colOff>
      <xdr:row>0</xdr:row>
      <xdr:rowOff>705363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500814A-CD84-7021-0969-7FF6553AA340}"/>
            </a:ext>
          </a:extLst>
        </xdr:cNvPr>
        <xdr:cNvSpPr txBox="1"/>
      </xdr:nvSpPr>
      <xdr:spPr>
        <a:xfrm>
          <a:off x="761999" y="127000"/>
          <a:ext cx="2922300" cy="578363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Ins="0" bIns="0" rtlCol="0" anchor="t">
          <a:spAutoFit/>
        </a:bodyPr>
        <a:lstStyle/>
        <a:p>
          <a:r>
            <a:rPr lang="en-US" sz="1400" b="1"/>
            <a:t>@RISK - Data</a:t>
          </a:r>
          <a:r>
            <a:rPr lang="en-US" sz="1000"/>
            <a:t>
</a:t>
          </a:r>
          <a:r>
            <a:rPr lang="en-US" sz="1000" b="1"/>
            <a:t>Performed By: </a:t>
          </a:r>
          <a:r>
            <a:rPr lang="en-US" sz="1000"/>
            <a:t>Raul
</a:t>
          </a:r>
          <a:r>
            <a:rPr lang="en-US" sz="1000" b="1"/>
            <a:t>Date: </a:t>
          </a:r>
          <a:r>
            <a:rPr lang="en-US" sz="1000"/>
            <a:t>Monday, April 17, 2023 6:42:09 PM</a:t>
          </a:r>
        </a:p>
      </xdr:txBody>
    </xdr:sp>
    <xdr:clientData/>
  </xdr:twoCellAnchor>
  <xdr:twoCellAnchor editAs="absolute">
    <xdr:from>
      <xdr:col>1</xdr:col>
      <xdr:colOff>107950</xdr:colOff>
      <xdr:row>0</xdr:row>
      <xdr:rowOff>127000</xdr:rowOff>
    </xdr:from>
    <xdr:to>
      <xdr:col>1</xdr:col>
      <xdr:colOff>679450</xdr:colOff>
      <xdr:row>0</xdr:row>
      <xdr:rowOff>698500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CCFD80-6152-1FCB-35AE-B7F03ED01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000"/>
          <a:ext cx="571500" cy="5715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</xdr:row>
      <xdr:rowOff>0</xdr:rowOff>
    </xdr:from>
    <xdr:to>
      <xdr:col>3</xdr:col>
      <xdr:colOff>1</xdr:colOff>
      <xdr:row>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8898C2-44C0-33FB-AED3-B34ED2A44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463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4051B4-FAEC-576A-5BC7-C5592D8A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5</xdr:col>
      <xdr:colOff>1</xdr:colOff>
      <xdr:row>7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1CFE7B7-A441-A165-6A59-304D5426F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2288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C530F9-0C9A-E188-89FD-483E49064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6700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7</xdr:col>
      <xdr:colOff>1</xdr:colOff>
      <xdr:row>7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548B144-B0C7-E207-7F79-A5B1D4681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1113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7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5C7B6C8-7D1E-88ED-16EA-51D135DC3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</xdr:row>
      <xdr:rowOff>0</xdr:rowOff>
    </xdr:from>
    <xdr:to>
      <xdr:col>9</xdr:col>
      <xdr:colOff>1</xdr:colOff>
      <xdr:row>7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75D9AA4-7E40-08B5-37CE-1CAF2614C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9938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7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A164DE-74DB-594F-5688-5E7C286DE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4350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1</xdr:colOff>
      <xdr:row>7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389E818-0CA9-A061-9DBA-A25558347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8763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7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8B1991-146C-6B4D-8A37-24D6324CA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1</xdr:colOff>
      <xdr:row>7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4D6D3D-1711-BB0B-0EFD-CD117FBB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7588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9560F2C-C275-89A2-2A51-2716B05C3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0" y="1733550"/>
          <a:ext cx="1014413" cy="23812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1</xdr:colOff>
      <xdr:row>7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374786-C494-A61D-30FF-821706E5D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6413" y="1733550"/>
          <a:ext cx="1014413" cy="238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C68F-E4BD-4663-80A3-5AB8D18D67DE}">
  <dimension ref="A1:X18"/>
  <sheetViews>
    <sheetView workbookViewId="0"/>
  </sheetViews>
  <sheetFormatPr defaultColWidth="25.59765625" defaultRowHeight="14.25" x14ac:dyDescent="0.45"/>
  <sheetData>
    <row r="1" spans="1:24" x14ac:dyDescent="0.45">
      <c r="A1" t="s">
        <v>79</v>
      </c>
      <c r="B1" t="s">
        <v>80</v>
      </c>
    </row>
    <row r="2" spans="1:24" x14ac:dyDescent="0.45">
      <c r="A2" t="s">
        <v>81</v>
      </c>
      <c r="B2">
        <v>4</v>
      </c>
    </row>
    <row r="3" spans="1:24" x14ac:dyDescent="0.45">
      <c r="A3" t="s">
        <v>82</v>
      </c>
      <c r="B3">
        <v>0</v>
      </c>
    </row>
    <row r="5" spans="1:24" x14ac:dyDescent="0.45">
      <c r="A5" t="s">
        <v>138</v>
      </c>
      <c r="B5" t="s">
        <v>139</v>
      </c>
      <c r="C5" t="s">
        <v>140</v>
      </c>
      <c r="D5" t="s">
        <v>141</v>
      </c>
      <c r="E5" t="s">
        <v>142</v>
      </c>
      <c r="F5" t="s">
        <v>143</v>
      </c>
      <c r="J5" t="s">
        <v>144</v>
      </c>
      <c r="K5" t="s">
        <v>145</v>
      </c>
      <c r="L5" t="s">
        <v>146</v>
      </c>
      <c r="N5" t="s">
        <v>147</v>
      </c>
      <c r="O5" t="s">
        <v>148</v>
      </c>
      <c r="P5" t="s">
        <v>149</v>
      </c>
      <c r="R5" t="s">
        <v>150</v>
      </c>
      <c r="S5" t="s">
        <v>151</v>
      </c>
      <c r="T5" t="s">
        <v>152</v>
      </c>
      <c r="V5" t="s">
        <v>153</v>
      </c>
      <c r="W5" t="s">
        <v>154</v>
      </c>
      <c r="X5" t="s">
        <v>155</v>
      </c>
    </row>
    <row r="6" spans="1:24" x14ac:dyDescent="0.45">
      <c r="A6" t="e">
        <f ca="1">ModelRef(Modelo!$B$38,1,0,1)</f>
        <v>#NAME?</v>
      </c>
      <c r="B6">
        <v>0</v>
      </c>
      <c r="C6">
        <v>3</v>
      </c>
      <c r="F6">
        <v>0</v>
      </c>
      <c r="J6" t="b">
        <v>1</v>
      </c>
      <c r="K6" t="s">
        <v>166</v>
      </c>
      <c r="L6" t="e">
        <f ca="1">ModelRef(Modelo!$B$38,1,0,1)</f>
        <v>#NAME?</v>
      </c>
    </row>
    <row r="7" spans="1:24" x14ac:dyDescent="0.45">
      <c r="A7" t="e">
        <f ca="1">ModelRef(Modelo!$B$34,1,0,0)</f>
        <v>#NAME?</v>
      </c>
      <c r="B7">
        <v>0</v>
      </c>
      <c r="C7">
        <v>3</v>
      </c>
      <c r="F7">
        <v>0</v>
      </c>
      <c r="J7" t="b">
        <v>1</v>
      </c>
      <c r="K7" t="s">
        <v>161</v>
      </c>
      <c r="L7" t="e">
        <f ca="1">ModelRef(Modelo!$B$34,1,0,0)</f>
        <v>#NAME?</v>
      </c>
    </row>
    <row r="8" spans="1:24" x14ac:dyDescent="0.45">
      <c r="A8" t="e">
        <f ca="1">ModelRef(Modelo!$B$33,1,0,0)</f>
        <v>#NAME?</v>
      </c>
      <c r="B8">
        <v>0</v>
      </c>
      <c r="C8">
        <v>3</v>
      </c>
      <c r="F8">
        <v>0</v>
      </c>
      <c r="J8" t="b">
        <v>1</v>
      </c>
      <c r="K8" t="s">
        <v>158</v>
      </c>
      <c r="L8" t="e">
        <f ca="1">ModelRef(Modelo!$B$33,1,0,0)</f>
        <v>#NAME?</v>
      </c>
    </row>
    <row r="9" spans="1:24" x14ac:dyDescent="0.45">
      <c r="A9" t="e">
        <f ca="1">ModelRef(Modelo!$B$30,1,0,0)</f>
        <v>#NAME?</v>
      </c>
      <c r="B9">
        <v>0</v>
      </c>
      <c r="C9">
        <v>3</v>
      </c>
      <c r="F9">
        <v>0</v>
      </c>
      <c r="J9" t="b">
        <v>1</v>
      </c>
      <c r="K9" t="s">
        <v>156</v>
      </c>
      <c r="L9" t="e">
        <f ca="1">ModelRef(Modelo!$B$30,1,0,0)</f>
        <v>#NAME?</v>
      </c>
    </row>
    <row r="10" spans="1:24" x14ac:dyDescent="0.45">
      <c r="A10" t="e">
        <f ca="1">ModelRef(Modelo!$B$38,1,0,0)</f>
        <v>#NAME?</v>
      </c>
      <c r="B10">
        <v>1</v>
      </c>
      <c r="C10">
        <v>4</v>
      </c>
      <c r="D10" t="s">
        <v>168</v>
      </c>
      <c r="F10">
        <v>0</v>
      </c>
      <c r="J10" t="b">
        <v>1</v>
      </c>
      <c r="K10" t="s">
        <v>167</v>
      </c>
      <c r="L10" t="e">
        <f ca="1">ModelRef(Modelo!$B$38,1,0,-1)</f>
        <v>#NAME?</v>
      </c>
      <c r="N10" t="s">
        <v>168</v>
      </c>
      <c r="O10" t="s">
        <v>169</v>
      </c>
      <c r="P10" t="e">
        <f ca="1">ModelRef(Modelo!$B$38,1,0,0)</f>
        <v>#NAME?</v>
      </c>
    </row>
    <row r="12" spans="1:24" x14ac:dyDescent="0.45">
      <c r="A12" t="s">
        <v>83</v>
      </c>
      <c r="C12" t="s">
        <v>84</v>
      </c>
      <c r="D12" t="s">
        <v>85</v>
      </c>
      <c r="E12" t="s">
        <v>86</v>
      </c>
    </row>
    <row r="13" spans="1:24" x14ac:dyDescent="0.45">
      <c r="A13">
        <f ca="1">Modelo!$G$26</f>
        <v>6.4822695999343685</v>
      </c>
      <c r="D13">
        <v>1</v>
      </c>
      <c r="E13" t="s">
        <v>170</v>
      </c>
      <c r="F13">
        <v>0</v>
      </c>
      <c r="G13" t="s">
        <v>171</v>
      </c>
      <c r="H13" t="s">
        <v>84</v>
      </c>
      <c r="I13">
        <v>0</v>
      </c>
    </row>
    <row r="14" spans="1:24" x14ac:dyDescent="0.45">
      <c r="A14">
        <f ca="1">Modelo!$F$26</f>
        <v>7.2470307325114636</v>
      </c>
      <c r="D14">
        <v>1</v>
      </c>
      <c r="E14" t="s">
        <v>172</v>
      </c>
      <c r="F14">
        <v>0</v>
      </c>
      <c r="G14" t="s">
        <v>173</v>
      </c>
      <c r="H14" t="s">
        <v>84</v>
      </c>
      <c r="I14">
        <v>0</v>
      </c>
    </row>
    <row r="15" spans="1:24" x14ac:dyDescent="0.45">
      <c r="A15">
        <f ca="1">Modelo!$E$26</f>
        <v>8.9586980697713781</v>
      </c>
      <c r="D15">
        <v>1</v>
      </c>
      <c r="E15" t="s">
        <v>174</v>
      </c>
      <c r="F15">
        <v>0</v>
      </c>
      <c r="G15" t="s">
        <v>175</v>
      </c>
      <c r="H15" t="s">
        <v>84</v>
      </c>
      <c r="I15">
        <v>0</v>
      </c>
    </row>
    <row r="16" spans="1:24" x14ac:dyDescent="0.45">
      <c r="A16">
        <f ca="1">Modelo!$D$26</f>
        <v>6.2818531304114691</v>
      </c>
      <c r="D16">
        <v>1</v>
      </c>
      <c r="E16" t="s">
        <v>176</v>
      </c>
      <c r="F16">
        <v>0</v>
      </c>
      <c r="G16" t="s">
        <v>177</v>
      </c>
      <c r="H16" t="s">
        <v>84</v>
      </c>
      <c r="I16">
        <v>0</v>
      </c>
    </row>
    <row r="17" spans="1:10" x14ac:dyDescent="0.45">
      <c r="A17">
        <f ca="1">Modelo!$B$26</f>
        <v>5.900021698396607</v>
      </c>
      <c r="D17">
        <v>1</v>
      </c>
      <c r="E17" t="s">
        <v>87</v>
      </c>
      <c r="F17">
        <v>0</v>
      </c>
      <c r="G17" t="s">
        <v>88</v>
      </c>
      <c r="H17" t="s">
        <v>84</v>
      </c>
      <c r="I17">
        <v>0</v>
      </c>
    </row>
    <row r="18" spans="1:10" x14ac:dyDescent="0.45">
      <c r="A18">
        <f ca="1">Modelo!$C$26</f>
        <v>5.7048543430292726</v>
      </c>
      <c r="D18">
        <v>1</v>
      </c>
      <c r="E18" t="s">
        <v>90</v>
      </c>
      <c r="F18">
        <v>0</v>
      </c>
      <c r="G18" t="s">
        <v>91</v>
      </c>
      <c r="H18" t="s">
        <v>84</v>
      </c>
      <c r="I18">
        <v>1</v>
      </c>
      <c r="J18" t="s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7"/>
  <sheetViews>
    <sheetView showGridLines="0" tabSelected="1" topLeftCell="A55" zoomScale="120" zoomScaleNormal="120" workbookViewId="0">
      <selection activeCell="B86" sqref="B86"/>
    </sheetView>
  </sheetViews>
  <sheetFormatPr defaultColWidth="9.06640625" defaultRowHeight="14.25" x14ac:dyDescent="0.45"/>
  <cols>
    <col min="1" max="1" width="49.265625" customWidth="1"/>
    <col min="2" max="2" width="18.86328125" customWidth="1"/>
    <col min="3" max="3" width="16.73046875" customWidth="1"/>
    <col min="4" max="4" width="22.265625" customWidth="1"/>
    <col min="5" max="5" width="15.73046875" customWidth="1"/>
    <col min="6" max="6" width="15.9296875" customWidth="1"/>
    <col min="7" max="7" width="17" customWidth="1"/>
  </cols>
  <sheetData>
    <row r="1" spans="1:7" x14ac:dyDescent="0.45">
      <c r="A1" s="9" t="s">
        <v>2</v>
      </c>
      <c r="B1" s="84" t="s">
        <v>3</v>
      </c>
      <c r="C1" s="85"/>
      <c r="D1" s="5" t="s">
        <v>4</v>
      </c>
      <c r="E1" s="5" t="s">
        <v>5</v>
      </c>
      <c r="F1" s="86" t="s">
        <v>6</v>
      </c>
      <c r="G1" s="86"/>
    </row>
    <row r="2" spans="1:7" x14ac:dyDescent="0.45">
      <c r="A2" s="2" t="s">
        <v>7</v>
      </c>
      <c r="B2" s="50" t="s">
        <v>9</v>
      </c>
      <c r="C2" s="50" t="s">
        <v>10</v>
      </c>
      <c r="D2" s="50" t="s">
        <v>11</v>
      </c>
      <c r="E2" s="54" t="s">
        <v>12</v>
      </c>
      <c r="F2" s="54" t="s">
        <v>13</v>
      </c>
      <c r="G2" s="54" t="s">
        <v>14</v>
      </c>
    </row>
    <row r="3" spans="1:7" x14ac:dyDescent="0.45">
      <c r="A3" s="2" t="s">
        <v>8</v>
      </c>
      <c r="B3" s="51">
        <v>2800</v>
      </c>
      <c r="C3" s="51">
        <v>3000</v>
      </c>
      <c r="D3" s="51">
        <v>1400</v>
      </c>
      <c r="E3" s="48">
        <v>2900</v>
      </c>
      <c r="F3" s="48">
        <v>2500</v>
      </c>
      <c r="G3" s="48">
        <v>2100</v>
      </c>
    </row>
    <row r="4" spans="1:7" x14ac:dyDescent="0.45">
      <c r="B4" s="52"/>
      <c r="C4" s="52"/>
      <c r="D4" s="53" t="s">
        <v>15</v>
      </c>
      <c r="E4" s="55"/>
      <c r="F4" s="87" t="s">
        <v>16</v>
      </c>
      <c r="G4" s="87"/>
    </row>
    <row r="5" spans="1:7" x14ac:dyDescent="0.45">
      <c r="D5" s="96" t="s">
        <v>165</v>
      </c>
      <c r="E5" s="96"/>
      <c r="F5" s="96"/>
    </row>
    <row r="6" spans="1:7" x14ac:dyDescent="0.45">
      <c r="A6" s="10" t="s">
        <v>17</v>
      </c>
      <c r="B6" s="5" cm="1">
        <f t="array" aca="1" ref="B6" ca="1">_xll.RiskSimtable(D6:F6)</f>
        <v>13</v>
      </c>
      <c r="C6" s="1" t="s">
        <v>18</v>
      </c>
      <c r="D6" s="5">
        <v>13</v>
      </c>
      <c r="E6" s="5">
        <v>14</v>
      </c>
      <c r="F6" s="5">
        <v>12</v>
      </c>
    </row>
    <row r="7" spans="1:7" x14ac:dyDescent="0.45">
      <c r="A7" s="10" t="s">
        <v>19</v>
      </c>
      <c r="B7" s="5" cm="1">
        <f t="array" aca="1" ref="B7" ca="1">_xll.RiskSimtable(D7:F7)</f>
        <v>27</v>
      </c>
      <c r="C7" s="1" t="s">
        <v>18</v>
      </c>
      <c r="D7" s="5">
        <v>27</v>
      </c>
      <c r="E7" s="5">
        <v>26</v>
      </c>
      <c r="F7" s="5">
        <v>28</v>
      </c>
    </row>
    <row r="8" spans="1:7" x14ac:dyDescent="0.45">
      <c r="A8" s="10" t="s">
        <v>20</v>
      </c>
      <c r="B8" s="18">
        <v>20000</v>
      </c>
    </row>
    <row r="9" spans="1:7" x14ac:dyDescent="0.45">
      <c r="A9" s="10" t="s">
        <v>21</v>
      </c>
      <c r="B9" s="18">
        <v>30000</v>
      </c>
    </row>
    <row r="10" spans="1:7" ht="16.5" customHeight="1" x14ac:dyDescent="0.45">
      <c r="A10" s="11" t="s">
        <v>22</v>
      </c>
      <c r="B10" s="19">
        <v>15000</v>
      </c>
    </row>
    <row r="12" spans="1:7" x14ac:dyDescent="0.45">
      <c r="A12" s="9" t="s">
        <v>23</v>
      </c>
      <c r="B12" s="3" t="s">
        <v>9</v>
      </c>
      <c r="C12" s="3" t="s">
        <v>10</v>
      </c>
      <c r="D12" s="3" t="s">
        <v>11</v>
      </c>
      <c r="E12" s="3" t="s">
        <v>12</v>
      </c>
      <c r="F12" s="3" t="s">
        <v>13</v>
      </c>
      <c r="G12" s="3" t="s">
        <v>14</v>
      </c>
    </row>
    <row r="13" spans="1:7" x14ac:dyDescent="0.45">
      <c r="A13" s="2" t="s">
        <v>24</v>
      </c>
      <c r="B13" s="4">
        <v>5</v>
      </c>
      <c r="C13" s="4"/>
      <c r="D13" s="4">
        <v>6</v>
      </c>
      <c r="E13" s="4">
        <v>6</v>
      </c>
      <c r="F13" s="4"/>
      <c r="G13" s="4"/>
    </row>
    <row r="14" spans="1:7" x14ac:dyDescent="0.45">
      <c r="A14" s="2" t="s">
        <v>25</v>
      </c>
      <c r="B14" s="4"/>
      <c r="C14" s="13">
        <v>0.08</v>
      </c>
      <c r="D14" s="4"/>
      <c r="E14" s="4"/>
      <c r="F14" s="13">
        <v>0.05</v>
      </c>
      <c r="G14" s="13"/>
    </row>
    <row r="15" spans="1:7" x14ac:dyDescent="0.45">
      <c r="A15" s="2" t="s">
        <v>26</v>
      </c>
      <c r="B15" s="4"/>
      <c r="C15" s="4">
        <v>4.5</v>
      </c>
      <c r="D15" s="4"/>
      <c r="E15" s="4"/>
      <c r="F15" s="4">
        <v>6.3</v>
      </c>
      <c r="G15" s="4"/>
    </row>
    <row r="16" spans="1:7" x14ac:dyDescent="0.45">
      <c r="A16" s="2" t="s">
        <v>27</v>
      </c>
      <c r="B16" s="4"/>
      <c r="C16" s="13">
        <v>0.5</v>
      </c>
      <c r="D16" s="4"/>
      <c r="E16" s="4"/>
      <c r="F16" s="13">
        <v>0.5</v>
      </c>
      <c r="G16" s="4"/>
    </row>
    <row r="17" spans="1:7" x14ac:dyDescent="0.45">
      <c r="A17" s="2" t="s">
        <v>28</v>
      </c>
      <c r="B17" s="4"/>
      <c r="C17" s="4">
        <v>5.4</v>
      </c>
      <c r="D17" s="4"/>
      <c r="E17" s="4"/>
      <c r="F17" s="4">
        <v>6.9</v>
      </c>
      <c r="G17" s="4"/>
    </row>
    <row r="18" spans="1:7" x14ac:dyDescent="0.45">
      <c r="A18" s="2" t="s">
        <v>29</v>
      </c>
      <c r="B18" s="4">
        <v>5.9</v>
      </c>
      <c r="C18" s="4"/>
      <c r="D18" s="4">
        <v>6.9</v>
      </c>
      <c r="E18" s="4"/>
      <c r="F18" s="4"/>
      <c r="G18" s="4">
        <v>6.8</v>
      </c>
    </row>
    <row r="19" spans="1:7" x14ac:dyDescent="0.45">
      <c r="A19" s="2" t="s">
        <v>30</v>
      </c>
      <c r="B19" s="4"/>
      <c r="C19" s="13">
        <v>0.92</v>
      </c>
      <c r="D19" s="4"/>
      <c r="E19" s="4"/>
      <c r="F19" s="13">
        <v>0.95</v>
      </c>
      <c r="G19" s="13"/>
    </row>
    <row r="20" spans="1:7" x14ac:dyDescent="0.45">
      <c r="A20" s="2" t="s">
        <v>31</v>
      </c>
      <c r="B20" s="4"/>
      <c r="C20" s="4">
        <v>6.3</v>
      </c>
      <c r="D20" s="4"/>
      <c r="E20" s="4"/>
      <c r="F20" s="4">
        <v>7.5</v>
      </c>
      <c r="G20" s="4"/>
    </row>
    <row r="21" spans="1:7" x14ac:dyDescent="0.45">
      <c r="A21" s="2" t="s">
        <v>32</v>
      </c>
      <c r="B21" s="4">
        <v>7.5</v>
      </c>
      <c r="C21" s="4"/>
      <c r="D21" s="4">
        <v>8.5</v>
      </c>
      <c r="E21" s="4">
        <v>9</v>
      </c>
      <c r="F21" s="4"/>
      <c r="G21" s="4"/>
    </row>
    <row r="22" spans="1:7" x14ac:dyDescent="0.45">
      <c r="A22" s="2" t="s">
        <v>33</v>
      </c>
      <c r="B22" s="4"/>
      <c r="C22" s="4"/>
      <c r="D22" s="4"/>
      <c r="E22" s="4"/>
      <c r="F22" s="4"/>
      <c r="G22" s="4">
        <v>0.9</v>
      </c>
    </row>
    <row r="23" spans="1:7" x14ac:dyDescent="0.45">
      <c r="A23" s="2" t="s">
        <v>34</v>
      </c>
      <c r="B23" s="4" t="s">
        <v>77</v>
      </c>
      <c r="C23" s="4" t="s">
        <v>0</v>
      </c>
      <c r="D23" s="4" t="s">
        <v>0</v>
      </c>
      <c r="E23" s="4" t="s">
        <v>0</v>
      </c>
      <c r="F23" s="4" t="s">
        <v>78</v>
      </c>
      <c r="G23" s="4" t="s">
        <v>77</v>
      </c>
    </row>
    <row r="25" spans="1:7" x14ac:dyDescent="0.45">
      <c r="A25" s="9" t="s">
        <v>35</v>
      </c>
      <c r="B25" s="3" t="s">
        <v>9</v>
      </c>
      <c r="C25" s="3" t="s">
        <v>10</v>
      </c>
      <c r="D25" s="3" t="s">
        <v>11</v>
      </c>
      <c r="E25" s="3" t="s">
        <v>12</v>
      </c>
      <c r="F25" s="3" t="s">
        <v>13</v>
      </c>
      <c r="G25" s="3" t="s">
        <v>14</v>
      </c>
    </row>
    <row r="26" spans="1:7" x14ac:dyDescent="0.45">
      <c r="A26" s="2" t="s">
        <v>36</v>
      </c>
      <c r="B26" s="20" cm="1">
        <f t="array" aca="1" ref="B26" ca="1">_xll.RiskPert(B13,B18,B21,_xll.RiskName(B12),_xll.RiskStatic(5.9))</f>
        <v>5.900021698396607</v>
      </c>
      <c r="C26" s="21" cm="1">
        <f t="array" aca="1" ref="C26" ca="1">_xll.RiskTriangAlt(8%,C15,50%,C17,92%,C20,_xll.RiskName(C12),_xll.RiskStatic(5.4))</f>
        <v>5.7048543430292726</v>
      </c>
      <c r="D26" s="21" cm="1">
        <f t="array" aca="1" ref="D26" ca="1">_xll.RiskTriang(D13,D18,D21,_xll.RiskName(D12),_xll.RiskStatic(6.9))</f>
        <v>6.2818531304114691</v>
      </c>
      <c r="E26" s="21" cm="1">
        <f t="array" aca="1" ref="E26" ca="1">_xll.RiskUniform(E13,E21,_xll.RiskName(E12),_xll.RiskStatic(7.5))</f>
        <v>8.9586980697713781</v>
      </c>
      <c r="F26" s="21" cm="1">
        <f t="array" aca="1" ref="F26" ca="1">_xll.RiskPertAlt(5%,F15,50%,F17,95%,F20,_xll.RiskName(F12),_xll.RiskStatic(6.9))</f>
        <v>7.2470307325114636</v>
      </c>
      <c r="G26" s="21" cm="1">
        <f t="array" aca="1" ref="G26" ca="1">_xll.RiskVary(G18,G22,G22,1,5,"Pert",_xll.RiskName(G12),_xll.RiskStatic(6.8))</f>
        <v>6.4822695999343685</v>
      </c>
    </row>
    <row r="28" spans="1:7" x14ac:dyDescent="0.45">
      <c r="A28" s="9" t="s">
        <v>37</v>
      </c>
    </row>
    <row r="29" spans="1:7" x14ac:dyDescent="0.45">
      <c r="A29" s="2" t="s">
        <v>38</v>
      </c>
      <c r="B29" s="3" t="s">
        <v>9</v>
      </c>
      <c r="C29" s="3" t="s">
        <v>10</v>
      </c>
      <c r="D29" s="3" t="s">
        <v>11</v>
      </c>
      <c r="E29" s="3" t="s">
        <v>12</v>
      </c>
      <c r="F29" s="3" t="s">
        <v>13</v>
      </c>
      <c r="G29" s="3" t="s">
        <v>14</v>
      </c>
    </row>
    <row r="30" spans="1:7" x14ac:dyDescent="0.45">
      <c r="A30" s="2" t="s">
        <v>39</v>
      </c>
      <c r="B30" s="82" cm="1">
        <f t="array" aca="1" ref="B30" ca="1">_xll.RiskOutput(,$A$30,1)+IF(B26=MAX(B26:C26),1,0)</f>
        <v>1</v>
      </c>
      <c r="C30" s="46" cm="1">
        <f t="array" aca="1" ref="C30" ca="1">_xll.RiskOutput(,$A$30,2)+IF(C26=MAX(B26:C26),1,0)</f>
        <v>0</v>
      </c>
      <c r="D30" s="46" cm="1">
        <f t="array" ref="D30">_xll.RiskOutput(,$A$30,3)+1</f>
        <v>1</v>
      </c>
      <c r="E30" s="46" cm="1">
        <f t="array" ref="E30">_xll.RiskOutput(,$A$30,4)+1</f>
        <v>1</v>
      </c>
      <c r="F30" s="45" cm="1">
        <f t="array" aca="1" ref="F30" ca="1">_xll.RiskOutput(,$A$30,5)+IF(F26=MAX(F26:G26),1,0)</f>
        <v>1</v>
      </c>
      <c r="G30" s="46" cm="1">
        <f t="array" aca="1" ref="G30" ca="1">_xll.RiskOutput(,$A$30,6)+IF(G26=MAX(F26:G26),1,0)</f>
        <v>0</v>
      </c>
    </row>
    <row r="32" spans="1:7" x14ac:dyDescent="0.45">
      <c r="A32" s="2" t="s">
        <v>41</v>
      </c>
      <c r="B32" s="47" cm="1">
        <f t="array" aca="1" ref="B32" ca="1">_xll.RiskOutput("Tiempo para completar meta 1 (en meses)")+SUMPRODUCT(B26:D26,B30:D30)</f>
        <v>12.181874828808077</v>
      </c>
    </row>
    <row r="33" spans="1:7" x14ac:dyDescent="0.45">
      <c r="A33" s="2" t="s">
        <v>42</v>
      </c>
      <c r="B33" s="47" cm="1">
        <f t="array" aca="1" ref="B33" ca="1">_xll.RiskOutput("Tiempo para completar meta 2 (en meses)")+SUMPRODUCT(B26:G26,B30:G30)</f>
        <v>28.387603631090919</v>
      </c>
      <c r="C33" s="14" t="s">
        <v>40</v>
      </c>
      <c r="E33" s="15"/>
    </row>
    <row r="34" spans="1:7" x14ac:dyDescent="0.45">
      <c r="A34" s="2" t="s">
        <v>43</v>
      </c>
      <c r="B34" s="48" cm="1">
        <f t="array" aca="1" ref="B34" ca="1">_xll.RiskOutput("Bono para meta 1",$B$29,1)+IF(B32&lt;=B6,B8,0)</f>
        <v>20000</v>
      </c>
      <c r="D34" t="s">
        <v>164</v>
      </c>
      <c r="E34" s="1" cm="1">
        <f t="array" aca="1" ref="E34" ca="1">_xll.RiskOutput("¿Algún Bono? (0=No, 1=Sí)")+IF(OR(B34&gt;0,B35&gt;0),1,0)</f>
        <v>1</v>
      </c>
    </row>
    <row r="35" spans="1:7" x14ac:dyDescent="0.45">
      <c r="A35" s="2" t="s">
        <v>44</v>
      </c>
      <c r="B35" s="48" cm="1">
        <f t="array" aca="1" ref="B35" ca="1">_xll.RiskOutput("Bono para meta 2",$B$29,2)+IF(B33&lt;=B7,B9,0)</f>
        <v>0</v>
      </c>
    </row>
    <row r="36" spans="1:7" x14ac:dyDescent="0.45">
      <c r="A36" s="2" t="s">
        <v>45</v>
      </c>
      <c r="B36" s="48" cm="1">
        <f t="array" aca="1" ref="B36" ca="1">_xll.RiskOutput("Bono adicional",$B$29,3)+IF(B34+B35=B8+B9,B10,0)</f>
        <v>0</v>
      </c>
    </row>
    <row r="37" spans="1:7" x14ac:dyDescent="0.45">
      <c r="A37" s="2" t="s">
        <v>57</v>
      </c>
      <c r="B37" s="48" cm="1">
        <f t="array" aca="1" ref="B37" ca="1">_xll.RiskOutput("Costo bruto del proyecto")+SUMPRODUCT(B26:G26,B3:G3)</f>
        <v>100139.78556065219</v>
      </c>
    </row>
    <row r="38" spans="1:7" x14ac:dyDescent="0.45">
      <c r="A38" s="9" t="s">
        <v>46</v>
      </c>
      <c r="B38" s="49" cm="1">
        <f t="array" aca="1" ref="B38" ca="1">_xll.RiskOutput("Costo del proyecto (después de bonos)")++B37-SUM(B34:B36)</f>
        <v>80139.785560652192</v>
      </c>
    </row>
    <row r="40" spans="1:7" x14ac:dyDescent="0.45">
      <c r="A40" s="2" t="s">
        <v>47</v>
      </c>
    </row>
    <row r="41" spans="1:7" x14ac:dyDescent="0.45">
      <c r="A41" s="2"/>
      <c r="B41" s="3" t="s">
        <v>9</v>
      </c>
      <c r="C41" s="3" t="s">
        <v>10</v>
      </c>
      <c r="D41" s="3" t="s">
        <v>11</v>
      </c>
      <c r="E41" s="3" t="s">
        <v>12</v>
      </c>
      <c r="F41" s="3" t="s">
        <v>13</v>
      </c>
      <c r="G41" s="3" t="s">
        <v>14</v>
      </c>
    </row>
    <row r="42" spans="1:7" x14ac:dyDescent="0.45">
      <c r="A42" s="2" t="s">
        <v>48</v>
      </c>
      <c r="B42" s="8" cm="1">
        <f t="array" aca="1" ref="B42" ca="1">_xll.RiskMean(B30)</f>
        <v>0.77429999999999999</v>
      </c>
      <c r="C42" s="8" cm="1">
        <f t="array" aca="1" ref="C42" ca="1">_xll.RiskMean(C30)</f>
        <v>0.22570000000000001</v>
      </c>
      <c r="D42" s="8" cm="1">
        <f t="array" aca="1" ref="D42" ca="1">_xll.RiskMean(D30)</f>
        <v>1</v>
      </c>
      <c r="E42" s="8" cm="1">
        <f t="array" aca="1" ref="E42" ca="1">_xll.RiskMean(E30)</f>
        <v>1</v>
      </c>
      <c r="F42" s="8" cm="1">
        <f t="array" aca="1" ref="F42" ca="1">_xll.RiskMean(F30)</f>
        <v>0.56940000000000002</v>
      </c>
      <c r="G42" s="8" cm="1">
        <f t="array" aca="1" ref="G42" ca="1">_xll.RiskMean(G30)</f>
        <v>0.43059999999999998</v>
      </c>
    </row>
    <row r="44" spans="1:7" x14ac:dyDescent="0.45">
      <c r="A44" s="2" t="s">
        <v>49</v>
      </c>
      <c r="B44" s="12" cm="1">
        <f t="array" aca="1" ref="B44" ca="1">_xll.RiskTarget(B33,26)</f>
        <v>5.5356222632683159E-2</v>
      </c>
      <c r="C44" s="44" t="s">
        <v>157</v>
      </c>
      <c r="D44" t="s">
        <v>159</v>
      </c>
    </row>
    <row r="46" spans="1:7" x14ac:dyDescent="0.45">
      <c r="B46" s="3" t="s">
        <v>50</v>
      </c>
      <c r="C46" s="3" t="s">
        <v>51</v>
      </c>
      <c r="D46" s="3" t="s">
        <v>52</v>
      </c>
      <c r="E46" s="3" t="s">
        <v>53</v>
      </c>
    </row>
    <row r="47" spans="1:7" x14ac:dyDescent="0.45">
      <c r="A47" s="2" t="s">
        <v>54</v>
      </c>
      <c r="B47" s="79" cm="1">
        <f t="array" aca="1" ref="B47" ca="1">_xll.RiskMean(B32)</f>
        <v>13.242923991517184</v>
      </c>
      <c r="C47" s="7" cm="1">
        <f t="array" aca="1" ref="C47" ca="1">_xll.RiskStdDev(B32)</f>
        <v>0.67107576709413075</v>
      </c>
      <c r="D47" s="7" cm="1">
        <f t="array" aca="1" ref="D47" ca="1">_xll.RiskPercentile(B32,5%)</f>
        <v>12.173563016069835</v>
      </c>
      <c r="E47" s="7" cm="1">
        <f t="array" aca="1" ref="E47" ca="1">_xll.RiskPercentile(B32,95%)</f>
        <v>14.397824351173355</v>
      </c>
    </row>
    <row r="48" spans="1:7" x14ac:dyDescent="0.45">
      <c r="A48" s="2" t="s">
        <v>55</v>
      </c>
      <c r="B48" s="79" cm="1">
        <f t="array" aca="1" ref="B48" ca="1">_xll.RiskMean(B33)</f>
        <v>27.801980704581663</v>
      </c>
      <c r="C48" s="7" cm="1">
        <f t="array" aca="1" ref="C48" ca="1">_xll.RiskStdDev(B33)</f>
        <v>1.1406445291873404</v>
      </c>
      <c r="D48" s="7" cm="1">
        <f t="array" aca="1" ref="D48" ca="1">_xll.RiskPercentile(B33,5%)</f>
        <v>25.956255093274443</v>
      </c>
      <c r="E48" s="7" cm="1">
        <f t="array" aca="1" ref="E48" ca="1">_xll.RiskPercentile(B33,95%)</f>
        <v>29.68249131205063</v>
      </c>
    </row>
    <row r="49" spans="1:5" x14ac:dyDescent="0.45">
      <c r="A49" s="2" t="s">
        <v>57</v>
      </c>
      <c r="B49" s="80" cm="1">
        <f t="array" aca="1" ref="B49" ca="1">_xll.RiskMean(B37)</f>
        <v>96313.336396722589</v>
      </c>
      <c r="C49" s="51" cm="1">
        <f t="array" aca="1" ref="C49" ca="1">_xll.RiskStdDev(B37)</f>
        <v>3647.4025678001922</v>
      </c>
      <c r="D49" s="51" cm="1">
        <f t="array" aca="1" ref="D49" ca="1">_xll.RiskPercentile(B37,5%)</f>
        <v>90262.206453281455</v>
      </c>
      <c r="E49" s="51" cm="1">
        <f t="array" aca="1" ref="E49" ca="1">_xll.RiskPercentile(B37,95%)</f>
        <v>102360.96792312975</v>
      </c>
    </row>
    <row r="50" spans="1:5" x14ac:dyDescent="0.45">
      <c r="A50" s="2" t="s">
        <v>56</v>
      </c>
      <c r="B50" s="80" cm="1">
        <f t="array" aca="1" ref="B50" ca="1">_xll.RiskMean(B38)</f>
        <v>78485.836396722545</v>
      </c>
      <c r="C50" s="51" cm="1">
        <f t="array" aca="1" ref="C50" ca="1">_xll.RiskStdDev(B38)</f>
        <v>26189.622168189624</v>
      </c>
      <c r="D50" s="51" cm="1">
        <f t="array" aca="1" ref="D50" ca="1">_xll.RiskPercentile(B38,5%)</f>
        <v>25844.610652547912</v>
      </c>
      <c r="E50" s="51" cm="1">
        <f t="array" aca="1" ref="E50" ca="1">_xll.RiskPercentile(B38,95%)</f>
        <v>102262.50346637559</v>
      </c>
    </row>
    <row r="52" spans="1:5" x14ac:dyDescent="0.45">
      <c r="B52" s="6"/>
    </row>
    <row r="53" spans="1:5" x14ac:dyDescent="0.45">
      <c r="A53" s="2" t="s">
        <v>58</v>
      </c>
      <c r="B53" s="12" cm="1">
        <f t="array" aca="1" ref="B53" ca="1">_xll.RiskTargetD(B34,0)</f>
        <v>0.37170000000000003</v>
      </c>
      <c r="C53" s="17" t="s">
        <v>160</v>
      </c>
    </row>
    <row r="54" spans="1:5" x14ac:dyDescent="0.45">
      <c r="A54" s="2" t="s">
        <v>59</v>
      </c>
      <c r="B54" s="12" cm="1">
        <f t="array" aca="1" ref="B54" ca="1">_xll.RiskTargetD(B35,0)</f>
        <v>0.2611</v>
      </c>
    </row>
    <row r="55" spans="1:5" x14ac:dyDescent="0.45">
      <c r="A55" s="2" t="s">
        <v>60</v>
      </c>
      <c r="B55" s="12" cm="1">
        <f t="array" aca="1" ref="B55" ca="1">_xll.RiskTargetD(B36,0)</f>
        <v>0.17069999999999996</v>
      </c>
      <c r="C55" s="16"/>
    </row>
    <row r="56" spans="1:5" x14ac:dyDescent="0.45">
      <c r="A56" s="2" t="s">
        <v>162</v>
      </c>
      <c r="B56" s="81">
        <f ca="1">B53+B54-B55</f>
        <v>0.46210000000000007</v>
      </c>
      <c r="C56" s="83" cm="1">
        <f t="array" aca="1" ref="C56" ca="1">_xll.RiskTargetD(E34,0)</f>
        <v>0.46209999999999996</v>
      </c>
    </row>
    <row r="57" spans="1:5" x14ac:dyDescent="0.45">
      <c r="A57" s="1" t="s">
        <v>163</v>
      </c>
    </row>
  </sheetData>
  <mergeCells count="4">
    <mergeCell ref="B1:C1"/>
    <mergeCell ref="F1:G1"/>
    <mergeCell ref="F4:G4"/>
    <mergeCell ref="D5:F5"/>
  </mergeCells>
  <phoneticPr fontId="4" type="noConversion"/>
  <conditionalFormatting sqref="B26:G26 B30:G30 E34 B32:B38 B42:G42 B44 B47:E50 B53:B55 C56 B6:B7">
    <cfRule type="expression" dxfId="6" priority="1" stopIfTrue="1">
      <formula>RiskColorCellsSimOutput</formula>
    </cfRule>
    <cfRule type="expression" dxfId="5" priority="2" stopIfTrue="1">
      <formula>RiskColorCellsSimInput</formula>
    </cfRule>
    <cfRule type="expression" dxfId="4" priority="3" stopIfTrue="1">
      <formula>RiskColorCellsSimStatistics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B6007-608A-4F89-902D-9ED226F305C1}">
  <dimension ref="A1:G7"/>
  <sheetViews>
    <sheetView zoomScale="130" zoomScaleNormal="130" workbookViewId="0">
      <selection activeCell="E7" sqref="E7"/>
    </sheetView>
  </sheetViews>
  <sheetFormatPr defaultColWidth="10.6640625" defaultRowHeight="14.25" x14ac:dyDescent="0.45"/>
  <cols>
    <col min="1" max="1" width="16.53125" customWidth="1"/>
    <col min="2" max="2" width="20.6640625" customWidth="1"/>
    <col min="3" max="3" width="15.9296875" customWidth="1"/>
    <col min="4" max="4" width="16.265625" customWidth="1"/>
    <col min="5" max="5" width="15.33203125" customWidth="1"/>
    <col min="6" max="6" width="16.73046875" customWidth="1"/>
    <col min="7" max="7" width="46.46484375" customWidth="1"/>
  </cols>
  <sheetData>
    <row r="1" spans="1:7" x14ac:dyDescent="0.45">
      <c r="A1" s="32"/>
      <c r="B1" s="33"/>
      <c r="C1" s="33"/>
      <c r="D1" s="33"/>
      <c r="E1" s="88" t="s">
        <v>61</v>
      </c>
      <c r="F1" s="88"/>
      <c r="G1" s="34"/>
    </row>
    <row r="2" spans="1:7" ht="28.5" x14ac:dyDescent="0.45">
      <c r="A2" s="35" t="s">
        <v>62</v>
      </c>
      <c r="B2" s="22" t="s">
        <v>63</v>
      </c>
      <c r="C2" s="22" t="s">
        <v>64</v>
      </c>
      <c r="D2" s="22" t="s">
        <v>65</v>
      </c>
      <c r="E2" s="23" t="s">
        <v>66</v>
      </c>
      <c r="F2" s="23" t="s">
        <v>67</v>
      </c>
      <c r="G2" s="36" t="s">
        <v>68</v>
      </c>
    </row>
    <row r="3" spans="1:7" x14ac:dyDescent="0.45">
      <c r="A3" s="37" t="s">
        <v>69</v>
      </c>
      <c r="B3" s="2" t="s">
        <v>70</v>
      </c>
      <c r="C3" s="24">
        <v>0.4</v>
      </c>
      <c r="D3" s="25" t="s">
        <v>1</v>
      </c>
      <c r="E3" s="26">
        <v>1</v>
      </c>
      <c r="F3" s="27">
        <v>0.2</v>
      </c>
      <c r="G3" s="38"/>
    </row>
    <row r="4" spans="1:7" x14ac:dyDescent="0.45">
      <c r="A4" s="39"/>
      <c r="E4" s="5">
        <v>3</v>
      </c>
      <c r="F4" s="28">
        <v>0.5</v>
      </c>
      <c r="G4" s="38"/>
    </row>
    <row r="5" spans="1:7" x14ac:dyDescent="0.45">
      <c r="A5" s="39"/>
      <c r="E5" s="5">
        <v>4</v>
      </c>
      <c r="F5" s="28">
        <v>0.3</v>
      </c>
      <c r="G5" s="38"/>
    </row>
    <row r="6" spans="1:7" x14ac:dyDescent="0.45">
      <c r="A6" s="37" t="s">
        <v>71</v>
      </c>
      <c r="B6" s="2" t="s">
        <v>72</v>
      </c>
      <c r="C6" s="24">
        <v>0.2</v>
      </c>
      <c r="D6" s="5">
        <v>3</v>
      </c>
      <c r="E6" s="29" t="s">
        <v>73</v>
      </c>
      <c r="F6" s="5"/>
      <c r="G6" s="40" t="s">
        <v>74</v>
      </c>
    </row>
    <row r="7" spans="1:7" ht="14.65" thickBot="1" x14ac:dyDescent="0.5">
      <c r="A7" s="41" t="s">
        <v>69</v>
      </c>
      <c r="B7" s="30" t="s">
        <v>76</v>
      </c>
      <c r="C7" s="31">
        <v>0.5</v>
      </c>
      <c r="D7" s="42">
        <v>1</v>
      </c>
      <c r="E7" s="29" t="s">
        <v>73</v>
      </c>
      <c r="F7" s="30"/>
      <c r="G7" s="43" t="s">
        <v>75</v>
      </c>
    </row>
  </sheetData>
  <mergeCells count="1">
    <mergeCell ref="E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2E64-E201-4E21-AF33-D6494ADC84F5}">
  <sheetPr>
    <outlinePr summaryBelow="0"/>
  </sheetPr>
  <dimension ref="B1:O10009"/>
  <sheetViews>
    <sheetView showGridLines="0" workbookViewId="0">
      <selection activeCell="G1" sqref="G1"/>
    </sheetView>
  </sheetViews>
  <sheetFormatPr defaultRowHeight="14.25" outlineLevelRow="1" x14ac:dyDescent="0.45"/>
  <cols>
    <col min="1" max="1" width="0.265625" customWidth="1"/>
    <col min="2" max="2" width="14.19921875" style="58" customWidth="1"/>
    <col min="3" max="15" width="14.19921875" customWidth="1"/>
  </cols>
  <sheetData>
    <row r="1" spans="2:15" s="56" customFormat="1" ht="65.55" customHeight="1" thickBot="1" x14ac:dyDescent="0.5">
      <c r="B1" s="57"/>
      <c r="F1" s="78"/>
    </row>
    <row r="2" spans="2:15" x14ac:dyDescent="0.45">
      <c r="B2" s="66" t="s">
        <v>92</v>
      </c>
      <c r="C2" s="67" t="s">
        <v>100</v>
      </c>
      <c r="D2" s="67" t="s">
        <v>104</v>
      </c>
      <c r="E2" s="67" t="s">
        <v>107</v>
      </c>
      <c r="F2" s="67" t="s">
        <v>110</v>
      </c>
      <c r="G2" s="67" t="s">
        <v>113</v>
      </c>
      <c r="H2" s="67" t="s">
        <v>116</v>
      </c>
      <c r="I2" s="67" t="s">
        <v>46</v>
      </c>
      <c r="J2" s="67" t="s">
        <v>9</v>
      </c>
      <c r="K2" s="67" t="s">
        <v>10</v>
      </c>
      <c r="L2" s="67" t="s">
        <v>126</v>
      </c>
      <c r="M2" s="67" t="s">
        <v>129</v>
      </c>
      <c r="N2" s="67" t="s">
        <v>132</v>
      </c>
      <c r="O2" s="68" t="s">
        <v>135</v>
      </c>
    </row>
    <row r="3" spans="2:15" x14ac:dyDescent="0.45">
      <c r="B3" s="64" t="s">
        <v>93</v>
      </c>
      <c r="C3" s="59" t="s">
        <v>101</v>
      </c>
      <c r="D3" s="59" t="s">
        <v>101</v>
      </c>
      <c r="E3" s="59" t="s">
        <v>101</v>
      </c>
      <c r="F3" s="59" t="s">
        <v>101</v>
      </c>
      <c r="G3" s="59" t="s">
        <v>101</v>
      </c>
      <c r="H3" s="59" t="s">
        <v>101</v>
      </c>
      <c r="I3" s="59" t="s">
        <v>101</v>
      </c>
      <c r="J3" s="59" t="s">
        <v>121</v>
      </c>
      <c r="K3" s="59" t="s">
        <v>121</v>
      </c>
      <c r="L3" s="59" t="s">
        <v>121</v>
      </c>
      <c r="M3" s="59" t="s">
        <v>121</v>
      </c>
      <c r="N3" s="59" t="s">
        <v>121</v>
      </c>
      <c r="O3" s="69" t="s">
        <v>121</v>
      </c>
    </row>
    <row r="4" spans="2:15" x14ac:dyDescent="0.45">
      <c r="B4" s="64" t="s">
        <v>94</v>
      </c>
      <c r="C4" s="59" t="s">
        <v>102</v>
      </c>
      <c r="D4" s="59" t="s">
        <v>105</v>
      </c>
      <c r="E4" s="59" t="s">
        <v>108</v>
      </c>
      <c r="F4" s="59" t="s">
        <v>111</v>
      </c>
      <c r="G4" s="59" t="s">
        <v>114</v>
      </c>
      <c r="H4" s="59" t="s">
        <v>117</v>
      </c>
      <c r="I4" s="59" t="s">
        <v>119</v>
      </c>
      <c r="J4" s="59" t="s">
        <v>122</v>
      </c>
      <c r="K4" s="59" t="s">
        <v>124</v>
      </c>
      <c r="L4" s="59" t="s">
        <v>127</v>
      </c>
      <c r="M4" s="59" t="s">
        <v>130</v>
      </c>
      <c r="N4" s="59" t="s">
        <v>133</v>
      </c>
      <c r="O4" s="69" t="s">
        <v>136</v>
      </c>
    </row>
    <row r="5" spans="2:15" x14ac:dyDescent="0.45">
      <c r="B5" s="64" t="s">
        <v>95</v>
      </c>
      <c r="C5" s="59" t="s">
        <v>103</v>
      </c>
      <c r="D5" s="59" t="s">
        <v>106</v>
      </c>
      <c r="E5" s="59" t="s">
        <v>109</v>
      </c>
      <c r="F5" s="59" t="s">
        <v>112</v>
      </c>
      <c r="G5" s="59" t="s">
        <v>115</v>
      </c>
      <c r="H5" s="59" t="s">
        <v>118</v>
      </c>
      <c r="I5" s="59" t="s">
        <v>120</v>
      </c>
      <c r="J5" s="59" t="s">
        <v>123</v>
      </c>
      <c r="K5" s="59" t="s">
        <v>125</v>
      </c>
      <c r="L5" s="59" t="s">
        <v>128</v>
      </c>
      <c r="M5" s="59" t="s">
        <v>131</v>
      </c>
      <c r="N5" s="59" t="s">
        <v>134</v>
      </c>
      <c r="O5" s="69" t="s">
        <v>137</v>
      </c>
    </row>
    <row r="6" spans="2:15" x14ac:dyDescent="0.45">
      <c r="B6" s="89" t="s">
        <v>96</v>
      </c>
      <c r="C6" s="9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2"/>
    </row>
    <row r="7" spans="2:15" ht="18.75" customHeight="1" outlineLevel="1" x14ac:dyDescent="0.45">
      <c r="B7" s="65" t="s">
        <v>97</v>
      </c>
      <c r="C7" s="60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70"/>
    </row>
    <row r="8" spans="2:15" outlineLevel="1" x14ac:dyDescent="0.45">
      <c r="B8" s="65" t="s">
        <v>98</v>
      </c>
      <c r="C8" s="60" t="s">
        <v>39</v>
      </c>
      <c r="D8" s="61" t="s">
        <v>39</v>
      </c>
      <c r="E8" s="61" t="s">
        <v>39</v>
      </c>
      <c r="F8" s="61" t="s">
        <v>39</v>
      </c>
      <c r="G8" s="61" t="s">
        <v>39</v>
      </c>
      <c r="H8" s="61" t="s">
        <v>39</v>
      </c>
      <c r="I8" s="61"/>
      <c r="J8" s="61"/>
      <c r="K8" s="61"/>
      <c r="L8" s="61" t="s">
        <v>36</v>
      </c>
      <c r="M8" s="61" t="s">
        <v>36</v>
      </c>
      <c r="N8" s="61" t="s">
        <v>36</v>
      </c>
      <c r="O8" s="70" t="s">
        <v>36</v>
      </c>
    </row>
    <row r="9" spans="2:15" x14ac:dyDescent="0.45">
      <c r="B9" s="89" t="s">
        <v>99</v>
      </c>
      <c r="C9" s="93"/>
      <c r="D9" s="94"/>
      <c r="E9" s="94"/>
      <c r="F9" s="94"/>
      <c r="G9" s="94"/>
      <c r="H9" s="94"/>
      <c r="I9" s="94"/>
      <c r="J9" s="94"/>
      <c r="K9" s="94"/>
      <c r="L9" s="94"/>
      <c r="M9" s="94"/>
      <c r="N9" s="94"/>
      <c r="O9" s="95"/>
    </row>
    <row r="10" spans="2:15" outlineLevel="1" x14ac:dyDescent="0.45">
      <c r="B10" s="65">
        <v>1</v>
      </c>
      <c r="C10" s="60">
        <v>0</v>
      </c>
      <c r="D10" s="61">
        <v>1</v>
      </c>
      <c r="E10" s="61">
        <v>1</v>
      </c>
      <c r="F10" s="61">
        <v>1</v>
      </c>
      <c r="G10" s="61">
        <v>1</v>
      </c>
      <c r="H10" s="61">
        <v>0</v>
      </c>
      <c r="I10" s="62">
        <v>65761.012935864666</v>
      </c>
      <c r="J10" s="63">
        <v>5.9235867640833195</v>
      </c>
      <c r="K10" s="63">
        <v>5.9463613558316339</v>
      </c>
      <c r="L10" s="63">
        <v>7.1874567870483466</v>
      </c>
      <c r="M10" s="63">
        <v>6.8034267692789729</v>
      </c>
      <c r="N10" s="63">
        <v>6.9180134528826489</v>
      </c>
      <c r="O10" s="71">
        <v>6.7849881733110138</v>
      </c>
    </row>
    <row r="11" spans="2:15" outlineLevel="1" x14ac:dyDescent="0.45">
      <c r="B11" s="65">
        <v>2</v>
      </c>
      <c r="C11" s="60">
        <v>1</v>
      </c>
      <c r="D11" s="61">
        <v>0</v>
      </c>
      <c r="E11" s="61">
        <v>1</v>
      </c>
      <c r="F11" s="61">
        <v>1</v>
      </c>
      <c r="G11" s="61">
        <v>1</v>
      </c>
      <c r="H11" s="61">
        <v>0</v>
      </c>
      <c r="I11" s="62">
        <v>30776.938600173016</v>
      </c>
      <c r="J11" s="63">
        <v>5.3969051064211389</v>
      </c>
      <c r="K11" s="63">
        <v>5.2344168021335271</v>
      </c>
      <c r="L11" s="63">
        <v>6.2614931322927747</v>
      </c>
      <c r="M11" s="63">
        <v>7.6947030720025706</v>
      </c>
      <c r="N11" s="63">
        <v>7.5938547870091613</v>
      </c>
      <c r="O11" s="71">
        <v>7.0938036353585741</v>
      </c>
    </row>
    <row r="12" spans="2:15" outlineLevel="1" x14ac:dyDescent="0.45">
      <c r="B12" s="65">
        <v>3</v>
      </c>
      <c r="C12" s="60">
        <v>1</v>
      </c>
      <c r="D12" s="61">
        <v>0</v>
      </c>
      <c r="E12" s="61">
        <v>1</v>
      </c>
      <c r="F12" s="61">
        <v>1</v>
      </c>
      <c r="G12" s="61">
        <v>1</v>
      </c>
      <c r="H12" s="61">
        <v>0</v>
      </c>
      <c r="I12" s="62">
        <v>27842.97467065783</v>
      </c>
      <c r="J12" s="63">
        <v>5.7806102468512437</v>
      </c>
      <c r="K12" s="63">
        <v>5.4997882459158802</v>
      </c>
      <c r="L12" s="63">
        <v>6.7201456382426823</v>
      </c>
      <c r="M12" s="63">
        <v>6.7805275239849152</v>
      </c>
      <c r="N12" s="63">
        <v>7.2073797145604228</v>
      </c>
      <c r="O12" s="71">
        <v>6.2227229724903061</v>
      </c>
    </row>
    <row r="13" spans="2:15" outlineLevel="1" x14ac:dyDescent="0.45">
      <c r="B13" s="65">
        <v>4</v>
      </c>
      <c r="C13" s="60">
        <v>1</v>
      </c>
      <c r="D13" s="61">
        <v>0</v>
      </c>
      <c r="E13" s="61">
        <v>1</v>
      </c>
      <c r="F13" s="61">
        <v>1</v>
      </c>
      <c r="G13" s="61">
        <v>0</v>
      </c>
      <c r="H13" s="61">
        <v>1</v>
      </c>
      <c r="I13" s="62">
        <v>94818.522494547346</v>
      </c>
      <c r="J13" s="63">
        <v>5.8995923731483781</v>
      </c>
      <c r="K13" s="63">
        <v>5.33559353626854</v>
      </c>
      <c r="L13" s="63">
        <v>7.5120510273069829</v>
      </c>
      <c r="M13" s="63">
        <v>6.3236575047567012</v>
      </c>
      <c r="N13" s="63">
        <v>7.0645285163817562</v>
      </c>
      <c r="O13" s="71">
        <v>7.5124208323560264</v>
      </c>
    </row>
    <row r="14" spans="2:15" outlineLevel="1" x14ac:dyDescent="0.45">
      <c r="B14" s="65">
        <v>5</v>
      </c>
      <c r="C14" s="60">
        <v>1</v>
      </c>
      <c r="D14" s="61">
        <v>0</v>
      </c>
      <c r="E14" s="61">
        <v>1</v>
      </c>
      <c r="F14" s="61">
        <v>1</v>
      </c>
      <c r="G14" s="61">
        <v>1</v>
      </c>
      <c r="H14" s="61">
        <v>0</v>
      </c>
      <c r="I14" s="62">
        <v>92448.003122304071</v>
      </c>
      <c r="J14" s="63">
        <v>5.494243382203611</v>
      </c>
      <c r="K14" s="63">
        <v>4.9013759909780328</v>
      </c>
      <c r="L14" s="63">
        <v>8.057091348061638</v>
      </c>
      <c r="M14" s="63">
        <v>6.5781309370227881</v>
      </c>
      <c r="N14" s="63">
        <v>6.9815779876631083</v>
      </c>
      <c r="O14" s="71">
        <v>6.9283529073284331</v>
      </c>
    </row>
    <row r="15" spans="2:15" outlineLevel="1" x14ac:dyDescent="0.45">
      <c r="B15" s="65">
        <v>6</v>
      </c>
      <c r="C15" s="60">
        <v>1</v>
      </c>
      <c r="D15" s="61">
        <v>0</v>
      </c>
      <c r="E15" s="61">
        <v>1</v>
      </c>
      <c r="F15" s="61">
        <v>1</v>
      </c>
      <c r="G15" s="61">
        <v>1</v>
      </c>
      <c r="H15" s="61">
        <v>0</v>
      </c>
      <c r="I15" s="62">
        <v>96244.743064239214</v>
      </c>
      <c r="J15" s="63">
        <v>6.0852250031762232</v>
      </c>
      <c r="K15" s="63">
        <v>4.5588995107537462</v>
      </c>
      <c r="L15" s="63">
        <v>7.8690263381840815</v>
      </c>
      <c r="M15" s="63">
        <v>7.0102856802965992</v>
      </c>
      <c r="N15" s="63">
        <v>7.5424143252592106</v>
      </c>
      <c r="O15" s="71">
        <v>7.298530173151744</v>
      </c>
    </row>
    <row r="16" spans="2:15" outlineLevel="1" x14ac:dyDescent="0.45">
      <c r="B16" s="65">
        <v>7</v>
      </c>
      <c r="C16" s="60">
        <v>0</v>
      </c>
      <c r="D16" s="61">
        <v>1</v>
      </c>
      <c r="E16" s="61">
        <v>1</v>
      </c>
      <c r="F16" s="61">
        <v>1</v>
      </c>
      <c r="G16" s="61">
        <v>1</v>
      </c>
      <c r="H16" s="61">
        <v>0</v>
      </c>
      <c r="I16" s="62">
        <v>100060.61755455221</v>
      </c>
      <c r="J16" s="63">
        <v>5.4813183827729253</v>
      </c>
      <c r="K16" s="63">
        <v>6.4221244959417607</v>
      </c>
      <c r="L16" s="63">
        <v>6.8482514133371541</v>
      </c>
      <c r="M16" s="63">
        <v>8.7506783800763692</v>
      </c>
      <c r="N16" s="63">
        <v>6.8708171889289309</v>
      </c>
      <c r="O16" s="71">
        <v>6.3357096865461529</v>
      </c>
    </row>
    <row r="17" spans="2:15" outlineLevel="1" x14ac:dyDescent="0.45">
      <c r="B17" s="65">
        <v>8</v>
      </c>
      <c r="C17" s="60">
        <v>1</v>
      </c>
      <c r="D17" s="61">
        <v>0</v>
      </c>
      <c r="E17" s="61">
        <v>1</v>
      </c>
      <c r="F17" s="61">
        <v>1</v>
      </c>
      <c r="G17" s="61">
        <v>0</v>
      </c>
      <c r="H17" s="61">
        <v>1</v>
      </c>
      <c r="I17" s="62">
        <v>98158.960733797576</v>
      </c>
      <c r="J17" s="63">
        <v>6.74629016431971</v>
      </c>
      <c r="K17" s="63">
        <v>5.4648601138822013</v>
      </c>
      <c r="L17" s="63">
        <v>7.1483505355463386</v>
      </c>
      <c r="M17" s="63">
        <v>7.2734429470281246</v>
      </c>
      <c r="N17" s="63">
        <v>6.7886094420727918</v>
      </c>
      <c r="O17" s="71">
        <v>7.0488423955844555</v>
      </c>
    </row>
    <row r="18" spans="2:15" outlineLevel="1" x14ac:dyDescent="0.45">
      <c r="B18" s="65">
        <v>9</v>
      </c>
      <c r="C18" s="60">
        <v>1</v>
      </c>
      <c r="D18" s="61">
        <v>0</v>
      </c>
      <c r="E18" s="61">
        <v>1</v>
      </c>
      <c r="F18" s="61">
        <v>1</v>
      </c>
      <c r="G18" s="61">
        <v>1</v>
      </c>
      <c r="H18" s="61">
        <v>0</v>
      </c>
      <c r="I18" s="62">
        <v>73888.130526251902</v>
      </c>
      <c r="J18" s="63">
        <v>6.2824347430448988</v>
      </c>
      <c r="K18" s="63">
        <v>4.5389481234094307</v>
      </c>
      <c r="L18" s="63">
        <v>6.537517064568954</v>
      </c>
      <c r="M18" s="63">
        <v>7.4771954837773142</v>
      </c>
      <c r="N18" s="63">
        <v>7.0444201827075537</v>
      </c>
      <c r="O18" s="71">
        <v>6.7776322025610778</v>
      </c>
    </row>
    <row r="19" spans="2:15" outlineLevel="1" x14ac:dyDescent="0.45">
      <c r="B19" s="65">
        <v>10</v>
      </c>
      <c r="C19" s="60">
        <v>1</v>
      </c>
      <c r="D19" s="61">
        <v>0</v>
      </c>
      <c r="E19" s="61">
        <v>1</v>
      </c>
      <c r="F19" s="61">
        <v>1</v>
      </c>
      <c r="G19" s="61">
        <v>1</v>
      </c>
      <c r="H19" s="61">
        <v>0</v>
      </c>
      <c r="I19" s="62">
        <v>76980.995722496562</v>
      </c>
      <c r="J19" s="63">
        <v>6.0928464552642545</v>
      </c>
      <c r="K19" s="63">
        <v>5.7854149019985037</v>
      </c>
      <c r="L19" s="63">
        <v>6.7029929371569459</v>
      </c>
      <c r="M19" s="63">
        <v>7.2425701194161123</v>
      </c>
      <c r="N19" s="63">
        <v>7.4368496447668022</v>
      </c>
      <c r="O19" s="71">
        <v>6.4690539864369985</v>
      </c>
    </row>
    <row r="20" spans="2:15" outlineLevel="1" x14ac:dyDescent="0.45">
      <c r="B20" s="65">
        <v>11</v>
      </c>
      <c r="C20" s="60">
        <v>1</v>
      </c>
      <c r="D20" s="61">
        <v>0</v>
      </c>
      <c r="E20" s="61">
        <v>1</v>
      </c>
      <c r="F20" s="61">
        <v>1</v>
      </c>
      <c r="G20" s="61">
        <v>1</v>
      </c>
      <c r="H20" s="61">
        <v>0</v>
      </c>
      <c r="I20" s="62">
        <v>100832.81120479954</v>
      </c>
      <c r="J20" s="63">
        <v>6.2439631995086664</v>
      </c>
      <c r="K20" s="63">
        <v>6.2039907128073004</v>
      </c>
      <c r="L20" s="63">
        <v>7.0297899783191058</v>
      </c>
      <c r="M20" s="63">
        <v>8.3038423943507418</v>
      </c>
      <c r="N20" s="63">
        <v>6.9513437642733606</v>
      </c>
      <c r="O20" s="71">
        <v>6.3983494208600344</v>
      </c>
    </row>
    <row r="21" spans="2:15" outlineLevel="1" x14ac:dyDescent="0.45">
      <c r="B21" s="65">
        <v>12</v>
      </c>
      <c r="C21" s="60">
        <v>1</v>
      </c>
      <c r="D21" s="61">
        <v>0</v>
      </c>
      <c r="E21" s="61">
        <v>1</v>
      </c>
      <c r="F21" s="61">
        <v>1</v>
      </c>
      <c r="G21" s="61">
        <v>1</v>
      </c>
      <c r="H21" s="61">
        <v>0</v>
      </c>
      <c r="I21" s="62">
        <v>94565.784281156142</v>
      </c>
      <c r="J21" s="63">
        <v>5.9099508628389543</v>
      </c>
      <c r="K21" s="63">
        <v>5.4923037375649839</v>
      </c>
      <c r="L21" s="63">
        <v>7.5295549060285545</v>
      </c>
      <c r="M21" s="63">
        <v>6.8154404618129956</v>
      </c>
      <c r="N21" s="63">
        <v>6.9618132812856128</v>
      </c>
      <c r="O21" s="71">
        <v>6.5858682102859207</v>
      </c>
    </row>
    <row r="22" spans="2:15" outlineLevel="1" x14ac:dyDescent="0.45">
      <c r="B22" s="65">
        <v>13</v>
      </c>
      <c r="C22" s="60">
        <v>0</v>
      </c>
      <c r="D22" s="61">
        <v>1</v>
      </c>
      <c r="E22" s="61">
        <v>1</v>
      </c>
      <c r="F22" s="61">
        <v>1</v>
      </c>
      <c r="G22" s="61">
        <v>1</v>
      </c>
      <c r="H22" s="61">
        <v>0</v>
      </c>
      <c r="I22" s="62">
        <v>76553.984354378845</v>
      </c>
      <c r="J22" s="63">
        <v>5.2709287757190815</v>
      </c>
      <c r="K22" s="63">
        <v>5.9903812782528592</v>
      </c>
      <c r="L22" s="63">
        <v>6.7789512228816813</v>
      </c>
      <c r="M22" s="63">
        <v>7.4985856531231168</v>
      </c>
      <c r="N22" s="63">
        <v>7.2595743346828456</v>
      </c>
      <c r="O22" s="71">
        <v>6.8756542880039664</v>
      </c>
    </row>
    <row r="23" spans="2:15" outlineLevel="1" x14ac:dyDescent="0.45">
      <c r="B23" s="65">
        <v>14</v>
      </c>
      <c r="C23" s="60">
        <v>1</v>
      </c>
      <c r="D23" s="61">
        <v>0</v>
      </c>
      <c r="E23" s="61">
        <v>1</v>
      </c>
      <c r="F23" s="61">
        <v>1</v>
      </c>
      <c r="G23" s="61">
        <v>0</v>
      </c>
      <c r="H23" s="61">
        <v>1</v>
      </c>
      <c r="I23" s="62">
        <v>79942.920279942657</v>
      </c>
      <c r="J23" s="63">
        <v>5.6100573177801678</v>
      </c>
      <c r="K23" s="63">
        <v>4.8047088332576688</v>
      </c>
      <c r="L23" s="63">
        <v>6.9848116263916218</v>
      </c>
      <c r="M23" s="63">
        <v>8.9787678142410634</v>
      </c>
      <c r="N23" s="63">
        <v>7.2857169330534326</v>
      </c>
      <c r="O23" s="71">
        <v>7.518656199763921</v>
      </c>
    </row>
    <row r="24" spans="2:15" outlineLevel="1" x14ac:dyDescent="0.45">
      <c r="B24" s="65">
        <v>15</v>
      </c>
      <c r="C24" s="60">
        <v>1</v>
      </c>
      <c r="D24" s="61">
        <v>0</v>
      </c>
      <c r="E24" s="61">
        <v>1</v>
      </c>
      <c r="F24" s="61">
        <v>1</v>
      </c>
      <c r="G24" s="61">
        <v>0</v>
      </c>
      <c r="H24" s="61">
        <v>1</v>
      </c>
      <c r="I24" s="62">
        <v>100018.20395448105</v>
      </c>
      <c r="J24" s="63">
        <v>6.3059738872276032</v>
      </c>
      <c r="K24" s="63">
        <v>6.0974401896832306</v>
      </c>
      <c r="L24" s="63">
        <v>7.2888872684366133</v>
      </c>
      <c r="M24" s="63">
        <v>8.109304471002897</v>
      </c>
      <c r="N24" s="63">
        <v>6.4534945979481506</v>
      </c>
      <c r="O24" s="71">
        <v>6.7685689831447773</v>
      </c>
    </row>
    <row r="25" spans="2:15" outlineLevel="1" x14ac:dyDescent="0.45">
      <c r="B25" s="65">
        <v>16</v>
      </c>
      <c r="C25" s="60">
        <v>1</v>
      </c>
      <c r="D25" s="61">
        <v>0</v>
      </c>
      <c r="E25" s="61">
        <v>1</v>
      </c>
      <c r="F25" s="61">
        <v>1</v>
      </c>
      <c r="G25" s="61">
        <v>1</v>
      </c>
      <c r="H25" s="61">
        <v>0</v>
      </c>
      <c r="I25" s="62">
        <v>25689.372596722969</v>
      </c>
      <c r="J25" s="63">
        <v>6.1322368194685453</v>
      </c>
      <c r="K25" s="63">
        <v>4.417720025542244</v>
      </c>
      <c r="L25" s="63">
        <v>6.5748338564199287</v>
      </c>
      <c r="M25" s="63">
        <v>7.2869197005608903</v>
      </c>
      <c r="N25" s="63">
        <v>6.8306030230596573</v>
      </c>
      <c r="O25" s="71">
        <v>6.1202892082479465</v>
      </c>
    </row>
    <row r="26" spans="2:15" outlineLevel="1" x14ac:dyDescent="0.45">
      <c r="B26" s="65">
        <v>17</v>
      </c>
      <c r="C26" s="60">
        <v>0</v>
      </c>
      <c r="D26" s="61">
        <v>1</v>
      </c>
      <c r="E26" s="61">
        <v>1</v>
      </c>
      <c r="F26" s="61">
        <v>1</v>
      </c>
      <c r="G26" s="61">
        <v>1</v>
      </c>
      <c r="H26" s="61">
        <v>0</v>
      </c>
      <c r="I26" s="62">
        <v>103697.24464602186</v>
      </c>
      <c r="J26" s="63">
        <v>6.1594087385047134</v>
      </c>
      <c r="K26" s="63">
        <v>6.2045506965837038</v>
      </c>
      <c r="L26" s="63">
        <v>7.4476436267428792</v>
      </c>
      <c r="M26" s="63">
        <v>8.2483898412863024</v>
      </c>
      <c r="N26" s="63">
        <v>7.3934018394456462</v>
      </c>
      <c r="O26" s="71">
        <v>7.1460532727014909</v>
      </c>
    </row>
    <row r="27" spans="2:15" outlineLevel="1" x14ac:dyDescent="0.45">
      <c r="B27" s="65">
        <v>18</v>
      </c>
      <c r="C27" s="60">
        <v>1</v>
      </c>
      <c r="D27" s="61">
        <v>0</v>
      </c>
      <c r="E27" s="61">
        <v>1</v>
      </c>
      <c r="F27" s="61">
        <v>1</v>
      </c>
      <c r="G27" s="61">
        <v>1</v>
      </c>
      <c r="H27" s="61">
        <v>0</v>
      </c>
      <c r="I27" s="62">
        <v>98553.601137460384</v>
      </c>
      <c r="J27" s="63">
        <v>6.8472513855236743</v>
      </c>
      <c r="K27" s="63">
        <v>6.1611001009782367</v>
      </c>
      <c r="L27" s="63">
        <v>7.2081912198582554</v>
      </c>
      <c r="M27" s="63">
        <v>7.0479546664434558</v>
      </c>
      <c r="N27" s="63">
        <v>6.6463662199667191</v>
      </c>
      <c r="O27" s="71">
        <v>6.5483548403119061</v>
      </c>
    </row>
    <row r="28" spans="2:15" outlineLevel="1" x14ac:dyDescent="0.45">
      <c r="B28" s="65">
        <v>19</v>
      </c>
      <c r="C28" s="60">
        <v>1</v>
      </c>
      <c r="D28" s="61">
        <v>0</v>
      </c>
      <c r="E28" s="61">
        <v>1</v>
      </c>
      <c r="F28" s="61">
        <v>1</v>
      </c>
      <c r="G28" s="61">
        <v>0</v>
      </c>
      <c r="H28" s="61">
        <v>1</v>
      </c>
      <c r="I28" s="62">
        <v>77607.423152061601</v>
      </c>
      <c r="J28" s="63">
        <v>5.519174924358742</v>
      </c>
      <c r="K28" s="63">
        <v>5.4602098940680959</v>
      </c>
      <c r="L28" s="63">
        <v>7.4215925074317273</v>
      </c>
      <c r="M28" s="63">
        <v>8.0213725241285374</v>
      </c>
      <c r="N28" s="63">
        <v>6.8792075740380536</v>
      </c>
      <c r="O28" s="71">
        <v>7.1061309124669121</v>
      </c>
    </row>
    <row r="29" spans="2:15" outlineLevel="1" x14ac:dyDescent="0.45">
      <c r="B29" s="65">
        <v>20</v>
      </c>
      <c r="C29" s="60">
        <v>1</v>
      </c>
      <c r="D29" s="61">
        <v>0</v>
      </c>
      <c r="E29" s="61">
        <v>1</v>
      </c>
      <c r="F29" s="61">
        <v>1</v>
      </c>
      <c r="G29" s="61">
        <v>0</v>
      </c>
      <c r="H29" s="61">
        <v>1</v>
      </c>
      <c r="I29" s="62">
        <v>22691.743953131314</v>
      </c>
      <c r="J29" s="63">
        <v>5.1811328682855358</v>
      </c>
      <c r="K29" s="63">
        <v>4.4221116768044801</v>
      </c>
      <c r="L29" s="63">
        <v>7.4165238066517398</v>
      </c>
      <c r="M29" s="63">
        <v>6.7088557075170101</v>
      </c>
      <c r="N29" s="63">
        <v>6.5044352852863758</v>
      </c>
      <c r="O29" s="71">
        <v>6.5801589510431748</v>
      </c>
    </row>
    <row r="30" spans="2:15" outlineLevel="1" x14ac:dyDescent="0.45">
      <c r="B30" s="65">
        <v>21</v>
      </c>
      <c r="C30" s="60">
        <v>1</v>
      </c>
      <c r="D30" s="61">
        <v>0</v>
      </c>
      <c r="E30" s="61">
        <v>1</v>
      </c>
      <c r="F30" s="61">
        <v>1</v>
      </c>
      <c r="G30" s="61">
        <v>0</v>
      </c>
      <c r="H30" s="61">
        <v>1</v>
      </c>
      <c r="I30" s="62">
        <v>24960.46725122878</v>
      </c>
      <c r="J30" s="63">
        <v>5.9855273757331355</v>
      </c>
      <c r="K30" s="63">
        <v>4.7859683820502115</v>
      </c>
      <c r="L30" s="63">
        <v>6.3619584349693898</v>
      </c>
      <c r="M30" s="63">
        <v>6.2405250219988737</v>
      </c>
      <c r="N30" s="63">
        <v>6.5498924815502511</v>
      </c>
      <c r="O30" s="71">
        <v>7.3638523220932655</v>
      </c>
    </row>
    <row r="31" spans="2:15" outlineLevel="1" x14ac:dyDescent="0.45">
      <c r="B31" s="65">
        <v>22</v>
      </c>
      <c r="C31" s="60">
        <v>0</v>
      </c>
      <c r="D31" s="61">
        <v>1</v>
      </c>
      <c r="E31" s="61">
        <v>1</v>
      </c>
      <c r="F31" s="61">
        <v>1</v>
      </c>
      <c r="G31" s="61">
        <v>0</v>
      </c>
      <c r="H31" s="61">
        <v>1</v>
      </c>
      <c r="I31" s="62">
        <v>78610.311746581181</v>
      </c>
      <c r="J31" s="63">
        <v>5.8573642311184368</v>
      </c>
      <c r="K31" s="63">
        <v>5.9359959830965217</v>
      </c>
      <c r="L31" s="63">
        <v>6.8798677126968792</v>
      </c>
      <c r="M31" s="63">
        <v>8.6667585923135704</v>
      </c>
      <c r="N31" s="63">
        <v>6.1971048213074447</v>
      </c>
      <c r="O31" s="71">
        <v>6.735012943526856</v>
      </c>
    </row>
    <row r="32" spans="2:15" outlineLevel="1" x14ac:dyDescent="0.45">
      <c r="B32" s="65">
        <v>23</v>
      </c>
      <c r="C32" s="60">
        <v>0</v>
      </c>
      <c r="D32" s="61">
        <v>1</v>
      </c>
      <c r="E32" s="61">
        <v>1</v>
      </c>
      <c r="F32" s="61">
        <v>1</v>
      </c>
      <c r="G32" s="61">
        <v>1</v>
      </c>
      <c r="H32" s="61">
        <v>0</v>
      </c>
      <c r="I32" s="62">
        <v>98177.888963775244</v>
      </c>
      <c r="J32" s="63">
        <v>5.8504059494677136</v>
      </c>
      <c r="K32" s="63">
        <v>6.2408299214854672</v>
      </c>
      <c r="L32" s="63">
        <v>6.7973888200776695</v>
      </c>
      <c r="M32" s="63">
        <v>7.3185734443201405</v>
      </c>
      <c r="N32" s="63">
        <v>7.1145543095561274</v>
      </c>
      <c r="O32" s="71">
        <v>6.9274616334675141</v>
      </c>
    </row>
    <row r="33" spans="2:15" outlineLevel="1" x14ac:dyDescent="0.45">
      <c r="B33" s="65">
        <v>24</v>
      </c>
      <c r="C33" s="60">
        <v>1</v>
      </c>
      <c r="D33" s="61">
        <v>0</v>
      </c>
      <c r="E33" s="61">
        <v>1</v>
      </c>
      <c r="F33" s="61">
        <v>1</v>
      </c>
      <c r="G33" s="61">
        <v>0</v>
      </c>
      <c r="H33" s="61">
        <v>1</v>
      </c>
      <c r="I33" s="62">
        <v>97166.311331840552</v>
      </c>
      <c r="J33" s="63">
        <v>6.1425725353673633</v>
      </c>
      <c r="K33" s="63">
        <v>5.4246875358839768</v>
      </c>
      <c r="L33" s="63">
        <v>7.4584724177607953</v>
      </c>
      <c r="M33" s="63">
        <v>7.6381355078261279</v>
      </c>
      <c r="N33" s="63">
        <v>6.6955572447765803</v>
      </c>
      <c r="O33" s="71">
        <v>6.8389038836465081</v>
      </c>
    </row>
    <row r="34" spans="2:15" outlineLevel="1" x14ac:dyDescent="0.45">
      <c r="B34" s="65">
        <v>25</v>
      </c>
      <c r="C34" s="60">
        <v>0</v>
      </c>
      <c r="D34" s="61">
        <v>1</v>
      </c>
      <c r="E34" s="61">
        <v>1</v>
      </c>
      <c r="F34" s="61">
        <v>1</v>
      </c>
      <c r="G34" s="61">
        <v>0</v>
      </c>
      <c r="H34" s="61">
        <v>1</v>
      </c>
      <c r="I34" s="62">
        <v>65465.539756437021</v>
      </c>
      <c r="J34" s="63">
        <v>6.364393893175313</v>
      </c>
      <c r="K34" s="63">
        <v>6.6169307523462972</v>
      </c>
      <c r="L34" s="63">
        <v>7.2309414414148909</v>
      </c>
      <c r="M34" s="63">
        <v>6.2808780629441232</v>
      </c>
      <c r="N34" s="63">
        <v>6.3852471349378588</v>
      </c>
      <c r="O34" s="71">
        <v>6.4254582669732354</v>
      </c>
    </row>
    <row r="35" spans="2:15" outlineLevel="1" x14ac:dyDescent="0.45">
      <c r="B35" s="65">
        <v>26</v>
      </c>
      <c r="C35" s="60">
        <v>1</v>
      </c>
      <c r="D35" s="61">
        <v>0</v>
      </c>
      <c r="E35" s="61">
        <v>1</v>
      </c>
      <c r="F35" s="61">
        <v>1</v>
      </c>
      <c r="G35" s="61">
        <v>1</v>
      </c>
      <c r="H35" s="61">
        <v>0</v>
      </c>
      <c r="I35" s="62">
        <v>104495.96521747092</v>
      </c>
      <c r="J35" s="63">
        <v>6.5767044294341428</v>
      </c>
      <c r="K35" s="63">
        <v>6.3364036832533728</v>
      </c>
      <c r="L35" s="63">
        <v>6.7577668970256655</v>
      </c>
      <c r="M35" s="63">
        <v>8.9273091898708579</v>
      </c>
      <c r="N35" s="63">
        <v>7.2066047765182599</v>
      </c>
      <c r="O35" s="71">
        <v>6.5263807226372137</v>
      </c>
    </row>
    <row r="36" spans="2:15" outlineLevel="1" x14ac:dyDescent="0.45">
      <c r="B36" s="65">
        <v>27</v>
      </c>
      <c r="C36" s="60">
        <v>1</v>
      </c>
      <c r="D36" s="61">
        <v>0</v>
      </c>
      <c r="E36" s="61">
        <v>1</v>
      </c>
      <c r="F36" s="61">
        <v>1</v>
      </c>
      <c r="G36" s="61">
        <v>1</v>
      </c>
      <c r="H36" s="61">
        <v>0</v>
      </c>
      <c r="I36" s="62">
        <v>77936.848238507242</v>
      </c>
      <c r="J36" s="63">
        <v>5.8554240946799556</v>
      </c>
      <c r="K36" s="63">
        <v>4.849358580006621</v>
      </c>
      <c r="L36" s="63">
        <v>6.9693816475473289</v>
      </c>
      <c r="M36" s="63">
        <v>8.816503746171005</v>
      </c>
      <c r="N36" s="63">
        <v>7.2879496795422734</v>
      </c>
      <c r="O36" s="71">
        <v>6.4041503162217346</v>
      </c>
    </row>
    <row r="37" spans="2:15" outlineLevel="1" x14ac:dyDescent="0.45">
      <c r="B37" s="65">
        <v>28</v>
      </c>
      <c r="C37" s="60">
        <v>1</v>
      </c>
      <c r="D37" s="61">
        <v>0</v>
      </c>
      <c r="E37" s="61">
        <v>1</v>
      </c>
      <c r="F37" s="61">
        <v>1</v>
      </c>
      <c r="G37" s="61">
        <v>1</v>
      </c>
      <c r="H37" s="61">
        <v>0</v>
      </c>
      <c r="I37" s="62">
        <v>102038.95526547624</v>
      </c>
      <c r="J37" s="63">
        <v>7.0831692573980725</v>
      </c>
      <c r="K37" s="63">
        <v>6.1415451083239194</v>
      </c>
      <c r="L37" s="63">
        <v>7.2926503201429815</v>
      </c>
      <c r="M37" s="63">
        <v>7.9521728621337342</v>
      </c>
      <c r="N37" s="63">
        <v>6.7030024255969733</v>
      </c>
      <c r="O37" s="71">
        <v>6.5490134320997342</v>
      </c>
    </row>
    <row r="38" spans="2:15" outlineLevel="1" x14ac:dyDescent="0.45">
      <c r="B38" s="65">
        <v>29</v>
      </c>
      <c r="C38" s="60">
        <v>1</v>
      </c>
      <c r="D38" s="61">
        <v>0</v>
      </c>
      <c r="E38" s="61">
        <v>1</v>
      </c>
      <c r="F38" s="61">
        <v>1</v>
      </c>
      <c r="G38" s="61">
        <v>0</v>
      </c>
      <c r="H38" s="61">
        <v>1</v>
      </c>
      <c r="I38" s="62">
        <v>26184.406827948565</v>
      </c>
      <c r="J38" s="63">
        <v>5.5700447469010221</v>
      </c>
      <c r="K38" s="63">
        <v>5.4123955118283691</v>
      </c>
      <c r="L38" s="63">
        <v>6.6569822676480248</v>
      </c>
      <c r="M38" s="63">
        <v>6.4532290930294618</v>
      </c>
      <c r="N38" s="63">
        <v>6.7880352261469099</v>
      </c>
      <c r="O38" s="71">
        <v>6.8318416148955414</v>
      </c>
    </row>
    <row r="39" spans="2:15" outlineLevel="1" x14ac:dyDescent="0.45">
      <c r="B39" s="65">
        <v>30</v>
      </c>
      <c r="C39" s="60">
        <v>1</v>
      </c>
      <c r="D39" s="61">
        <v>0</v>
      </c>
      <c r="E39" s="61">
        <v>1</v>
      </c>
      <c r="F39" s="61">
        <v>1</v>
      </c>
      <c r="G39" s="61">
        <v>1</v>
      </c>
      <c r="H39" s="61">
        <v>0</v>
      </c>
      <c r="I39" s="62">
        <v>77195.615474935272</v>
      </c>
      <c r="J39" s="63">
        <v>5.3428789457502637</v>
      </c>
      <c r="K39" s="63">
        <v>4.7415146048241077</v>
      </c>
      <c r="L39" s="63">
        <v>6.7427040660759907</v>
      </c>
      <c r="M39" s="63">
        <v>8.5928212713892229</v>
      </c>
      <c r="N39" s="63">
        <v>7.7150079467617108</v>
      </c>
      <c r="O39" s="71">
        <v>6.8402492218680013</v>
      </c>
    </row>
    <row r="40" spans="2:15" outlineLevel="1" x14ac:dyDescent="0.45">
      <c r="B40" s="65">
        <v>31</v>
      </c>
      <c r="C40" s="60">
        <v>1</v>
      </c>
      <c r="D40" s="61">
        <v>0</v>
      </c>
      <c r="E40" s="61">
        <v>1</v>
      </c>
      <c r="F40" s="61">
        <v>1</v>
      </c>
      <c r="G40" s="61">
        <v>1</v>
      </c>
      <c r="H40" s="61">
        <v>0</v>
      </c>
      <c r="I40" s="62">
        <v>94055.18602607197</v>
      </c>
      <c r="J40" s="63">
        <v>5.6834640458918644</v>
      </c>
      <c r="K40" s="63">
        <v>5.3096936670324073</v>
      </c>
      <c r="L40" s="63">
        <v>8.0926435598995443</v>
      </c>
      <c r="M40" s="63">
        <v>7.0999049178083045</v>
      </c>
      <c r="N40" s="63">
        <v>6.6438732361501804</v>
      </c>
      <c r="O40" s="71">
        <v>6.5158558859993541</v>
      </c>
    </row>
    <row r="41" spans="2:15" outlineLevel="1" x14ac:dyDescent="0.45">
      <c r="B41" s="65">
        <v>32</v>
      </c>
      <c r="C41" s="60">
        <v>1</v>
      </c>
      <c r="D41" s="61">
        <v>0</v>
      </c>
      <c r="E41" s="61">
        <v>1</v>
      </c>
      <c r="F41" s="61">
        <v>1</v>
      </c>
      <c r="G41" s="61">
        <v>0</v>
      </c>
      <c r="H41" s="61">
        <v>1</v>
      </c>
      <c r="I41" s="62">
        <v>99897.324790158455</v>
      </c>
      <c r="J41" s="63">
        <v>6.7024998279575456</v>
      </c>
      <c r="K41" s="63">
        <v>4.7383896419695519</v>
      </c>
      <c r="L41" s="63">
        <v>6.6494908505499479</v>
      </c>
      <c r="M41" s="63">
        <v>8.878633145982775</v>
      </c>
      <c r="N41" s="63">
        <v>6.8642143242588833</v>
      </c>
      <c r="O41" s="71">
        <v>6.9987129624768976</v>
      </c>
    </row>
    <row r="42" spans="2:15" outlineLevel="1" x14ac:dyDescent="0.45">
      <c r="B42" s="65">
        <v>33</v>
      </c>
      <c r="C42" s="60">
        <v>1</v>
      </c>
      <c r="D42" s="61">
        <v>0</v>
      </c>
      <c r="E42" s="61">
        <v>1</v>
      </c>
      <c r="F42" s="61">
        <v>1</v>
      </c>
      <c r="G42" s="61">
        <v>1</v>
      </c>
      <c r="H42" s="61">
        <v>0</v>
      </c>
      <c r="I42" s="62">
        <v>97002.398950076851</v>
      </c>
      <c r="J42" s="63">
        <v>6.4405255813245308</v>
      </c>
      <c r="K42" s="63">
        <v>6.4216839858300681</v>
      </c>
      <c r="L42" s="63">
        <v>7.9020525378067852</v>
      </c>
      <c r="M42" s="63">
        <v>6.9228965873354626</v>
      </c>
      <c r="N42" s="63">
        <v>6.3208068376739508</v>
      </c>
      <c r="O42" s="71">
        <v>6.0774212449955956</v>
      </c>
    </row>
    <row r="43" spans="2:15" outlineLevel="1" x14ac:dyDescent="0.45">
      <c r="B43" s="65">
        <v>34</v>
      </c>
      <c r="C43" s="60">
        <v>1</v>
      </c>
      <c r="D43" s="61">
        <v>0</v>
      </c>
      <c r="E43" s="61">
        <v>1</v>
      </c>
      <c r="F43" s="61">
        <v>1</v>
      </c>
      <c r="G43" s="61">
        <v>1</v>
      </c>
      <c r="H43" s="61">
        <v>0</v>
      </c>
      <c r="I43" s="62">
        <v>75826.952200287094</v>
      </c>
      <c r="J43" s="63">
        <v>5.5417147678247387</v>
      </c>
      <c r="K43" s="63">
        <v>4.7075590680919621</v>
      </c>
      <c r="L43" s="63">
        <v>7.0299437015256183</v>
      </c>
      <c r="M43" s="63">
        <v>8.8764011481548586</v>
      </c>
      <c r="N43" s="63">
        <v>6.7055416290217913</v>
      </c>
      <c r="O43" s="71">
        <v>6.5905405056011954</v>
      </c>
    </row>
    <row r="44" spans="2:15" outlineLevel="1" x14ac:dyDescent="0.45">
      <c r="B44" s="65">
        <v>35</v>
      </c>
      <c r="C44" s="60">
        <v>1</v>
      </c>
      <c r="D44" s="61">
        <v>0</v>
      </c>
      <c r="E44" s="61">
        <v>1</v>
      </c>
      <c r="F44" s="61">
        <v>1</v>
      </c>
      <c r="G44" s="61">
        <v>1</v>
      </c>
      <c r="H44" s="61">
        <v>0</v>
      </c>
      <c r="I44" s="62">
        <v>97002.654731230403</v>
      </c>
      <c r="J44" s="63">
        <v>6.7081568165649976</v>
      </c>
      <c r="K44" s="63">
        <v>5.8171616143938696</v>
      </c>
      <c r="L44" s="63">
        <v>6.5603147611972572</v>
      </c>
      <c r="M44" s="63">
        <v>7.4282722004773554</v>
      </c>
      <c r="N44" s="63">
        <v>6.5821105573139649</v>
      </c>
      <c r="O44" s="71">
        <v>6.4698211244387727</v>
      </c>
    </row>
    <row r="45" spans="2:15" outlineLevel="1" x14ac:dyDescent="0.45">
      <c r="B45" s="65">
        <v>36</v>
      </c>
      <c r="C45" s="60">
        <v>1</v>
      </c>
      <c r="D45" s="61">
        <v>0</v>
      </c>
      <c r="E45" s="61">
        <v>1</v>
      </c>
      <c r="F45" s="61">
        <v>1</v>
      </c>
      <c r="G45" s="61">
        <v>1</v>
      </c>
      <c r="H45" s="61">
        <v>0</v>
      </c>
      <c r="I45" s="62">
        <v>102123.70854466417</v>
      </c>
      <c r="J45" s="63">
        <v>6.8107925400307225</v>
      </c>
      <c r="K45" s="63">
        <v>6.4260160745093167</v>
      </c>
      <c r="L45" s="63">
        <v>6.3685135121282803</v>
      </c>
      <c r="M45" s="63">
        <v>7.7058514563227121</v>
      </c>
      <c r="N45" s="63">
        <v>7.1347315379176868</v>
      </c>
      <c r="O45" s="71">
        <v>6.988440106638345</v>
      </c>
    </row>
    <row r="46" spans="2:15" outlineLevel="1" x14ac:dyDescent="0.45">
      <c r="B46" s="65">
        <v>37</v>
      </c>
      <c r="C46" s="60">
        <v>1</v>
      </c>
      <c r="D46" s="61">
        <v>0</v>
      </c>
      <c r="E46" s="61">
        <v>1</v>
      </c>
      <c r="F46" s="61">
        <v>1</v>
      </c>
      <c r="G46" s="61">
        <v>0</v>
      </c>
      <c r="H46" s="61">
        <v>1</v>
      </c>
      <c r="I46" s="62">
        <v>76400.039287918058</v>
      </c>
      <c r="J46" s="63">
        <v>5.7637080200362849</v>
      </c>
      <c r="K46" s="63">
        <v>5.3366929808138899</v>
      </c>
      <c r="L46" s="63">
        <v>6.9474105726555289</v>
      </c>
      <c r="M46" s="63">
        <v>7.7073273885915468</v>
      </c>
      <c r="N46" s="63">
        <v>6.941508777874482</v>
      </c>
      <c r="O46" s="71">
        <v>7.0572293885977899</v>
      </c>
    </row>
    <row r="47" spans="2:15" outlineLevel="1" x14ac:dyDescent="0.45">
      <c r="B47" s="65">
        <v>38</v>
      </c>
      <c r="C47" s="60">
        <v>1</v>
      </c>
      <c r="D47" s="61">
        <v>0</v>
      </c>
      <c r="E47" s="61">
        <v>1</v>
      </c>
      <c r="F47" s="61">
        <v>1</v>
      </c>
      <c r="G47" s="61">
        <v>0</v>
      </c>
      <c r="H47" s="61">
        <v>1</v>
      </c>
      <c r="I47" s="62">
        <v>94743.955217947121</v>
      </c>
      <c r="J47" s="63">
        <v>6.8629914779057799</v>
      </c>
      <c r="K47" s="63">
        <v>5.5576259670884536</v>
      </c>
      <c r="L47" s="63">
        <v>7.298028626326758</v>
      </c>
      <c r="M47" s="63">
        <v>6.1171149581750992</v>
      </c>
      <c r="N47" s="63">
        <v>6.3556669503136805</v>
      </c>
      <c r="O47" s="71">
        <v>7.1469811177124418</v>
      </c>
    </row>
    <row r="48" spans="2:15" outlineLevel="1" x14ac:dyDescent="0.45">
      <c r="B48" s="65">
        <v>39</v>
      </c>
      <c r="C48" s="60">
        <v>1</v>
      </c>
      <c r="D48" s="61">
        <v>0</v>
      </c>
      <c r="E48" s="61">
        <v>1</v>
      </c>
      <c r="F48" s="61">
        <v>1</v>
      </c>
      <c r="G48" s="61">
        <v>1</v>
      </c>
      <c r="H48" s="61">
        <v>0</v>
      </c>
      <c r="I48" s="62">
        <v>101440.55827233047</v>
      </c>
      <c r="J48" s="63">
        <v>6.4668400542422724</v>
      </c>
      <c r="K48" s="63">
        <v>6.4097630520670847</v>
      </c>
      <c r="L48" s="63">
        <v>7.1829994992114994</v>
      </c>
      <c r="M48" s="63">
        <v>7.4676903155462337</v>
      </c>
      <c r="N48" s="63">
        <v>7.0514070190709965</v>
      </c>
      <c r="O48" s="71">
        <v>7.0300467631396089</v>
      </c>
    </row>
    <row r="49" spans="2:15" outlineLevel="1" x14ac:dyDescent="0.45">
      <c r="B49" s="65">
        <v>40</v>
      </c>
      <c r="C49" s="60">
        <v>1</v>
      </c>
      <c r="D49" s="61">
        <v>0</v>
      </c>
      <c r="E49" s="61">
        <v>1</v>
      </c>
      <c r="F49" s="61">
        <v>1</v>
      </c>
      <c r="G49" s="61">
        <v>0</v>
      </c>
      <c r="H49" s="61">
        <v>1</v>
      </c>
      <c r="I49" s="62">
        <v>102190.45791554201</v>
      </c>
      <c r="J49" s="63">
        <v>6.6234157661423385</v>
      </c>
      <c r="K49" s="63">
        <v>6.410362548901043</v>
      </c>
      <c r="L49" s="63">
        <v>6.5072723048117052</v>
      </c>
      <c r="M49" s="63">
        <v>7.9249085785872522</v>
      </c>
      <c r="N49" s="63">
        <v>6.9563411972858482</v>
      </c>
      <c r="O49" s="71">
        <v>7.1097795360887108</v>
      </c>
    </row>
    <row r="50" spans="2:15" outlineLevel="1" x14ac:dyDescent="0.45">
      <c r="B50" s="65">
        <v>41</v>
      </c>
      <c r="C50" s="60">
        <v>1</v>
      </c>
      <c r="D50" s="61">
        <v>0</v>
      </c>
      <c r="E50" s="61">
        <v>1</v>
      </c>
      <c r="F50" s="61">
        <v>1</v>
      </c>
      <c r="G50" s="61">
        <v>1</v>
      </c>
      <c r="H50" s="61">
        <v>0</v>
      </c>
      <c r="I50" s="62">
        <v>99443.376986536692</v>
      </c>
      <c r="J50" s="63">
        <v>5.8204085651859083</v>
      </c>
      <c r="K50" s="63">
        <v>5.4997033249260845</v>
      </c>
      <c r="L50" s="63">
        <v>7.56453897974834</v>
      </c>
      <c r="M50" s="63">
        <v>8.5290176264598827</v>
      </c>
      <c r="N50" s="63">
        <v>7.0901974248618611</v>
      </c>
      <c r="O50" s="71">
        <v>6.4748208470009052</v>
      </c>
    </row>
    <row r="51" spans="2:15" outlineLevel="1" x14ac:dyDescent="0.45">
      <c r="B51" s="65">
        <v>42</v>
      </c>
      <c r="C51" s="60">
        <v>1</v>
      </c>
      <c r="D51" s="61">
        <v>0</v>
      </c>
      <c r="E51" s="61">
        <v>1</v>
      </c>
      <c r="F51" s="61">
        <v>1</v>
      </c>
      <c r="G51" s="61">
        <v>1</v>
      </c>
      <c r="H51" s="61">
        <v>0</v>
      </c>
      <c r="I51" s="62">
        <v>102148.17700645413</v>
      </c>
      <c r="J51" s="63">
        <v>6.2499800118309157</v>
      </c>
      <c r="K51" s="63">
        <v>5.054312704288952</v>
      </c>
      <c r="L51" s="63">
        <v>7.2785522811253429</v>
      </c>
      <c r="M51" s="63">
        <v>8.9821385102580571</v>
      </c>
      <c r="N51" s="63">
        <v>7.2760593627694963</v>
      </c>
      <c r="O51" s="71">
        <v>7.1699864667681572</v>
      </c>
    </row>
    <row r="52" spans="2:15" outlineLevel="1" x14ac:dyDescent="0.45">
      <c r="B52" s="65">
        <v>43</v>
      </c>
      <c r="C52" s="60">
        <v>1</v>
      </c>
      <c r="D52" s="61">
        <v>0</v>
      </c>
      <c r="E52" s="61">
        <v>1</v>
      </c>
      <c r="F52" s="61">
        <v>1</v>
      </c>
      <c r="G52" s="61">
        <v>1</v>
      </c>
      <c r="H52" s="61">
        <v>0</v>
      </c>
      <c r="I52" s="62">
        <v>101261.71608816409</v>
      </c>
      <c r="J52" s="63">
        <v>7.1628610987679897</v>
      </c>
      <c r="K52" s="63">
        <v>5.885762283099627</v>
      </c>
      <c r="L52" s="63">
        <v>6.2935979576479788</v>
      </c>
      <c r="M52" s="63">
        <v>8.4567270533367314</v>
      </c>
      <c r="N52" s="63">
        <v>6.641353179117484</v>
      </c>
      <c r="O52" s="71">
        <v>6.4807093424463957</v>
      </c>
    </row>
    <row r="53" spans="2:15" outlineLevel="1" x14ac:dyDescent="0.45">
      <c r="B53" s="65">
        <v>44</v>
      </c>
      <c r="C53" s="60">
        <v>1</v>
      </c>
      <c r="D53" s="61">
        <v>0</v>
      </c>
      <c r="E53" s="61">
        <v>1</v>
      </c>
      <c r="F53" s="61">
        <v>1</v>
      </c>
      <c r="G53" s="61">
        <v>0</v>
      </c>
      <c r="H53" s="61">
        <v>1</v>
      </c>
      <c r="I53" s="62">
        <v>57978.979328808942</v>
      </c>
      <c r="J53" s="63">
        <v>5.6947372926739694</v>
      </c>
      <c r="K53" s="63">
        <v>4.023086219323643</v>
      </c>
      <c r="L53" s="63">
        <v>7.6171761019176234</v>
      </c>
      <c r="M53" s="63">
        <v>6.1903396678969029</v>
      </c>
      <c r="N53" s="63">
        <v>6.76361373219817</v>
      </c>
      <c r="O53" s="71">
        <v>6.8759001625094198</v>
      </c>
    </row>
    <row r="54" spans="2:15" outlineLevel="1" x14ac:dyDescent="0.45">
      <c r="B54" s="65">
        <v>45</v>
      </c>
      <c r="C54" s="60">
        <v>1</v>
      </c>
      <c r="D54" s="61">
        <v>0</v>
      </c>
      <c r="E54" s="61">
        <v>1</v>
      </c>
      <c r="F54" s="61">
        <v>1</v>
      </c>
      <c r="G54" s="61">
        <v>0</v>
      </c>
      <c r="H54" s="61">
        <v>1</v>
      </c>
      <c r="I54" s="62">
        <v>94828.490817463389</v>
      </c>
      <c r="J54" s="63">
        <v>7.0072761386496882</v>
      </c>
      <c r="K54" s="63">
        <v>5.7195029016246748</v>
      </c>
      <c r="L54" s="63">
        <v>7.3318195347555539</v>
      </c>
      <c r="M54" s="63">
        <v>6.3313288200960276</v>
      </c>
      <c r="N54" s="63">
        <v>6.3041067267226678</v>
      </c>
      <c r="O54" s="71">
        <v>6.5066386574415747</v>
      </c>
    </row>
    <row r="55" spans="2:15" outlineLevel="1" x14ac:dyDescent="0.45">
      <c r="B55" s="65">
        <v>46</v>
      </c>
      <c r="C55" s="60">
        <v>0</v>
      </c>
      <c r="D55" s="61">
        <v>1</v>
      </c>
      <c r="E55" s="61">
        <v>1</v>
      </c>
      <c r="F55" s="61">
        <v>1</v>
      </c>
      <c r="G55" s="61">
        <v>0</v>
      </c>
      <c r="H55" s="61">
        <v>1</v>
      </c>
      <c r="I55" s="62">
        <v>98016.994570611467</v>
      </c>
      <c r="J55" s="63">
        <v>5.6902580118690853</v>
      </c>
      <c r="K55" s="63">
        <v>5.9372692695678433</v>
      </c>
      <c r="L55" s="63">
        <v>7.3124227865279767</v>
      </c>
      <c r="M55" s="63">
        <v>7.96629317038163</v>
      </c>
      <c r="N55" s="63">
        <v>6.2328632445164533</v>
      </c>
      <c r="O55" s="71">
        <v>7.3098400581606935</v>
      </c>
    </row>
    <row r="56" spans="2:15" outlineLevel="1" x14ac:dyDescent="0.45">
      <c r="B56" s="65">
        <v>47</v>
      </c>
      <c r="C56" s="60">
        <v>1</v>
      </c>
      <c r="D56" s="61">
        <v>0</v>
      </c>
      <c r="E56" s="61">
        <v>1</v>
      </c>
      <c r="F56" s="61">
        <v>1</v>
      </c>
      <c r="G56" s="61">
        <v>1</v>
      </c>
      <c r="H56" s="61">
        <v>0</v>
      </c>
      <c r="I56" s="62">
        <v>100228.49341864482</v>
      </c>
      <c r="J56" s="63">
        <v>6.4607861890383562</v>
      </c>
      <c r="K56" s="63">
        <v>5.3541893832956529</v>
      </c>
      <c r="L56" s="63">
        <v>6.655469430025069</v>
      </c>
      <c r="M56" s="63">
        <v>8.7285536953605245</v>
      </c>
      <c r="N56" s="63">
        <v>6.8601890295484109</v>
      </c>
      <c r="O56" s="71">
        <v>6.8070421176184865</v>
      </c>
    </row>
    <row r="57" spans="2:15" outlineLevel="1" x14ac:dyDescent="0.45">
      <c r="B57" s="65">
        <v>48</v>
      </c>
      <c r="C57" s="60">
        <v>0</v>
      </c>
      <c r="D57" s="61">
        <v>1</v>
      </c>
      <c r="E57" s="61">
        <v>1</v>
      </c>
      <c r="F57" s="61">
        <v>1</v>
      </c>
      <c r="G57" s="61">
        <v>1</v>
      </c>
      <c r="H57" s="61">
        <v>0</v>
      </c>
      <c r="I57" s="62">
        <v>63090.956461643349</v>
      </c>
      <c r="J57" s="63">
        <v>5.2651626502777393</v>
      </c>
      <c r="K57" s="63">
        <v>5.4572044199522356</v>
      </c>
      <c r="L57" s="63">
        <v>7.8197301492752835</v>
      </c>
      <c r="M57" s="63">
        <v>6.0493124080423257</v>
      </c>
      <c r="N57" s="63">
        <v>7.4061231059743893</v>
      </c>
      <c r="O57" s="71">
        <v>7.1290246779832618</v>
      </c>
    </row>
    <row r="58" spans="2:15" outlineLevel="1" x14ac:dyDescent="0.45">
      <c r="B58" s="65">
        <v>49</v>
      </c>
      <c r="C58" s="60">
        <v>1</v>
      </c>
      <c r="D58" s="61">
        <v>0</v>
      </c>
      <c r="E58" s="61">
        <v>1</v>
      </c>
      <c r="F58" s="61">
        <v>1</v>
      </c>
      <c r="G58" s="61">
        <v>0</v>
      </c>
      <c r="H58" s="61">
        <v>1</v>
      </c>
      <c r="I58" s="62">
        <v>99417.140334543481</v>
      </c>
      <c r="J58" s="63">
        <v>6.5269931199169235</v>
      </c>
      <c r="K58" s="63">
        <v>5.677533285787165</v>
      </c>
      <c r="L58" s="63">
        <v>7.9299275491765648</v>
      </c>
      <c r="M58" s="63">
        <v>7.1071543857844137</v>
      </c>
      <c r="N58" s="63">
        <v>6.7682142444591333</v>
      </c>
      <c r="O58" s="71">
        <v>7.3694180203070374</v>
      </c>
    </row>
    <row r="59" spans="2:15" outlineLevel="1" x14ac:dyDescent="0.45">
      <c r="B59" s="65">
        <v>50</v>
      </c>
      <c r="C59" s="60">
        <v>1</v>
      </c>
      <c r="D59" s="61">
        <v>0</v>
      </c>
      <c r="E59" s="61">
        <v>1</v>
      </c>
      <c r="F59" s="61">
        <v>1</v>
      </c>
      <c r="G59" s="61">
        <v>1</v>
      </c>
      <c r="H59" s="61">
        <v>0</v>
      </c>
      <c r="I59" s="62">
        <v>63831.591366538822</v>
      </c>
      <c r="J59" s="63">
        <v>6.5752296715613916</v>
      </c>
      <c r="K59" s="63">
        <v>5.3361368953728974</v>
      </c>
      <c r="L59" s="63">
        <v>6.9629312884725056</v>
      </c>
      <c r="M59" s="63">
        <v>6.2035220340242976</v>
      </c>
      <c r="N59" s="63">
        <v>6.9460475459542126</v>
      </c>
      <c r="O59" s="71">
        <v>6.8138576345860615</v>
      </c>
    </row>
    <row r="60" spans="2:15" outlineLevel="1" x14ac:dyDescent="0.45">
      <c r="B60" s="65">
        <v>51</v>
      </c>
      <c r="C60" s="60">
        <v>0</v>
      </c>
      <c r="D60" s="61">
        <v>1</v>
      </c>
      <c r="E60" s="61">
        <v>1</v>
      </c>
      <c r="F60" s="61">
        <v>1</v>
      </c>
      <c r="G60" s="61">
        <v>1</v>
      </c>
      <c r="H60" s="61">
        <v>0</v>
      </c>
      <c r="I60" s="62">
        <v>76703.550878604728</v>
      </c>
      <c r="J60" s="63">
        <v>5.1396743813419876</v>
      </c>
      <c r="K60" s="63">
        <v>5.3796524163448556</v>
      </c>
      <c r="L60" s="63">
        <v>6.7585627950941802</v>
      </c>
      <c r="M60" s="63">
        <v>8.1096751016077278</v>
      </c>
      <c r="N60" s="63">
        <v>7.3864934487251652</v>
      </c>
      <c r="O60" s="71">
        <v>7.0129647772406773</v>
      </c>
    </row>
    <row r="61" spans="2:15" outlineLevel="1" x14ac:dyDescent="0.45">
      <c r="B61" s="65">
        <v>52</v>
      </c>
      <c r="C61" s="60">
        <v>1</v>
      </c>
      <c r="D61" s="61">
        <v>0</v>
      </c>
      <c r="E61" s="61">
        <v>1</v>
      </c>
      <c r="F61" s="61">
        <v>1</v>
      </c>
      <c r="G61" s="61">
        <v>0</v>
      </c>
      <c r="H61" s="61">
        <v>1</v>
      </c>
      <c r="I61" s="62">
        <v>28721.363582616483</v>
      </c>
      <c r="J61" s="63">
        <v>6.1216957080411785</v>
      </c>
      <c r="K61" s="63">
        <v>5.840785917635734</v>
      </c>
      <c r="L61" s="63">
        <v>6.6816701679292283</v>
      </c>
      <c r="M61" s="63">
        <v>6.8341097812856439</v>
      </c>
      <c r="N61" s="63">
        <v>6.3364286185941516</v>
      </c>
      <c r="O61" s="71">
        <v>6.6875855713710974</v>
      </c>
    </row>
    <row r="62" spans="2:15" outlineLevel="1" x14ac:dyDescent="0.45">
      <c r="B62" s="65">
        <v>53</v>
      </c>
      <c r="C62" s="60">
        <v>1</v>
      </c>
      <c r="D62" s="61">
        <v>0</v>
      </c>
      <c r="E62" s="61">
        <v>1</v>
      </c>
      <c r="F62" s="61">
        <v>1</v>
      </c>
      <c r="G62" s="61">
        <v>1</v>
      </c>
      <c r="H62" s="61">
        <v>0</v>
      </c>
      <c r="I62" s="62">
        <v>102686.04908775819</v>
      </c>
      <c r="J62" s="63">
        <v>6.3773648027485255</v>
      </c>
      <c r="K62" s="63">
        <v>5.6826469621215221</v>
      </c>
      <c r="L62" s="63">
        <v>7.8240056076406868</v>
      </c>
      <c r="M62" s="63">
        <v>8.7964376050930717</v>
      </c>
      <c r="N62" s="63">
        <v>6.8577288098588074</v>
      </c>
      <c r="O62" s="71">
        <v>6.7494703921827952</v>
      </c>
    </row>
    <row r="63" spans="2:15" outlineLevel="1" x14ac:dyDescent="0.45">
      <c r="B63" s="65">
        <v>54</v>
      </c>
      <c r="C63" s="60">
        <v>0</v>
      </c>
      <c r="D63" s="61">
        <v>1</v>
      </c>
      <c r="E63" s="61">
        <v>1</v>
      </c>
      <c r="F63" s="61">
        <v>1</v>
      </c>
      <c r="G63" s="61">
        <v>1</v>
      </c>
      <c r="H63" s="61">
        <v>0</v>
      </c>
      <c r="I63" s="62">
        <v>97861.580195225135</v>
      </c>
      <c r="J63" s="63">
        <v>5.8671748267616142</v>
      </c>
      <c r="K63" s="63">
        <v>6.2178447232294687</v>
      </c>
      <c r="L63" s="63">
        <v>8.1430523623648874</v>
      </c>
      <c r="M63" s="63">
        <v>6.817433601753577</v>
      </c>
      <c r="N63" s="63">
        <v>6.9018168800320829</v>
      </c>
      <c r="O63" s="71">
        <v>6.8355159800608547</v>
      </c>
    </row>
    <row r="64" spans="2:15" outlineLevel="1" x14ac:dyDescent="0.45">
      <c r="B64" s="65">
        <v>55</v>
      </c>
      <c r="C64" s="60">
        <v>1</v>
      </c>
      <c r="D64" s="61">
        <v>0</v>
      </c>
      <c r="E64" s="61">
        <v>1</v>
      </c>
      <c r="F64" s="61">
        <v>1</v>
      </c>
      <c r="G64" s="61">
        <v>0</v>
      </c>
      <c r="H64" s="61">
        <v>1</v>
      </c>
      <c r="I64" s="62">
        <v>101850.07819705762</v>
      </c>
      <c r="J64" s="63">
        <v>6.1439485455600842</v>
      </c>
      <c r="K64" s="63">
        <v>5.407739036323207</v>
      </c>
      <c r="L64" s="63">
        <v>7.5726935111665519</v>
      </c>
      <c r="M64" s="63">
        <v>8.74096471584045</v>
      </c>
      <c r="N64" s="63">
        <v>7.0380734492448012</v>
      </c>
      <c r="O64" s="71">
        <v>7.0847871170653747</v>
      </c>
    </row>
    <row r="65" spans="2:15" outlineLevel="1" x14ac:dyDescent="0.45">
      <c r="B65" s="65">
        <v>56</v>
      </c>
      <c r="C65" s="60">
        <v>0</v>
      </c>
      <c r="D65" s="61">
        <v>1</v>
      </c>
      <c r="E65" s="61">
        <v>1</v>
      </c>
      <c r="F65" s="61">
        <v>1</v>
      </c>
      <c r="G65" s="61">
        <v>1</v>
      </c>
      <c r="H65" s="61">
        <v>0</v>
      </c>
      <c r="I65" s="62">
        <v>96785.122228118184</v>
      </c>
      <c r="J65" s="63">
        <v>5.7440208315472061</v>
      </c>
      <c r="K65" s="63">
        <v>5.9748770466362089</v>
      </c>
      <c r="L65" s="63">
        <v>7.3883357678528743</v>
      </c>
      <c r="M65" s="63">
        <v>7.2146493164463772</v>
      </c>
      <c r="N65" s="63">
        <v>7.0737938242102532</v>
      </c>
      <c r="O65" s="71">
        <v>6.5840929079348793</v>
      </c>
    </row>
    <row r="66" spans="2:15" outlineLevel="1" x14ac:dyDescent="0.45">
      <c r="B66" s="65">
        <v>57</v>
      </c>
      <c r="C66" s="60">
        <v>0</v>
      </c>
      <c r="D66" s="61">
        <v>1</v>
      </c>
      <c r="E66" s="61">
        <v>1</v>
      </c>
      <c r="F66" s="61">
        <v>1</v>
      </c>
      <c r="G66" s="61">
        <v>0</v>
      </c>
      <c r="H66" s="61">
        <v>1</v>
      </c>
      <c r="I66" s="62">
        <v>78404.816210313991</v>
      </c>
      <c r="J66" s="63">
        <v>5.7359103726460274</v>
      </c>
      <c r="K66" s="63">
        <v>5.7630968087969494</v>
      </c>
      <c r="L66" s="63">
        <v>6.7178572228642359</v>
      </c>
      <c r="M66" s="63">
        <v>8.5234697033161453</v>
      </c>
      <c r="N66" s="63">
        <v>6.4133409208135044</v>
      </c>
      <c r="O66" s="71">
        <v>7.0945534223113027</v>
      </c>
    </row>
    <row r="67" spans="2:15" outlineLevel="1" x14ac:dyDescent="0.45">
      <c r="B67" s="65">
        <v>58</v>
      </c>
      <c r="C67" s="60">
        <v>1</v>
      </c>
      <c r="D67" s="61">
        <v>0</v>
      </c>
      <c r="E67" s="61">
        <v>1</v>
      </c>
      <c r="F67" s="61">
        <v>1</v>
      </c>
      <c r="G67" s="61">
        <v>1</v>
      </c>
      <c r="H67" s="61">
        <v>0</v>
      </c>
      <c r="I67" s="62">
        <v>76499.562487668809</v>
      </c>
      <c r="J67" s="63">
        <v>5.7847330191854214</v>
      </c>
      <c r="K67" s="63">
        <v>5.2241396392843145</v>
      </c>
      <c r="L67" s="63">
        <v>6.2004675632405446</v>
      </c>
      <c r="M67" s="63">
        <v>8.495278820165078</v>
      </c>
      <c r="N67" s="63">
        <v>7.1895630507400767</v>
      </c>
      <c r="O67" s="71">
        <v>6.351914439157623</v>
      </c>
    </row>
    <row r="68" spans="2:15" outlineLevel="1" x14ac:dyDescent="0.45">
      <c r="B68" s="65">
        <v>59</v>
      </c>
      <c r="C68" s="60">
        <v>0</v>
      </c>
      <c r="D68" s="61">
        <v>1</v>
      </c>
      <c r="E68" s="61">
        <v>1</v>
      </c>
      <c r="F68" s="61">
        <v>1</v>
      </c>
      <c r="G68" s="61">
        <v>0</v>
      </c>
      <c r="H68" s="61">
        <v>1</v>
      </c>
      <c r="I68" s="62">
        <v>97411.164760746629</v>
      </c>
      <c r="J68" s="63">
        <v>6.0633321112994691</v>
      </c>
      <c r="K68" s="63">
        <v>6.7417706013278398</v>
      </c>
      <c r="L68" s="63">
        <v>7.5563668257633374</v>
      </c>
      <c r="M68" s="63">
        <v>6.4464957884051843</v>
      </c>
      <c r="N68" s="63">
        <v>6.5295999000162404</v>
      </c>
      <c r="O68" s="71">
        <v>6.9575104536382328</v>
      </c>
    </row>
    <row r="69" spans="2:15" outlineLevel="1" x14ac:dyDescent="0.45">
      <c r="B69" s="65">
        <v>60</v>
      </c>
      <c r="C69" s="60">
        <v>1</v>
      </c>
      <c r="D69" s="61">
        <v>0</v>
      </c>
      <c r="E69" s="61">
        <v>1</v>
      </c>
      <c r="F69" s="61">
        <v>1</v>
      </c>
      <c r="G69" s="61">
        <v>1</v>
      </c>
      <c r="H69" s="61">
        <v>0</v>
      </c>
      <c r="I69" s="62">
        <v>103412.13990260445</v>
      </c>
      <c r="J69" s="63">
        <v>6.5511191908925976</v>
      </c>
      <c r="K69" s="63">
        <v>5.9628294984584098</v>
      </c>
      <c r="L69" s="63">
        <v>6.9880438032959251</v>
      </c>
      <c r="M69" s="63">
        <v>8.5622883945405341</v>
      </c>
      <c r="N69" s="63">
        <v>7.3712410596583418</v>
      </c>
      <c r="O69" s="71">
        <v>6.7326273118106004</v>
      </c>
    </row>
    <row r="70" spans="2:15" outlineLevel="1" x14ac:dyDescent="0.45">
      <c r="B70" s="65">
        <v>61</v>
      </c>
      <c r="C70" s="60">
        <v>1</v>
      </c>
      <c r="D70" s="61">
        <v>0</v>
      </c>
      <c r="E70" s="61">
        <v>1</v>
      </c>
      <c r="F70" s="61">
        <v>1</v>
      </c>
      <c r="G70" s="61">
        <v>1</v>
      </c>
      <c r="H70" s="61">
        <v>0</v>
      </c>
      <c r="I70" s="62">
        <v>100008.70958912124</v>
      </c>
      <c r="J70" s="63">
        <v>6.7668025124650288</v>
      </c>
      <c r="K70" s="63">
        <v>6.5747537538737681</v>
      </c>
      <c r="L70" s="63">
        <v>6.8709773489080366</v>
      </c>
      <c r="M70" s="63">
        <v>6.6645671669309907</v>
      </c>
      <c r="N70" s="63">
        <v>7.2574599458485878</v>
      </c>
      <c r="O70" s="71">
        <v>6.7843515978120292</v>
      </c>
    </row>
    <row r="71" spans="2:15" outlineLevel="1" x14ac:dyDescent="0.45">
      <c r="B71" s="65">
        <v>62</v>
      </c>
      <c r="C71" s="60">
        <v>1</v>
      </c>
      <c r="D71" s="61">
        <v>0</v>
      </c>
      <c r="E71" s="61">
        <v>1</v>
      </c>
      <c r="F71" s="61">
        <v>1</v>
      </c>
      <c r="G71" s="61">
        <v>1</v>
      </c>
      <c r="H71" s="61">
        <v>0</v>
      </c>
      <c r="I71" s="62">
        <v>97515.756254697597</v>
      </c>
      <c r="J71" s="63">
        <v>6.3334638899416627</v>
      </c>
      <c r="K71" s="63">
        <v>5.9173746991257694</v>
      </c>
      <c r="L71" s="63">
        <v>8.2855603043700405</v>
      </c>
      <c r="M71" s="63">
        <v>6.9217501696116317</v>
      </c>
      <c r="N71" s="63">
        <v>6.6530241631787783</v>
      </c>
      <c r="O71" s="71">
        <v>6.5354823521642293</v>
      </c>
    </row>
    <row r="72" spans="2:15" outlineLevel="1" x14ac:dyDescent="0.45">
      <c r="B72" s="65">
        <v>63</v>
      </c>
      <c r="C72" s="60">
        <v>1</v>
      </c>
      <c r="D72" s="61">
        <v>0</v>
      </c>
      <c r="E72" s="61">
        <v>1</v>
      </c>
      <c r="F72" s="61">
        <v>1</v>
      </c>
      <c r="G72" s="61">
        <v>1</v>
      </c>
      <c r="H72" s="61">
        <v>0</v>
      </c>
      <c r="I72" s="62">
        <v>70868.078940529536</v>
      </c>
      <c r="J72" s="63">
        <v>5.6266242637427029</v>
      </c>
      <c r="K72" s="63">
        <v>4.2028024248981453</v>
      </c>
      <c r="L72" s="63">
        <v>7.0821737420728894</v>
      </c>
      <c r="M72" s="63">
        <v>6.7429947866845508</v>
      </c>
      <c r="N72" s="63">
        <v>7.5494838264634412</v>
      </c>
      <c r="O72" s="71">
        <v>6.7436600194808003</v>
      </c>
    </row>
    <row r="73" spans="2:15" outlineLevel="1" x14ac:dyDescent="0.45">
      <c r="B73" s="65">
        <v>64</v>
      </c>
      <c r="C73" s="60">
        <v>1</v>
      </c>
      <c r="D73" s="61">
        <v>0</v>
      </c>
      <c r="E73" s="61">
        <v>1</v>
      </c>
      <c r="F73" s="61">
        <v>1</v>
      </c>
      <c r="G73" s="61">
        <v>0</v>
      </c>
      <c r="H73" s="61">
        <v>1</v>
      </c>
      <c r="I73" s="62">
        <v>90026.094410496167</v>
      </c>
      <c r="J73" s="63">
        <v>6.360047306636214</v>
      </c>
      <c r="K73" s="63">
        <v>4.020653401452071</v>
      </c>
      <c r="L73" s="63">
        <v>7.908053265641021</v>
      </c>
      <c r="M73" s="63">
        <v>6.5457043378101591</v>
      </c>
      <c r="N73" s="63">
        <v>6.5342067575352765</v>
      </c>
      <c r="O73" s="71">
        <v>6.5555560486540392</v>
      </c>
    </row>
    <row r="74" spans="2:15" outlineLevel="1" x14ac:dyDescent="0.45">
      <c r="B74" s="65">
        <v>65</v>
      </c>
      <c r="C74" s="60">
        <v>1</v>
      </c>
      <c r="D74" s="61">
        <v>0</v>
      </c>
      <c r="E74" s="61">
        <v>1</v>
      </c>
      <c r="F74" s="61">
        <v>1</v>
      </c>
      <c r="G74" s="61">
        <v>1</v>
      </c>
      <c r="H74" s="61">
        <v>0</v>
      </c>
      <c r="I74" s="62">
        <v>99788.26499527409</v>
      </c>
      <c r="J74" s="63">
        <v>6.890390646240153</v>
      </c>
      <c r="K74" s="63">
        <v>5.3840252753229993</v>
      </c>
      <c r="L74" s="63">
        <v>7.2189536747788416</v>
      </c>
      <c r="M74" s="63">
        <v>7.5114143786508007</v>
      </c>
      <c r="N74" s="63">
        <v>7.1179629405017062</v>
      </c>
      <c r="O74" s="71">
        <v>6.9802624599050862</v>
      </c>
    </row>
    <row r="75" spans="2:15" outlineLevel="1" x14ac:dyDescent="0.45">
      <c r="B75" s="65">
        <v>66</v>
      </c>
      <c r="C75" s="60">
        <v>1</v>
      </c>
      <c r="D75" s="61">
        <v>0</v>
      </c>
      <c r="E75" s="61">
        <v>1</v>
      </c>
      <c r="F75" s="61">
        <v>1</v>
      </c>
      <c r="G75" s="61">
        <v>1</v>
      </c>
      <c r="H75" s="61">
        <v>0</v>
      </c>
      <c r="I75" s="62">
        <v>94726.007925514714</v>
      </c>
      <c r="J75" s="63">
        <v>6.8321951395928586</v>
      </c>
      <c r="K75" s="63">
        <v>5.1039399481283283</v>
      </c>
      <c r="L75" s="63">
        <v>7.0791857403081044</v>
      </c>
      <c r="M75" s="63">
        <v>6.1960187500650452</v>
      </c>
      <c r="N75" s="63">
        <v>7.4348186866063664</v>
      </c>
      <c r="O75" s="71">
        <v>6.5798478867303967</v>
      </c>
    </row>
    <row r="76" spans="2:15" outlineLevel="1" x14ac:dyDescent="0.45">
      <c r="B76" s="65">
        <v>67</v>
      </c>
      <c r="C76" s="60">
        <v>1</v>
      </c>
      <c r="D76" s="61">
        <v>0</v>
      </c>
      <c r="E76" s="61">
        <v>1</v>
      </c>
      <c r="F76" s="61">
        <v>1</v>
      </c>
      <c r="G76" s="61">
        <v>1</v>
      </c>
      <c r="H76" s="61">
        <v>0</v>
      </c>
      <c r="I76" s="62">
        <v>79731.766154388722</v>
      </c>
      <c r="J76" s="63">
        <v>6.1126711918787038</v>
      </c>
      <c r="K76" s="63">
        <v>5.3323443337214513</v>
      </c>
      <c r="L76" s="63">
        <v>6.662866141503673</v>
      </c>
      <c r="M76" s="63">
        <v>8.3831672415864276</v>
      </c>
      <c r="N76" s="63">
        <v>7.4311170990027584</v>
      </c>
      <c r="O76" s="71">
        <v>6.8582206998815751</v>
      </c>
    </row>
    <row r="77" spans="2:15" outlineLevel="1" x14ac:dyDescent="0.45">
      <c r="B77" s="65">
        <v>68</v>
      </c>
      <c r="C77" s="60">
        <v>1</v>
      </c>
      <c r="D77" s="61">
        <v>0</v>
      </c>
      <c r="E77" s="61">
        <v>1</v>
      </c>
      <c r="F77" s="61">
        <v>1</v>
      </c>
      <c r="G77" s="61">
        <v>0</v>
      </c>
      <c r="H77" s="61">
        <v>1</v>
      </c>
      <c r="I77" s="62">
        <v>74553.884431905666</v>
      </c>
      <c r="J77" s="63">
        <v>5.4724294226805741</v>
      </c>
      <c r="K77" s="63">
        <v>4.8749479772885538</v>
      </c>
      <c r="L77" s="63">
        <v>7.4122216844258286</v>
      </c>
      <c r="M77" s="63">
        <v>8.4249853791770377</v>
      </c>
      <c r="N77" s="63">
        <v>6.3656214095328885</v>
      </c>
      <c r="O77" s="71">
        <v>6.6107698261393359</v>
      </c>
    </row>
    <row r="78" spans="2:15" outlineLevel="1" x14ac:dyDescent="0.45">
      <c r="B78" s="65">
        <v>69</v>
      </c>
      <c r="C78" s="60">
        <v>0</v>
      </c>
      <c r="D78" s="61">
        <v>1</v>
      </c>
      <c r="E78" s="61">
        <v>1</v>
      </c>
      <c r="F78" s="61">
        <v>1</v>
      </c>
      <c r="G78" s="61">
        <v>1</v>
      </c>
      <c r="H78" s="61">
        <v>0</v>
      </c>
      <c r="I78" s="62">
        <v>78404.816342999053</v>
      </c>
      <c r="J78" s="63">
        <v>6.3189961792680194</v>
      </c>
      <c r="K78" s="63">
        <v>6.5774841509214834</v>
      </c>
      <c r="L78" s="63">
        <v>6.3630703020000965</v>
      </c>
      <c r="M78" s="63">
        <v>6.93829457548585</v>
      </c>
      <c r="N78" s="63">
        <v>7.2964796130129725</v>
      </c>
      <c r="O78" s="71">
        <v>6.5279156495441022</v>
      </c>
    </row>
    <row r="79" spans="2:15" outlineLevel="1" x14ac:dyDescent="0.45">
      <c r="B79" s="65">
        <v>70</v>
      </c>
      <c r="C79" s="60">
        <v>1</v>
      </c>
      <c r="D79" s="61">
        <v>0</v>
      </c>
      <c r="E79" s="61">
        <v>1</v>
      </c>
      <c r="F79" s="61">
        <v>1</v>
      </c>
      <c r="G79" s="61">
        <v>1</v>
      </c>
      <c r="H79" s="61">
        <v>0</v>
      </c>
      <c r="I79" s="62">
        <v>74144.983303305416</v>
      </c>
      <c r="J79" s="63">
        <v>5.7980398406981077</v>
      </c>
      <c r="K79" s="63">
        <v>4.7761864120103548</v>
      </c>
      <c r="L79" s="63">
        <v>6.6361655905912693</v>
      </c>
      <c r="M79" s="63">
        <v>7.4227080458770871</v>
      </c>
      <c r="N79" s="63">
        <v>7.6656078317481198</v>
      </c>
      <c r="O79" s="71">
        <v>6.4768608447990541</v>
      </c>
    </row>
    <row r="80" spans="2:15" outlineLevel="1" x14ac:dyDescent="0.45">
      <c r="B80" s="65">
        <v>71</v>
      </c>
      <c r="C80" s="60">
        <v>1</v>
      </c>
      <c r="D80" s="61">
        <v>0</v>
      </c>
      <c r="E80" s="61">
        <v>1</v>
      </c>
      <c r="F80" s="61">
        <v>1</v>
      </c>
      <c r="G80" s="61">
        <v>1</v>
      </c>
      <c r="H80" s="61">
        <v>0</v>
      </c>
      <c r="I80" s="62">
        <v>97618.372009592393</v>
      </c>
      <c r="J80" s="63">
        <v>6.9540630706312498</v>
      </c>
      <c r="K80" s="63">
        <v>4.8151346921988054</v>
      </c>
      <c r="L80" s="63">
        <v>7.0475569823502546</v>
      </c>
      <c r="M80" s="63">
        <v>7.4768521789391844</v>
      </c>
      <c r="N80" s="63">
        <v>7.1265952980775911</v>
      </c>
      <c r="O80" s="71">
        <v>6.8265009503907219</v>
      </c>
    </row>
    <row r="81" spans="2:15" outlineLevel="1" x14ac:dyDescent="0.45">
      <c r="B81" s="65">
        <v>72</v>
      </c>
      <c r="C81" s="60">
        <v>0</v>
      </c>
      <c r="D81" s="61">
        <v>1</v>
      </c>
      <c r="E81" s="61">
        <v>1</v>
      </c>
      <c r="F81" s="61">
        <v>1</v>
      </c>
      <c r="G81" s="61">
        <v>0</v>
      </c>
      <c r="H81" s="61">
        <v>1</v>
      </c>
      <c r="I81" s="62">
        <v>75056.988432398997</v>
      </c>
      <c r="J81" s="63">
        <v>5.1479480791198915</v>
      </c>
      <c r="K81" s="63">
        <v>5.9875697567371056</v>
      </c>
      <c r="L81" s="63">
        <v>6.8738133743110437</v>
      </c>
      <c r="M81" s="63">
        <v>6.9702641041873568</v>
      </c>
      <c r="N81" s="63">
        <v>7.0342418193009602</v>
      </c>
      <c r="O81" s="71">
        <v>7.2653882696289473</v>
      </c>
    </row>
    <row r="82" spans="2:15" outlineLevel="1" x14ac:dyDescent="0.45">
      <c r="B82" s="65">
        <v>73</v>
      </c>
      <c r="C82" s="60">
        <v>1</v>
      </c>
      <c r="D82" s="61">
        <v>0</v>
      </c>
      <c r="E82" s="61">
        <v>1</v>
      </c>
      <c r="F82" s="61">
        <v>1</v>
      </c>
      <c r="G82" s="61">
        <v>0</v>
      </c>
      <c r="H82" s="61">
        <v>1</v>
      </c>
      <c r="I82" s="62">
        <v>96990.389514852577</v>
      </c>
      <c r="J82" s="63">
        <v>6.2645883327432959</v>
      </c>
      <c r="K82" s="63">
        <v>4.2599136750423892</v>
      </c>
      <c r="L82" s="63">
        <v>7.4051898895061896</v>
      </c>
      <c r="M82" s="63">
        <v>8.5239395773533424</v>
      </c>
      <c r="N82" s="63">
        <v>6.8173597822420282</v>
      </c>
      <c r="O82" s="71">
        <v>6.9236719441932149</v>
      </c>
    </row>
    <row r="83" spans="2:15" outlineLevel="1" x14ac:dyDescent="0.45">
      <c r="B83" s="65">
        <v>74</v>
      </c>
      <c r="C83" s="60">
        <v>0</v>
      </c>
      <c r="D83" s="61">
        <v>1</v>
      </c>
      <c r="E83" s="61">
        <v>1</v>
      </c>
      <c r="F83" s="61">
        <v>1</v>
      </c>
      <c r="G83" s="61">
        <v>1</v>
      </c>
      <c r="H83" s="61">
        <v>0</v>
      </c>
      <c r="I83" s="62">
        <v>28228.821702607689</v>
      </c>
      <c r="J83" s="63">
        <v>5.5212994173035064</v>
      </c>
      <c r="K83" s="63">
        <v>5.6388758762879601</v>
      </c>
      <c r="L83" s="63">
        <v>6.6193722893911824</v>
      </c>
      <c r="M83" s="63">
        <v>6.6616071136096693</v>
      </c>
      <c r="N83" s="63">
        <v>7.1054017904018183</v>
      </c>
      <c r="O83" s="71">
        <v>6.9063187593684559</v>
      </c>
    </row>
    <row r="84" spans="2:15" outlineLevel="1" x14ac:dyDescent="0.45">
      <c r="B84" s="65">
        <v>75</v>
      </c>
      <c r="C84" s="60">
        <v>0</v>
      </c>
      <c r="D84" s="61">
        <v>1</v>
      </c>
      <c r="E84" s="61">
        <v>1</v>
      </c>
      <c r="F84" s="61">
        <v>1</v>
      </c>
      <c r="G84" s="61">
        <v>1</v>
      </c>
      <c r="H84" s="61">
        <v>0</v>
      </c>
      <c r="I84" s="62">
        <v>98218.218154264992</v>
      </c>
      <c r="J84" s="63">
        <v>6.1490592261809125</v>
      </c>
      <c r="K84" s="63">
        <v>6.7849584494940594</v>
      </c>
      <c r="L84" s="63">
        <v>6.8612005693049287</v>
      </c>
      <c r="M84" s="63">
        <v>6.5553825062116955</v>
      </c>
      <c r="N84" s="63">
        <v>7.2178208817668379</v>
      </c>
      <c r="O84" s="71">
        <v>6.6595879538182627</v>
      </c>
    </row>
    <row r="85" spans="2:15" outlineLevel="1" x14ac:dyDescent="0.45">
      <c r="B85" s="65">
        <v>76</v>
      </c>
      <c r="C85" s="60">
        <v>0</v>
      </c>
      <c r="D85" s="61">
        <v>1</v>
      </c>
      <c r="E85" s="61">
        <v>1</v>
      </c>
      <c r="F85" s="61">
        <v>1</v>
      </c>
      <c r="G85" s="61">
        <v>0</v>
      </c>
      <c r="H85" s="61">
        <v>1</v>
      </c>
      <c r="I85" s="62">
        <v>100312.98989888215</v>
      </c>
      <c r="J85" s="63">
        <v>5.4407053989678129</v>
      </c>
      <c r="K85" s="63">
        <v>6.0294715896249045</v>
      </c>
      <c r="L85" s="63">
        <v>7.0529413830342875</v>
      </c>
      <c r="M85" s="63">
        <v>8.7320379981015961</v>
      </c>
      <c r="N85" s="63">
        <v>6.6758843918125557</v>
      </c>
      <c r="O85" s="71">
        <v>7.1923147155350176</v>
      </c>
    </row>
    <row r="86" spans="2:15" outlineLevel="1" x14ac:dyDescent="0.45">
      <c r="B86" s="65">
        <v>77</v>
      </c>
      <c r="C86" s="60">
        <v>1</v>
      </c>
      <c r="D86" s="61">
        <v>0</v>
      </c>
      <c r="E86" s="61">
        <v>1</v>
      </c>
      <c r="F86" s="61">
        <v>1</v>
      </c>
      <c r="G86" s="61">
        <v>0</v>
      </c>
      <c r="H86" s="61">
        <v>1</v>
      </c>
      <c r="I86" s="62">
        <v>92822.095071590884</v>
      </c>
      <c r="J86" s="63">
        <v>6.2522459189435331</v>
      </c>
      <c r="K86" s="63">
        <v>4.9761828329817144</v>
      </c>
      <c r="L86" s="63">
        <v>7.07223395580308</v>
      </c>
      <c r="M86" s="63">
        <v>7.540902141364378</v>
      </c>
      <c r="N86" s="63">
        <v>6.1839285089852867</v>
      </c>
      <c r="O86" s="71">
        <v>6.2655680852664846</v>
      </c>
    </row>
    <row r="87" spans="2:15" outlineLevel="1" x14ac:dyDescent="0.45">
      <c r="B87" s="65">
        <v>78</v>
      </c>
      <c r="C87" s="60">
        <v>1</v>
      </c>
      <c r="D87" s="61">
        <v>0</v>
      </c>
      <c r="E87" s="61">
        <v>1</v>
      </c>
      <c r="F87" s="61">
        <v>1</v>
      </c>
      <c r="G87" s="61">
        <v>1</v>
      </c>
      <c r="H87" s="61">
        <v>0</v>
      </c>
      <c r="I87" s="62">
        <v>100115.1091710481</v>
      </c>
      <c r="J87" s="63">
        <v>6.3922882902299598</v>
      </c>
      <c r="K87" s="63">
        <v>6.0297747573169405</v>
      </c>
      <c r="L87" s="63">
        <v>7.4305916139047339</v>
      </c>
      <c r="M87" s="63">
        <v>7.3823202578492353</v>
      </c>
      <c r="N87" s="63">
        <v>7.2115155821458492</v>
      </c>
      <c r="O87" s="71">
        <v>6.8033484399330275</v>
      </c>
    </row>
    <row r="88" spans="2:15" outlineLevel="1" x14ac:dyDescent="0.45">
      <c r="B88" s="65">
        <v>79</v>
      </c>
      <c r="C88" s="60">
        <v>0</v>
      </c>
      <c r="D88" s="61">
        <v>1</v>
      </c>
      <c r="E88" s="61">
        <v>1</v>
      </c>
      <c r="F88" s="61">
        <v>1</v>
      </c>
      <c r="G88" s="61">
        <v>1</v>
      </c>
      <c r="H88" s="61">
        <v>0</v>
      </c>
      <c r="I88" s="62">
        <v>95793.3271161101</v>
      </c>
      <c r="J88" s="63">
        <v>5.5127946056308454</v>
      </c>
      <c r="K88" s="63">
        <v>5.548369358829504</v>
      </c>
      <c r="L88" s="63">
        <v>7.8904048340395585</v>
      </c>
      <c r="M88" s="63">
        <v>6.6369890164155052</v>
      </c>
      <c r="N88" s="63">
        <v>7.4987625546040313</v>
      </c>
      <c r="O88" s="71">
        <v>6.9865013533737201</v>
      </c>
    </row>
    <row r="89" spans="2:15" outlineLevel="1" x14ac:dyDescent="0.45">
      <c r="B89" s="65">
        <v>80</v>
      </c>
      <c r="C89" s="60">
        <v>1</v>
      </c>
      <c r="D89" s="61">
        <v>0</v>
      </c>
      <c r="E89" s="61">
        <v>1</v>
      </c>
      <c r="F89" s="61">
        <v>1</v>
      </c>
      <c r="G89" s="61">
        <v>0</v>
      </c>
      <c r="H89" s="61">
        <v>1</v>
      </c>
      <c r="I89" s="62">
        <v>98982.02098628071</v>
      </c>
      <c r="J89" s="63">
        <v>6.1956660257508105</v>
      </c>
      <c r="K89" s="63">
        <v>5.2923668923548748</v>
      </c>
      <c r="L89" s="63">
        <v>7.375955865380722</v>
      </c>
      <c r="M89" s="63">
        <v>8.6660387641194614</v>
      </c>
      <c r="N89" s="63">
        <v>6.4199867057456679</v>
      </c>
      <c r="O89" s="71">
        <v>6.78535145012866</v>
      </c>
    </row>
    <row r="90" spans="2:15" outlineLevel="1" x14ac:dyDescent="0.45">
      <c r="B90" s="65">
        <v>81</v>
      </c>
      <c r="C90" s="60">
        <v>1</v>
      </c>
      <c r="D90" s="61">
        <v>0</v>
      </c>
      <c r="E90" s="61">
        <v>1</v>
      </c>
      <c r="F90" s="61">
        <v>1</v>
      </c>
      <c r="G90" s="61">
        <v>1</v>
      </c>
      <c r="H90" s="61">
        <v>0</v>
      </c>
      <c r="I90" s="62">
        <v>77235.020993369835</v>
      </c>
      <c r="J90" s="63">
        <v>5.8118283720097628</v>
      </c>
      <c r="K90" s="63">
        <v>5.4513663827016163</v>
      </c>
      <c r="L90" s="63">
        <v>6.8860808426708573</v>
      </c>
      <c r="M90" s="63">
        <v>8.0124399675571318</v>
      </c>
      <c r="N90" s="63">
        <v>7.1980010347843812</v>
      </c>
      <c r="O90" s="71">
        <v>6.5410527290580083</v>
      </c>
    </row>
    <row r="91" spans="2:15" outlineLevel="1" x14ac:dyDescent="0.45">
      <c r="B91" s="65">
        <v>82</v>
      </c>
      <c r="C91" s="60">
        <v>1</v>
      </c>
      <c r="D91" s="61">
        <v>0</v>
      </c>
      <c r="E91" s="61">
        <v>1</v>
      </c>
      <c r="F91" s="61">
        <v>1</v>
      </c>
      <c r="G91" s="61">
        <v>1</v>
      </c>
      <c r="H91" s="61">
        <v>0</v>
      </c>
      <c r="I91" s="62">
        <v>94501.78010641344</v>
      </c>
      <c r="J91" s="63">
        <v>5.5962043093070832</v>
      </c>
      <c r="K91" s="63">
        <v>4.6651457430421939</v>
      </c>
      <c r="L91" s="63">
        <v>7.5997877266215639</v>
      </c>
      <c r="M91" s="63">
        <v>7.5309274417337209</v>
      </c>
      <c r="N91" s="63">
        <v>7.3421230224591456</v>
      </c>
      <c r="O91" s="71">
        <v>6.667748027038658</v>
      </c>
    </row>
    <row r="92" spans="2:15" outlineLevel="1" x14ac:dyDescent="0.45">
      <c r="B92" s="65">
        <v>83</v>
      </c>
      <c r="C92" s="60">
        <v>0</v>
      </c>
      <c r="D92" s="61">
        <v>1</v>
      </c>
      <c r="E92" s="61">
        <v>1</v>
      </c>
      <c r="F92" s="61">
        <v>1</v>
      </c>
      <c r="G92" s="61">
        <v>1</v>
      </c>
      <c r="H92" s="61">
        <v>0</v>
      </c>
      <c r="I92" s="62">
        <v>30116.477394670859</v>
      </c>
      <c r="J92" s="63">
        <v>5.447675568897715</v>
      </c>
      <c r="K92" s="63">
        <v>5.7686129118450777</v>
      </c>
      <c r="L92" s="63">
        <v>6.5326151384173068</v>
      </c>
      <c r="M92" s="63">
        <v>7.8895650158933543</v>
      </c>
      <c r="N92" s="63">
        <v>6.6846527491153589</v>
      </c>
      <c r="O92" s="71">
        <v>6.5810073588374571</v>
      </c>
    </row>
    <row r="93" spans="2:15" outlineLevel="1" x14ac:dyDescent="0.45">
      <c r="B93" s="65">
        <v>84</v>
      </c>
      <c r="C93" s="60">
        <v>0</v>
      </c>
      <c r="D93" s="61">
        <v>1</v>
      </c>
      <c r="E93" s="61">
        <v>1</v>
      </c>
      <c r="F93" s="61">
        <v>1</v>
      </c>
      <c r="G93" s="61">
        <v>1</v>
      </c>
      <c r="H93" s="61">
        <v>0</v>
      </c>
      <c r="I93" s="62">
        <v>102106.90091729003</v>
      </c>
      <c r="J93" s="63">
        <v>5.4963972369124026</v>
      </c>
      <c r="K93" s="63">
        <v>6.7255509133748124</v>
      </c>
      <c r="L93" s="63">
        <v>6.4006562252853003</v>
      </c>
      <c r="M93" s="63">
        <v>8.4356085156092053</v>
      </c>
      <c r="N93" s="63">
        <v>7.5346975993411949</v>
      </c>
      <c r="O93" s="71">
        <v>6.7997183356151245</v>
      </c>
    </row>
    <row r="94" spans="2:15" outlineLevel="1" x14ac:dyDescent="0.45">
      <c r="B94" s="65">
        <v>85</v>
      </c>
      <c r="C94" s="60">
        <v>1</v>
      </c>
      <c r="D94" s="61">
        <v>0</v>
      </c>
      <c r="E94" s="61">
        <v>1</v>
      </c>
      <c r="F94" s="61">
        <v>1</v>
      </c>
      <c r="G94" s="61">
        <v>0</v>
      </c>
      <c r="H94" s="61">
        <v>1</v>
      </c>
      <c r="I94" s="62">
        <v>78941.051978568517</v>
      </c>
      <c r="J94" s="63">
        <v>5.7829749832230277</v>
      </c>
      <c r="K94" s="63">
        <v>5.3562416638897554</v>
      </c>
      <c r="L94" s="63">
        <v>6.5492492549877888</v>
      </c>
      <c r="M94" s="63">
        <v>8.7792507290569137</v>
      </c>
      <c r="N94" s="63">
        <v>6.8319375471917621</v>
      </c>
      <c r="O94" s="71">
        <v>7.1292271879273486</v>
      </c>
    </row>
    <row r="95" spans="2:15" outlineLevel="1" x14ac:dyDescent="0.45">
      <c r="B95" s="65">
        <v>86</v>
      </c>
      <c r="C95" s="60">
        <v>0</v>
      </c>
      <c r="D95" s="61">
        <v>1</v>
      </c>
      <c r="E95" s="61">
        <v>1</v>
      </c>
      <c r="F95" s="61">
        <v>1</v>
      </c>
      <c r="G95" s="61">
        <v>1</v>
      </c>
      <c r="H95" s="61">
        <v>0</v>
      </c>
      <c r="I95" s="62">
        <v>76863.171023076677</v>
      </c>
      <c r="J95" s="63">
        <v>5.6980301022432762</v>
      </c>
      <c r="K95" s="63">
        <v>5.9418229451768241</v>
      </c>
      <c r="L95" s="63">
        <v>6.6717483600449645</v>
      </c>
      <c r="M95" s="63">
        <v>7.6924257700587715</v>
      </c>
      <c r="N95" s="63">
        <v>6.98067952915153</v>
      </c>
      <c r="O95" s="71">
        <v>6.6585888767394366</v>
      </c>
    </row>
    <row r="96" spans="2:15" outlineLevel="1" x14ac:dyDescent="0.45">
      <c r="B96" s="65">
        <v>87</v>
      </c>
      <c r="C96" s="60">
        <v>1</v>
      </c>
      <c r="D96" s="61">
        <v>0</v>
      </c>
      <c r="E96" s="61">
        <v>1</v>
      </c>
      <c r="F96" s="61">
        <v>1</v>
      </c>
      <c r="G96" s="61">
        <v>1</v>
      </c>
      <c r="H96" s="61">
        <v>0</v>
      </c>
      <c r="I96" s="62">
        <v>95081.026140420581</v>
      </c>
      <c r="J96" s="63">
        <v>5.9438338126004222</v>
      </c>
      <c r="K96" s="63">
        <v>5.0515903975761853</v>
      </c>
      <c r="L96" s="63">
        <v>7.0978973092083404</v>
      </c>
      <c r="M96" s="63">
        <v>7.9400327358691438</v>
      </c>
      <c r="N96" s="63">
        <v>6.8928682661108258</v>
      </c>
      <c r="O96" s="71">
        <v>6.2324754477245587</v>
      </c>
    </row>
    <row r="97" spans="2:15" outlineLevel="1" x14ac:dyDescent="0.45">
      <c r="B97" s="65">
        <v>88</v>
      </c>
      <c r="C97" s="60">
        <v>1</v>
      </c>
      <c r="D97" s="61">
        <v>0</v>
      </c>
      <c r="E97" s="61">
        <v>1</v>
      </c>
      <c r="F97" s="61">
        <v>1</v>
      </c>
      <c r="G97" s="61">
        <v>1</v>
      </c>
      <c r="H97" s="61">
        <v>0</v>
      </c>
      <c r="I97" s="62">
        <v>74705.827811148367</v>
      </c>
      <c r="J97" s="63">
        <v>5.9936159373295617</v>
      </c>
      <c r="K97" s="63">
        <v>4.1059373335066836</v>
      </c>
      <c r="L97" s="63">
        <v>6.5472429756970891</v>
      </c>
      <c r="M97" s="63">
        <v>8.4079553750149074</v>
      </c>
      <c r="N97" s="63">
        <v>7.2936139484033493</v>
      </c>
      <c r="O97" s="71">
        <v>6.5822121721800029</v>
      </c>
    </row>
    <row r="98" spans="2:15" outlineLevel="1" x14ac:dyDescent="0.45">
      <c r="B98" s="65">
        <v>89</v>
      </c>
      <c r="C98" s="60">
        <v>1</v>
      </c>
      <c r="D98" s="61">
        <v>0</v>
      </c>
      <c r="E98" s="61">
        <v>1</v>
      </c>
      <c r="F98" s="61">
        <v>1</v>
      </c>
      <c r="G98" s="61">
        <v>1</v>
      </c>
      <c r="H98" s="61">
        <v>0</v>
      </c>
      <c r="I98" s="62">
        <v>101337.3180582499</v>
      </c>
      <c r="J98" s="63">
        <v>6.88299078579659</v>
      </c>
      <c r="K98" s="63">
        <v>4.5121873157859582</v>
      </c>
      <c r="L98" s="63">
        <v>8.2070542349673428</v>
      </c>
      <c r="M98" s="63">
        <v>8.157485548928026</v>
      </c>
      <c r="N98" s="63">
        <v>7.5657047017559753</v>
      </c>
      <c r="O98" s="71">
        <v>6.8893029216314678</v>
      </c>
    </row>
    <row r="99" spans="2:15" outlineLevel="1" x14ac:dyDescent="0.45">
      <c r="B99" s="65">
        <v>90</v>
      </c>
      <c r="C99" s="60">
        <v>1</v>
      </c>
      <c r="D99" s="61">
        <v>0</v>
      </c>
      <c r="E99" s="61">
        <v>1</v>
      </c>
      <c r="F99" s="61">
        <v>1</v>
      </c>
      <c r="G99" s="61">
        <v>1</v>
      </c>
      <c r="H99" s="61">
        <v>0</v>
      </c>
      <c r="I99" s="62">
        <v>95178.9618557629</v>
      </c>
      <c r="J99" s="63">
        <v>6.5212881450635614</v>
      </c>
      <c r="K99" s="63">
        <v>5.2315138364811062</v>
      </c>
      <c r="L99" s="63">
        <v>7.1461396023385317</v>
      </c>
      <c r="M99" s="63">
        <v>6.2726801828418237</v>
      </c>
      <c r="N99" s="63">
        <v>7.5457045283963318</v>
      </c>
      <c r="O99" s="71">
        <v>6.7453258312550277</v>
      </c>
    </row>
    <row r="100" spans="2:15" outlineLevel="1" x14ac:dyDescent="0.45">
      <c r="B100" s="65">
        <v>91</v>
      </c>
      <c r="C100" s="60">
        <v>1</v>
      </c>
      <c r="D100" s="61">
        <v>0</v>
      </c>
      <c r="E100" s="61">
        <v>1</v>
      </c>
      <c r="F100" s="61">
        <v>1</v>
      </c>
      <c r="G100" s="61">
        <v>1</v>
      </c>
      <c r="H100" s="61">
        <v>0</v>
      </c>
      <c r="I100" s="62">
        <v>74776.674137870432</v>
      </c>
      <c r="J100" s="63">
        <v>6.4518640064934498</v>
      </c>
      <c r="K100" s="63">
        <v>4.6296815871541757</v>
      </c>
      <c r="L100" s="63">
        <v>6.3896005896815504</v>
      </c>
      <c r="M100" s="63">
        <v>7.1997141049592894</v>
      </c>
      <c r="N100" s="63">
        <v>7.2851143642621796</v>
      </c>
      <c r="O100" s="71">
        <v>7.040482151254607</v>
      </c>
    </row>
    <row r="101" spans="2:15" outlineLevel="1" x14ac:dyDescent="0.45">
      <c r="B101" s="65">
        <v>92</v>
      </c>
      <c r="C101" s="60">
        <v>0</v>
      </c>
      <c r="D101" s="61">
        <v>1</v>
      </c>
      <c r="E101" s="61">
        <v>1</v>
      </c>
      <c r="F101" s="61">
        <v>1</v>
      </c>
      <c r="G101" s="61">
        <v>1</v>
      </c>
      <c r="H101" s="61">
        <v>0</v>
      </c>
      <c r="I101" s="62">
        <v>25447.82739305732</v>
      </c>
      <c r="J101" s="63">
        <v>5.1511578106647802</v>
      </c>
      <c r="K101" s="63">
        <v>5.2005918385541605</v>
      </c>
      <c r="L101" s="63">
        <v>7.6856796420080586</v>
      </c>
      <c r="M101" s="63">
        <v>6.0976890558869368</v>
      </c>
      <c r="N101" s="63">
        <v>7.4486250084905929</v>
      </c>
      <c r="O101" s="71">
        <v>6.3609512978207485</v>
      </c>
    </row>
    <row r="102" spans="2:15" outlineLevel="1" x14ac:dyDescent="0.45">
      <c r="B102" s="65">
        <v>93</v>
      </c>
      <c r="C102" s="60">
        <v>1</v>
      </c>
      <c r="D102" s="61">
        <v>0</v>
      </c>
      <c r="E102" s="61">
        <v>1</v>
      </c>
      <c r="F102" s="61">
        <v>1</v>
      </c>
      <c r="G102" s="61">
        <v>0</v>
      </c>
      <c r="H102" s="61">
        <v>1</v>
      </c>
      <c r="I102" s="62">
        <v>100295.59406355913</v>
      </c>
      <c r="J102" s="63">
        <v>6.571267155487738</v>
      </c>
      <c r="K102" s="63">
        <v>5.8395962278122973</v>
      </c>
      <c r="L102" s="63">
        <v>6.5622873770033827</v>
      </c>
      <c r="M102" s="63">
        <v>7.6449814261561126</v>
      </c>
      <c r="N102" s="63">
        <v>6.8266299777066592</v>
      </c>
      <c r="O102" s="71">
        <v>7.5966828270630771</v>
      </c>
    </row>
    <row r="103" spans="2:15" outlineLevel="1" x14ac:dyDescent="0.45">
      <c r="B103" s="65">
        <v>94</v>
      </c>
      <c r="C103" s="60">
        <v>1</v>
      </c>
      <c r="D103" s="61">
        <v>0</v>
      </c>
      <c r="E103" s="61">
        <v>1</v>
      </c>
      <c r="F103" s="61">
        <v>1</v>
      </c>
      <c r="G103" s="61">
        <v>1</v>
      </c>
      <c r="H103" s="61">
        <v>0</v>
      </c>
      <c r="I103" s="62">
        <v>95334.679027864549</v>
      </c>
      <c r="J103" s="63">
        <v>5.255751960581259</v>
      </c>
      <c r="K103" s="63">
        <v>5.0000990140200647</v>
      </c>
      <c r="L103" s="63">
        <v>8.3594626333281319</v>
      </c>
      <c r="M103" s="63">
        <v>7.8355685935514119</v>
      </c>
      <c r="N103" s="63">
        <v>6.8308545113362573</v>
      </c>
      <c r="O103" s="71">
        <v>6.7213064808941478</v>
      </c>
    </row>
    <row r="104" spans="2:15" outlineLevel="1" x14ac:dyDescent="0.45">
      <c r="B104" s="65">
        <v>95</v>
      </c>
      <c r="C104" s="60">
        <v>0</v>
      </c>
      <c r="D104" s="61">
        <v>1</v>
      </c>
      <c r="E104" s="61">
        <v>1</v>
      </c>
      <c r="F104" s="61">
        <v>1</v>
      </c>
      <c r="G104" s="61">
        <v>0</v>
      </c>
      <c r="H104" s="61">
        <v>1</v>
      </c>
      <c r="I104" s="62">
        <v>25446.30256117176</v>
      </c>
      <c r="J104" s="63">
        <v>5.2022417298226156</v>
      </c>
      <c r="K104" s="63">
        <v>5.2295793274340019</v>
      </c>
      <c r="L104" s="63">
        <v>6.4901525102653714</v>
      </c>
      <c r="M104" s="63">
        <v>7.0758885294204159</v>
      </c>
      <c r="N104" s="63">
        <v>6.412017786731294</v>
      </c>
      <c r="O104" s="71">
        <v>6.9309300089749897</v>
      </c>
    </row>
    <row r="105" spans="2:15" outlineLevel="1" x14ac:dyDescent="0.45">
      <c r="B105" s="65">
        <v>96</v>
      </c>
      <c r="C105" s="60">
        <v>0</v>
      </c>
      <c r="D105" s="61">
        <v>1</v>
      </c>
      <c r="E105" s="61">
        <v>1</v>
      </c>
      <c r="F105" s="61">
        <v>1</v>
      </c>
      <c r="G105" s="61">
        <v>1</v>
      </c>
      <c r="H105" s="61">
        <v>0</v>
      </c>
      <c r="I105" s="62">
        <v>101261.89655261398</v>
      </c>
      <c r="J105" s="63">
        <v>5.5415892269644864</v>
      </c>
      <c r="K105" s="63">
        <v>6.6269906140798005</v>
      </c>
      <c r="L105" s="63">
        <v>7.786577948176256</v>
      </c>
      <c r="M105" s="63">
        <v>8.0093915266229825</v>
      </c>
      <c r="N105" s="63">
        <v>6.9066599675285074</v>
      </c>
      <c r="O105" s="71">
        <v>6.8901811435235025</v>
      </c>
    </row>
    <row r="106" spans="2:15" outlineLevel="1" x14ac:dyDescent="0.45">
      <c r="B106" s="65">
        <v>97</v>
      </c>
      <c r="C106" s="60">
        <v>1</v>
      </c>
      <c r="D106" s="61">
        <v>0</v>
      </c>
      <c r="E106" s="61">
        <v>1</v>
      </c>
      <c r="F106" s="61">
        <v>1</v>
      </c>
      <c r="G106" s="61">
        <v>1</v>
      </c>
      <c r="H106" s="61">
        <v>0</v>
      </c>
      <c r="I106" s="62">
        <v>101225.09957497127</v>
      </c>
      <c r="J106" s="63">
        <v>6.3010498801833865</v>
      </c>
      <c r="K106" s="63">
        <v>5.307998021862411</v>
      </c>
      <c r="L106" s="63">
        <v>8.23174585483806</v>
      </c>
      <c r="M106" s="63">
        <v>7.5883498353575414</v>
      </c>
      <c r="N106" s="63">
        <v>7.4645317365352364</v>
      </c>
      <c r="O106" s="71">
        <v>7.3648465639153873</v>
      </c>
    </row>
    <row r="107" spans="2:15" outlineLevel="1" x14ac:dyDescent="0.45">
      <c r="B107" s="65">
        <v>98</v>
      </c>
      <c r="C107" s="60">
        <v>1</v>
      </c>
      <c r="D107" s="61">
        <v>0</v>
      </c>
      <c r="E107" s="61">
        <v>1</v>
      </c>
      <c r="F107" s="61">
        <v>1</v>
      </c>
      <c r="G107" s="61">
        <v>1</v>
      </c>
      <c r="H107" s="61">
        <v>0</v>
      </c>
      <c r="I107" s="62">
        <v>28176.191613861476</v>
      </c>
      <c r="J107" s="63">
        <v>5.5973518839965095</v>
      </c>
      <c r="K107" s="63">
        <v>5.2174291559265633</v>
      </c>
      <c r="L107" s="63">
        <v>6.6935834718674343</v>
      </c>
      <c r="M107" s="63">
        <v>6.6809623546608181</v>
      </c>
      <c r="N107" s="63">
        <v>7.6940700542795266</v>
      </c>
      <c r="O107" s="71">
        <v>6.6049219266961687</v>
      </c>
    </row>
    <row r="108" spans="2:15" outlineLevel="1" x14ac:dyDescent="0.45">
      <c r="B108" s="65">
        <v>99</v>
      </c>
      <c r="C108" s="60">
        <v>1</v>
      </c>
      <c r="D108" s="61">
        <v>0</v>
      </c>
      <c r="E108" s="61">
        <v>1</v>
      </c>
      <c r="F108" s="61">
        <v>1</v>
      </c>
      <c r="G108" s="61">
        <v>0</v>
      </c>
      <c r="H108" s="61">
        <v>1</v>
      </c>
      <c r="I108" s="62">
        <v>30945.289063251257</v>
      </c>
      <c r="J108" s="63">
        <v>6.1002508455968876</v>
      </c>
      <c r="K108" s="63">
        <v>6.0529364137434243</v>
      </c>
      <c r="L108" s="63">
        <v>6.6823333849673254</v>
      </c>
      <c r="M108" s="63">
        <v>6.8577596028424974</v>
      </c>
      <c r="N108" s="63">
        <v>6.4998914554213965</v>
      </c>
      <c r="O108" s="71">
        <v>7.2444186802850972</v>
      </c>
    </row>
    <row r="109" spans="2:15" outlineLevel="1" x14ac:dyDescent="0.45">
      <c r="B109" s="65">
        <v>100</v>
      </c>
      <c r="C109" s="60">
        <v>0</v>
      </c>
      <c r="D109" s="61">
        <v>1</v>
      </c>
      <c r="E109" s="61">
        <v>1</v>
      </c>
      <c r="F109" s="61">
        <v>1</v>
      </c>
      <c r="G109" s="61">
        <v>0</v>
      </c>
      <c r="H109" s="61">
        <v>1</v>
      </c>
      <c r="I109" s="62">
        <v>101461.74468244545</v>
      </c>
      <c r="J109" s="63">
        <v>5.8019677138644887</v>
      </c>
      <c r="K109" s="63">
        <v>6.56351711402883</v>
      </c>
      <c r="L109" s="63">
        <v>7.2358795661077338</v>
      </c>
      <c r="M109" s="63">
        <v>8.252377400411568</v>
      </c>
      <c r="N109" s="63">
        <v>6.4744873536691721</v>
      </c>
      <c r="O109" s="71">
        <v>7.2749235731528952</v>
      </c>
    </row>
    <row r="110" spans="2:15" outlineLevel="1" x14ac:dyDescent="0.45">
      <c r="B110" s="65">
        <v>101</v>
      </c>
      <c r="C110" s="60">
        <v>0</v>
      </c>
      <c r="D110" s="61">
        <v>1</v>
      </c>
      <c r="E110" s="61">
        <v>1</v>
      </c>
      <c r="F110" s="61">
        <v>1</v>
      </c>
      <c r="G110" s="61">
        <v>0</v>
      </c>
      <c r="H110" s="61">
        <v>1</v>
      </c>
      <c r="I110" s="62">
        <v>97749.670726457916</v>
      </c>
      <c r="J110" s="63">
        <v>6.2639228189733309</v>
      </c>
      <c r="K110" s="63">
        <v>6.451209223211702</v>
      </c>
      <c r="L110" s="63">
        <v>7.5550003528658616</v>
      </c>
      <c r="M110" s="63">
        <v>6.192038809919338</v>
      </c>
      <c r="N110" s="63">
        <v>6.7256688164403293</v>
      </c>
      <c r="O110" s="71">
        <v>7.385225752294466</v>
      </c>
    </row>
    <row r="111" spans="2:15" outlineLevel="1" x14ac:dyDescent="0.45">
      <c r="B111" s="65">
        <v>102</v>
      </c>
      <c r="C111" s="60">
        <v>1</v>
      </c>
      <c r="D111" s="61">
        <v>0</v>
      </c>
      <c r="E111" s="61">
        <v>1</v>
      </c>
      <c r="F111" s="61">
        <v>1</v>
      </c>
      <c r="G111" s="61">
        <v>1</v>
      </c>
      <c r="H111" s="61">
        <v>0</v>
      </c>
      <c r="I111" s="62">
        <v>98832.477258017665</v>
      </c>
      <c r="J111" s="63">
        <v>6.1271436943994217</v>
      </c>
      <c r="K111" s="63">
        <v>4.6469329799251424</v>
      </c>
      <c r="L111" s="63">
        <v>8.2722711476262329</v>
      </c>
      <c r="M111" s="63">
        <v>8.8933429652608176</v>
      </c>
      <c r="N111" s="63">
        <v>6.734428792296911</v>
      </c>
      <c r="O111" s="71">
        <v>6.441776089165943</v>
      </c>
    </row>
    <row r="112" spans="2:15" outlineLevel="1" x14ac:dyDescent="0.45">
      <c r="B112" s="65">
        <v>103</v>
      </c>
      <c r="C112" s="60">
        <v>0</v>
      </c>
      <c r="D112" s="61">
        <v>1</v>
      </c>
      <c r="E112" s="61">
        <v>1</v>
      </c>
      <c r="F112" s="61">
        <v>1</v>
      </c>
      <c r="G112" s="61">
        <v>0</v>
      </c>
      <c r="H112" s="61">
        <v>1</v>
      </c>
      <c r="I112" s="62">
        <v>100099.79563788464</v>
      </c>
      <c r="J112" s="63">
        <v>6.1178006364347928</v>
      </c>
      <c r="K112" s="63">
        <v>6.4394118732116103</v>
      </c>
      <c r="L112" s="63">
        <v>7.6401520910628591</v>
      </c>
      <c r="M112" s="63">
        <v>7.7520763723618096</v>
      </c>
      <c r="N112" s="63">
        <v>6.3437587153803774</v>
      </c>
      <c r="O112" s="71">
        <v>6.95956525735438</v>
      </c>
    </row>
    <row r="113" spans="2:15" outlineLevel="1" x14ac:dyDescent="0.45">
      <c r="B113" s="65">
        <v>104</v>
      </c>
      <c r="C113" s="60">
        <v>1</v>
      </c>
      <c r="D113" s="61">
        <v>0</v>
      </c>
      <c r="E113" s="61">
        <v>1</v>
      </c>
      <c r="F113" s="61">
        <v>1</v>
      </c>
      <c r="G113" s="61">
        <v>1</v>
      </c>
      <c r="H113" s="61">
        <v>0</v>
      </c>
      <c r="I113" s="62">
        <v>92540.455840180512</v>
      </c>
      <c r="J113" s="63">
        <v>5.8458101131937976</v>
      </c>
      <c r="K113" s="63">
        <v>3.9808873561417579</v>
      </c>
      <c r="L113" s="63">
        <v>7.7514292094498813</v>
      </c>
      <c r="M113" s="63">
        <v>7.6835403444632808</v>
      </c>
      <c r="N113" s="63">
        <v>7.0594913491246718</v>
      </c>
      <c r="O113" s="71">
        <v>6.4031091380131357</v>
      </c>
    </row>
    <row r="114" spans="2:15" outlineLevel="1" x14ac:dyDescent="0.45">
      <c r="B114" s="65">
        <v>105</v>
      </c>
      <c r="C114" s="60">
        <v>1</v>
      </c>
      <c r="D114" s="61">
        <v>0</v>
      </c>
      <c r="E114" s="61">
        <v>1</v>
      </c>
      <c r="F114" s="61">
        <v>1</v>
      </c>
      <c r="G114" s="61">
        <v>0</v>
      </c>
      <c r="H114" s="61">
        <v>1</v>
      </c>
      <c r="I114" s="62">
        <v>91400.597635495695</v>
      </c>
      <c r="J114" s="63">
        <v>5.5438749084980881</v>
      </c>
      <c r="K114" s="63">
        <v>4.1601614584585365</v>
      </c>
      <c r="L114" s="63">
        <v>7.793340822104259</v>
      </c>
      <c r="M114" s="63">
        <v>6.988293194010998</v>
      </c>
      <c r="N114" s="63">
        <v>6.790443143985887</v>
      </c>
      <c r="O114" s="71">
        <v>7.2592515441823151</v>
      </c>
    </row>
    <row r="115" spans="2:15" outlineLevel="1" x14ac:dyDescent="0.45">
      <c r="B115" s="65">
        <v>106</v>
      </c>
      <c r="C115" s="60">
        <v>0</v>
      </c>
      <c r="D115" s="61">
        <v>1</v>
      </c>
      <c r="E115" s="61">
        <v>1</v>
      </c>
      <c r="F115" s="61">
        <v>1</v>
      </c>
      <c r="G115" s="61">
        <v>0</v>
      </c>
      <c r="H115" s="61">
        <v>1</v>
      </c>
      <c r="I115" s="62">
        <v>99531.071348767087</v>
      </c>
      <c r="J115" s="63">
        <v>5.1390651947346715</v>
      </c>
      <c r="K115" s="63">
        <v>6.172377839460216</v>
      </c>
      <c r="L115" s="63">
        <v>7.8667062250120177</v>
      </c>
      <c r="M115" s="63">
        <v>8.2610296368269793</v>
      </c>
      <c r="N115" s="63">
        <v>6.2973290327920637</v>
      </c>
      <c r="O115" s="71">
        <v>7.5765990673019736</v>
      </c>
    </row>
    <row r="116" spans="2:15" outlineLevel="1" x14ac:dyDescent="0.45">
      <c r="B116" s="65">
        <v>107</v>
      </c>
      <c r="C116" s="60">
        <v>1</v>
      </c>
      <c r="D116" s="61">
        <v>0</v>
      </c>
      <c r="E116" s="61">
        <v>1</v>
      </c>
      <c r="F116" s="61">
        <v>1</v>
      </c>
      <c r="G116" s="61">
        <v>1</v>
      </c>
      <c r="H116" s="61">
        <v>0</v>
      </c>
      <c r="I116" s="62">
        <v>26880.06070379242</v>
      </c>
      <c r="J116" s="63">
        <v>5.6256286282048684</v>
      </c>
      <c r="K116" s="63">
        <v>5.2708114224175979</v>
      </c>
      <c r="L116" s="63">
        <v>6.9763555279474412</v>
      </c>
      <c r="M116" s="63">
        <v>6.5613209281260225</v>
      </c>
      <c r="N116" s="63">
        <v>7.4025106788190982</v>
      </c>
      <c r="O116" s="71">
        <v>6.1975529284887454</v>
      </c>
    </row>
    <row r="117" spans="2:15" outlineLevel="1" x14ac:dyDescent="0.45">
      <c r="B117" s="65">
        <v>108</v>
      </c>
      <c r="C117" s="60">
        <v>1</v>
      </c>
      <c r="D117" s="61">
        <v>0</v>
      </c>
      <c r="E117" s="61">
        <v>1</v>
      </c>
      <c r="F117" s="61">
        <v>1</v>
      </c>
      <c r="G117" s="61">
        <v>0</v>
      </c>
      <c r="H117" s="61">
        <v>1</v>
      </c>
      <c r="I117" s="62">
        <v>77943.006580002722</v>
      </c>
      <c r="J117" s="63">
        <v>6.4597846310535818</v>
      </c>
      <c r="K117" s="63">
        <v>5.2072454828607899</v>
      </c>
      <c r="L117" s="63">
        <v>6.2401808392633766</v>
      </c>
      <c r="M117" s="63">
        <v>7.6688550342162518</v>
      </c>
      <c r="N117" s="63">
        <v>7.0556580697858617</v>
      </c>
      <c r="O117" s="71">
        <v>7.4375215313379996</v>
      </c>
    </row>
    <row r="118" spans="2:15" outlineLevel="1" x14ac:dyDescent="0.45">
      <c r="B118" s="65">
        <v>109</v>
      </c>
      <c r="C118" s="60">
        <v>1</v>
      </c>
      <c r="D118" s="61">
        <v>0</v>
      </c>
      <c r="E118" s="61">
        <v>1</v>
      </c>
      <c r="F118" s="61">
        <v>1</v>
      </c>
      <c r="G118" s="61">
        <v>0</v>
      </c>
      <c r="H118" s="61">
        <v>1</v>
      </c>
      <c r="I118" s="62">
        <v>99751.557137625292</v>
      </c>
      <c r="J118" s="63">
        <v>6.3436767947160888</v>
      </c>
      <c r="K118" s="63">
        <v>5.8101055073504391</v>
      </c>
      <c r="L118" s="63">
        <v>7.028308513598418</v>
      </c>
      <c r="M118" s="63">
        <v>7.6184697557120282</v>
      </c>
      <c r="N118" s="63">
        <v>7.0875826274935152</v>
      </c>
      <c r="O118" s="71">
        <v>7.0984737195392675</v>
      </c>
    </row>
    <row r="119" spans="2:15" outlineLevel="1" x14ac:dyDescent="0.45">
      <c r="B119" s="65">
        <v>110</v>
      </c>
      <c r="C119" s="60">
        <v>1</v>
      </c>
      <c r="D119" s="61">
        <v>0</v>
      </c>
      <c r="E119" s="61">
        <v>1</v>
      </c>
      <c r="F119" s="61">
        <v>1</v>
      </c>
      <c r="G119" s="61">
        <v>1</v>
      </c>
      <c r="H119" s="61">
        <v>0</v>
      </c>
      <c r="I119" s="62">
        <v>97056.439441444381</v>
      </c>
      <c r="J119" s="63">
        <v>5.4278321128796696</v>
      </c>
      <c r="K119" s="63">
        <v>5.3176865321153546</v>
      </c>
      <c r="L119" s="63">
        <v>7.8907282640686365</v>
      </c>
      <c r="M119" s="63">
        <v>8.4282637836065142</v>
      </c>
      <c r="N119" s="63">
        <v>6.6291591027581118</v>
      </c>
      <c r="O119" s="71">
        <v>6.5921750618976089</v>
      </c>
    </row>
    <row r="120" spans="2:15" outlineLevel="1" x14ac:dyDescent="0.45">
      <c r="B120" s="65">
        <v>111</v>
      </c>
      <c r="C120" s="60">
        <v>1</v>
      </c>
      <c r="D120" s="61">
        <v>0</v>
      </c>
      <c r="E120" s="61">
        <v>1</v>
      </c>
      <c r="F120" s="61">
        <v>1</v>
      </c>
      <c r="G120" s="61">
        <v>0</v>
      </c>
      <c r="H120" s="61">
        <v>1</v>
      </c>
      <c r="I120" s="62">
        <v>93292.369154683489</v>
      </c>
      <c r="J120" s="63">
        <v>6.2745135635903768</v>
      </c>
      <c r="K120" s="63">
        <v>4.5174288109491805</v>
      </c>
      <c r="L120" s="63">
        <v>7.3303035565987287</v>
      </c>
      <c r="M120" s="63">
        <v>7.6155879874100778</v>
      </c>
      <c r="N120" s="63">
        <v>6.3986624514011732</v>
      </c>
      <c r="O120" s="71">
        <v>6.5843611774059614</v>
      </c>
    </row>
    <row r="121" spans="2:15" outlineLevel="1" x14ac:dyDescent="0.45">
      <c r="B121" s="65">
        <v>112</v>
      </c>
      <c r="C121" s="60">
        <v>1</v>
      </c>
      <c r="D121" s="61">
        <v>0</v>
      </c>
      <c r="E121" s="61">
        <v>1</v>
      </c>
      <c r="F121" s="61">
        <v>1</v>
      </c>
      <c r="G121" s="61">
        <v>0</v>
      </c>
      <c r="H121" s="61">
        <v>1</v>
      </c>
      <c r="I121" s="62">
        <v>99945.661422918085</v>
      </c>
      <c r="J121" s="63">
        <v>6.6695134024325373</v>
      </c>
      <c r="K121" s="63">
        <v>5.2320843658256297</v>
      </c>
      <c r="L121" s="63">
        <v>7.7196537891027877</v>
      </c>
      <c r="M121" s="63">
        <v>8.2746953843463729</v>
      </c>
      <c r="N121" s="63">
        <v>6.666523019126215</v>
      </c>
      <c r="O121" s="71">
        <v>6.7163482530791354</v>
      </c>
    </row>
    <row r="122" spans="2:15" outlineLevel="1" x14ac:dyDescent="0.45">
      <c r="B122" s="65">
        <v>113</v>
      </c>
      <c r="C122" s="60">
        <v>1</v>
      </c>
      <c r="D122" s="61">
        <v>0</v>
      </c>
      <c r="E122" s="61">
        <v>1</v>
      </c>
      <c r="F122" s="61">
        <v>1</v>
      </c>
      <c r="G122" s="61">
        <v>0</v>
      </c>
      <c r="H122" s="61">
        <v>1</v>
      </c>
      <c r="I122" s="62">
        <v>102952.2222320563</v>
      </c>
      <c r="J122" s="63">
        <v>6.814092800103503</v>
      </c>
      <c r="K122" s="63">
        <v>6.4804198015906991</v>
      </c>
      <c r="L122" s="63">
        <v>6.7839903297186535</v>
      </c>
      <c r="M122" s="63">
        <v>8.1798272380198345</v>
      </c>
      <c r="N122" s="63">
        <v>6.6685267659378793</v>
      </c>
      <c r="O122" s="71">
        <v>6.9243336287076449</v>
      </c>
    </row>
    <row r="123" spans="2:15" outlineLevel="1" x14ac:dyDescent="0.45">
      <c r="B123" s="65">
        <v>114</v>
      </c>
      <c r="C123" s="60">
        <v>0</v>
      </c>
      <c r="D123" s="61">
        <v>1</v>
      </c>
      <c r="E123" s="61">
        <v>1</v>
      </c>
      <c r="F123" s="61">
        <v>1</v>
      </c>
      <c r="G123" s="61">
        <v>1</v>
      </c>
      <c r="H123" s="61">
        <v>0</v>
      </c>
      <c r="I123" s="62">
        <v>27756.136179405614</v>
      </c>
      <c r="J123" s="63">
        <v>5.4540042515234903</v>
      </c>
      <c r="K123" s="63">
        <v>5.9746962662186816</v>
      </c>
      <c r="L123" s="63">
        <v>6.2423131343797573</v>
      </c>
      <c r="M123" s="63">
        <v>7.1142851502016091</v>
      </c>
      <c r="N123" s="63">
        <v>6.8065711054875724</v>
      </c>
      <c r="O123" s="71">
        <v>6.2732106614516825</v>
      </c>
    </row>
    <row r="124" spans="2:15" outlineLevel="1" x14ac:dyDescent="0.45">
      <c r="B124" s="65">
        <v>115</v>
      </c>
      <c r="C124" s="60">
        <v>1</v>
      </c>
      <c r="D124" s="61">
        <v>0</v>
      </c>
      <c r="E124" s="61">
        <v>1</v>
      </c>
      <c r="F124" s="61">
        <v>1</v>
      </c>
      <c r="G124" s="61">
        <v>0</v>
      </c>
      <c r="H124" s="61">
        <v>1</v>
      </c>
      <c r="I124" s="62">
        <v>26101.911795928783</v>
      </c>
      <c r="J124" s="63">
        <v>5.893499292058987</v>
      </c>
      <c r="K124" s="63">
        <v>5.3326505864882083</v>
      </c>
      <c r="L124" s="63">
        <v>6.62105157912307</v>
      </c>
      <c r="M124" s="63">
        <v>6.615758618983719</v>
      </c>
      <c r="N124" s="63">
        <v>6.2620262506911901</v>
      </c>
      <c r="O124" s="71">
        <v>6.9009162791171148</v>
      </c>
    </row>
    <row r="125" spans="2:15" outlineLevel="1" x14ac:dyDescent="0.45">
      <c r="B125" s="65">
        <v>116</v>
      </c>
      <c r="C125" s="60">
        <v>1</v>
      </c>
      <c r="D125" s="61">
        <v>0</v>
      </c>
      <c r="E125" s="61">
        <v>1</v>
      </c>
      <c r="F125" s="61">
        <v>1</v>
      </c>
      <c r="G125" s="61">
        <v>1</v>
      </c>
      <c r="H125" s="61">
        <v>0</v>
      </c>
      <c r="I125" s="62">
        <v>28550.923609059013</v>
      </c>
      <c r="J125" s="63">
        <v>5.6403264536275941</v>
      </c>
      <c r="K125" s="63">
        <v>5.5319556393348215</v>
      </c>
      <c r="L125" s="63">
        <v>6.6782973799716601</v>
      </c>
      <c r="M125" s="63">
        <v>7.7639426866648948</v>
      </c>
      <c r="N125" s="63">
        <v>6.3719152540262316</v>
      </c>
      <c r="O125" s="71">
        <v>6.3653830297824712</v>
      </c>
    </row>
    <row r="126" spans="2:15" outlineLevel="1" x14ac:dyDescent="0.45">
      <c r="B126" s="65">
        <v>117</v>
      </c>
      <c r="C126" s="60">
        <v>1</v>
      </c>
      <c r="D126" s="61">
        <v>0</v>
      </c>
      <c r="E126" s="61">
        <v>1</v>
      </c>
      <c r="F126" s="61">
        <v>1</v>
      </c>
      <c r="G126" s="61">
        <v>0</v>
      </c>
      <c r="H126" s="61">
        <v>1</v>
      </c>
      <c r="I126" s="62">
        <v>95853.939126016383</v>
      </c>
      <c r="J126" s="63">
        <v>6.0414034799357479</v>
      </c>
      <c r="K126" s="63">
        <v>5.0887737436944391</v>
      </c>
      <c r="L126" s="63">
        <v>8.0656746160963255</v>
      </c>
      <c r="M126" s="63">
        <v>7.3413212676431687</v>
      </c>
      <c r="N126" s="63">
        <v>6.7298654187494797</v>
      </c>
      <c r="O126" s="71">
        <v>6.7929754597805871</v>
      </c>
    </row>
    <row r="127" spans="2:15" outlineLevel="1" x14ac:dyDescent="0.45">
      <c r="B127" s="65">
        <v>118</v>
      </c>
      <c r="C127" s="60">
        <v>1</v>
      </c>
      <c r="D127" s="61">
        <v>0</v>
      </c>
      <c r="E127" s="61">
        <v>1</v>
      </c>
      <c r="F127" s="61">
        <v>1</v>
      </c>
      <c r="G127" s="61">
        <v>0</v>
      </c>
      <c r="H127" s="61">
        <v>1</v>
      </c>
      <c r="I127" s="62">
        <v>97282.267096908938</v>
      </c>
      <c r="J127" s="63">
        <v>6.4772915243945057</v>
      </c>
      <c r="K127" s="63">
        <v>4.8758173711659127</v>
      </c>
      <c r="L127" s="63">
        <v>7.3629859798615849</v>
      </c>
      <c r="M127" s="63">
        <v>7.596830208204655</v>
      </c>
      <c r="N127" s="63">
        <v>6.4871266058008779</v>
      </c>
      <c r="O127" s="71">
        <v>7.6007591547641304</v>
      </c>
    </row>
    <row r="128" spans="2:15" outlineLevel="1" x14ac:dyDescent="0.45">
      <c r="B128" s="65">
        <v>119</v>
      </c>
      <c r="C128" s="60">
        <v>1</v>
      </c>
      <c r="D128" s="61">
        <v>0</v>
      </c>
      <c r="E128" s="61">
        <v>1</v>
      </c>
      <c r="F128" s="61">
        <v>1</v>
      </c>
      <c r="G128" s="61">
        <v>0</v>
      </c>
      <c r="H128" s="61">
        <v>1</v>
      </c>
      <c r="I128" s="62">
        <v>98274.284303320863</v>
      </c>
      <c r="J128" s="63">
        <v>6.583188096035113</v>
      </c>
      <c r="K128" s="63">
        <v>5.5629611215525445</v>
      </c>
      <c r="L128" s="63">
        <v>7.1961343778061408</v>
      </c>
      <c r="M128" s="63">
        <v>7.6120824424163231</v>
      </c>
      <c r="N128" s="63">
        <v>6.7334924272101162</v>
      </c>
      <c r="O128" s="71">
        <v>6.7471980903827093</v>
      </c>
    </row>
    <row r="129" spans="2:15" outlineLevel="1" x14ac:dyDescent="0.45">
      <c r="B129" s="65">
        <v>120</v>
      </c>
      <c r="C129" s="60">
        <v>1</v>
      </c>
      <c r="D129" s="61">
        <v>0</v>
      </c>
      <c r="E129" s="61">
        <v>1</v>
      </c>
      <c r="F129" s="61">
        <v>1</v>
      </c>
      <c r="G129" s="61">
        <v>1</v>
      </c>
      <c r="H129" s="61">
        <v>0</v>
      </c>
      <c r="I129" s="62">
        <v>95894.175198520054</v>
      </c>
      <c r="J129" s="63">
        <v>6.9362250994402359</v>
      </c>
      <c r="K129" s="63">
        <v>5.3480039816638882</v>
      </c>
      <c r="L129" s="63">
        <v>6.5403328368103191</v>
      </c>
      <c r="M129" s="63">
        <v>6.8179654763912172</v>
      </c>
      <c r="N129" s="63">
        <v>6.8897443562811791</v>
      </c>
      <c r="O129" s="71">
        <v>6.7980029672970499</v>
      </c>
    </row>
    <row r="130" spans="2:15" outlineLevel="1" x14ac:dyDescent="0.45">
      <c r="B130" s="65">
        <v>121</v>
      </c>
      <c r="C130" s="60">
        <v>0</v>
      </c>
      <c r="D130" s="61">
        <v>1</v>
      </c>
      <c r="E130" s="61">
        <v>1</v>
      </c>
      <c r="F130" s="61">
        <v>1</v>
      </c>
      <c r="G130" s="61">
        <v>1</v>
      </c>
      <c r="H130" s="61">
        <v>0</v>
      </c>
      <c r="I130" s="62">
        <v>101215.2362540036</v>
      </c>
      <c r="J130" s="63">
        <v>5.9608493104235052</v>
      </c>
      <c r="K130" s="63">
        <v>6.3717371457506653</v>
      </c>
      <c r="L130" s="63">
        <v>7.2141689373012916</v>
      </c>
      <c r="M130" s="63">
        <v>8.2458991142582967</v>
      </c>
      <c r="N130" s="63">
        <v>7.1107368721027449</v>
      </c>
      <c r="O130" s="71">
        <v>6.4856479160657354</v>
      </c>
    </row>
    <row r="131" spans="2:15" outlineLevel="1" x14ac:dyDescent="0.45">
      <c r="B131" s="65">
        <v>122</v>
      </c>
      <c r="C131" s="60">
        <v>1</v>
      </c>
      <c r="D131" s="61">
        <v>0</v>
      </c>
      <c r="E131" s="61">
        <v>1</v>
      </c>
      <c r="F131" s="61">
        <v>1</v>
      </c>
      <c r="G131" s="61">
        <v>0</v>
      </c>
      <c r="H131" s="61">
        <v>1</v>
      </c>
      <c r="I131" s="62">
        <v>23649.254424664454</v>
      </c>
      <c r="J131" s="63">
        <v>5.4544509071209957</v>
      </c>
      <c r="K131" s="63">
        <v>4.5330051022798088</v>
      </c>
      <c r="L131" s="63">
        <v>6.3730229688853592</v>
      </c>
      <c r="M131" s="63">
        <v>6.8487530556241705</v>
      </c>
      <c r="N131" s="63">
        <v>6.7197545383602533</v>
      </c>
      <c r="O131" s="71">
        <v>6.7594162924933379</v>
      </c>
    </row>
    <row r="132" spans="2:15" outlineLevel="1" x14ac:dyDescent="0.45">
      <c r="B132" s="65">
        <v>123</v>
      </c>
      <c r="C132" s="60">
        <v>1</v>
      </c>
      <c r="D132" s="61">
        <v>0</v>
      </c>
      <c r="E132" s="61">
        <v>1</v>
      </c>
      <c r="F132" s="61">
        <v>1</v>
      </c>
      <c r="G132" s="61">
        <v>1</v>
      </c>
      <c r="H132" s="61">
        <v>0</v>
      </c>
      <c r="I132" s="62">
        <v>95196.471090981751</v>
      </c>
      <c r="J132" s="63">
        <v>6.1847522165041413</v>
      </c>
      <c r="K132" s="63">
        <v>4.6302262344155043</v>
      </c>
      <c r="L132" s="63">
        <v>7.4329144459814236</v>
      </c>
      <c r="M132" s="63">
        <v>7.5946852823944937</v>
      </c>
      <c r="N132" s="63">
        <v>7.0258896432934526</v>
      </c>
      <c r="O132" s="71">
        <v>6.6633783476057111</v>
      </c>
    </row>
    <row r="133" spans="2:15" outlineLevel="1" x14ac:dyDescent="0.45">
      <c r="B133" s="65">
        <v>124</v>
      </c>
      <c r="C133" s="60">
        <v>1</v>
      </c>
      <c r="D133" s="61">
        <v>0</v>
      </c>
      <c r="E133" s="61">
        <v>1</v>
      </c>
      <c r="F133" s="61">
        <v>1</v>
      </c>
      <c r="G133" s="61">
        <v>0</v>
      </c>
      <c r="H133" s="61">
        <v>1</v>
      </c>
      <c r="I133" s="62">
        <v>97456.881789247243</v>
      </c>
      <c r="J133" s="63">
        <v>6.6820731217031062</v>
      </c>
      <c r="K133" s="63">
        <v>5.4489681480674248</v>
      </c>
      <c r="L133" s="63">
        <v>6.919853914834432</v>
      </c>
      <c r="M133" s="63">
        <v>6.7705282278325027</v>
      </c>
      <c r="N133" s="63">
        <v>7.1569072265305769</v>
      </c>
      <c r="O133" s="71">
        <v>7.2312272364130319</v>
      </c>
    </row>
    <row r="134" spans="2:15" outlineLevel="1" x14ac:dyDescent="0.45">
      <c r="B134" s="65">
        <v>125</v>
      </c>
      <c r="C134" s="60">
        <v>1</v>
      </c>
      <c r="D134" s="61">
        <v>0</v>
      </c>
      <c r="E134" s="61">
        <v>1</v>
      </c>
      <c r="F134" s="61">
        <v>1</v>
      </c>
      <c r="G134" s="61">
        <v>0</v>
      </c>
      <c r="H134" s="61">
        <v>1</v>
      </c>
      <c r="I134" s="62">
        <v>97749.985154269365</v>
      </c>
      <c r="J134" s="63">
        <v>6.0456830514885294</v>
      </c>
      <c r="K134" s="63">
        <v>4.8519435010947891</v>
      </c>
      <c r="L134" s="63">
        <v>7.3489126812826457</v>
      </c>
      <c r="M134" s="63">
        <v>8.7413677745195972</v>
      </c>
      <c r="N134" s="63">
        <v>6.64484161374238</v>
      </c>
      <c r="O134" s="71">
        <v>6.6741398916945842</v>
      </c>
    </row>
    <row r="135" spans="2:15" outlineLevel="1" x14ac:dyDescent="0.45">
      <c r="B135" s="65">
        <v>126</v>
      </c>
      <c r="C135" s="60">
        <v>1</v>
      </c>
      <c r="D135" s="61">
        <v>0</v>
      </c>
      <c r="E135" s="61">
        <v>1</v>
      </c>
      <c r="F135" s="61">
        <v>1</v>
      </c>
      <c r="G135" s="61">
        <v>0</v>
      </c>
      <c r="H135" s="61">
        <v>1</v>
      </c>
      <c r="I135" s="62">
        <v>78110.173695436271</v>
      </c>
      <c r="J135" s="63">
        <v>6.0757705121974004</v>
      </c>
      <c r="K135" s="63">
        <v>4.5864394997676436</v>
      </c>
      <c r="L135" s="63">
        <v>6.5890772142373439</v>
      </c>
      <c r="M135" s="63">
        <v>8.8065432279271469</v>
      </c>
      <c r="N135" s="63">
        <v>6.9774211781475932</v>
      </c>
      <c r="O135" s="71">
        <v>7.2054577884241144</v>
      </c>
    </row>
    <row r="136" spans="2:15" outlineLevel="1" x14ac:dyDescent="0.45">
      <c r="B136" s="65">
        <v>127</v>
      </c>
      <c r="C136" s="60">
        <v>0</v>
      </c>
      <c r="D136" s="61">
        <v>1</v>
      </c>
      <c r="E136" s="61">
        <v>1</v>
      </c>
      <c r="F136" s="61">
        <v>1</v>
      </c>
      <c r="G136" s="61">
        <v>0</v>
      </c>
      <c r="H136" s="61">
        <v>1</v>
      </c>
      <c r="I136" s="62">
        <v>100940.11595902394</v>
      </c>
      <c r="J136" s="63">
        <v>6.4839322725500068</v>
      </c>
      <c r="K136" s="63">
        <v>6.4994198511126218</v>
      </c>
      <c r="L136" s="63">
        <v>6.6612184937869374</v>
      </c>
      <c r="M136" s="63">
        <v>7.7318707088522531</v>
      </c>
      <c r="N136" s="63">
        <v>6.8258018377283998</v>
      </c>
      <c r="O136" s="71">
        <v>6.8924811910722923</v>
      </c>
    </row>
    <row r="137" spans="2:15" outlineLevel="1" x14ac:dyDescent="0.45">
      <c r="B137" s="65">
        <v>128</v>
      </c>
      <c r="C137" s="60">
        <v>1</v>
      </c>
      <c r="D137" s="61">
        <v>0</v>
      </c>
      <c r="E137" s="61">
        <v>1</v>
      </c>
      <c r="F137" s="61">
        <v>1</v>
      </c>
      <c r="G137" s="61">
        <v>0</v>
      </c>
      <c r="H137" s="61">
        <v>1</v>
      </c>
      <c r="I137" s="62">
        <v>25331.389088935321</v>
      </c>
      <c r="J137" s="63">
        <v>5.9352184578106746</v>
      </c>
      <c r="K137" s="63">
        <v>5.1250211582965113</v>
      </c>
      <c r="L137" s="63">
        <v>6.6313582316038326</v>
      </c>
      <c r="M137" s="63">
        <v>6.2222734186458739</v>
      </c>
      <c r="N137" s="63">
        <v>6.6199083879424521</v>
      </c>
      <c r="O137" s="71">
        <v>6.8854516780958859</v>
      </c>
    </row>
    <row r="138" spans="2:15" outlineLevel="1" x14ac:dyDescent="0.45">
      <c r="B138" s="65">
        <v>129</v>
      </c>
      <c r="C138" s="60">
        <v>1</v>
      </c>
      <c r="D138" s="61">
        <v>0</v>
      </c>
      <c r="E138" s="61">
        <v>1</v>
      </c>
      <c r="F138" s="61">
        <v>1</v>
      </c>
      <c r="G138" s="61">
        <v>1</v>
      </c>
      <c r="H138" s="61">
        <v>0</v>
      </c>
      <c r="I138" s="62">
        <v>72937.639085345611</v>
      </c>
      <c r="J138" s="63">
        <v>5.8624154116498701</v>
      </c>
      <c r="K138" s="63">
        <v>4.9672631859170036</v>
      </c>
      <c r="L138" s="63">
        <v>6.8758750348401154</v>
      </c>
      <c r="M138" s="63">
        <v>6.6715864706840176</v>
      </c>
      <c r="N138" s="63">
        <v>7.6823048664112799</v>
      </c>
      <c r="O138" s="71">
        <v>6.4007135215175923</v>
      </c>
    </row>
    <row r="139" spans="2:15" outlineLevel="1" x14ac:dyDescent="0.45">
      <c r="B139" s="65">
        <v>130</v>
      </c>
      <c r="C139" s="60">
        <v>1</v>
      </c>
      <c r="D139" s="61">
        <v>0</v>
      </c>
      <c r="E139" s="61">
        <v>1</v>
      </c>
      <c r="F139" s="61">
        <v>1</v>
      </c>
      <c r="G139" s="61">
        <v>0</v>
      </c>
      <c r="H139" s="61">
        <v>1</v>
      </c>
      <c r="I139" s="62">
        <v>77743.774083568569</v>
      </c>
      <c r="J139" s="63">
        <v>6.1991149717814045</v>
      </c>
      <c r="K139" s="63">
        <v>6.1504642478555125</v>
      </c>
      <c r="L139" s="63">
        <v>6.6708237356228093</v>
      </c>
      <c r="M139" s="63">
        <v>7.1097815582864543</v>
      </c>
      <c r="N139" s="63">
        <v>6.8058178894981705</v>
      </c>
      <c r="O139" s="71">
        <v>7.1251404506504894</v>
      </c>
    </row>
    <row r="140" spans="2:15" outlineLevel="1" x14ac:dyDescent="0.45">
      <c r="B140" s="65">
        <v>131</v>
      </c>
      <c r="C140" s="60">
        <v>1</v>
      </c>
      <c r="D140" s="61">
        <v>0</v>
      </c>
      <c r="E140" s="61">
        <v>1</v>
      </c>
      <c r="F140" s="61">
        <v>1</v>
      </c>
      <c r="G140" s="61">
        <v>1</v>
      </c>
      <c r="H140" s="61">
        <v>0</v>
      </c>
      <c r="I140" s="62">
        <v>76455.966925282526</v>
      </c>
      <c r="J140" s="63">
        <v>5.6343697608371484</v>
      </c>
      <c r="K140" s="63">
        <v>5.1496656117952568</v>
      </c>
      <c r="L140" s="63">
        <v>6.8760320892191631</v>
      </c>
      <c r="M140" s="63">
        <v>8.9657847884338793</v>
      </c>
      <c r="N140" s="63">
        <v>6.4898697812495927</v>
      </c>
      <c r="O140" s="71">
        <v>6.3708759500303263</v>
      </c>
    </row>
    <row r="141" spans="2:15" outlineLevel="1" x14ac:dyDescent="0.45">
      <c r="B141" s="65">
        <v>132</v>
      </c>
      <c r="C141" s="60">
        <v>1</v>
      </c>
      <c r="D141" s="61">
        <v>0</v>
      </c>
      <c r="E141" s="61">
        <v>1</v>
      </c>
      <c r="F141" s="61">
        <v>1</v>
      </c>
      <c r="G141" s="61">
        <v>1</v>
      </c>
      <c r="H141" s="61">
        <v>0</v>
      </c>
      <c r="I141" s="62">
        <v>97336.968294174731</v>
      </c>
      <c r="J141" s="63">
        <v>7.0736352361851953</v>
      </c>
      <c r="K141" s="63">
        <v>4.8969663673951569</v>
      </c>
      <c r="L141" s="63">
        <v>6.4428142842027585</v>
      </c>
      <c r="M141" s="63">
        <v>7.69046848469225</v>
      </c>
      <c r="N141" s="63">
        <v>6.9462912155056742</v>
      </c>
      <c r="O141" s="71">
        <v>6.7389828040072111</v>
      </c>
    </row>
    <row r="142" spans="2:15" outlineLevel="1" x14ac:dyDescent="0.45">
      <c r="B142" s="65">
        <v>133</v>
      </c>
      <c r="C142" s="60">
        <v>1</v>
      </c>
      <c r="D142" s="61">
        <v>0</v>
      </c>
      <c r="E142" s="61">
        <v>1</v>
      </c>
      <c r="F142" s="61">
        <v>1</v>
      </c>
      <c r="G142" s="61">
        <v>1</v>
      </c>
      <c r="H142" s="61">
        <v>0</v>
      </c>
      <c r="I142" s="62">
        <v>98470.31804770889</v>
      </c>
      <c r="J142" s="63">
        <v>6.3937669588000903</v>
      </c>
      <c r="K142" s="63">
        <v>5.3331022629970199</v>
      </c>
      <c r="L142" s="63">
        <v>7.4775830476590599</v>
      </c>
      <c r="M142" s="63">
        <v>7.4556954244913296</v>
      </c>
      <c r="N142" s="63">
        <v>7.3773990657831483</v>
      </c>
      <c r="O142" s="71">
        <v>6.6832538627962714</v>
      </c>
    </row>
    <row r="143" spans="2:15" outlineLevel="1" x14ac:dyDescent="0.45">
      <c r="B143" s="65">
        <v>134</v>
      </c>
      <c r="C143" s="60">
        <v>1</v>
      </c>
      <c r="D143" s="61">
        <v>0</v>
      </c>
      <c r="E143" s="61">
        <v>1</v>
      </c>
      <c r="F143" s="61">
        <v>1</v>
      </c>
      <c r="G143" s="61">
        <v>1</v>
      </c>
      <c r="H143" s="61">
        <v>0</v>
      </c>
      <c r="I143" s="62">
        <v>96346.250798913432</v>
      </c>
      <c r="J143" s="63">
        <v>5.5978425014032283</v>
      </c>
      <c r="K143" s="63">
        <v>4.868635783186706</v>
      </c>
      <c r="L143" s="63">
        <v>7.4407436214827882</v>
      </c>
      <c r="M143" s="63">
        <v>8.1210399312989736</v>
      </c>
      <c r="N143" s="63">
        <v>7.0446924102291169</v>
      </c>
      <c r="O143" s="71">
        <v>6.8983793090516929</v>
      </c>
    </row>
    <row r="144" spans="2:15" outlineLevel="1" x14ac:dyDescent="0.45">
      <c r="B144" s="65">
        <v>135</v>
      </c>
      <c r="C144" s="60">
        <v>1</v>
      </c>
      <c r="D144" s="61">
        <v>0</v>
      </c>
      <c r="E144" s="61">
        <v>1</v>
      </c>
      <c r="F144" s="61">
        <v>1</v>
      </c>
      <c r="G144" s="61">
        <v>0</v>
      </c>
      <c r="H144" s="61">
        <v>1</v>
      </c>
      <c r="I144" s="62">
        <v>102071.85471334921</v>
      </c>
      <c r="J144" s="63">
        <v>6.2595598287015761</v>
      </c>
      <c r="K144" s="63">
        <v>5.209251562824079</v>
      </c>
      <c r="L144" s="63">
        <v>7.9762793095437692</v>
      </c>
      <c r="M144" s="63">
        <v>8.8356438548822496</v>
      </c>
      <c r="N144" s="63">
        <v>6.9308959254041911</v>
      </c>
      <c r="O144" s="71">
        <v>7.0475878468963256</v>
      </c>
    </row>
    <row r="145" spans="2:15" outlineLevel="1" x14ac:dyDescent="0.45">
      <c r="B145" s="65">
        <v>136</v>
      </c>
      <c r="C145" s="60">
        <v>1</v>
      </c>
      <c r="D145" s="61">
        <v>0</v>
      </c>
      <c r="E145" s="61">
        <v>1</v>
      </c>
      <c r="F145" s="61">
        <v>1</v>
      </c>
      <c r="G145" s="61">
        <v>0</v>
      </c>
      <c r="H145" s="61">
        <v>1</v>
      </c>
      <c r="I145" s="62">
        <v>97482.241734329655</v>
      </c>
      <c r="J145" s="63">
        <v>6.215122113618591</v>
      </c>
      <c r="K145" s="63">
        <v>4.5674633552346737</v>
      </c>
      <c r="L145" s="63">
        <v>7.7516940490454145</v>
      </c>
      <c r="M145" s="63">
        <v>8.2542292182602246</v>
      </c>
      <c r="N145" s="63">
        <v>6.7918348010302321</v>
      </c>
      <c r="O145" s="71">
        <v>6.9563268315713165</v>
      </c>
    </row>
    <row r="146" spans="2:15" outlineLevel="1" x14ac:dyDescent="0.45">
      <c r="B146" s="65">
        <v>137</v>
      </c>
      <c r="C146" s="60">
        <v>1</v>
      </c>
      <c r="D146" s="61">
        <v>0</v>
      </c>
      <c r="E146" s="61">
        <v>1</v>
      </c>
      <c r="F146" s="61">
        <v>1</v>
      </c>
      <c r="G146" s="61">
        <v>1</v>
      </c>
      <c r="H146" s="61">
        <v>0</v>
      </c>
      <c r="I146" s="62">
        <v>95710.194145971691</v>
      </c>
      <c r="J146" s="63">
        <v>6.82952509648422</v>
      </c>
      <c r="K146" s="63">
        <v>4.4553666937859031</v>
      </c>
      <c r="L146" s="63">
        <v>6.9631634316023021</v>
      </c>
      <c r="M146" s="63">
        <v>7.3802804338994115</v>
      </c>
      <c r="N146" s="63">
        <v>7.1192039674606216</v>
      </c>
      <c r="O146" s="71">
        <v>6.79627229202623</v>
      </c>
    </row>
    <row r="147" spans="2:15" outlineLevel="1" x14ac:dyDescent="0.45">
      <c r="B147" s="65">
        <v>138</v>
      </c>
      <c r="C147" s="60">
        <v>0</v>
      </c>
      <c r="D147" s="61">
        <v>1</v>
      </c>
      <c r="E147" s="61">
        <v>1</v>
      </c>
      <c r="F147" s="61">
        <v>1</v>
      </c>
      <c r="G147" s="61">
        <v>0</v>
      </c>
      <c r="H147" s="61">
        <v>1</v>
      </c>
      <c r="I147" s="62">
        <v>95796.163661917148</v>
      </c>
      <c r="J147" s="63">
        <v>5.327814490588751</v>
      </c>
      <c r="K147" s="63">
        <v>6.1049085354244426</v>
      </c>
      <c r="L147" s="63">
        <v>7.5197607973441851</v>
      </c>
      <c r="M147" s="63">
        <v>7.1033598869414769</v>
      </c>
      <c r="N147" s="63">
        <v>6.7801847638524286</v>
      </c>
      <c r="O147" s="71">
        <v>6.8979460875962459</v>
      </c>
    </row>
    <row r="148" spans="2:15" outlineLevel="1" x14ac:dyDescent="0.45">
      <c r="B148" s="65">
        <v>139</v>
      </c>
      <c r="C148" s="60">
        <v>1</v>
      </c>
      <c r="D148" s="61">
        <v>0</v>
      </c>
      <c r="E148" s="61">
        <v>1</v>
      </c>
      <c r="F148" s="61">
        <v>1</v>
      </c>
      <c r="G148" s="61">
        <v>1</v>
      </c>
      <c r="H148" s="61">
        <v>0</v>
      </c>
      <c r="I148" s="62">
        <v>79374.569698454696</v>
      </c>
      <c r="J148" s="63">
        <v>6.2747997583891291</v>
      </c>
      <c r="K148" s="63">
        <v>5.3731792864536088</v>
      </c>
      <c r="L148" s="63">
        <v>6.4760608565114905</v>
      </c>
      <c r="M148" s="63">
        <v>8.6763553781446845</v>
      </c>
      <c r="N148" s="63">
        <v>6.9610629037494043</v>
      </c>
      <c r="O148" s="71">
        <v>6.6928664097595805</v>
      </c>
    </row>
    <row r="149" spans="2:15" outlineLevel="1" x14ac:dyDescent="0.45">
      <c r="B149" s="65">
        <v>140</v>
      </c>
      <c r="C149" s="60">
        <v>1</v>
      </c>
      <c r="D149" s="61">
        <v>0</v>
      </c>
      <c r="E149" s="61">
        <v>1</v>
      </c>
      <c r="F149" s="61">
        <v>1</v>
      </c>
      <c r="G149" s="61">
        <v>1</v>
      </c>
      <c r="H149" s="61">
        <v>0</v>
      </c>
      <c r="I149" s="62">
        <v>76362.248656640426</v>
      </c>
      <c r="J149" s="63">
        <v>5.9168897584838236</v>
      </c>
      <c r="K149" s="63">
        <v>4.7671002619785137</v>
      </c>
      <c r="L149" s="63">
        <v>6.9315503276443433</v>
      </c>
      <c r="M149" s="63">
        <v>8.0911203591252274</v>
      </c>
      <c r="N149" s="63">
        <v>7.1195259668820459</v>
      </c>
      <c r="O149" s="71">
        <v>6.9173438712284883</v>
      </c>
    </row>
    <row r="150" spans="2:15" outlineLevel="1" x14ac:dyDescent="0.45">
      <c r="B150" s="65">
        <v>141</v>
      </c>
      <c r="C150" s="60">
        <v>1</v>
      </c>
      <c r="D150" s="61">
        <v>0</v>
      </c>
      <c r="E150" s="61">
        <v>1</v>
      </c>
      <c r="F150" s="61">
        <v>1</v>
      </c>
      <c r="G150" s="61">
        <v>1</v>
      </c>
      <c r="H150" s="61">
        <v>0</v>
      </c>
      <c r="I150" s="62">
        <v>95366.491148457702</v>
      </c>
      <c r="J150" s="63">
        <v>5.4472431653265163</v>
      </c>
      <c r="K150" s="63">
        <v>5.250314798870459</v>
      </c>
      <c r="L150" s="63">
        <v>7.9897105847892043</v>
      </c>
      <c r="M150" s="63">
        <v>7.565996358240092</v>
      </c>
      <c r="N150" s="63">
        <v>7.0407458553345528</v>
      </c>
      <c r="O150" s="71">
        <v>6.492579520473595</v>
      </c>
    </row>
    <row r="151" spans="2:15" outlineLevel="1" x14ac:dyDescent="0.45">
      <c r="B151" s="65">
        <v>142</v>
      </c>
      <c r="C151" s="60">
        <v>1</v>
      </c>
      <c r="D151" s="61">
        <v>0</v>
      </c>
      <c r="E151" s="61">
        <v>1</v>
      </c>
      <c r="F151" s="61">
        <v>1</v>
      </c>
      <c r="G151" s="61">
        <v>1</v>
      </c>
      <c r="H151" s="61">
        <v>0</v>
      </c>
      <c r="I151" s="62">
        <v>94498.139153895099</v>
      </c>
      <c r="J151" s="63">
        <v>5.5068835342183764</v>
      </c>
      <c r="K151" s="63">
        <v>5.3842947243963035</v>
      </c>
      <c r="L151" s="63">
        <v>7.61082472288237</v>
      </c>
      <c r="M151" s="63">
        <v>7.0795533484995365</v>
      </c>
      <c r="N151" s="63">
        <v>6.9409971091178937</v>
      </c>
      <c r="O151" s="71">
        <v>6.8512518997219161</v>
      </c>
    </row>
    <row r="152" spans="2:15" outlineLevel="1" x14ac:dyDescent="0.45">
      <c r="B152" s="65">
        <v>143</v>
      </c>
      <c r="C152" s="60">
        <v>0</v>
      </c>
      <c r="D152" s="61">
        <v>1</v>
      </c>
      <c r="E152" s="61">
        <v>1</v>
      </c>
      <c r="F152" s="61">
        <v>1</v>
      </c>
      <c r="G152" s="61">
        <v>0</v>
      </c>
      <c r="H152" s="61">
        <v>1</v>
      </c>
      <c r="I152" s="62">
        <v>102549.07303806354</v>
      </c>
      <c r="J152" s="63">
        <v>5.7798867411162025</v>
      </c>
      <c r="K152" s="63">
        <v>6.7947095795119301</v>
      </c>
      <c r="L152" s="63">
        <v>8.0567267943112881</v>
      </c>
      <c r="M152" s="63">
        <v>7.6929454848578986</v>
      </c>
      <c r="N152" s="63">
        <v>6.7193889880926418</v>
      </c>
      <c r="O152" s="71">
        <v>7.425633112403367</v>
      </c>
    </row>
    <row r="153" spans="2:15" outlineLevel="1" x14ac:dyDescent="0.45">
      <c r="B153" s="65">
        <v>144</v>
      </c>
      <c r="C153" s="60">
        <v>1</v>
      </c>
      <c r="D153" s="61">
        <v>0</v>
      </c>
      <c r="E153" s="61">
        <v>1</v>
      </c>
      <c r="F153" s="61">
        <v>1</v>
      </c>
      <c r="G153" s="61">
        <v>1</v>
      </c>
      <c r="H153" s="61">
        <v>0</v>
      </c>
      <c r="I153" s="62">
        <v>27951.519758515555</v>
      </c>
      <c r="J153" s="63">
        <v>5.9861186544252574</v>
      </c>
      <c r="K153" s="63">
        <v>4.9548328079435233</v>
      </c>
      <c r="L153" s="63">
        <v>6.0906985126623372</v>
      </c>
      <c r="M153" s="63">
        <v>7.3516344678871652</v>
      </c>
      <c r="N153" s="63">
        <v>7.2101650659472627</v>
      </c>
      <c r="O153" s="71">
        <v>6.4065516965838345</v>
      </c>
    </row>
    <row r="154" spans="2:15" outlineLevel="1" x14ac:dyDescent="0.45">
      <c r="B154" s="65">
        <v>145</v>
      </c>
      <c r="C154" s="60">
        <v>0</v>
      </c>
      <c r="D154" s="61">
        <v>1</v>
      </c>
      <c r="E154" s="61">
        <v>1</v>
      </c>
      <c r="F154" s="61">
        <v>1</v>
      </c>
      <c r="G154" s="61">
        <v>1</v>
      </c>
      <c r="H154" s="61">
        <v>0</v>
      </c>
      <c r="I154" s="62">
        <v>80987.844953548425</v>
      </c>
      <c r="J154" s="63">
        <v>6.208470599145393</v>
      </c>
      <c r="K154" s="63">
        <v>6.3403413121009979</v>
      </c>
      <c r="L154" s="63">
        <v>6.5125998801515514</v>
      </c>
      <c r="M154" s="63">
        <v>8.3200823557719019</v>
      </c>
      <c r="N154" s="63">
        <v>7.0244142472767965</v>
      </c>
      <c r="O154" s="71">
        <v>6.5600900273788776</v>
      </c>
    </row>
    <row r="155" spans="2:15" outlineLevel="1" x14ac:dyDescent="0.45">
      <c r="B155" s="65">
        <v>146</v>
      </c>
      <c r="C155" s="60">
        <v>0</v>
      </c>
      <c r="D155" s="61">
        <v>1</v>
      </c>
      <c r="E155" s="61">
        <v>1</v>
      </c>
      <c r="F155" s="61">
        <v>1</v>
      </c>
      <c r="G155" s="61">
        <v>0</v>
      </c>
      <c r="H155" s="61">
        <v>1</v>
      </c>
      <c r="I155" s="62">
        <v>102799.93167995871</v>
      </c>
      <c r="J155" s="63">
        <v>5.4459015445792929</v>
      </c>
      <c r="K155" s="63">
        <v>6.46904246124382</v>
      </c>
      <c r="L155" s="63">
        <v>7.3224558030582134</v>
      </c>
      <c r="M155" s="63">
        <v>8.9117967593082081</v>
      </c>
      <c r="N155" s="63">
        <v>6.6242565842499044</v>
      </c>
      <c r="O155" s="71">
        <v>7.3752332307167476</v>
      </c>
    </row>
    <row r="156" spans="2:15" outlineLevel="1" x14ac:dyDescent="0.45">
      <c r="B156" s="65">
        <v>147</v>
      </c>
      <c r="C156" s="60">
        <v>1</v>
      </c>
      <c r="D156" s="61">
        <v>0</v>
      </c>
      <c r="E156" s="61">
        <v>1</v>
      </c>
      <c r="F156" s="61">
        <v>1</v>
      </c>
      <c r="G156" s="61">
        <v>1</v>
      </c>
      <c r="H156" s="61">
        <v>0</v>
      </c>
      <c r="I156" s="62">
        <v>75725.422348060514</v>
      </c>
      <c r="J156" s="63">
        <v>5.4328974545113953</v>
      </c>
      <c r="K156" s="63">
        <v>4.9669334124648321</v>
      </c>
      <c r="L156" s="63">
        <v>6.4944202689496411</v>
      </c>
      <c r="M156" s="63">
        <v>8.4597037704979279</v>
      </c>
      <c r="N156" s="63">
        <v>6.9589797840424454</v>
      </c>
      <c r="O156" s="71">
        <v>6.9474906985497622</v>
      </c>
    </row>
    <row r="157" spans="2:15" outlineLevel="1" x14ac:dyDescent="0.45">
      <c r="B157" s="65">
        <v>148</v>
      </c>
      <c r="C157" s="60">
        <v>1</v>
      </c>
      <c r="D157" s="61">
        <v>0</v>
      </c>
      <c r="E157" s="61">
        <v>1</v>
      </c>
      <c r="F157" s="61">
        <v>1</v>
      </c>
      <c r="G157" s="61">
        <v>1</v>
      </c>
      <c r="H157" s="61">
        <v>0</v>
      </c>
      <c r="I157" s="62">
        <v>27277.005331870561</v>
      </c>
      <c r="J157" s="63">
        <v>5.6802395122276641</v>
      </c>
      <c r="K157" s="63">
        <v>5.0659963484386248</v>
      </c>
      <c r="L157" s="63">
        <v>6.7417559429167628</v>
      </c>
      <c r="M157" s="63">
        <v>7.4902322322663188</v>
      </c>
      <c r="N157" s="63">
        <v>6.7279069524044335</v>
      </c>
      <c r="O157" s="71">
        <v>6.2830697512620688</v>
      </c>
    </row>
    <row r="158" spans="2:15" outlineLevel="1" x14ac:dyDescent="0.45">
      <c r="B158" s="65">
        <v>149</v>
      </c>
      <c r="C158" s="60">
        <v>0</v>
      </c>
      <c r="D158" s="61">
        <v>1</v>
      </c>
      <c r="E158" s="61">
        <v>1</v>
      </c>
      <c r="F158" s="61">
        <v>1</v>
      </c>
      <c r="G158" s="61">
        <v>1</v>
      </c>
      <c r="H158" s="61">
        <v>0</v>
      </c>
      <c r="I158" s="62">
        <v>103073.3854011691</v>
      </c>
      <c r="J158" s="63">
        <v>5.6950583658763625</v>
      </c>
      <c r="K158" s="63">
        <v>6.1475849577680854</v>
      </c>
      <c r="L158" s="63">
        <v>8.1332428663825684</v>
      </c>
      <c r="M158" s="63">
        <v>8.7370386441181225</v>
      </c>
      <c r="N158" s="63">
        <v>7.2234239419991697</v>
      </c>
      <c r="O158" s="71">
        <v>6.6199786512071155</v>
      </c>
    </row>
    <row r="159" spans="2:15" outlineLevel="1" x14ac:dyDescent="0.45">
      <c r="B159" s="65">
        <v>150</v>
      </c>
      <c r="C159" s="60">
        <v>1</v>
      </c>
      <c r="D159" s="61">
        <v>0</v>
      </c>
      <c r="E159" s="61">
        <v>1</v>
      </c>
      <c r="F159" s="61">
        <v>1</v>
      </c>
      <c r="G159" s="61">
        <v>1</v>
      </c>
      <c r="H159" s="61">
        <v>0</v>
      </c>
      <c r="I159" s="62">
        <v>100319.55102954761</v>
      </c>
      <c r="J159" s="63">
        <v>6.4355608494110692</v>
      </c>
      <c r="K159" s="63">
        <v>5.0961388750731187</v>
      </c>
      <c r="L159" s="63">
        <v>7.6203209931249649</v>
      </c>
      <c r="M159" s="63">
        <v>8.7686704863014633</v>
      </c>
      <c r="N159" s="63">
        <v>6.7299780029969165</v>
      </c>
      <c r="O159" s="71">
        <v>6.7090596275408476</v>
      </c>
    </row>
    <row r="160" spans="2:15" outlineLevel="1" x14ac:dyDescent="0.45">
      <c r="B160" s="65">
        <v>151</v>
      </c>
      <c r="C160" s="60">
        <v>1</v>
      </c>
      <c r="D160" s="61">
        <v>0</v>
      </c>
      <c r="E160" s="61">
        <v>1</v>
      </c>
      <c r="F160" s="61">
        <v>1</v>
      </c>
      <c r="G160" s="61">
        <v>1</v>
      </c>
      <c r="H160" s="61">
        <v>0</v>
      </c>
      <c r="I160" s="62">
        <v>102579.69372759265</v>
      </c>
      <c r="J160" s="63">
        <v>6.2355525187600733</v>
      </c>
      <c r="K160" s="63">
        <v>6.1706120867382275</v>
      </c>
      <c r="L160" s="63">
        <v>7.7976695082345184</v>
      </c>
      <c r="M160" s="63">
        <v>8.4822879801090849</v>
      </c>
      <c r="N160" s="63">
        <v>7.1764725064546866</v>
      </c>
      <c r="O160" s="71">
        <v>6.2627412832706497</v>
      </c>
    </row>
    <row r="161" spans="2:15" outlineLevel="1" x14ac:dyDescent="0.45">
      <c r="B161" s="65">
        <v>152</v>
      </c>
      <c r="C161" s="60">
        <v>1</v>
      </c>
      <c r="D161" s="61">
        <v>0</v>
      </c>
      <c r="E161" s="61">
        <v>1</v>
      </c>
      <c r="F161" s="61">
        <v>1</v>
      </c>
      <c r="G161" s="61">
        <v>0</v>
      </c>
      <c r="H161" s="61">
        <v>1</v>
      </c>
      <c r="I161" s="62">
        <v>91890.734639209331</v>
      </c>
      <c r="J161" s="63">
        <v>5.7557446527024192</v>
      </c>
      <c r="K161" s="63">
        <v>3.9451617257221017</v>
      </c>
      <c r="L161" s="63">
        <v>7.2803519379384074</v>
      </c>
      <c r="M161" s="63">
        <v>7.7538402613511455</v>
      </c>
      <c r="N161" s="63">
        <v>6.7691364866299066</v>
      </c>
      <c r="O161" s="71">
        <v>6.8274732127949482</v>
      </c>
    </row>
    <row r="162" spans="2:15" outlineLevel="1" x14ac:dyDescent="0.45">
      <c r="B162" s="65">
        <v>153</v>
      </c>
      <c r="C162" s="60">
        <v>1</v>
      </c>
      <c r="D162" s="61">
        <v>0</v>
      </c>
      <c r="E162" s="61">
        <v>1</v>
      </c>
      <c r="F162" s="61">
        <v>1</v>
      </c>
      <c r="G162" s="61">
        <v>1</v>
      </c>
      <c r="H162" s="61">
        <v>0</v>
      </c>
      <c r="I162" s="62">
        <v>28179.099789762055</v>
      </c>
      <c r="J162" s="63">
        <v>5.8469780233209132</v>
      </c>
      <c r="K162" s="63">
        <v>5.5963390322334687</v>
      </c>
      <c r="L162" s="63">
        <v>6.814978503539324</v>
      </c>
      <c r="M162" s="63">
        <v>6.6032000224663054</v>
      </c>
      <c r="N162" s="63">
        <v>6.968285098875902</v>
      </c>
      <c r="O162" s="71">
        <v>6.6226578621266698</v>
      </c>
    </row>
    <row r="163" spans="2:15" outlineLevel="1" x14ac:dyDescent="0.45">
      <c r="B163" s="65">
        <v>154</v>
      </c>
      <c r="C163" s="60">
        <v>0</v>
      </c>
      <c r="D163" s="61">
        <v>1</v>
      </c>
      <c r="E163" s="61">
        <v>1</v>
      </c>
      <c r="F163" s="61">
        <v>1</v>
      </c>
      <c r="G163" s="61">
        <v>1</v>
      </c>
      <c r="H163" s="61">
        <v>0</v>
      </c>
      <c r="I163" s="62">
        <v>64751.67708202856</v>
      </c>
      <c r="J163" s="63">
        <v>6.1745136757053967</v>
      </c>
      <c r="K163" s="63">
        <v>6.4160389922657988</v>
      </c>
      <c r="L163" s="63">
        <v>6.7415941057588871</v>
      </c>
      <c r="M163" s="63">
        <v>6.0980856066504128</v>
      </c>
      <c r="N163" s="63">
        <v>7.2007002221144418</v>
      </c>
      <c r="O163" s="71">
        <v>6.2335672622006211</v>
      </c>
    </row>
    <row r="164" spans="2:15" outlineLevel="1" x14ac:dyDescent="0.45">
      <c r="B164" s="65">
        <v>155</v>
      </c>
      <c r="C164" s="60">
        <v>0</v>
      </c>
      <c r="D164" s="61">
        <v>1</v>
      </c>
      <c r="E164" s="61">
        <v>1</v>
      </c>
      <c r="F164" s="61">
        <v>1</v>
      </c>
      <c r="G164" s="61">
        <v>1</v>
      </c>
      <c r="H164" s="61">
        <v>0</v>
      </c>
      <c r="I164" s="62">
        <v>99615.175095729282</v>
      </c>
      <c r="J164" s="63">
        <v>5.5822480240337473</v>
      </c>
      <c r="K164" s="63">
        <v>6.3471505891787183</v>
      </c>
      <c r="L164" s="63">
        <v>8.3605965607963242</v>
      </c>
      <c r="M164" s="63">
        <v>7.5133437845559525</v>
      </c>
      <c r="N164" s="63">
        <v>7.2982344291130667</v>
      </c>
      <c r="O164" s="71">
        <v>6.2877669656137325</v>
      </c>
    </row>
    <row r="165" spans="2:15" outlineLevel="1" x14ac:dyDescent="0.45">
      <c r="B165" s="65">
        <v>156</v>
      </c>
      <c r="C165" s="60">
        <v>1</v>
      </c>
      <c r="D165" s="61">
        <v>0</v>
      </c>
      <c r="E165" s="61">
        <v>1</v>
      </c>
      <c r="F165" s="61">
        <v>1</v>
      </c>
      <c r="G165" s="61">
        <v>0</v>
      </c>
      <c r="H165" s="61">
        <v>1</v>
      </c>
      <c r="I165" s="62">
        <v>104119.23778477123</v>
      </c>
      <c r="J165" s="63">
        <v>7.0840440305546561</v>
      </c>
      <c r="K165" s="63">
        <v>6.0997812953499375</v>
      </c>
      <c r="L165" s="63">
        <v>8.1693794270186846</v>
      </c>
      <c r="M165" s="63">
        <v>8.1150086439135745</v>
      </c>
      <c r="N165" s="63">
        <v>6.6761140969508519</v>
      </c>
      <c r="O165" s="71">
        <v>6.8207757645789195</v>
      </c>
    </row>
    <row r="166" spans="2:15" outlineLevel="1" x14ac:dyDescent="0.45">
      <c r="B166" s="65">
        <v>157</v>
      </c>
      <c r="C166" s="60">
        <v>0</v>
      </c>
      <c r="D166" s="61">
        <v>1</v>
      </c>
      <c r="E166" s="61">
        <v>1</v>
      </c>
      <c r="F166" s="61">
        <v>1</v>
      </c>
      <c r="G166" s="61">
        <v>0</v>
      </c>
      <c r="H166" s="61">
        <v>1</v>
      </c>
      <c r="I166" s="62">
        <v>97993.374336339417</v>
      </c>
      <c r="J166" s="63">
        <v>5.6745783177790337</v>
      </c>
      <c r="K166" s="63">
        <v>6.5387932186450062</v>
      </c>
      <c r="L166" s="63">
        <v>7.3983237143974945</v>
      </c>
      <c r="M166" s="63">
        <v>6.6653014767363228</v>
      </c>
      <c r="N166" s="63">
        <v>6.962952383863569</v>
      </c>
      <c r="O166" s="71">
        <v>7.3303652134630237</v>
      </c>
    </row>
    <row r="167" spans="2:15" outlineLevel="1" x14ac:dyDescent="0.45">
      <c r="B167" s="65">
        <v>158</v>
      </c>
      <c r="C167" s="60">
        <v>1</v>
      </c>
      <c r="D167" s="61">
        <v>0</v>
      </c>
      <c r="E167" s="61">
        <v>1</v>
      </c>
      <c r="F167" s="61">
        <v>1</v>
      </c>
      <c r="G167" s="61">
        <v>0</v>
      </c>
      <c r="H167" s="61">
        <v>1</v>
      </c>
      <c r="I167" s="62">
        <v>94898.248492127663</v>
      </c>
      <c r="J167" s="63">
        <v>6.2240599292111938</v>
      </c>
      <c r="K167" s="63">
        <v>4.7561088307812804</v>
      </c>
      <c r="L167" s="63">
        <v>6.8885679490811391</v>
      </c>
      <c r="M167" s="63">
        <v>7.5841299052655167</v>
      </c>
      <c r="N167" s="63">
        <v>6.6286184473422107</v>
      </c>
      <c r="O167" s="71">
        <v>7.1395410598349329</v>
      </c>
    </row>
    <row r="168" spans="2:15" outlineLevel="1" x14ac:dyDescent="0.45">
      <c r="B168" s="65">
        <v>159</v>
      </c>
      <c r="C168" s="60">
        <v>1</v>
      </c>
      <c r="D168" s="61">
        <v>0</v>
      </c>
      <c r="E168" s="61">
        <v>1</v>
      </c>
      <c r="F168" s="61">
        <v>1</v>
      </c>
      <c r="G168" s="61">
        <v>0</v>
      </c>
      <c r="H168" s="61">
        <v>1</v>
      </c>
      <c r="I168" s="62">
        <v>94434.092587063453</v>
      </c>
      <c r="J168" s="63">
        <v>5.8047168291117694</v>
      </c>
      <c r="K168" s="63">
        <v>5.3040196696736226</v>
      </c>
      <c r="L168" s="63">
        <v>7.2790239846328255</v>
      </c>
      <c r="M168" s="63">
        <v>7.6473776606885426</v>
      </c>
      <c r="N168" s="63">
        <v>6.4425095279967559</v>
      </c>
      <c r="O168" s="71">
        <v>6.5688208771690544</v>
      </c>
    </row>
    <row r="169" spans="2:15" outlineLevel="1" x14ac:dyDescent="0.45">
      <c r="B169" s="65">
        <v>160</v>
      </c>
      <c r="C169" s="60">
        <v>1</v>
      </c>
      <c r="D169" s="61">
        <v>0</v>
      </c>
      <c r="E169" s="61">
        <v>1</v>
      </c>
      <c r="F169" s="61">
        <v>1</v>
      </c>
      <c r="G169" s="61">
        <v>0</v>
      </c>
      <c r="H169" s="61">
        <v>1</v>
      </c>
      <c r="I169" s="62">
        <v>30437.46440649961</v>
      </c>
      <c r="J169" s="63">
        <v>6.0869581604465344</v>
      </c>
      <c r="K169" s="63">
        <v>5.9743259096156205</v>
      </c>
      <c r="L169" s="63">
        <v>6.7002470466237432</v>
      </c>
      <c r="M169" s="63">
        <v>7.2917026977870556</v>
      </c>
      <c r="N169" s="63">
        <v>6.2143007436505853</v>
      </c>
      <c r="O169" s="71">
        <v>6.861413466866801</v>
      </c>
    </row>
    <row r="170" spans="2:15" outlineLevel="1" x14ac:dyDescent="0.45">
      <c r="B170" s="65">
        <v>161</v>
      </c>
      <c r="C170" s="60">
        <v>1</v>
      </c>
      <c r="D170" s="61">
        <v>0</v>
      </c>
      <c r="E170" s="61">
        <v>1</v>
      </c>
      <c r="F170" s="61">
        <v>1</v>
      </c>
      <c r="G170" s="61">
        <v>1</v>
      </c>
      <c r="H170" s="61">
        <v>0</v>
      </c>
      <c r="I170" s="62">
        <v>101111.71907752566</v>
      </c>
      <c r="J170" s="63">
        <v>6.9184269612738323</v>
      </c>
      <c r="K170" s="63">
        <v>5.8219367285541903</v>
      </c>
      <c r="L170" s="63">
        <v>6.9240240562454813</v>
      </c>
      <c r="M170" s="63">
        <v>8.0732605871336265</v>
      </c>
      <c r="N170" s="63">
        <v>6.8593612891640836</v>
      </c>
      <c r="O170" s="71">
        <v>6.676105140930936</v>
      </c>
    </row>
    <row r="171" spans="2:15" outlineLevel="1" x14ac:dyDescent="0.45">
      <c r="B171" s="65">
        <v>162</v>
      </c>
      <c r="C171" s="60">
        <v>1</v>
      </c>
      <c r="D171" s="61">
        <v>0</v>
      </c>
      <c r="E171" s="61">
        <v>1</v>
      </c>
      <c r="F171" s="61">
        <v>1</v>
      </c>
      <c r="G171" s="61">
        <v>0</v>
      </c>
      <c r="H171" s="61">
        <v>1</v>
      </c>
      <c r="I171" s="62">
        <v>80072.181786158821</v>
      </c>
      <c r="J171" s="63">
        <v>6.2359555433994975</v>
      </c>
      <c r="K171" s="63">
        <v>5.9806092523217798</v>
      </c>
      <c r="L171" s="63">
        <v>6.6621664963588056</v>
      </c>
      <c r="M171" s="63">
        <v>7.9555256386419622</v>
      </c>
      <c r="N171" s="63">
        <v>6.987326665545873</v>
      </c>
      <c r="O171" s="71">
        <v>7.0491925699267552</v>
      </c>
    </row>
    <row r="172" spans="2:15" outlineLevel="1" x14ac:dyDescent="0.45">
      <c r="B172" s="65">
        <v>163</v>
      </c>
      <c r="C172" s="60">
        <v>1</v>
      </c>
      <c r="D172" s="61">
        <v>0</v>
      </c>
      <c r="E172" s="61">
        <v>1</v>
      </c>
      <c r="F172" s="61">
        <v>1</v>
      </c>
      <c r="G172" s="61">
        <v>1</v>
      </c>
      <c r="H172" s="61">
        <v>0</v>
      </c>
      <c r="I172" s="62">
        <v>30961.376663811985</v>
      </c>
      <c r="J172" s="63">
        <v>6.2249105247471332</v>
      </c>
      <c r="K172" s="63">
        <v>5.8360634884408666</v>
      </c>
      <c r="L172" s="63">
        <v>6.0748263435157082</v>
      </c>
      <c r="M172" s="63">
        <v>8.0179699746805859</v>
      </c>
      <c r="N172" s="63">
        <v>6.4750859595805794</v>
      </c>
      <c r="O172" s="71">
        <v>6.2280247727382241</v>
      </c>
    </row>
    <row r="173" spans="2:15" outlineLevel="1" x14ac:dyDescent="0.45">
      <c r="B173" s="65">
        <v>164</v>
      </c>
      <c r="C173" s="60">
        <v>0</v>
      </c>
      <c r="D173" s="61">
        <v>1</v>
      </c>
      <c r="E173" s="61">
        <v>1</v>
      </c>
      <c r="F173" s="61">
        <v>1</v>
      </c>
      <c r="G173" s="61">
        <v>1</v>
      </c>
      <c r="H173" s="61">
        <v>0</v>
      </c>
      <c r="I173" s="62">
        <v>97645.535630092854</v>
      </c>
      <c r="J173" s="63">
        <v>6.2907240602031207</v>
      </c>
      <c r="K173" s="63">
        <v>6.673928100728558</v>
      </c>
      <c r="L173" s="63">
        <v>8.000858386459111</v>
      </c>
      <c r="M173" s="63">
        <v>6.5512900072425211</v>
      </c>
      <c r="N173" s="63">
        <v>6.5264697366960309</v>
      </c>
      <c r="O173" s="71">
        <v>6.4255270740725239</v>
      </c>
    </row>
    <row r="174" spans="2:15" outlineLevel="1" x14ac:dyDescent="0.45">
      <c r="B174" s="65">
        <v>165</v>
      </c>
      <c r="C174" s="60">
        <v>1</v>
      </c>
      <c r="D174" s="61">
        <v>0</v>
      </c>
      <c r="E174" s="61">
        <v>1</v>
      </c>
      <c r="F174" s="61">
        <v>1</v>
      </c>
      <c r="G174" s="61">
        <v>0</v>
      </c>
      <c r="H174" s="61">
        <v>1</v>
      </c>
      <c r="I174" s="62">
        <v>94392.574507519006</v>
      </c>
      <c r="J174" s="63">
        <v>6.5120009743364911</v>
      </c>
      <c r="K174" s="63">
        <v>4.3555081243469358</v>
      </c>
      <c r="L174" s="63">
        <v>7.60526045789309</v>
      </c>
      <c r="M174" s="63">
        <v>8.0337963191524757</v>
      </c>
      <c r="N174" s="63">
        <v>6.2816382254881518</v>
      </c>
      <c r="O174" s="71">
        <v>6.4014180362014983</v>
      </c>
    </row>
    <row r="175" spans="2:15" outlineLevel="1" x14ac:dyDescent="0.45">
      <c r="B175" s="65">
        <v>166</v>
      </c>
      <c r="C175" s="60">
        <v>1</v>
      </c>
      <c r="D175" s="61">
        <v>0</v>
      </c>
      <c r="E175" s="61">
        <v>1</v>
      </c>
      <c r="F175" s="61">
        <v>1</v>
      </c>
      <c r="G175" s="61">
        <v>1</v>
      </c>
      <c r="H175" s="61">
        <v>0</v>
      </c>
      <c r="I175" s="62">
        <v>102659.91381494263</v>
      </c>
      <c r="J175" s="63">
        <v>6.8444655749238352</v>
      </c>
      <c r="K175" s="63">
        <v>5.9361545127384048</v>
      </c>
      <c r="L175" s="63">
        <v>8.0691157833173506</v>
      </c>
      <c r="M175" s="63">
        <v>7.9247590579697533</v>
      </c>
      <c r="N175" s="63">
        <v>7.224487873714649</v>
      </c>
      <c r="O175" s="71">
        <v>6.355792198998798</v>
      </c>
    </row>
    <row r="176" spans="2:15" outlineLevel="1" x14ac:dyDescent="0.45">
      <c r="B176" s="65">
        <v>167</v>
      </c>
      <c r="C176" s="60">
        <v>1</v>
      </c>
      <c r="D176" s="61">
        <v>0</v>
      </c>
      <c r="E176" s="61">
        <v>1</v>
      </c>
      <c r="F176" s="61">
        <v>1</v>
      </c>
      <c r="G176" s="61">
        <v>1</v>
      </c>
      <c r="H176" s="61">
        <v>0</v>
      </c>
      <c r="I176" s="62">
        <v>94428.189648713902</v>
      </c>
      <c r="J176" s="63">
        <v>7.3277905451897247</v>
      </c>
      <c r="K176" s="63">
        <v>4.5316759423927424</v>
      </c>
      <c r="L176" s="63">
        <v>8.064933610456432</v>
      </c>
      <c r="M176" s="63">
        <v>6.8471085222416068</v>
      </c>
      <c r="N176" s="63">
        <v>6.4991779726183454</v>
      </c>
      <c r="O176" s="71">
        <v>6.1523245687232917</v>
      </c>
    </row>
    <row r="177" spans="2:15" outlineLevel="1" x14ac:dyDescent="0.45">
      <c r="B177" s="65">
        <v>168</v>
      </c>
      <c r="C177" s="60">
        <v>1</v>
      </c>
      <c r="D177" s="61">
        <v>0</v>
      </c>
      <c r="E177" s="61">
        <v>1</v>
      </c>
      <c r="F177" s="61">
        <v>1</v>
      </c>
      <c r="G177" s="61">
        <v>0</v>
      </c>
      <c r="H177" s="61">
        <v>1</v>
      </c>
      <c r="I177" s="62">
        <v>25599.746568439121</v>
      </c>
      <c r="J177" s="63">
        <v>5.3436848824939203</v>
      </c>
      <c r="K177" s="63">
        <v>4.5704961589294157</v>
      </c>
      <c r="L177" s="63">
        <v>6.181154571557463</v>
      </c>
      <c r="M177" s="63">
        <v>7.361910814732175</v>
      </c>
      <c r="N177" s="63">
        <v>6.8401787404404626</v>
      </c>
      <c r="O177" s="71">
        <v>7.0582551460299889</v>
      </c>
    </row>
    <row r="178" spans="2:15" outlineLevel="1" x14ac:dyDescent="0.45">
      <c r="B178" s="65">
        <v>169</v>
      </c>
      <c r="C178" s="60">
        <v>0</v>
      </c>
      <c r="D178" s="61">
        <v>1</v>
      </c>
      <c r="E178" s="61">
        <v>1</v>
      </c>
      <c r="F178" s="61">
        <v>1</v>
      </c>
      <c r="G178" s="61">
        <v>1</v>
      </c>
      <c r="H178" s="61">
        <v>0</v>
      </c>
      <c r="I178" s="62">
        <v>98498.889667399271</v>
      </c>
      <c r="J178" s="63">
        <v>6.1813363078944423</v>
      </c>
      <c r="K178" s="63">
        <v>6.2659701787794049</v>
      </c>
      <c r="L178" s="63">
        <v>7.460625001263252</v>
      </c>
      <c r="M178" s="63">
        <v>7.7472643009784115</v>
      </c>
      <c r="N178" s="63">
        <v>6.5652873672604493</v>
      </c>
      <c r="O178" s="71">
        <v>6.2228940839045448</v>
      </c>
    </row>
    <row r="179" spans="2:15" outlineLevel="1" x14ac:dyDescent="0.45">
      <c r="B179" s="65">
        <v>170</v>
      </c>
      <c r="C179" s="60">
        <v>1</v>
      </c>
      <c r="D179" s="61">
        <v>0</v>
      </c>
      <c r="E179" s="61">
        <v>1</v>
      </c>
      <c r="F179" s="61">
        <v>1</v>
      </c>
      <c r="G179" s="61">
        <v>1</v>
      </c>
      <c r="H179" s="61">
        <v>0</v>
      </c>
      <c r="I179" s="62">
        <v>95328.851481058882</v>
      </c>
      <c r="J179" s="63">
        <v>6.158484002070594</v>
      </c>
      <c r="K179" s="63">
        <v>5.4153957285949588</v>
      </c>
      <c r="L179" s="63">
        <v>7.4754030789036019</v>
      </c>
      <c r="M179" s="63">
        <v>6.734263577716237</v>
      </c>
      <c r="N179" s="63">
        <v>7.31198259526637</v>
      </c>
      <c r="O179" s="71">
        <v>6.4590590073658518</v>
      </c>
    </row>
    <row r="180" spans="2:15" outlineLevel="1" x14ac:dyDescent="0.45">
      <c r="B180" s="65">
        <v>171</v>
      </c>
      <c r="C180" s="60">
        <v>1</v>
      </c>
      <c r="D180" s="61">
        <v>0</v>
      </c>
      <c r="E180" s="61">
        <v>1</v>
      </c>
      <c r="F180" s="61">
        <v>1</v>
      </c>
      <c r="G180" s="61">
        <v>1</v>
      </c>
      <c r="H180" s="61">
        <v>0</v>
      </c>
      <c r="I180" s="62">
        <v>74960.763526218812</v>
      </c>
      <c r="J180" s="63">
        <v>6.0277331099108116</v>
      </c>
      <c r="K180" s="63">
        <v>5.2403391860478532</v>
      </c>
      <c r="L180" s="63">
        <v>6.7688223797234004</v>
      </c>
      <c r="M180" s="63">
        <v>7.4011802155435946</v>
      </c>
      <c r="N180" s="63">
        <v>6.8834316512289782</v>
      </c>
      <c r="O180" s="71">
        <v>6.7684477026492136</v>
      </c>
    </row>
    <row r="181" spans="2:15" outlineLevel="1" x14ac:dyDescent="0.45">
      <c r="B181" s="65">
        <v>172</v>
      </c>
      <c r="C181" s="60">
        <v>0</v>
      </c>
      <c r="D181" s="61">
        <v>1</v>
      </c>
      <c r="E181" s="61">
        <v>1</v>
      </c>
      <c r="F181" s="61">
        <v>1</v>
      </c>
      <c r="G181" s="61">
        <v>1</v>
      </c>
      <c r="H181" s="61">
        <v>0</v>
      </c>
      <c r="I181" s="62">
        <v>78762.205952504853</v>
      </c>
      <c r="J181" s="63">
        <v>5.536849483953425</v>
      </c>
      <c r="K181" s="63">
        <v>5.5668289491361138</v>
      </c>
      <c r="L181" s="63">
        <v>6.9060644665415252</v>
      </c>
      <c r="M181" s="63">
        <v>8.8395848015634044</v>
      </c>
      <c r="N181" s="63">
        <v>7.0379726369616575</v>
      </c>
      <c r="O181" s="71">
        <v>6.5049156094908458</v>
      </c>
    </row>
    <row r="182" spans="2:15" outlineLevel="1" x14ac:dyDescent="0.45">
      <c r="B182" s="65">
        <v>173</v>
      </c>
      <c r="C182" s="60">
        <v>1</v>
      </c>
      <c r="D182" s="61">
        <v>0</v>
      </c>
      <c r="E182" s="61">
        <v>1</v>
      </c>
      <c r="F182" s="61">
        <v>1</v>
      </c>
      <c r="G182" s="61">
        <v>1</v>
      </c>
      <c r="H182" s="61">
        <v>0</v>
      </c>
      <c r="I182" s="62">
        <v>25026.429437543455</v>
      </c>
      <c r="J182" s="63">
        <v>5.7749865019460165</v>
      </c>
      <c r="K182" s="63">
        <v>4.7775841593507637</v>
      </c>
      <c r="L182" s="63">
        <v>7.0967546484172495</v>
      </c>
      <c r="M182" s="63">
        <v>6.0138201636862112</v>
      </c>
      <c r="N182" s="63">
        <v>7.0032926604224084</v>
      </c>
      <c r="O182" s="71">
        <v>6.9714038669105447</v>
      </c>
    </row>
    <row r="183" spans="2:15" outlineLevel="1" x14ac:dyDescent="0.45">
      <c r="B183" s="65">
        <v>174</v>
      </c>
      <c r="C183" s="60">
        <v>1</v>
      </c>
      <c r="D183" s="61">
        <v>0</v>
      </c>
      <c r="E183" s="61">
        <v>1</v>
      </c>
      <c r="F183" s="61">
        <v>1</v>
      </c>
      <c r="G183" s="61">
        <v>1</v>
      </c>
      <c r="H183" s="61">
        <v>0</v>
      </c>
      <c r="I183" s="62">
        <v>99610.622095548664</v>
      </c>
      <c r="J183" s="63">
        <v>6.3901090357739854</v>
      </c>
      <c r="K183" s="63">
        <v>5.3588859200263759</v>
      </c>
      <c r="L183" s="63">
        <v>7.8750648894765174</v>
      </c>
      <c r="M183" s="63">
        <v>7.6503381657878045</v>
      </c>
      <c r="N183" s="63">
        <v>7.5589325567467265</v>
      </c>
      <c r="O183" s="71">
        <v>6.444407674944669</v>
      </c>
    </row>
    <row r="184" spans="2:15" outlineLevel="1" x14ac:dyDescent="0.45">
      <c r="B184" s="65">
        <v>175</v>
      </c>
      <c r="C184" s="60">
        <v>0</v>
      </c>
      <c r="D184" s="61">
        <v>1</v>
      </c>
      <c r="E184" s="61">
        <v>1</v>
      </c>
      <c r="F184" s="61">
        <v>1</v>
      </c>
      <c r="G184" s="61">
        <v>0</v>
      </c>
      <c r="H184" s="61">
        <v>1</v>
      </c>
      <c r="I184" s="62">
        <v>80234.197065831948</v>
      </c>
      <c r="J184" s="63">
        <v>5.6774173650748274</v>
      </c>
      <c r="K184" s="63">
        <v>5.8169822380373448</v>
      </c>
      <c r="L184" s="63">
        <v>6.6637946241999941</v>
      </c>
      <c r="M184" s="63">
        <v>8.8705725710947725</v>
      </c>
      <c r="N184" s="63">
        <v>6.7736732307977245</v>
      </c>
      <c r="O184" s="71">
        <v>7.0944408202196403</v>
      </c>
    </row>
    <row r="185" spans="2:15" outlineLevel="1" x14ac:dyDescent="0.45">
      <c r="B185" s="65">
        <v>176</v>
      </c>
      <c r="C185" s="60">
        <v>0</v>
      </c>
      <c r="D185" s="61">
        <v>1</v>
      </c>
      <c r="E185" s="61">
        <v>1</v>
      </c>
      <c r="F185" s="61">
        <v>1</v>
      </c>
      <c r="G185" s="61">
        <v>1</v>
      </c>
      <c r="H185" s="61">
        <v>0</v>
      </c>
      <c r="I185" s="62">
        <v>95174.291707819706</v>
      </c>
      <c r="J185" s="63">
        <v>5.3944748282925472</v>
      </c>
      <c r="K185" s="63">
        <v>6.2620019883693026</v>
      </c>
      <c r="L185" s="63">
        <v>7.3512253591507486</v>
      </c>
      <c r="M185" s="63">
        <v>6.3413968102545013</v>
      </c>
      <c r="N185" s="63">
        <v>7.1853106420791413</v>
      </c>
      <c r="O185" s="71">
        <v>6.9708158884503355</v>
      </c>
    </row>
    <row r="186" spans="2:15" outlineLevel="1" x14ac:dyDescent="0.45">
      <c r="B186" s="65">
        <v>177</v>
      </c>
      <c r="C186" s="60">
        <v>1</v>
      </c>
      <c r="D186" s="61">
        <v>0</v>
      </c>
      <c r="E186" s="61">
        <v>1</v>
      </c>
      <c r="F186" s="61">
        <v>1</v>
      </c>
      <c r="G186" s="61">
        <v>0</v>
      </c>
      <c r="H186" s="61">
        <v>1</v>
      </c>
      <c r="I186" s="62">
        <v>96954.582019948954</v>
      </c>
      <c r="J186" s="63">
        <v>5.9712726772894076</v>
      </c>
      <c r="K186" s="63">
        <v>5.7672716497633871</v>
      </c>
      <c r="L186" s="63">
        <v>7.9338178389357186</v>
      </c>
      <c r="M186" s="63">
        <v>6.4382449754181277</v>
      </c>
      <c r="N186" s="63">
        <v>7.1951879123049887</v>
      </c>
      <c r="O186" s="71">
        <v>7.2223706620301851</v>
      </c>
    </row>
    <row r="187" spans="2:15" outlineLevel="1" x14ac:dyDescent="0.45">
      <c r="B187" s="65">
        <v>178</v>
      </c>
      <c r="C187" s="60">
        <v>0</v>
      </c>
      <c r="D187" s="61">
        <v>1</v>
      </c>
      <c r="E187" s="61">
        <v>1</v>
      </c>
      <c r="F187" s="61">
        <v>1</v>
      </c>
      <c r="G187" s="61">
        <v>0</v>
      </c>
      <c r="H187" s="61">
        <v>1</v>
      </c>
      <c r="I187" s="62">
        <v>95826.119150514511</v>
      </c>
      <c r="J187" s="63">
        <v>5.5198614718302457</v>
      </c>
      <c r="K187" s="63">
        <v>5.9376121237462396</v>
      </c>
      <c r="L187" s="63">
        <v>7.2259453601925729</v>
      </c>
      <c r="M187" s="63">
        <v>7.3962246237760532</v>
      </c>
      <c r="N187" s="63">
        <v>6.7189488225236431</v>
      </c>
      <c r="O187" s="71">
        <v>6.7594874707723065</v>
      </c>
    </row>
    <row r="188" spans="2:15" outlineLevel="1" x14ac:dyDescent="0.45">
      <c r="B188" s="65">
        <v>179</v>
      </c>
      <c r="C188" s="60">
        <v>0</v>
      </c>
      <c r="D188" s="61">
        <v>1</v>
      </c>
      <c r="E188" s="61">
        <v>1</v>
      </c>
      <c r="F188" s="61">
        <v>1</v>
      </c>
      <c r="G188" s="61">
        <v>0</v>
      </c>
      <c r="H188" s="61">
        <v>1</v>
      </c>
      <c r="I188" s="62">
        <v>103256.73440438017</v>
      </c>
      <c r="J188" s="63">
        <v>6.158118102607868</v>
      </c>
      <c r="K188" s="63">
        <v>6.3388473149030924</v>
      </c>
      <c r="L188" s="63">
        <v>7.6165664728734104</v>
      </c>
      <c r="M188" s="63">
        <v>8.9017225728358795</v>
      </c>
      <c r="N188" s="63">
        <v>6.5473743195655221</v>
      </c>
      <c r="O188" s="71">
        <v>6.7384940239086788</v>
      </c>
    </row>
    <row r="189" spans="2:15" outlineLevel="1" x14ac:dyDescent="0.45">
      <c r="B189" s="65">
        <v>180</v>
      </c>
      <c r="C189" s="60">
        <v>0</v>
      </c>
      <c r="D189" s="61">
        <v>1</v>
      </c>
      <c r="E189" s="61">
        <v>1</v>
      </c>
      <c r="F189" s="61">
        <v>1</v>
      </c>
      <c r="G189" s="61">
        <v>0</v>
      </c>
      <c r="H189" s="61">
        <v>1</v>
      </c>
      <c r="I189" s="62">
        <v>99248.459393824058</v>
      </c>
      <c r="J189" s="63">
        <v>5.5684527431170823</v>
      </c>
      <c r="K189" s="63">
        <v>6.6885531872996724</v>
      </c>
      <c r="L189" s="63">
        <v>6.4930149227189062</v>
      </c>
      <c r="M189" s="63">
        <v>8.5767010867298374</v>
      </c>
      <c r="N189" s="63">
        <v>6.3455203180731434</v>
      </c>
      <c r="O189" s="71">
        <v>6.5546082441387377</v>
      </c>
    </row>
    <row r="190" spans="2:15" outlineLevel="1" x14ac:dyDescent="0.45">
      <c r="B190" s="65">
        <v>181</v>
      </c>
      <c r="C190" s="60">
        <v>1</v>
      </c>
      <c r="D190" s="61">
        <v>0</v>
      </c>
      <c r="E190" s="61">
        <v>1</v>
      </c>
      <c r="F190" s="61">
        <v>1</v>
      </c>
      <c r="G190" s="61">
        <v>0</v>
      </c>
      <c r="H190" s="61">
        <v>1</v>
      </c>
      <c r="I190" s="62">
        <v>26408.078910299038</v>
      </c>
      <c r="J190" s="63">
        <v>6.1280261992172846</v>
      </c>
      <c r="K190" s="63">
        <v>5.4854009050731456</v>
      </c>
      <c r="L190" s="63">
        <v>6.603701543749529</v>
      </c>
      <c r="M190" s="63">
        <v>6.9064178418172251</v>
      </c>
      <c r="N190" s="63">
        <v>6.0742255723463554</v>
      </c>
      <c r="O190" s="71">
        <v>6.3495452399457273</v>
      </c>
    </row>
    <row r="191" spans="2:15" outlineLevel="1" x14ac:dyDescent="0.45">
      <c r="B191" s="65">
        <v>182</v>
      </c>
      <c r="C191" s="60">
        <v>1</v>
      </c>
      <c r="D191" s="61">
        <v>0</v>
      </c>
      <c r="E191" s="61">
        <v>1</v>
      </c>
      <c r="F191" s="61">
        <v>1</v>
      </c>
      <c r="G191" s="61">
        <v>0</v>
      </c>
      <c r="H191" s="61">
        <v>1</v>
      </c>
      <c r="I191" s="62">
        <v>26447.353096505045</v>
      </c>
      <c r="J191" s="63">
        <v>6.046946100192212</v>
      </c>
      <c r="K191" s="63">
        <v>5.149103823615043</v>
      </c>
      <c r="L191" s="63">
        <v>6.3174757359331268</v>
      </c>
      <c r="M191" s="63">
        <v>6.5570108787020684</v>
      </c>
      <c r="N191" s="63">
        <v>6.3655399838344717</v>
      </c>
      <c r="O191" s="71">
        <v>7.2833071461872212</v>
      </c>
    </row>
    <row r="192" spans="2:15" outlineLevel="1" x14ac:dyDescent="0.45">
      <c r="B192" s="65">
        <v>183</v>
      </c>
      <c r="C192" s="60">
        <v>0</v>
      </c>
      <c r="D192" s="61">
        <v>1</v>
      </c>
      <c r="E192" s="61">
        <v>1</v>
      </c>
      <c r="F192" s="61">
        <v>1</v>
      </c>
      <c r="G192" s="61">
        <v>1</v>
      </c>
      <c r="H192" s="61">
        <v>0</v>
      </c>
      <c r="I192" s="62">
        <v>74836.235014614969</v>
      </c>
      <c r="J192" s="63">
        <v>5.5785582828730425</v>
      </c>
      <c r="K192" s="63">
        <v>5.7046925679177809</v>
      </c>
      <c r="L192" s="63">
        <v>7.1943976913915408</v>
      </c>
      <c r="M192" s="63">
        <v>7.5829833865188183</v>
      </c>
      <c r="N192" s="63">
        <v>6.7838306870631362</v>
      </c>
      <c r="O192" s="71">
        <v>6.2284803868126355</v>
      </c>
    </row>
    <row r="193" spans="2:15" outlineLevel="1" x14ac:dyDescent="0.45">
      <c r="B193" s="65">
        <v>184</v>
      </c>
      <c r="C193" s="60">
        <v>0</v>
      </c>
      <c r="D193" s="61">
        <v>1</v>
      </c>
      <c r="E193" s="61">
        <v>1</v>
      </c>
      <c r="F193" s="61">
        <v>1</v>
      </c>
      <c r="G193" s="61">
        <v>0</v>
      </c>
      <c r="H193" s="61">
        <v>1</v>
      </c>
      <c r="I193" s="62">
        <v>98001.500530612728</v>
      </c>
      <c r="J193" s="63">
        <v>5.2210244445511984</v>
      </c>
      <c r="K193" s="63">
        <v>5.3789362744882308</v>
      </c>
      <c r="L193" s="63">
        <v>7.7493521554985705</v>
      </c>
      <c r="M193" s="63">
        <v>8.4946852331097347</v>
      </c>
      <c r="N193" s="63">
        <v>6.8452384907611927</v>
      </c>
      <c r="O193" s="71">
        <v>6.9757365913264158</v>
      </c>
    </row>
    <row r="194" spans="2:15" outlineLevel="1" x14ac:dyDescent="0.45">
      <c r="B194" s="65">
        <v>185</v>
      </c>
      <c r="C194" s="60">
        <v>1</v>
      </c>
      <c r="D194" s="61">
        <v>0</v>
      </c>
      <c r="E194" s="61">
        <v>1</v>
      </c>
      <c r="F194" s="61">
        <v>1</v>
      </c>
      <c r="G194" s="61">
        <v>0</v>
      </c>
      <c r="H194" s="61">
        <v>1</v>
      </c>
      <c r="I194" s="62">
        <v>26728.524920479642</v>
      </c>
      <c r="J194" s="63">
        <v>5.9890319155436149</v>
      </c>
      <c r="K194" s="63">
        <v>5.6294670030876617</v>
      </c>
      <c r="L194" s="63">
        <v>6.5747008283690196</v>
      </c>
      <c r="M194" s="63">
        <v>6.1237771901413787</v>
      </c>
      <c r="N194" s="63">
        <v>6.5457480558891437</v>
      </c>
      <c r="O194" s="71">
        <v>7.0204425699262147</v>
      </c>
    </row>
    <row r="195" spans="2:15" outlineLevel="1" x14ac:dyDescent="0.45">
      <c r="B195" s="65">
        <v>186</v>
      </c>
      <c r="C195" s="60">
        <v>1</v>
      </c>
      <c r="D195" s="61">
        <v>0</v>
      </c>
      <c r="E195" s="61">
        <v>1</v>
      </c>
      <c r="F195" s="61">
        <v>1</v>
      </c>
      <c r="G195" s="61">
        <v>0</v>
      </c>
      <c r="H195" s="61">
        <v>1</v>
      </c>
      <c r="I195" s="62">
        <v>25137.758305496478</v>
      </c>
      <c r="J195" s="63">
        <v>6.0398714482281513</v>
      </c>
      <c r="K195" s="63">
        <v>4.999353230783294</v>
      </c>
      <c r="L195" s="63">
        <v>6.5755684918893103</v>
      </c>
      <c r="M195" s="63">
        <v>6.0959214378126019</v>
      </c>
      <c r="N195" s="63">
        <v>6.7535783194661887</v>
      </c>
      <c r="O195" s="71">
        <v>6.8857831910193976</v>
      </c>
    </row>
    <row r="196" spans="2:15" outlineLevel="1" x14ac:dyDescent="0.45">
      <c r="B196" s="65">
        <v>187</v>
      </c>
      <c r="C196" s="60">
        <v>1</v>
      </c>
      <c r="D196" s="61">
        <v>0</v>
      </c>
      <c r="E196" s="61">
        <v>1</v>
      </c>
      <c r="F196" s="61">
        <v>1</v>
      </c>
      <c r="G196" s="61">
        <v>1</v>
      </c>
      <c r="H196" s="61">
        <v>0</v>
      </c>
      <c r="I196" s="62">
        <v>94894.35713353286</v>
      </c>
      <c r="J196" s="63">
        <v>5.8565877100448915</v>
      </c>
      <c r="K196" s="63">
        <v>4.8921018328156727</v>
      </c>
      <c r="L196" s="63">
        <v>7.5994085689998556</v>
      </c>
      <c r="M196" s="63">
        <v>7.9018332634457957</v>
      </c>
      <c r="N196" s="63">
        <v>6.8777503454456275</v>
      </c>
      <c r="O196" s="71">
        <v>6.2241627251206948</v>
      </c>
    </row>
    <row r="197" spans="2:15" outlineLevel="1" x14ac:dyDescent="0.45">
      <c r="B197" s="65">
        <v>188</v>
      </c>
      <c r="C197" s="60">
        <v>0</v>
      </c>
      <c r="D197" s="61">
        <v>1</v>
      </c>
      <c r="E197" s="61">
        <v>1</v>
      </c>
      <c r="F197" s="61">
        <v>1</v>
      </c>
      <c r="G197" s="61">
        <v>1</v>
      </c>
      <c r="H197" s="61">
        <v>0</v>
      </c>
      <c r="I197" s="62">
        <v>98355.522994948929</v>
      </c>
      <c r="J197" s="63">
        <v>5.6301440576597379</v>
      </c>
      <c r="K197" s="63">
        <v>5.8318741723241843</v>
      </c>
      <c r="L197" s="63">
        <v>7.6691150819313751</v>
      </c>
      <c r="M197" s="63">
        <v>7.0863875786441497</v>
      </c>
      <c r="N197" s="63">
        <v>7.4177514325516318</v>
      </c>
      <c r="O197" s="71">
        <v>7.2684921154181339</v>
      </c>
    </row>
    <row r="198" spans="2:15" outlineLevel="1" x14ac:dyDescent="0.45">
      <c r="B198" s="65">
        <v>189</v>
      </c>
      <c r="C198" s="60">
        <v>0</v>
      </c>
      <c r="D198" s="61">
        <v>1</v>
      </c>
      <c r="E198" s="61">
        <v>1</v>
      </c>
      <c r="F198" s="61">
        <v>1</v>
      </c>
      <c r="G198" s="61">
        <v>0</v>
      </c>
      <c r="H198" s="61">
        <v>1</v>
      </c>
      <c r="I198" s="62">
        <v>29433.503444564863</v>
      </c>
      <c r="J198" s="63">
        <v>5.9146911873298835</v>
      </c>
      <c r="K198" s="63">
        <v>6.0632551178753404</v>
      </c>
      <c r="L198" s="63">
        <v>6.9265304203715683</v>
      </c>
      <c r="M198" s="63">
        <v>6.4950766797748756</v>
      </c>
      <c r="N198" s="63">
        <v>6.4594457673160584</v>
      </c>
      <c r="O198" s="71">
        <v>7.1433920896465146</v>
      </c>
    </row>
    <row r="199" spans="2:15" outlineLevel="1" x14ac:dyDescent="0.45">
      <c r="B199" s="65">
        <v>190</v>
      </c>
      <c r="C199" s="60">
        <v>0</v>
      </c>
      <c r="D199" s="61">
        <v>1</v>
      </c>
      <c r="E199" s="61">
        <v>1</v>
      </c>
      <c r="F199" s="61">
        <v>1</v>
      </c>
      <c r="G199" s="61">
        <v>0</v>
      </c>
      <c r="H199" s="61">
        <v>1</v>
      </c>
      <c r="I199" s="62">
        <v>78103.232031153806</v>
      </c>
      <c r="J199" s="63">
        <v>5.7543825425524346</v>
      </c>
      <c r="K199" s="63">
        <v>6.2329609896793912</v>
      </c>
      <c r="L199" s="63">
        <v>6.7418687708794547</v>
      </c>
      <c r="M199" s="63">
        <v>7.7202527805973604</v>
      </c>
      <c r="N199" s="63">
        <v>6.534830106796611</v>
      </c>
      <c r="O199" s="71">
        <v>7.2036444442922436</v>
      </c>
    </row>
    <row r="200" spans="2:15" outlineLevel="1" x14ac:dyDescent="0.45">
      <c r="B200" s="65">
        <v>191</v>
      </c>
      <c r="C200" s="60">
        <v>1</v>
      </c>
      <c r="D200" s="61">
        <v>0</v>
      </c>
      <c r="E200" s="61">
        <v>1</v>
      </c>
      <c r="F200" s="61">
        <v>1</v>
      </c>
      <c r="G200" s="61">
        <v>1</v>
      </c>
      <c r="H200" s="61">
        <v>0</v>
      </c>
      <c r="I200" s="62">
        <v>94542.965792167874</v>
      </c>
      <c r="J200" s="63">
        <v>6.5395758239655049</v>
      </c>
      <c r="K200" s="63">
        <v>4.3512560852115767</v>
      </c>
      <c r="L200" s="63">
        <v>7.2382889309395964</v>
      </c>
      <c r="M200" s="63">
        <v>7.7029022726912846</v>
      </c>
      <c r="N200" s="63">
        <v>6.9101453807228328</v>
      </c>
      <c r="O200" s="71">
        <v>6.3957146111916643</v>
      </c>
    </row>
    <row r="201" spans="2:15" outlineLevel="1" x14ac:dyDescent="0.45">
      <c r="B201" s="65">
        <v>192</v>
      </c>
      <c r="C201" s="60">
        <v>0</v>
      </c>
      <c r="D201" s="61">
        <v>1</v>
      </c>
      <c r="E201" s="61">
        <v>1</v>
      </c>
      <c r="F201" s="61">
        <v>1</v>
      </c>
      <c r="G201" s="61">
        <v>0</v>
      </c>
      <c r="H201" s="61">
        <v>1</v>
      </c>
      <c r="I201" s="62">
        <v>100586.4928898168</v>
      </c>
      <c r="J201" s="63">
        <v>5.743915874820706</v>
      </c>
      <c r="K201" s="63">
        <v>6.1994960554077077</v>
      </c>
      <c r="L201" s="63">
        <v>7.6193898118606178</v>
      </c>
      <c r="M201" s="63">
        <v>8.7667386414374047</v>
      </c>
      <c r="N201" s="63">
        <v>6.2783692430209088</v>
      </c>
      <c r="O201" s="71">
        <v>6.7230616046524272</v>
      </c>
    </row>
    <row r="202" spans="2:15" outlineLevel="1" x14ac:dyDescent="0.45">
      <c r="B202" s="65">
        <v>193</v>
      </c>
      <c r="C202" s="60">
        <v>1</v>
      </c>
      <c r="D202" s="61">
        <v>0</v>
      </c>
      <c r="E202" s="61">
        <v>1</v>
      </c>
      <c r="F202" s="61">
        <v>1</v>
      </c>
      <c r="G202" s="61">
        <v>1</v>
      </c>
      <c r="H202" s="61">
        <v>0</v>
      </c>
      <c r="I202" s="62">
        <v>26639.115867201646</v>
      </c>
      <c r="J202" s="63">
        <v>5.7662306671779655</v>
      </c>
      <c r="K202" s="63">
        <v>4.7482457254826391</v>
      </c>
      <c r="L202" s="63">
        <v>6.5234189674428773</v>
      </c>
      <c r="M202" s="63">
        <v>7.3719455888465975</v>
      </c>
      <c r="N202" s="63">
        <v>6.7313814628723714</v>
      </c>
      <c r="O202" s="71">
        <v>6.623357334952062</v>
      </c>
    </row>
    <row r="203" spans="2:15" outlineLevel="1" x14ac:dyDescent="0.45">
      <c r="B203" s="65">
        <v>194</v>
      </c>
      <c r="C203" s="60">
        <v>1</v>
      </c>
      <c r="D203" s="61">
        <v>0</v>
      </c>
      <c r="E203" s="61">
        <v>1</v>
      </c>
      <c r="F203" s="61">
        <v>1</v>
      </c>
      <c r="G203" s="61">
        <v>1</v>
      </c>
      <c r="H203" s="61">
        <v>0</v>
      </c>
      <c r="I203" s="62">
        <v>76329.198360295122</v>
      </c>
      <c r="J203" s="63">
        <v>5.8513167450938166</v>
      </c>
      <c r="K203" s="63">
        <v>5.0264152907877193</v>
      </c>
      <c r="L203" s="63">
        <v>6.3761099272027186</v>
      </c>
      <c r="M203" s="63">
        <v>8.4760643101710027</v>
      </c>
      <c r="N203" s="63">
        <v>7.0231380453362506</v>
      </c>
      <c r="O203" s="71">
        <v>6.5720381384518767</v>
      </c>
    </row>
    <row r="204" spans="2:15" outlineLevel="1" x14ac:dyDescent="0.45">
      <c r="B204" s="65">
        <v>195</v>
      </c>
      <c r="C204" s="60">
        <v>1</v>
      </c>
      <c r="D204" s="61">
        <v>0</v>
      </c>
      <c r="E204" s="61">
        <v>1</v>
      </c>
      <c r="F204" s="61">
        <v>1</v>
      </c>
      <c r="G204" s="61">
        <v>1</v>
      </c>
      <c r="H204" s="61">
        <v>0</v>
      </c>
      <c r="I204" s="62">
        <v>74267.098131887775</v>
      </c>
      <c r="J204" s="63">
        <v>5.3520989978089588</v>
      </c>
      <c r="K204" s="63">
        <v>4.6232270976325278</v>
      </c>
      <c r="L204" s="63">
        <v>7.6050450466984811</v>
      </c>
      <c r="M204" s="63">
        <v>8.2366705982056914</v>
      </c>
      <c r="N204" s="63">
        <v>6.8762468070781582</v>
      </c>
      <c r="O204" s="71">
        <v>6.5178642034549199</v>
      </c>
    </row>
    <row r="205" spans="2:15" outlineLevel="1" x14ac:dyDescent="0.45">
      <c r="B205" s="65">
        <v>196</v>
      </c>
      <c r="C205" s="60">
        <v>1</v>
      </c>
      <c r="D205" s="61">
        <v>0</v>
      </c>
      <c r="E205" s="61">
        <v>1</v>
      </c>
      <c r="F205" s="61">
        <v>1</v>
      </c>
      <c r="G205" s="61">
        <v>0</v>
      </c>
      <c r="H205" s="61">
        <v>1</v>
      </c>
      <c r="I205" s="62">
        <v>26955.037162141656</v>
      </c>
      <c r="J205" s="63">
        <v>5.9175725463212689</v>
      </c>
      <c r="K205" s="63">
        <v>4.9339741329070952</v>
      </c>
      <c r="L205" s="63">
        <v>6.8806472706059223</v>
      </c>
      <c r="M205" s="63">
        <v>6.5496351889869242</v>
      </c>
      <c r="N205" s="63">
        <v>6.5507321999304358</v>
      </c>
      <c r="O205" s="71">
        <v>7.4191585271354112</v>
      </c>
    </row>
    <row r="206" spans="2:15" outlineLevel="1" x14ac:dyDescent="0.45">
      <c r="B206" s="65">
        <v>197</v>
      </c>
      <c r="C206" s="60">
        <v>0</v>
      </c>
      <c r="D206" s="61">
        <v>1</v>
      </c>
      <c r="E206" s="61">
        <v>1</v>
      </c>
      <c r="F206" s="61">
        <v>1</v>
      </c>
      <c r="G206" s="61">
        <v>0</v>
      </c>
      <c r="H206" s="61">
        <v>1</v>
      </c>
      <c r="I206" s="62">
        <v>99286.592530482623</v>
      </c>
      <c r="J206" s="63">
        <v>6.1059699765935243</v>
      </c>
      <c r="K206" s="63">
        <v>6.3317121177332298</v>
      </c>
      <c r="L206" s="63">
        <v>7.0718319697428065</v>
      </c>
      <c r="M206" s="63">
        <v>8.0354600635536251</v>
      </c>
      <c r="N206" s="63">
        <v>6.2081964022483698</v>
      </c>
      <c r="O206" s="71">
        <v>6.8908810929784314</v>
      </c>
    </row>
    <row r="207" spans="2:15" outlineLevel="1" x14ac:dyDescent="0.45">
      <c r="B207" s="65">
        <v>198</v>
      </c>
      <c r="C207" s="60">
        <v>1</v>
      </c>
      <c r="D207" s="61">
        <v>0</v>
      </c>
      <c r="E207" s="61">
        <v>1</v>
      </c>
      <c r="F207" s="61">
        <v>1</v>
      </c>
      <c r="G207" s="61">
        <v>0</v>
      </c>
      <c r="H207" s="61">
        <v>1</v>
      </c>
      <c r="I207" s="62">
        <v>80698.148967189656</v>
      </c>
      <c r="J207" s="63">
        <v>6.3765475159701195</v>
      </c>
      <c r="K207" s="63">
        <v>5.1427134761787929</v>
      </c>
      <c r="L207" s="63">
        <v>6.2049196717752961</v>
      </c>
      <c r="M207" s="63">
        <v>8.7493613358518214</v>
      </c>
      <c r="N207" s="63">
        <v>7.1306187797541813</v>
      </c>
      <c r="O207" s="71">
        <v>7.3948062524265623</v>
      </c>
    </row>
    <row r="208" spans="2:15" outlineLevel="1" x14ac:dyDescent="0.45">
      <c r="B208" s="65">
        <v>199</v>
      </c>
      <c r="C208" s="60">
        <v>1</v>
      </c>
      <c r="D208" s="61">
        <v>0</v>
      </c>
      <c r="E208" s="61">
        <v>1</v>
      </c>
      <c r="F208" s="61">
        <v>1</v>
      </c>
      <c r="G208" s="61">
        <v>1</v>
      </c>
      <c r="H208" s="61">
        <v>0</v>
      </c>
      <c r="I208" s="62">
        <v>64141.017777100118</v>
      </c>
      <c r="J208" s="63">
        <v>6.5526153040713329</v>
      </c>
      <c r="K208" s="63">
        <v>5.6666142085036579</v>
      </c>
      <c r="L208" s="63">
        <v>7.3037508237860242</v>
      </c>
      <c r="M208" s="63">
        <v>6.4161945496016166</v>
      </c>
      <c r="N208" s="63">
        <v>6.7074428973859819</v>
      </c>
      <c r="O208" s="71">
        <v>6.2823950997996825</v>
      </c>
    </row>
    <row r="209" spans="2:15" outlineLevel="1" x14ac:dyDescent="0.45">
      <c r="B209" s="65">
        <v>200</v>
      </c>
      <c r="C209" s="60">
        <v>1</v>
      </c>
      <c r="D209" s="61">
        <v>0</v>
      </c>
      <c r="E209" s="61">
        <v>1</v>
      </c>
      <c r="F209" s="61">
        <v>1</v>
      </c>
      <c r="G209" s="61">
        <v>1</v>
      </c>
      <c r="H209" s="61">
        <v>0</v>
      </c>
      <c r="I209" s="62">
        <v>102200.59017867557</v>
      </c>
      <c r="J209" s="63">
        <v>6.9621390594518013</v>
      </c>
      <c r="K209" s="63">
        <v>5.1602624471747642</v>
      </c>
      <c r="L209" s="63">
        <v>8.1936623862899065</v>
      </c>
      <c r="M209" s="63">
        <v>8.1597949310655871</v>
      </c>
      <c r="N209" s="63">
        <v>7.1504801268690876</v>
      </c>
      <c r="O209" s="71">
        <v>6.7690859583892662</v>
      </c>
    </row>
    <row r="210" spans="2:15" outlineLevel="1" x14ac:dyDescent="0.45">
      <c r="B210" s="65">
        <v>201</v>
      </c>
      <c r="C210" s="60">
        <v>1</v>
      </c>
      <c r="D210" s="61">
        <v>0</v>
      </c>
      <c r="E210" s="61">
        <v>1</v>
      </c>
      <c r="F210" s="61">
        <v>1</v>
      </c>
      <c r="G210" s="61">
        <v>0</v>
      </c>
      <c r="H210" s="61">
        <v>1</v>
      </c>
      <c r="I210" s="62">
        <v>105168.74224282514</v>
      </c>
      <c r="J210" s="63">
        <v>7.0569311360404878</v>
      </c>
      <c r="K210" s="63">
        <v>5.6852326654684466</v>
      </c>
      <c r="L210" s="63">
        <v>6.9484417919612049</v>
      </c>
      <c r="M210" s="63">
        <v>8.9378211571890649</v>
      </c>
      <c r="N210" s="63">
        <v>6.8936951268864766</v>
      </c>
      <c r="O210" s="71">
        <v>7.3675711350934669</v>
      </c>
    </row>
    <row r="211" spans="2:15" outlineLevel="1" x14ac:dyDescent="0.45">
      <c r="B211" s="65">
        <v>202</v>
      </c>
      <c r="C211" s="60">
        <v>1</v>
      </c>
      <c r="D211" s="61">
        <v>0</v>
      </c>
      <c r="E211" s="61">
        <v>1</v>
      </c>
      <c r="F211" s="61">
        <v>1</v>
      </c>
      <c r="G211" s="61">
        <v>1</v>
      </c>
      <c r="H211" s="61">
        <v>0</v>
      </c>
      <c r="I211" s="62">
        <v>93592.366109434937</v>
      </c>
      <c r="J211" s="63">
        <v>6.0080026199758549</v>
      </c>
      <c r="K211" s="63">
        <v>4.4397976241696178</v>
      </c>
      <c r="L211" s="63">
        <v>7.2956093042794663</v>
      </c>
      <c r="M211" s="63">
        <v>7.5552276942847412</v>
      </c>
      <c r="N211" s="63">
        <v>6.8705039841653006</v>
      </c>
      <c r="O211" s="71">
        <v>6.7382345719825842</v>
      </c>
    </row>
    <row r="212" spans="2:15" outlineLevel="1" x14ac:dyDescent="0.45">
      <c r="B212" s="65">
        <v>203</v>
      </c>
      <c r="C212" s="60">
        <v>1</v>
      </c>
      <c r="D212" s="61">
        <v>0</v>
      </c>
      <c r="E212" s="61">
        <v>1</v>
      </c>
      <c r="F212" s="61">
        <v>1</v>
      </c>
      <c r="G212" s="61">
        <v>0</v>
      </c>
      <c r="H212" s="61">
        <v>1</v>
      </c>
      <c r="I212" s="62">
        <v>77566.615798409504</v>
      </c>
      <c r="J212" s="63">
        <v>5.6497111424908848</v>
      </c>
      <c r="K212" s="63">
        <v>5.3504143300234501</v>
      </c>
      <c r="L212" s="63">
        <v>6.2658118177833471</v>
      </c>
      <c r="M212" s="63">
        <v>8.5394552694014507</v>
      </c>
      <c r="N212" s="63">
        <v>6.8595591491086223</v>
      </c>
      <c r="O212" s="71">
        <v>7.1479651954439207</v>
      </c>
    </row>
    <row r="213" spans="2:15" outlineLevel="1" x14ac:dyDescent="0.45">
      <c r="B213" s="65">
        <v>204</v>
      </c>
      <c r="C213" s="60">
        <v>1</v>
      </c>
      <c r="D213" s="61">
        <v>0</v>
      </c>
      <c r="E213" s="61">
        <v>1</v>
      </c>
      <c r="F213" s="61">
        <v>1</v>
      </c>
      <c r="G213" s="61">
        <v>1</v>
      </c>
      <c r="H213" s="61">
        <v>0</v>
      </c>
      <c r="I213" s="62">
        <v>101861.24544799642</v>
      </c>
      <c r="J213" s="63">
        <v>6.6843349595726753</v>
      </c>
      <c r="K213" s="63">
        <v>5.801808106963982</v>
      </c>
      <c r="L213" s="63">
        <v>6.6068701001228076</v>
      </c>
      <c r="M213" s="63">
        <v>8.5457693805652664</v>
      </c>
      <c r="N213" s="63">
        <v>7.0010497906438172</v>
      </c>
      <c r="O213" s="71">
        <v>6.7641473428001095</v>
      </c>
    </row>
    <row r="214" spans="2:15" outlineLevel="1" x14ac:dyDescent="0.45">
      <c r="B214" s="65">
        <v>205</v>
      </c>
      <c r="C214" s="60">
        <v>1</v>
      </c>
      <c r="D214" s="61">
        <v>0</v>
      </c>
      <c r="E214" s="61">
        <v>1</v>
      </c>
      <c r="F214" s="61">
        <v>1</v>
      </c>
      <c r="G214" s="61">
        <v>0</v>
      </c>
      <c r="H214" s="61">
        <v>1</v>
      </c>
      <c r="I214" s="62">
        <v>95369.285733678407</v>
      </c>
      <c r="J214" s="63">
        <v>6.0434282571163571</v>
      </c>
      <c r="K214" s="63">
        <v>5.7540352843813301</v>
      </c>
      <c r="L214" s="63">
        <v>7.4013013797257319</v>
      </c>
      <c r="M214" s="63">
        <v>7.08309166347893</v>
      </c>
      <c r="N214" s="63">
        <v>6.3012435818118098</v>
      </c>
      <c r="O214" s="71">
        <v>6.9188971668448414</v>
      </c>
    </row>
    <row r="215" spans="2:15" outlineLevel="1" x14ac:dyDescent="0.45">
      <c r="B215" s="65">
        <v>206</v>
      </c>
      <c r="C215" s="60">
        <v>1</v>
      </c>
      <c r="D215" s="61">
        <v>0</v>
      </c>
      <c r="E215" s="61">
        <v>1</v>
      </c>
      <c r="F215" s="61">
        <v>1</v>
      </c>
      <c r="G215" s="61">
        <v>0</v>
      </c>
      <c r="H215" s="61">
        <v>1</v>
      </c>
      <c r="I215" s="62">
        <v>97815.711160035804</v>
      </c>
      <c r="J215" s="63">
        <v>6.135201546256372</v>
      </c>
      <c r="K215" s="63">
        <v>4.9161335685822616</v>
      </c>
      <c r="L215" s="63">
        <v>7.0549017684172091</v>
      </c>
      <c r="M215" s="63">
        <v>7.8783853523469354</v>
      </c>
      <c r="N215" s="63">
        <v>7.1257511562779108</v>
      </c>
      <c r="O215" s="71">
        <v>7.3096134459458053</v>
      </c>
    </row>
    <row r="216" spans="2:15" outlineLevel="1" x14ac:dyDescent="0.45">
      <c r="B216" s="65">
        <v>207</v>
      </c>
      <c r="C216" s="60">
        <v>0</v>
      </c>
      <c r="D216" s="61">
        <v>1</v>
      </c>
      <c r="E216" s="61">
        <v>1</v>
      </c>
      <c r="F216" s="61">
        <v>1</v>
      </c>
      <c r="G216" s="61">
        <v>0</v>
      </c>
      <c r="H216" s="61">
        <v>1</v>
      </c>
      <c r="I216" s="62">
        <v>76467.15158854633</v>
      </c>
      <c r="J216" s="63">
        <v>5.3805150940763742</v>
      </c>
      <c r="K216" s="63">
        <v>5.5168815552221719</v>
      </c>
      <c r="L216" s="63">
        <v>7.385355656362643</v>
      </c>
      <c r="M216" s="63">
        <v>8.162815743804213</v>
      </c>
      <c r="N216" s="63">
        <v>6.556731126561079</v>
      </c>
      <c r="O216" s="71">
        <v>6.8797967938682598</v>
      </c>
    </row>
    <row r="217" spans="2:15" outlineLevel="1" x14ac:dyDescent="0.45">
      <c r="B217" s="65">
        <v>208</v>
      </c>
      <c r="C217" s="60">
        <v>1</v>
      </c>
      <c r="D217" s="61">
        <v>0</v>
      </c>
      <c r="E217" s="61">
        <v>1</v>
      </c>
      <c r="F217" s="61">
        <v>1</v>
      </c>
      <c r="G217" s="61">
        <v>0</v>
      </c>
      <c r="H217" s="61">
        <v>1</v>
      </c>
      <c r="I217" s="62">
        <v>93582.231333995092</v>
      </c>
      <c r="J217" s="63">
        <v>6.3630484635724978</v>
      </c>
      <c r="K217" s="63">
        <v>5.2678635728388947</v>
      </c>
      <c r="L217" s="63">
        <v>7.2626661348379029</v>
      </c>
      <c r="M217" s="63">
        <v>6.8946466957988539</v>
      </c>
      <c r="N217" s="63">
        <v>6.3642449630716698</v>
      </c>
      <c r="O217" s="71">
        <v>6.6139450015268997</v>
      </c>
    </row>
    <row r="218" spans="2:15" outlineLevel="1" x14ac:dyDescent="0.45">
      <c r="B218" s="65">
        <v>209</v>
      </c>
      <c r="C218" s="60">
        <v>0</v>
      </c>
      <c r="D218" s="61">
        <v>1</v>
      </c>
      <c r="E218" s="61">
        <v>1</v>
      </c>
      <c r="F218" s="61">
        <v>1</v>
      </c>
      <c r="G218" s="61">
        <v>0</v>
      </c>
      <c r="H218" s="61">
        <v>1</v>
      </c>
      <c r="I218" s="62">
        <v>77058.220223023935</v>
      </c>
      <c r="J218" s="63">
        <v>5.4987438446653787</v>
      </c>
      <c r="K218" s="63">
        <v>6.089923415019908</v>
      </c>
      <c r="L218" s="63">
        <v>6.8710637855579995</v>
      </c>
      <c r="M218" s="63">
        <v>7.6297264542300445</v>
      </c>
      <c r="N218" s="63">
        <v>6.7558324013348363</v>
      </c>
      <c r="O218" s="71">
        <v>7.0269953297693917</v>
      </c>
    </row>
    <row r="219" spans="2:15" outlineLevel="1" x14ac:dyDescent="0.45">
      <c r="B219" s="65">
        <v>210</v>
      </c>
      <c r="C219" s="60">
        <v>1</v>
      </c>
      <c r="D219" s="61">
        <v>0</v>
      </c>
      <c r="E219" s="61">
        <v>1</v>
      </c>
      <c r="F219" s="61">
        <v>1</v>
      </c>
      <c r="G219" s="61">
        <v>1</v>
      </c>
      <c r="H219" s="61">
        <v>0</v>
      </c>
      <c r="I219" s="62">
        <v>99843.729540663844</v>
      </c>
      <c r="J219" s="63">
        <v>6.6221371680265069</v>
      </c>
      <c r="K219" s="63">
        <v>4.4857342760067054</v>
      </c>
      <c r="L219" s="63">
        <v>8.1282523287472301</v>
      </c>
      <c r="M219" s="63">
        <v>7.7076103346798526</v>
      </c>
      <c r="N219" s="63">
        <v>7.6833444772985109</v>
      </c>
      <c r="O219" s="71">
        <v>7.097408675288345</v>
      </c>
    </row>
    <row r="220" spans="2:15" outlineLevel="1" x14ac:dyDescent="0.45">
      <c r="B220" s="65">
        <v>211</v>
      </c>
      <c r="C220" s="60">
        <v>1</v>
      </c>
      <c r="D220" s="61">
        <v>0</v>
      </c>
      <c r="E220" s="61">
        <v>1</v>
      </c>
      <c r="F220" s="61">
        <v>1</v>
      </c>
      <c r="G220" s="61">
        <v>1</v>
      </c>
      <c r="H220" s="61">
        <v>0</v>
      </c>
      <c r="I220" s="62">
        <v>78822.571134569997</v>
      </c>
      <c r="J220" s="63">
        <v>5.784823041723703</v>
      </c>
      <c r="K220" s="63">
        <v>5.1512709083139416</v>
      </c>
      <c r="L220" s="63">
        <v>7.212912292425818</v>
      </c>
      <c r="M220" s="63">
        <v>8.9666459921457751</v>
      </c>
      <c r="N220" s="63">
        <v>6.8887613688504983</v>
      </c>
      <c r="O220" s="71">
        <v>6.5942856590746084</v>
      </c>
    </row>
    <row r="221" spans="2:15" outlineLevel="1" x14ac:dyDescent="0.45">
      <c r="B221" s="65">
        <v>212</v>
      </c>
      <c r="C221" s="60">
        <v>1</v>
      </c>
      <c r="D221" s="61">
        <v>0</v>
      </c>
      <c r="E221" s="61">
        <v>1</v>
      </c>
      <c r="F221" s="61">
        <v>1</v>
      </c>
      <c r="G221" s="61">
        <v>0</v>
      </c>
      <c r="H221" s="61">
        <v>1</v>
      </c>
      <c r="I221" s="62">
        <v>27013.102498268432</v>
      </c>
      <c r="J221" s="63">
        <v>5.6831102823046269</v>
      </c>
      <c r="K221" s="63">
        <v>4.7877567376021526</v>
      </c>
      <c r="L221" s="63">
        <v>6.2667454352527683</v>
      </c>
      <c r="M221" s="63">
        <v>7.6259755591557878</v>
      </c>
      <c r="N221" s="63">
        <v>6.688260933295707</v>
      </c>
      <c r="O221" s="71">
        <v>6.7274754432686192</v>
      </c>
    </row>
    <row r="222" spans="2:15" outlineLevel="1" x14ac:dyDescent="0.45">
      <c r="B222" s="65">
        <v>213</v>
      </c>
      <c r="C222" s="60">
        <v>1</v>
      </c>
      <c r="D222" s="61">
        <v>0</v>
      </c>
      <c r="E222" s="61">
        <v>1</v>
      </c>
      <c r="F222" s="61">
        <v>1</v>
      </c>
      <c r="G222" s="61">
        <v>1</v>
      </c>
      <c r="H222" s="61">
        <v>0</v>
      </c>
      <c r="I222" s="62">
        <v>99968.702319583899</v>
      </c>
      <c r="J222" s="63">
        <v>5.7069830295871924</v>
      </c>
      <c r="K222" s="63">
        <v>5.5195211496044365</v>
      </c>
      <c r="L222" s="63">
        <v>7.345403211648982</v>
      </c>
      <c r="M222" s="63">
        <v>8.3219623677442538</v>
      </c>
      <c r="N222" s="63">
        <v>7.5763911821991003</v>
      </c>
      <c r="O222" s="71">
        <v>6.7011205093627559</v>
      </c>
    </row>
    <row r="223" spans="2:15" outlineLevel="1" x14ac:dyDescent="0.45">
      <c r="B223" s="65">
        <v>214</v>
      </c>
      <c r="C223" s="60">
        <v>1</v>
      </c>
      <c r="D223" s="61">
        <v>0</v>
      </c>
      <c r="E223" s="61">
        <v>1</v>
      </c>
      <c r="F223" s="61">
        <v>1</v>
      </c>
      <c r="G223" s="61">
        <v>0</v>
      </c>
      <c r="H223" s="61">
        <v>1</v>
      </c>
      <c r="I223" s="62">
        <v>76982.37073692368</v>
      </c>
      <c r="J223" s="63">
        <v>5.5211016221649789</v>
      </c>
      <c r="K223" s="63">
        <v>5.3133093168732586</v>
      </c>
      <c r="L223" s="63">
        <v>6.7486519897800825</v>
      </c>
      <c r="M223" s="63">
        <v>8.3773605771912933</v>
      </c>
      <c r="N223" s="63">
        <v>6.586684783780643</v>
      </c>
      <c r="O223" s="71">
        <v>7.3210418215445188</v>
      </c>
    </row>
    <row r="224" spans="2:15" outlineLevel="1" x14ac:dyDescent="0.45">
      <c r="B224" s="65">
        <v>215</v>
      </c>
      <c r="C224" s="60">
        <v>1</v>
      </c>
      <c r="D224" s="61">
        <v>0</v>
      </c>
      <c r="E224" s="61">
        <v>1</v>
      </c>
      <c r="F224" s="61">
        <v>1</v>
      </c>
      <c r="G224" s="61">
        <v>0</v>
      </c>
      <c r="H224" s="61">
        <v>1</v>
      </c>
      <c r="I224" s="62">
        <v>102102.97551456364</v>
      </c>
      <c r="J224" s="63">
        <v>6.4482497659688685</v>
      </c>
      <c r="K224" s="63">
        <v>6.1746469777712036</v>
      </c>
      <c r="L224" s="63">
        <v>7.9390584919133502</v>
      </c>
      <c r="M224" s="63">
        <v>7.6522355446440962</v>
      </c>
      <c r="N224" s="63">
        <v>6.9427886314777298</v>
      </c>
      <c r="O224" s="71">
        <v>7.076570804617285</v>
      </c>
    </row>
    <row r="225" spans="2:15" outlineLevel="1" x14ac:dyDescent="0.45">
      <c r="B225" s="65">
        <v>216</v>
      </c>
      <c r="C225" s="60">
        <v>1</v>
      </c>
      <c r="D225" s="61">
        <v>0</v>
      </c>
      <c r="E225" s="61">
        <v>1</v>
      </c>
      <c r="F225" s="61">
        <v>1</v>
      </c>
      <c r="G225" s="61">
        <v>0</v>
      </c>
      <c r="H225" s="61">
        <v>1</v>
      </c>
      <c r="I225" s="62">
        <v>98192.769324824971</v>
      </c>
      <c r="J225" s="63">
        <v>5.9584803586315793</v>
      </c>
      <c r="K225" s="63">
        <v>5.6930021442872505</v>
      </c>
      <c r="L225" s="63">
        <v>7.4988270516288775</v>
      </c>
      <c r="M225" s="63">
        <v>7.4542685342526092</v>
      </c>
      <c r="N225" s="63">
        <v>6.8067625631934705</v>
      </c>
      <c r="O225" s="71">
        <v>7.284464218189588</v>
      </c>
    </row>
    <row r="226" spans="2:15" outlineLevel="1" x14ac:dyDescent="0.45">
      <c r="B226" s="65">
        <v>217</v>
      </c>
      <c r="C226" s="60">
        <v>0</v>
      </c>
      <c r="D226" s="61">
        <v>1</v>
      </c>
      <c r="E226" s="61">
        <v>1</v>
      </c>
      <c r="F226" s="61">
        <v>1</v>
      </c>
      <c r="G226" s="61">
        <v>1</v>
      </c>
      <c r="H226" s="61">
        <v>0</v>
      </c>
      <c r="I226" s="62">
        <v>96198.291346701604</v>
      </c>
      <c r="J226" s="63">
        <v>5.2615361247376011</v>
      </c>
      <c r="K226" s="63">
        <v>6.1914508653811255</v>
      </c>
      <c r="L226" s="63">
        <v>7.8014292000736871</v>
      </c>
      <c r="M226" s="63">
        <v>6.7648522442896386</v>
      </c>
      <c r="N226" s="63">
        <v>7.2170585687561548</v>
      </c>
      <c r="O226" s="71">
        <v>6.8137708527902046</v>
      </c>
    </row>
    <row r="227" spans="2:15" outlineLevel="1" x14ac:dyDescent="0.45">
      <c r="B227" s="65">
        <v>218</v>
      </c>
      <c r="C227" s="60">
        <v>1</v>
      </c>
      <c r="D227" s="61">
        <v>0</v>
      </c>
      <c r="E227" s="61">
        <v>1</v>
      </c>
      <c r="F227" s="61">
        <v>1</v>
      </c>
      <c r="G227" s="61">
        <v>1</v>
      </c>
      <c r="H227" s="61">
        <v>0</v>
      </c>
      <c r="I227" s="62">
        <v>97089.870658560481</v>
      </c>
      <c r="J227" s="63">
        <v>5.3980584331575709</v>
      </c>
      <c r="K227" s="63">
        <v>4.7731900402096503</v>
      </c>
      <c r="L227" s="63">
        <v>8.2981592597327793</v>
      </c>
      <c r="M227" s="63">
        <v>8.0257562547118653</v>
      </c>
      <c r="N227" s="63">
        <v>7.5891092534854954</v>
      </c>
      <c r="O227" s="71">
        <v>6.567070328136329</v>
      </c>
    </row>
    <row r="228" spans="2:15" outlineLevel="1" x14ac:dyDescent="0.45">
      <c r="B228" s="65">
        <v>219</v>
      </c>
      <c r="C228" s="60">
        <v>1</v>
      </c>
      <c r="D228" s="61">
        <v>0</v>
      </c>
      <c r="E228" s="61">
        <v>1</v>
      </c>
      <c r="F228" s="61">
        <v>1</v>
      </c>
      <c r="G228" s="61">
        <v>0</v>
      </c>
      <c r="H228" s="61">
        <v>1</v>
      </c>
      <c r="I228" s="62">
        <v>81469.254719380362</v>
      </c>
      <c r="J228" s="63">
        <v>6.6301521877106797</v>
      </c>
      <c r="K228" s="63">
        <v>5.8610534712236948</v>
      </c>
      <c r="L228" s="63">
        <v>6.2312525260624128</v>
      </c>
      <c r="M228" s="63">
        <v>8.7193093902321248</v>
      </c>
      <c r="N228" s="63">
        <v>6.7861452469025751</v>
      </c>
      <c r="O228" s="71">
        <v>6.8316925212868602</v>
      </c>
    </row>
    <row r="229" spans="2:15" outlineLevel="1" x14ac:dyDescent="0.45">
      <c r="B229" s="65">
        <v>220</v>
      </c>
      <c r="C229" s="60">
        <v>1</v>
      </c>
      <c r="D229" s="61">
        <v>0</v>
      </c>
      <c r="E229" s="61">
        <v>1</v>
      </c>
      <c r="F229" s="61">
        <v>1</v>
      </c>
      <c r="G229" s="61">
        <v>1</v>
      </c>
      <c r="H229" s="61">
        <v>0</v>
      </c>
      <c r="I229" s="62">
        <v>64073.087480524176</v>
      </c>
      <c r="J229" s="63">
        <v>6.3980434107402342</v>
      </c>
      <c r="K229" s="63">
        <v>5.2082725674554871</v>
      </c>
      <c r="L229" s="63">
        <v>6.6318406527429721</v>
      </c>
      <c r="M229" s="63">
        <v>6.7450520055277288</v>
      </c>
      <c r="N229" s="63">
        <v>7.1467063629352197</v>
      </c>
      <c r="O229" s="71">
        <v>6.5817879004173498</v>
      </c>
    </row>
    <row r="230" spans="2:15" outlineLevel="1" x14ac:dyDescent="0.45">
      <c r="B230" s="65">
        <v>221</v>
      </c>
      <c r="C230" s="60">
        <v>1</v>
      </c>
      <c r="D230" s="61">
        <v>0</v>
      </c>
      <c r="E230" s="61">
        <v>1</v>
      </c>
      <c r="F230" s="61">
        <v>1</v>
      </c>
      <c r="G230" s="61">
        <v>1</v>
      </c>
      <c r="H230" s="61">
        <v>0</v>
      </c>
      <c r="I230" s="62">
        <v>98294.811873528248</v>
      </c>
      <c r="J230" s="63">
        <v>6.618671546785281</v>
      </c>
      <c r="K230" s="63">
        <v>5.9158248474885369</v>
      </c>
      <c r="L230" s="63">
        <v>7.1988373726680237</v>
      </c>
      <c r="M230" s="63">
        <v>7.1216954376780564</v>
      </c>
      <c r="N230" s="63">
        <v>6.8599894876041168</v>
      </c>
      <c r="O230" s="71">
        <v>6.7303781857390304</v>
      </c>
    </row>
    <row r="231" spans="2:15" outlineLevel="1" x14ac:dyDescent="0.45">
      <c r="B231" s="65">
        <v>222</v>
      </c>
      <c r="C231" s="60">
        <v>1</v>
      </c>
      <c r="D231" s="61">
        <v>0</v>
      </c>
      <c r="E231" s="61">
        <v>1</v>
      </c>
      <c r="F231" s="61">
        <v>1</v>
      </c>
      <c r="G231" s="61">
        <v>0</v>
      </c>
      <c r="H231" s="61">
        <v>1</v>
      </c>
      <c r="I231" s="62">
        <v>30254.79552450942</v>
      </c>
      <c r="J231" s="63">
        <v>5.8031189626902657</v>
      </c>
      <c r="K231" s="63">
        <v>5.640847313771709</v>
      </c>
      <c r="L231" s="63">
        <v>6.734428183558931</v>
      </c>
      <c r="M231" s="63">
        <v>7.6231281881891109</v>
      </c>
      <c r="N231" s="63">
        <v>6.5447103991944937</v>
      </c>
      <c r="O231" s="71">
        <v>6.7554634699735132</v>
      </c>
    </row>
    <row r="232" spans="2:15" outlineLevel="1" x14ac:dyDescent="0.45">
      <c r="B232" s="65">
        <v>223</v>
      </c>
      <c r="C232" s="60">
        <v>1</v>
      </c>
      <c r="D232" s="61">
        <v>0</v>
      </c>
      <c r="E232" s="61">
        <v>1</v>
      </c>
      <c r="F232" s="61">
        <v>1</v>
      </c>
      <c r="G232" s="61">
        <v>0</v>
      </c>
      <c r="H232" s="61">
        <v>1</v>
      </c>
      <c r="I232" s="62">
        <v>60660.996329541813</v>
      </c>
      <c r="J232" s="63">
        <v>6.0218817893964642</v>
      </c>
      <c r="K232" s="63">
        <v>4.5181641443117391</v>
      </c>
      <c r="L232" s="63">
        <v>7.0825098979862666</v>
      </c>
      <c r="M232" s="63">
        <v>7.0973644344398341</v>
      </c>
      <c r="N232" s="63">
        <v>6.4595220670636087</v>
      </c>
      <c r="O232" s="71">
        <v>6.4755042864672285</v>
      </c>
    </row>
    <row r="233" spans="2:15" outlineLevel="1" x14ac:dyDescent="0.45">
      <c r="B233" s="65">
        <v>224</v>
      </c>
      <c r="C233" s="60">
        <v>0</v>
      </c>
      <c r="D233" s="61">
        <v>1</v>
      </c>
      <c r="E233" s="61">
        <v>1</v>
      </c>
      <c r="F233" s="61">
        <v>1</v>
      </c>
      <c r="G233" s="61">
        <v>1</v>
      </c>
      <c r="H233" s="61">
        <v>0</v>
      </c>
      <c r="I233" s="62">
        <v>102249.41918715922</v>
      </c>
      <c r="J233" s="63">
        <v>5.8098939945817882</v>
      </c>
      <c r="K233" s="63">
        <v>6.6263777382548108</v>
      </c>
      <c r="L233" s="63">
        <v>7.2650803006532918</v>
      </c>
      <c r="M233" s="63">
        <v>8.6357535369050957</v>
      </c>
      <c r="N233" s="63">
        <v>6.883852371656392</v>
      </c>
      <c r="O233" s="71">
        <v>6.513406752612096</v>
      </c>
    </row>
    <row r="234" spans="2:15" outlineLevel="1" x14ac:dyDescent="0.45">
      <c r="B234" s="65">
        <v>225</v>
      </c>
      <c r="C234" s="60">
        <v>1</v>
      </c>
      <c r="D234" s="61">
        <v>0</v>
      </c>
      <c r="E234" s="61">
        <v>1</v>
      </c>
      <c r="F234" s="61">
        <v>1</v>
      </c>
      <c r="G234" s="61">
        <v>0</v>
      </c>
      <c r="H234" s="61">
        <v>1</v>
      </c>
      <c r="I234" s="62">
        <v>94692.399773444689</v>
      </c>
      <c r="J234" s="63">
        <v>6.763010610784673</v>
      </c>
      <c r="K234" s="63">
        <v>5.2041665904472882</v>
      </c>
      <c r="L234" s="63">
        <v>7.305661795323271</v>
      </c>
      <c r="M234" s="63">
        <v>6.4840791336501669</v>
      </c>
      <c r="N234" s="63">
        <v>6.7498802593255558</v>
      </c>
      <c r="O234" s="71">
        <v>6.7795303059779961</v>
      </c>
    </row>
    <row r="235" spans="2:15" outlineLevel="1" x14ac:dyDescent="0.45">
      <c r="B235" s="65">
        <v>226</v>
      </c>
      <c r="C235" s="60">
        <v>1</v>
      </c>
      <c r="D235" s="61">
        <v>0</v>
      </c>
      <c r="E235" s="61">
        <v>1</v>
      </c>
      <c r="F235" s="61">
        <v>1</v>
      </c>
      <c r="G235" s="61">
        <v>1</v>
      </c>
      <c r="H235" s="61">
        <v>0</v>
      </c>
      <c r="I235" s="62">
        <v>27218.034221759503</v>
      </c>
      <c r="J235" s="63">
        <v>6.0288520138123491</v>
      </c>
      <c r="K235" s="63">
        <v>5.0710149849627948</v>
      </c>
      <c r="L235" s="63">
        <v>6.5946581892466929</v>
      </c>
      <c r="M235" s="63">
        <v>6.1014975453609868</v>
      </c>
      <c r="N235" s="63">
        <v>7.4029474071075114</v>
      </c>
      <c r="O235" s="71">
        <v>6.9952241733026321</v>
      </c>
    </row>
    <row r="236" spans="2:15" outlineLevel="1" x14ac:dyDescent="0.45">
      <c r="B236" s="65">
        <v>227</v>
      </c>
      <c r="C236" s="60">
        <v>1</v>
      </c>
      <c r="D236" s="61">
        <v>0</v>
      </c>
      <c r="E236" s="61">
        <v>1</v>
      </c>
      <c r="F236" s="61">
        <v>1</v>
      </c>
      <c r="G236" s="61">
        <v>1</v>
      </c>
      <c r="H236" s="61">
        <v>0</v>
      </c>
      <c r="I236" s="62">
        <v>73904.997168333037</v>
      </c>
      <c r="J236" s="63">
        <v>5.9377116126036693</v>
      </c>
      <c r="K236" s="63">
        <v>3.9367728719340467</v>
      </c>
      <c r="L236" s="63">
        <v>6.9708546349373197</v>
      </c>
      <c r="M236" s="63">
        <v>8.3542771131569218</v>
      </c>
      <c r="N236" s="63">
        <v>6.8753862560087571</v>
      </c>
      <c r="O236" s="71">
        <v>6.8066763238816241</v>
      </c>
    </row>
    <row r="237" spans="2:15" outlineLevel="1" x14ac:dyDescent="0.45">
      <c r="B237" s="65">
        <v>228</v>
      </c>
      <c r="C237" s="60">
        <v>1</v>
      </c>
      <c r="D237" s="61">
        <v>0</v>
      </c>
      <c r="E237" s="61">
        <v>1</v>
      </c>
      <c r="F237" s="61">
        <v>1</v>
      </c>
      <c r="G237" s="61">
        <v>0</v>
      </c>
      <c r="H237" s="61">
        <v>1</v>
      </c>
      <c r="I237" s="62">
        <v>63690.224221871467</v>
      </c>
      <c r="J237" s="63">
        <v>6.2560068953617654</v>
      </c>
      <c r="K237" s="63">
        <v>5.3083516516712912</v>
      </c>
      <c r="L237" s="63">
        <v>6.9107476321223853</v>
      </c>
      <c r="M237" s="63">
        <v>6.6570952916090258</v>
      </c>
      <c r="N237" s="63">
        <v>6.6698337688348683</v>
      </c>
      <c r="O237" s="71">
        <v>6.9491154795809349</v>
      </c>
    </row>
    <row r="238" spans="2:15" outlineLevel="1" x14ac:dyDescent="0.45">
      <c r="B238" s="65">
        <v>229</v>
      </c>
      <c r="C238" s="60">
        <v>1</v>
      </c>
      <c r="D238" s="61">
        <v>0</v>
      </c>
      <c r="E238" s="61">
        <v>1</v>
      </c>
      <c r="F238" s="61">
        <v>1</v>
      </c>
      <c r="G238" s="61">
        <v>1</v>
      </c>
      <c r="H238" s="61">
        <v>0</v>
      </c>
      <c r="I238" s="62">
        <v>97319.51382543637</v>
      </c>
      <c r="J238" s="63">
        <v>6.4672054703988078</v>
      </c>
      <c r="K238" s="63">
        <v>5.7401128987434289</v>
      </c>
      <c r="L238" s="63">
        <v>7.9231153264863945</v>
      </c>
      <c r="M238" s="63">
        <v>6.6985367074044451</v>
      </c>
      <c r="N238" s="63">
        <v>6.9576671511594173</v>
      </c>
      <c r="O238" s="71">
        <v>6.7041495360176322</v>
      </c>
    </row>
    <row r="239" spans="2:15" outlineLevel="1" x14ac:dyDescent="0.45">
      <c r="B239" s="65">
        <v>230</v>
      </c>
      <c r="C239" s="60">
        <v>1</v>
      </c>
      <c r="D239" s="61">
        <v>0</v>
      </c>
      <c r="E239" s="61">
        <v>1</v>
      </c>
      <c r="F239" s="61">
        <v>1</v>
      </c>
      <c r="G239" s="61">
        <v>0</v>
      </c>
      <c r="H239" s="61">
        <v>1</v>
      </c>
      <c r="I239" s="62">
        <v>92739.565436121542</v>
      </c>
      <c r="J239" s="63">
        <v>6.7626658136846673</v>
      </c>
      <c r="K239" s="63">
        <v>4.2525717011889839</v>
      </c>
      <c r="L239" s="63">
        <v>6.7173204809007903</v>
      </c>
      <c r="M239" s="63">
        <v>6.3756635407284232</v>
      </c>
      <c r="N239" s="63">
        <v>7.0713216530197025</v>
      </c>
      <c r="O239" s="71">
        <v>7.368766181102254</v>
      </c>
    </row>
    <row r="240" spans="2:15" outlineLevel="1" x14ac:dyDescent="0.45">
      <c r="B240" s="65">
        <v>231</v>
      </c>
      <c r="C240" s="60">
        <v>0</v>
      </c>
      <c r="D240" s="61">
        <v>1</v>
      </c>
      <c r="E240" s="61">
        <v>1</v>
      </c>
      <c r="F240" s="61">
        <v>1</v>
      </c>
      <c r="G240" s="61">
        <v>1</v>
      </c>
      <c r="H240" s="61">
        <v>0</v>
      </c>
      <c r="I240" s="62">
        <v>29251.146132934926</v>
      </c>
      <c r="J240" s="63">
        <v>5.2237794509980464</v>
      </c>
      <c r="K240" s="63">
        <v>5.7992146139791885</v>
      </c>
      <c r="L240" s="63">
        <v>7.0115354194280668</v>
      </c>
      <c r="M240" s="63">
        <v>6.3739698006684726</v>
      </c>
      <c r="N240" s="63">
        <v>7.4639861210165623</v>
      </c>
      <c r="O240" s="71">
        <v>7.269663103106458</v>
      </c>
    </row>
    <row r="241" spans="2:15" outlineLevel="1" x14ac:dyDescent="0.45">
      <c r="B241" s="65">
        <v>232</v>
      </c>
      <c r="C241" s="60">
        <v>0</v>
      </c>
      <c r="D241" s="61">
        <v>1</v>
      </c>
      <c r="E241" s="61">
        <v>1</v>
      </c>
      <c r="F241" s="61">
        <v>1</v>
      </c>
      <c r="G241" s="61">
        <v>0</v>
      </c>
      <c r="H241" s="61">
        <v>1</v>
      </c>
      <c r="I241" s="62">
        <v>95577.856174110857</v>
      </c>
      <c r="J241" s="63">
        <v>5.7436048835504252</v>
      </c>
      <c r="K241" s="63">
        <v>6.6390024712144218</v>
      </c>
      <c r="L241" s="63">
        <v>7.0893254919837929</v>
      </c>
      <c r="M241" s="63">
        <v>6.6965429831388281</v>
      </c>
      <c r="N241" s="63">
        <v>6.4276766862139114</v>
      </c>
      <c r="O241" s="71">
        <v>6.7450157291008122</v>
      </c>
    </row>
    <row r="242" spans="2:15" outlineLevel="1" x14ac:dyDescent="0.45">
      <c r="B242" s="65">
        <v>233</v>
      </c>
      <c r="C242" s="60">
        <v>0</v>
      </c>
      <c r="D242" s="61">
        <v>1</v>
      </c>
      <c r="E242" s="61">
        <v>1</v>
      </c>
      <c r="F242" s="61">
        <v>1</v>
      </c>
      <c r="G242" s="61">
        <v>1</v>
      </c>
      <c r="H242" s="61">
        <v>0</v>
      </c>
      <c r="I242" s="62">
        <v>103368.22540857591</v>
      </c>
      <c r="J242" s="63">
        <v>6.2308850463023147</v>
      </c>
      <c r="K242" s="63">
        <v>6.2972989752063917</v>
      </c>
      <c r="L242" s="63">
        <v>8.4166151532439564</v>
      </c>
      <c r="M242" s="63">
        <v>8.1568048418717503</v>
      </c>
      <c r="N242" s="63">
        <v>6.9518747481485486</v>
      </c>
      <c r="O242" s="71">
        <v>6.7676991556996473</v>
      </c>
    </row>
    <row r="243" spans="2:15" outlineLevel="1" x14ac:dyDescent="0.45">
      <c r="B243" s="65">
        <v>234</v>
      </c>
      <c r="C243" s="60">
        <v>1</v>
      </c>
      <c r="D243" s="61">
        <v>0</v>
      </c>
      <c r="E243" s="61">
        <v>1</v>
      </c>
      <c r="F243" s="61">
        <v>1</v>
      </c>
      <c r="G243" s="61">
        <v>1</v>
      </c>
      <c r="H243" s="61">
        <v>0</v>
      </c>
      <c r="I243" s="62">
        <v>94870.906513724432</v>
      </c>
      <c r="J243" s="63">
        <v>6.2476693025893528</v>
      </c>
      <c r="K243" s="63">
        <v>4.7579832730047622</v>
      </c>
      <c r="L243" s="63">
        <v>7.8164789939473316</v>
      </c>
      <c r="M243" s="63">
        <v>6.6952602407909394</v>
      </c>
      <c r="N243" s="63">
        <v>7.3872001940236505</v>
      </c>
      <c r="O243" s="71">
        <v>6.7981699393242101</v>
      </c>
    </row>
    <row r="244" spans="2:15" outlineLevel="1" x14ac:dyDescent="0.45">
      <c r="B244" s="65">
        <v>235</v>
      </c>
      <c r="C244" s="60">
        <v>0</v>
      </c>
      <c r="D244" s="61">
        <v>1</v>
      </c>
      <c r="E244" s="61">
        <v>1</v>
      </c>
      <c r="F244" s="61">
        <v>1</v>
      </c>
      <c r="G244" s="61">
        <v>0</v>
      </c>
      <c r="H244" s="61">
        <v>1</v>
      </c>
      <c r="I244" s="62">
        <v>28056.809905131493</v>
      </c>
      <c r="J244" s="63">
        <v>5.437497269284691</v>
      </c>
      <c r="K244" s="63">
        <v>5.9915737855749231</v>
      </c>
      <c r="L244" s="63">
        <v>6.1390321674789998</v>
      </c>
      <c r="M244" s="63">
        <v>6.8280856608625182</v>
      </c>
      <c r="N244" s="63">
        <v>6.5447507727818337</v>
      </c>
      <c r="O244" s="71">
        <v>7.1900599102300582</v>
      </c>
    </row>
    <row r="245" spans="2:15" outlineLevel="1" x14ac:dyDescent="0.45">
      <c r="B245" s="65">
        <v>236</v>
      </c>
      <c r="C245" s="60">
        <v>1</v>
      </c>
      <c r="D245" s="61">
        <v>0</v>
      </c>
      <c r="E245" s="61">
        <v>1</v>
      </c>
      <c r="F245" s="61">
        <v>1</v>
      </c>
      <c r="G245" s="61">
        <v>1</v>
      </c>
      <c r="H245" s="61">
        <v>0</v>
      </c>
      <c r="I245" s="62">
        <v>79210.320395090341</v>
      </c>
      <c r="J245" s="63">
        <v>5.9222135433629894</v>
      </c>
      <c r="K245" s="63">
        <v>5.2903480128165121</v>
      </c>
      <c r="L245" s="63">
        <v>6.7230134860074022</v>
      </c>
      <c r="M245" s="63">
        <v>8.440712396631044</v>
      </c>
      <c r="N245" s="63">
        <v>7.5065440488143853</v>
      </c>
      <c r="O245" s="71">
        <v>6.714492134546707</v>
      </c>
    </row>
    <row r="246" spans="2:15" outlineLevel="1" x14ac:dyDescent="0.45">
      <c r="B246" s="65">
        <v>237</v>
      </c>
      <c r="C246" s="60">
        <v>0</v>
      </c>
      <c r="D246" s="61">
        <v>1</v>
      </c>
      <c r="E246" s="61">
        <v>1</v>
      </c>
      <c r="F246" s="61">
        <v>1</v>
      </c>
      <c r="G246" s="61">
        <v>1</v>
      </c>
      <c r="H246" s="61">
        <v>0</v>
      </c>
      <c r="I246" s="62">
        <v>95503.602700925869</v>
      </c>
      <c r="J246" s="63">
        <v>5.3026256850395193</v>
      </c>
      <c r="K246" s="63">
        <v>5.9148082905426929</v>
      </c>
      <c r="L246" s="63">
        <v>7.2919798999720005</v>
      </c>
      <c r="M246" s="63">
        <v>7.2660116128223091</v>
      </c>
      <c r="N246" s="63">
        <v>7.1806959907147903</v>
      </c>
      <c r="O246" s="71">
        <v>6.5142287605974598</v>
      </c>
    </row>
    <row r="247" spans="2:15" outlineLevel="1" x14ac:dyDescent="0.45">
      <c r="B247" s="65">
        <v>238</v>
      </c>
      <c r="C247" s="60">
        <v>0</v>
      </c>
      <c r="D247" s="61">
        <v>1</v>
      </c>
      <c r="E247" s="61">
        <v>1</v>
      </c>
      <c r="F247" s="61">
        <v>1</v>
      </c>
      <c r="G247" s="61">
        <v>0</v>
      </c>
      <c r="H247" s="61">
        <v>1</v>
      </c>
      <c r="I247" s="62">
        <v>102898.95626200954</v>
      </c>
      <c r="J247" s="63">
        <v>5.8368726154146975</v>
      </c>
      <c r="K247" s="63">
        <v>6.6367529286315285</v>
      </c>
      <c r="L247" s="63">
        <v>7.8100224615615845</v>
      </c>
      <c r="M247" s="63">
        <v>8.6529954154055098</v>
      </c>
      <c r="N247" s="63">
        <v>6.5884947295847187</v>
      </c>
      <c r="O247" s="71">
        <v>6.7364281800618135</v>
      </c>
    </row>
    <row r="248" spans="2:15" outlineLevel="1" x14ac:dyDescent="0.45">
      <c r="B248" s="65">
        <v>239</v>
      </c>
      <c r="C248" s="60">
        <v>1</v>
      </c>
      <c r="D248" s="61">
        <v>0</v>
      </c>
      <c r="E248" s="61">
        <v>1</v>
      </c>
      <c r="F248" s="61">
        <v>1</v>
      </c>
      <c r="G248" s="61">
        <v>0</v>
      </c>
      <c r="H248" s="61">
        <v>1</v>
      </c>
      <c r="I248" s="62">
        <v>25024.768320612013</v>
      </c>
      <c r="J248" s="63">
        <v>6.1067982699865588</v>
      </c>
      <c r="K248" s="63">
        <v>4.8545757340767519</v>
      </c>
      <c r="L248" s="63">
        <v>6.4342128084036867</v>
      </c>
      <c r="M248" s="63">
        <v>6.3933776237445725</v>
      </c>
      <c r="N248" s="63">
        <v>6.2747599134573315</v>
      </c>
      <c r="O248" s="71">
        <v>7.2030538753103075</v>
      </c>
    </row>
    <row r="249" spans="2:15" outlineLevel="1" x14ac:dyDescent="0.45">
      <c r="B249" s="65">
        <v>240</v>
      </c>
      <c r="C249" s="60">
        <v>1</v>
      </c>
      <c r="D249" s="61">
        <v>0</v>
      </c>
      <c r="E249" s="61">
        <v>1</v>
      </c>
      <c r="F249" s="61">
        <v>1</v>
      </c>
      <c r="G249" s="61">
        <v>1</v>
      </c>
      <c r="H249" s="61">
        <v>0</v>
      </c>
      <c r="I249" s="62">
        <v>99577.716779291746</v>
      </c>
      <c r="J249" s="63">
        <v>7.1409372192692251</v>
      </c>
      <c r="K249" s="63">
        <v>5.7732668107104397</v>
      </c>
      <c r="L249" s="63">
        <v>7.7531039876070764</v>
      </c>
      <c r="M249" s="63">
        <v>6.6452634438239366</v>
      </c>
      <c r="N249" s="63">
        <v>7.1753404717629845</v>
      </c>
      <c r="O249" s="71">
        <v>6.7615863733618173</v>
      </c>
    </row>
    <row r="250" spans="2:15" outlineLevel="1" x14ac:dyDescent="0.45">
      <c r="B250" s="65">
        <v>241</v>
      </c>
      <c r="C250" s="60">
        <v>1</v>
      </c>
      <c r="D250" s="61">
        <v>0</v>
      </c>
      <c r="E250" s="61">
        <v>1</v>
      </c>
      <c r="F250" s="61">
        <v>1</v>
      </c>
      <c r="G250" s="61">
        <v>1</v>
      </c>
      <c r="H250" s="61">
        <v>0</v>
      </c>
      <c r="I250" s="62">
        <v>26151.816835192396</v>
      </c>
      <c r="J250" s="63">
        <v>5.3031555728567037</v>
      </c>
      <c r="K250" s="63">
        <v>4.8995637022560405</v>
      </c>
      <c r="L250" s="63">
        <v>6.936581487180641</v>
      </c>
      <c r="M250" s="63">
        <v>6.8901577543445232</v>
      </c>
      <c r="N250" s="63">
        <v>7.3481167939879821</v>
      </c>
      <c r="O250" s="71">
        <v>6.4482507475254973</v>
      </c>
    </row>
    <row r="251" spans="2:15" outlineLevel="1" x14ac:dyDescent="0.45">
      <c r="B251" s="65">
        <v>242</v>
      </c>
      <c r="C251" s="60">
        <v>0</v>
      </c>
      <c r="D251" s="61">
        <v>1</v>
      </c>
      <c r="E251" s="61">
        <v>1</v>
      </c>
      <c r="F251" s="61">
        <v>1</v>
      </c>
      <c r="G251" s="61">
        <v>1</v>
      </c>
      <c r="H251" s="61">
        <v>0</v>
      </c>
      <c r="I251" s="62">
        <v>74771.768551583242</v>
      </c>
      <c r="J251" s="63">
        <v>5.1331957192911553</v>
      </c>
      <c r="K251" s="63">
        <v>5.554757009194204</v>
      </c>
      <c r="L251" s="63">
        <v>6.8091355265082836</v>
      </c>
      <c r="M251" s="63">
        <v>7.1554545422638212</v>
      </c>
      <c r="N251" s="63">
        <v>7.5714916244113848</v>
      </c>
      <c r="O251" s="71">
        <v>6.9153393044191684</v>
      </c>
    </row>
    <row r="252" spans="2:15" outlineLevel="1" x14ac:dyDescent="0.45">
      <c r="B252" s="65">
        <v>243</v>
      </c>
      <c r="C252" s="60">
        <v>1</v>
      </c>
      <c r="D252" s="61">
        <v>0</v>
      </c>
      <c r="E252" s="61">
        <v>1</v>
      </c>
      <c r="F252" s="61">
        <v>1</v>
      </c>
      <c r="G252" s="61">
        <v>0</v>
      </c>
      <c r="H252" s="61">
        <v>1</v>
      </c>
      <c r="I252" s="62">
        <v>96861.40945536911</v>
      </c>
      <c r="J252" s="63">
        <v>6.8149446377651461</v>
      </c>
      <c r="K252" s="63">
        <v>5.4173278277926515</v>
      </c>
      <c r="L252" s="63">
        <v>7.6569155634521913</v>
      </c>
      <c r="M252" s="63">
        <v>6.8693743685847686</v>
      </c>
      <c r="N252" s="63">
        <v>6.403153684440456</v>
      </c>
      <c r="O252" s="71">
        <v>7.0851568178184383</v>
      </c>
    </row>
    <row r="253" spans="2:15" outlineLevel="1" x14ac:dyDescent="0.45">
      <c r="B253" s="65">
        <v>244</v>
      </c>
      <c r="C253" s="60">
        <v>0</v>
      </c>
      <c r="D253" s="61">
        <v>1</v>
      </c>
      <c r="E253" s="61">
        <v>1</v>
      </c>
      <c r="F253" s="61">
        <v>1</v>
      </c>
      <c r="G253" s="61">
        <v>0</v>
      </c>
      <c r="H253" s="61">
        <v>1</v>
      </c>
      <c r="I253" s="62">
        <v>99156.735139353434</v>
      </c>
      <c r="J253" s="63">
        <v>5.2667196242576901</v>
      </c>
      <c r="K253" s="63">
        <v>6.5183448600358496</v>
      </c>
      <c r="L253" s="63">
        <v>6.8856771764932052</v>
      </c>
      <c r="M253" s="63">
        <v>7.8811196332973914</v>
      </c>
      <c r="N253" s="63">
        <v>6.8600925926013456</v>
      </c>
      <c r="O253" s="71">
        <v>7.2425995934133649</v>
      </c>
    </row>
    <row r="254" spans="2:15" outlineLevel="1" x14ac:dyDescent="0.45">
      <c r="B254" s="65">
        <v>245</v>
      </c>
      <c r="C254" s="60">
        <v>0</v>
      </c>
      <c r="D254" s="61">
        <v>1</v>
      </c>
      <c r="E254" s="61">
        <v>1</v>
      </c>
      <c r="F254" s="61">
        <v>1</v>
      </c>
      <c r="G254" s="61">
        <v>0</v>
      </c>
      <c r="H254" s="61">
        <v>1</v>
      </c>
      <c r="I254" s="62">
        <v>29118.874641631541</v>
      </c>
      <c r="J254" s="63">
        <v>5.621871116046484</v>
      </c>
      <c r="K254" s="63">
        <v>6.5584714542013849</v>
      </c>
      <c r="L254" s="63">
        <v>6.3400788553074303</v>
      </c>
      <c r="M254" s="63">
        <v>6.7853304018031775</v>
      </c>
      <c r="N254" s="63">
        <v>6.277275270816137</v>
      </c>
      <c r="O254" s="71">
        <v>6.883554483046324</v>
      </c>
    </row>
    <row r="255" spans="2:15" outlineLevel="1" x14ac:dyDescent="0.45">
      <c r="B255" s="65">
        <v>246</v>
      </c>
      <c r="C255" s="60">
        <v>1</v>
      </c>
      <c r="D255" s="61">
        <v>0</v>
      </c>
      <c r="E255" s="61">
        <v>1</v>
      </c>
      <c r="F255" s="61">
        <v>1</v>
      </c>
      <c r="G255" s="61">
        <v>1</v>
      </c>
      <c r="H255" s="61">
        <v>0</v>
      </c>
      <c r="I255" s="62">
        <v>94173.795292407725</v>
      </c>
      <c r="J255" s="63">
        <v>6.5873541704678438</v>
      </c>
      <c r="K255" s="63">
        <v>4.4226415638234631</v>
      </c>
      <c r="L255" s="63">
        <v>6.6442348306697685</v>
      </c>
      <c r="M255" s="63">
        <v>7.417751320756393</v>
      </c>
      <c r="N255" s="63">
        <v>7.1366233015681431</v>
      </c>
      <c r="O255" s="71">
        <v>6.574434798369424</v>
      </c>
    </row>
    <row r="256" spans="2:15" outlineLevel="1" x14ac:dyDescent="0.45">
      <c r="B256" s="65">
        <v>247</v>
      </c>
      <c r="C256" s="60">
        <v>1</v>
      </c>
      <c r="D256" s="61">
        <v>0</v>
      </c>
      <c r="E256" s="61">
        <v>1</v>
      </c>
      <c r="F256" s="61">
        <v>1</v>
      </c>
      <c r="G256" s="61">
        <v>1</v>
      </c>
      <c r="H256" s="61">
        <v>0</v>
      </c>
      <c r="I256" s="62">
        <v>102554.31849114041</v>
      </c>
      <c r="J256" s="63">
        <v>6.3905147708967789</v>
      </c>
      <c r="K256" s="63">
        <v>6.1576729895078968</v>
      </c>
      <c r="L256" s="63">
        <v>7.6303007221376067</v>
      </c>
      <c r="M256" s="63">
        <v>8.0606085180560978</v>
      </c>
      <c r="N256" s="63">
        <v>7.0519681179196017</v>
      </c>
      <c r="O256" s="71">
        <v>6.9046438837863819</v>
      </c>
    </row>
    <row r="257" spans="2:15" outlineLevel="1" x14ac:dyDescent="0.45">
      <c r="B257" s="65">
        <v>248</v>
      </c>
      <c r="C257" s="60">
        <v>1</v>
      </c>
      <c r="D257" s="61">
        <v>0</v>
      </c>
      <c r="E257" s="61">
        <v>1</v>
      </c>
      <c r="F257" s="61">
        <v>1</v>
      </c>
      <c r="G257" s="61">
        <v>0</v>
      </c>
      <c r="H257" s="61">
        <v>1</v>
      </c>
      <c r="I257" s="62">
        <v>61428.27953566362</v>
      </c>
      <c r="J257" s="63">
        <v>6.1680237391173094</v>
      </c>
      <c r="K257" s="63">
        <v>5.3049703360157272</v>
      </c>
      <c r="L257" s="63">
        <v>6.9370186518159054</v>
      </c>
      <c r="M257" s="63">
        <v>6.3703902753037127</v>
      </c>
      <c r="N257" s="63">
        <v>6.5161828287199146</v>
      </c>
      <c r="O257" s="71">
        <v>6.5554700358881632</v>
      </c>
    </row>
    <row r="258" spans="2:15" outlineLevel="1" x14ac:dyDescent="0.45">
      <c r="B258" s="65">
        <v>249</v>
      </c>
      <c r="C258" s="60">
        <v>1</v>
      </c>
      <c r="D258" s="61">
        <v>0</v>
      </c>
      <c r="E258" s="61">
        <v>1</v>
      </c>
      <c r="F258" s="61">
        <v>1</v>
      </c>
      <c r="G258" s="61">
        <v>0</v>
      </c>
      <c r="H258" s="61">
        <v>1</v>
      </c>
      <c r="I258" s="62">
        <v>96629.261987207952</v>
      </c>
      <c r="J258" s="63">
        <v>6.7165005952636969</v>
      </c>
      <c r="K258" s="63">
        <v>6.0885694917936606</v>
      </c>
      <c r="L258" s="63">
        <v>7.3016140944217005</v>
      </c>
      <c r="M258" s="63">
        <v>6.2300009664103246</v>
      </c>
      <c r="N258" s="63">
        <v>6.4532658883391703</v>
      </c>
      <c r="O258" s="71">
        <v>7.2071069473620772</v>
      </c>
    </row>
    <row r="259" spans="2:15" outlineLevel="1" x14ac:dyDescent="0.45">
      <c r="B259" s="65">
        <v>250</v>
      </c>
      <c r="C259" s="60">
        <v>1</v>
      </c>
      <c r="D259" s="61">
        <v>0</v>
      </c>
      <c r="E259" s="61">
        <v>1</v>
      </c>
      <c r="F259" s="61">
        <v>1</v>
      </c>
      <c r="G259" s="61">
        <v>0</v>
      </c>
      <c r="H259" s="61">
        <v>1</v>
      </c>
      <c r="I259" s="62">
        <v>24585.60871739217</v>
      </c>
      <c r="J259" s="63">
        <v>5.6483437453231247</v>
      </c>
      <c r="K259" s="63">
        <v>5.2578844803760161</v>
      </c>
      <c r="L259" s="63">
        <v>7.0689595960495213</v>
      </c>
      <c r="M259" s="63">
        <v>6.1361770844151975</v>
      </c>
      <c r="N259" s="63">
        <v>6.4888860017136949</v>
      </c>
      <c r="O259" s="71">
        <v>6.7061527646674906</v>
      </c>
    </row>
    <row r="260" spans="2:15" outlineLevel="1" x14ac:dyDescent="0.45">
      <c r="B260" s="65">
        <v>251</v>
      </c>
      <c r="C260" s="60">
        <v>1</v>
      </c>
      <c r="D260" s="61">
        <v>0</v>
      </c>
      <c r="E260" s="61">
        <v>1</v>
      </c>
      <c r="F260" s="61">
        <v>1</v>
      </c>
      <c r="G260" s="61">
        <v>1</v>
      </c>
      <c r="H260" s="61">
        <v>0</v>
      </c>
      <c r="I260" s="62">
        <v>95001.053533411672</v>
      </c>
      <c r="J260" s="63">
        <v>6.4051829447616679</v>
      </c>
      <c r="K260" s="63">
        <v>4.6786575356556517</v>
      </c>
      <c r="L260" s="63">
        <v>7.5820684484594629</v>
      </c>
      <c r="M260" s="63">
        <v>7.8275908841710713</v>
      </c>
      <c r="N260" s="63">
        <v>6.7723601354959362</v>
      </c>
      <c r="O260" s="71">
        <v>6.0879804525870744</v>
      </c>
    </row>
    <row r="261" spans="2:15" outlineLevel="1" x14ac:dyDescent="0.45">
      <c r="B261" s="65">
        <v>252</v>
      </c>
      <c r="C261" s="60">
        <v>1</v>
      </c>
      <c r="D261" s="61">
        <v>0</v>
      </c>
      <c r="E261" s="61">
        <v>1</v>
      </c>
      <c r="F261" s="61">
        <v>1</v>
      </c>
      <c r="G261" s="61">
        <v>1</v>
      </c>
      <c r="H261" s="61">
        <v>0</v>
      </c>
      <c r="I261" s="62">
        <v>101253.14501788025</v>
      </c>
      <c r="J261" s="63">
        <v>6.8205392065315626</v>
      </c>
      <c r="K261" s="63">
        <v>4.9822101818892603</v>
      </c>
      <c r="L261" s="63">
        <v>7.6416832102596404</v>
      </c>
      <c r="M261" s="63">
        <v>8.6295805756956341</v>
      </c>
      <c r="N261" s="63">
        <v>6.901263995331786</v>
      </c>
      <c r="O261" s="71">
        <v>6.777002162720847</v>
      </c>
    </row>
    <row r="262" spans="2:15" outlineLevel="1" x14ac:dyDescent="0.45">
      <c r="B262" s="65">
        <v>253</v>
      </c>
      <c r="C262" s="60">
        <v>1</v>
      </c>
      <c r="D262" s="61">
        <v>0</v>
      </c>
      <c r="E262" s="61">
        <v>1</v>
      </c>
      <c r="F262" s="61">
        <v>1</v>
      </c>
      <c r="G262" s="61">
        <v>1</v>
      </c>
      <c r="H262" s="61">
        <v>0</v>
      </c>
      <c r="I262" s="62">
        <v>96601.168083022145</v>
      </c>
      <c r="J262" s="63">
        <v>6.409404917547656</v>
      </c>
      <c r="K262" s="63">
        <v>5.5004118946728733</v>
      </c>
      <c r="L262" s="63">
        <v>6.8603603292725461</v>
      </c>
      <c r="M262" s="63">
        <v>6.5006829631330927</v>
      </c>
      <c r="N262" s="63">
        <v>7.6196047375564921</v>
      </c>
      <c r="O262" s="71">
        <v>6.9752865390053875</v>
      </c>
    </row>
    <row r="263" spans="2:15" outlineLevel="1" x14ac:dyDescent="0.45">
      <c r="B263" s="65">
        <v>254</v>
      </c>
      <c r="C263" s="60">
        <v>1</v>
      </c>
      <c r="D263" s="61">
        <v>0</v>
      </c>
      <c r="E263" s="61">
        <v>1</v>
      </c>
      <c r="F263" s="61">
        <v>1</v>
      </c>
      <c r="G263" s="61">
        <v>1</v>
      </c>
      <c r="H263" s="61">
        <v>0</v>
      </c>
      <c r="I263" s="62">
        <v>99529.942825618695</v>
      </c>
      <c r="J263" s="63">
        <v>6.5277896784295226</v>
      </c>
      <c r="K263" s="63">
        <v>4.9149910255354463</v>
      </c>
      <c r="L263" s="63">
        <v>7.0393979922688761</v>
      </c>
      <c r="M263" s="63">
        <v>8.2275109917266285</v>
      </c>
      <c r="N263" s="63">
        <v>7.4303281788785789</v>
      </c>
      <c r="O263" s="71">
        <v>6.7697138747759986</v>
      </c>
    </row>
    <row r="264" spans="2:15" outlineLevel="1" x14ac:dyDescent="0.45">
      <c r="B264" s="65">
        <v>255</v>
      </c>
      <c r="C264" s="60">
        <v>1</v>
      </c>
      <c r="D264" s="61">
        <v>0</v>
      </c>
      <c r="E264" s="61">
        <v>1</v>
      </c>
      <c r="F264" s="61">
        <v>1</v>
      </c>
      <c r="G264" s="61">
        <v>1</v>
      </c>
      <c r="H264" s="61">
        <v>0</v>
      </c>
      <c r="I264" s="62">
        <v>80527.692325201671</v>
      </c>
      <c r="J264" s="63">
        <v>6.3621140003701004</v>
      </c>
      <c r="K264" s="63">
        <v>6.012950561533029</v>
      </c>
      <c r="L264" s="63">
        <v>6.6129487482553477</v>
      </c>
      <c r="M264" s="63">
        <v>8.6520309155433708</v>
      </c>
      <c r="N264" s="63">
        <v>6.7994471831910888</v>
      </c>
      <c r="O264" s="71">
        <v>6.3463264661691969</v>
      </c>
    </row>
    <row r="265" spans="2:15" outlineLevel="1" x14ac:dyDescent="0.45">
      <c r="B265" s="65">
        <v>256</v>
      </c>
      <c r="C265" s="60">
        <v>1</v>
      </c>
      <c r="D265" s="61">
        <v>0</v>
      </c>
      <c r="E265" s="61">
        <v>1</v>
      </c>
      <c r="F265" s="61">
        <v>1</v>
      </c>
      <c r="G265" s="61">
        <v>0</v>
      </c>
      <c r="H265" s="61">
        <v>1</v>
      </c>
      <c r="I265" s="62">
        <v>77004.035777314915</v>
      </c>
      <c r="J265" s="63">
        <v>5.4170037645012243</v>
      </c>
      <c r="K265" s="63">
        <v>5.1801125932757914</v>
      </c>
      <c r="L265" s="63">
        <v>7.1779378544903114</v>
      </c>
      <c r="M265" s="63">
        <v>8.1487117242119105</v>
      </c>
      <c r="N265" s="63">
        <v>6.928033334246515</v>
      </c>
      <c r="O265" s="71">
        <v>7.2836319641746865</v>
      </c>
    </row>
    <row r="266" spans="2:15" outlineLevel="1" x14ac:dyDescent="0.45">
      <c r="B266" s="65">
        <v>257</v>
      </c>
      <c r="C266" s="60">
        <v>0</v>
      </c>
      <c r="D266" s="61">
        <v>1</v>
      </c>
      <c r="E266" s="61">
        <v>1</v>
      </c>
      <c r="F266" s="61">
        <v>1</v>
      </c>
      <c r="G266" s="61">
        <v>1</v>
      </c>
      <c r="H266" s="61">
        <v>0</v>
      </c>
      <c r="I266" s="62">
        <v>29540.662695896521</v>
      </c>
      <c r="J266" s="63">
        <v>5.9600439474848841</v>
      </c>
      <c r="K266" s="63">
        <v>6.2926266425267388</v>
      </c>
      <c r="L266" s="63">
        <v>6.4497525710095633</v>
      </c>
      <c r="M266" s="63">
        <v>6.0406219683188587</v>
      </c>
      <c r="N266" s="63">
        <v>7.0615164189835493</v>
      </c>
      <c r="O266" s="71">
        <v>7.0349577906484182</v>
      </c>
    </row>
    <row r="267" spans="2:15" outlineLevel="1" x14ac:dyDescent="0.45">
      <c r="B267" s="65">
        <v>258</v>
      </c>
      <c r="C267" s="60">
        <v>1</v>
      </c>
      <c r="D267" s="61">
        <v>0</v>
      </c>
      <c r="E267" s="61">
        <v>1</v>
      </c>
      <c r="F267" s="61">
        <v>1</v>
      </c>
      <c r="G267" s="61">
        <v>0</v>
      </c>
      <c r="H267" s="61">
        <v>1</v>
      </c>
      <c r="I267" s="62">
        <v>102823.70593688283</v>
      </c>
      <c r="J267" s="63">
        <v>6.5913676988114958</v>
      </c>
      <c r="K267" s="63">
        <v>6.0245864205344368</v>
      </c>
      <c r="L267" s="63">
        <v>8.2560838904416372</v>
      </c>
      <c r="M267" s="63">
        <v>8.0516249717685557</v>
      </c>
      <c r="N267" s="63">
        <v>6.6748498973300441</v>
      </c>
      <c r="O267" s="71">
        <v>6.9994107193024382</v>
      </c>
    </row>
    <row r="268" spans="2:15" outlineLevel="1" x14ac:dyDescent="0.45">
      <c r="B268" s="65">
        <v>259</v>
      </c>
      <c r="C268" s="60">
        <v>0</v>
      </c>
      <c r="D268" s="61">
        <v>1</v>
      </c>
      <c r="E268" s="61">
        <v>1</v>
      </c>
      <c r="F268" s="61">
        <v>1</v>
      </c>
      <c r="G268" s="61">
        <v>1</v>
      </c>
      <c r="H268" s="61">
        <v>0</v>
      </c>
      <c r="I268" s="62">
        <v>94543.259252749514</v>
      </c>
      <c r="J268" s="63">
        <v>5.7322168128101829</v>
      </c>
      <c r="K268" s="63">
        <v>6.324943057859441</v>
      </c>
      <c r="L268" s="63">
        <v>7.2366470645767285</v>
      </c>
      <c r="M268" s="63">
        <v>6.2963812072103256</v>
      </c>
      <c r="N268" s="63">
        <v>7.1458481032333321</v>
      </c>
      <c r="O268" s="71">
        <v>6.3156149304295131</v>
      </c>
    </row>
    <row r="269" spans="2:15" outlineLevel="1" x14ac:dyDescent="0.45">
      <c r="B269" s="65">
        <v>260</v>
      </c>
      <c r="C269" s="60">
        <v>0</v>
      </c>
      <c r="D269" s="61">
        <v>1</v>
      </c>
      <c r="E269" s="61">
        <v>1</v>
      </c>
      <c r="F269" s="61">
        <v>1</v>
      </c>
      <c r="G269" s="61">
        <v>0</v>
      </c>
      <c r="H269" s="61">
        <v>1</v>
      </c>
      <c r="I269" s="62">
        <v>76985.318151109372</v>
      </c>
      <c r="J269" s="63">
        <v>5.6117198335486282</v>
      </c>
      <c r="K269" s="63">
        <v>5.6758547016010574</v>
      </c>
      <c r="L269" s="63">
        <v>7.11023190017558</v>
      </c>
      <c r="M269" s="63">
        <v>8.1957638087091009</v>
      </c>
      <c r="N269" s="63">
        <v>6.4114369769236923</v>
      </c>
      <c r="O269" s="71">
        <v>6.9020506497898113</v>
      </c>
    </row>
    <row r="270" spans="2:15" outlineLevel="1" x14ac:dyDescent="0.45">
      <c r="B270" s="65">
        <v>261</v>
      </c>
      <c r="C270" s="60">
        <v>1</v>
      </c>
      <c r="D270" s="61">
        <v>0</v>
      </c>
      <c r="E270" s="61">
        <v>1</v>
      </c>
      <c r="F270" s="61">
        <v>1</v>
      </c>
      <c r="G270" s="61">
        <v>0</v>
      </c>
      <c r="H270" s="61">
        <v>1</v>
      </c>
      <c r="I270" s="62">
        <v>103121.09246471526</v>
      </c>
      <c r="J270" s="63">
        <v>6.3233456631166129</v>
      </c>
      <c r="K270" s="63">
        <v>5.9198185373767931</v>
      </c>
      <c r="L270" s="63">
        <v>8.1925468898904974</v>
      </c>
      <c r="M270" s="63">
        <v>8.041183593463332</v>
      </c>
      <c r="N270" s="63">
        <v>7.1084751219937914</v>
      </c>
      <c r="O270" s="71">
        <v>7.1886110114207256</v>
      </c>
    </row>
    <row r="271" spans="2:15" outlineLevel="1" x14ac:dyDescent="0.45">
      <c r="B271" s="65">
        <v>262</v>
      </c>
      <c r="C271" s="60">
        <v>0</v>
      </c>
      <c r="D271" s="61">
        <v>1</v>
      </c>
      <c r="E271" s="61">
        <v>1</v>
      </c>
      <c r="F271" s="61">
        <v>1</v>
      </c>
      <c r="G271" s="61">
        <v>0</v>
      </c>
      <c r="H271" s="61">
        <v>1</v>
      </c>
      <c r="I271" s="62">
        <v>74495.573289587162</v>
      </c>
      <c r="J271" s="63">
        <v>5.3106060921452585</v>
      </c>
      <c r="K271" s="63">
        <v>5.333279576179593</v>
      </c>
      <c r="L271" s="63">
        <v>7.1151383920138711</v>
      </c>
      <c r="M271" s="63">
        <v>7.4496488952786075</v>
      </c>
      <c r="N271" s="63">
        <v>6.69308875986634</v>
      </c>
      <c r="O271" s="71">
        <v>7.2991143134516259</v>
      </c>
    </row>
    <row r="272" spans="2:15" outlineLevel="1" x14ac:dyDescent="0.45">
      <c r="B272" s="65">
        <v>263</v>
      </c>
      <c r="C272" s="60">
        <v>1</v>
      </c>
      <c r="D272" s="61">
        <v>0</v>
      </c>
      <c r="E272" s="61">
        <v>1</v>
      </c>
      <c r="F272" s="61">
        <v>1</v>
      </c>
      <c r="G272" s="61">
        <v>1</v>
      </c>
      <c r="H272" s="61">
        <v>0</v>
      </c>
      <c r="I272" s="62">
        <v>97041.048680665001</v>
      </c>
      <c r="J272" s="63">
        <v>6.0705443550471712</v>
      </c>
      <c r="K272" s="63">
        <v>5.3738295647370329</v>
      </c>
      <c r="L272" s="63">
        <v>7.3140316105428385</v>
      </c>
      <c r="M272" s="63">
        <v>8.2110827639337955</v>
      </c>
      <c r="N272" s="63">
        <v>6.7594095803456691</v>
      </c>
      <c r="O272" s="71">
        <v>6.1770131291855641</v>
      </c>
    </row>
    <row r="273" spans="2:15" outlineLevel="1" x14ac:dyDescent="0.45">
      <c r="B273" s="65">
        <v>264</v>
      </c>
      <c r="C273" s="60">
        <v>1</v>
      </c>
      <c r="D273" s="61">
        <v>0</v>
      </c>
      <c r="E273" s="61">
        <v>1</v>
      </c>
      <c r="F273" s="61">
        <v>1</v>
      </c>
      <c r="G273" s="61">
        <v>0</v>
      </c>
      <c r="H273" s="61">
        <v>1</v>
      </c>
      <c r="I273" s="62">
        <v>25516.31127034266</v>
      </c>
      <c r="J273" s="63">
        <v>5.4301699759454731</v>
      </c>
      <c r="K273" s="63">
        <v>4.6993236778970591</v>
      </c>
      <c r="L273" s="63">
        <v>6.4548759153965944</v>
      </c>
      <c r="M273" s="63">
        <v>7.4562191909081204</v>
      </c>
      <c r="N273" s="63">
        <v>6.2574250225055676</v>
      </c>
      <c r="O273" s="71">
        <v>7.1002094345483098</v>
      </c>
    </row>
    <row r="274" spans="2:15" outlineLevel="1" x14ac:dyDescent="0.45">
      <c r="B274" s="65">
        <v>265</v>
      </c>
      <c r="C274" s="60">
        <v>1</v>
      </c>
      <c r="D274" s="61">
        <v>0</v>
      </c>
      <c r="E274" s="61">
        <v>1</v>
      </c>
      <c r="F274" s="61">
        <v>1</v>
      </c>
      <c r="G274" s="61">
        <v>1</v>
      </c>
      <c r="H274" s="61">
        <v>0</v>
      </c>
      <c r="I274" s="62">
        <v>98461.494850264367</v>
      </c>
      <c r="J274" s="63">
        <v>5.8749214175982027</v>
      </c>
      <c r="K274" s="63">
        <v>5.0289078285738036</v>
      </c>
      <c r="L274" s="63">
        <v>7.2380931859403344</v>
      </c>
      <c r="M274" s="63">
        <v>8.7300438630897528</v>
      </c>
      <c r="N274" s="63">
        <v>7.0286320882903981</v>
      </c>
      <c r="O274" s="71">
        <v>6.6204540529834475</v>
      </c>
    </row>
    <row r="275" spans="2:15" outlineLevel="1" x14ac:dyDescent="0.45">
      <c r="B275" s="65">
        <v>266</v>
      </c>
      <c r="C275" s="60">
        <v>0</v>
      </c>
      <c r="D275" s="61">
        <v>1</v>
      </c>
      <c r="E275" s="61">
        <v>1</v>
      </c>
      <c r="F275" s="61">
        <v>1</v>
      </c>
      <c r="G275" s="61">
        <v>1</v>
      </c>
      <c r="H275" s="61">
        <v>0</v>
      </c>
      <c r="I275" s="62">
        <v>99572.142555462284</v>
      </c>
      <c r="J275" s="63">
        <v>5.7039904650164273</v>
      </c>
      <c r="K275" s="63">
        <v>6.3617454113783474</v>
      </c>
      <c r="L275" s="63">
        <v>7.2000644837308183</v>
      </c>
      <c r="M275" s="63">
        <v>7.2692841334997773</v>
      </c>
      <c r="N275" s="63">
        <v>7.37363773750796</v>
      </c>
      <c r="O275" s="71">
        <v>7.1050592433994471</v>
      </c>
    </row>
    <row r="276" spans="2:15" outlineLevel="1" x14ac:dyDescent="0.45">
      <c r="B276" s="65">
        <v>267</v>
      </c>
      <c r="C276" s="60">
        <v>1</v>
      </c>
      <c r="D276" s="61">
        <v>0</v>
      </c>
      <c r="E276" s="61">
        <v>1</v>
      </c>
      <c r="F276" s="61">
        <v>1</v>
      </c>
      <c r="G276" s="61">
        <v>1</v>
      </c>
      <c r="H276" s="61">
        <v>0</v>
      </c>
      <c r="I276" s="62">
        <v>99845.176811646204</v>
      </c>
      <c r="J276" s="63">
        <v>6.0161152976908889</v>
      </c>
      <c r="K276" s="63">
        <v>4.8011283773872035</v>
      </c>
      <c r="L276" s="63">
        <v>7.8307740895291609</v>
      </c>
      <c r="M276" s="63">
        <v>8.6677937142044215</v>
      </c>
      <c r="N276" s="63">
        <v>7.4742242213405836</v>
      </c>
      <c r="O276" s="71">
        <v>6.576867998126195</v>
      </c>
    </row>
    <row r="277" spans="2:15" outlineLevel="1" x14ac:dyDescent="0.45">
      <c r="B277" s="65">
        <v>268</v>
      </c>
      <c r="C277" s="60">
        <v>1</v>
      </c>
      <c r="D277" s="61">
        <v>0</v>
      </c>
      <c r="E277" s="61">
        <v>1</v>
      </c>
      <c r="F277" s="61">
        <v>1</v>
      </c>
      <c r="G277" s="61">
        <v>0</v>
      </c>
      <c r="H277" s="61">
        <v>1</v>
      </c>
      <c r="I277" s="62">
        <v>76306.795348232103</v>
      </c>
      <c r="J277" s="63">
        <v>5.6444691604976045</v>
      </c>
      <c r="K277" s="63">
        <v>4.7550107637594428</v>
      </c>
      <c r="L277" s="63">
        <v>7.2903801030748783</v>
      </c>
      <c r="M277" s="63">
        <v>8.8955070440367798</v>
      </c>
      <c r="N277" s="63">
        <v>6.2820382102981398</v>
      </c>
      <c r="O277" s="71">
        <v>6.918405385620785</v>
      </c>
    </row>
    <row r="278" spans="2:15" outlineLevel="1" x14ac:dyDescent="0.45">
      <c r="B278" s="65">
        <v>269</v>
      </c>
      <c r="C278" s="60">
        <v>1</v>
      </c>
      <c r="D278" s="61">
        <v>0</v>
      </c>
      <c r="E278" s="61">
        <v>1</v>
      </c>
      <c r="F278" s="61">
        <v>1</v>
      </c>
      <c r="G278" s="61">
        <v>1</v>
      </c>
      <c r="H278" s="61">
        <v>0</v>
      </c>
      <c r="I278" s="62">
        <v>26702.055298131396</v>
      </c>
      <c r="J278" s="63">
        <v>5.696719894256181</v>
      </c>
      <c r="K278" s="63">
        <v>5.5229239088421869</v>
      </c>
      <c r="L278" s="63">
        <v>6.9722566891865485</v>
      </c>
      <c r="M278" s="63">
        <v>6.2594168174629168</v>
      </c>
      <c r="N278" s="63">
        <v>7.4048753882048155</v>
      </c>
      <c r="O278" s="71">
        <v>6.0746720293675516</v>
      </c>
    </row>
    <row r="279" spans="2:15" outlineLevel="1" x14ac:dyDescent="0.45">
      <c r="B279" s="65">
        <v>270</v>
      </c>
      <c r="C279" s="60">
        <v>1</v>
      </c>
      <c r="D279" s="61">
        <v>0</v>
      </c>
      <c r="E279" s="61">
        <v>1</v>
      </c>
      <c r="F279" s="61">
        <v>1</v>
      </c>
      <c r="G279" s="61">
        <v>0</v>
      </c>
      <c r="H279" s="61">
        <v>1</v>
      </c>
      <c r="I279" s="62">
        <v>95856.586956684783</v>
      </c>
      <c r="J279" s="63">
        <v>6.5829454977002326</v>
      </c>
      <c r="K279" s="63">
        <v>5.7250469029094138</v>
      </c>
      <c r="L279" s="63">
        <v>7.1562060969585293</v>
      </c>
      <c r="M279" s="63">
        <v>6.4873315777783134</v>
      </c>
      <c r="N279" s="63">
        <v>6.8278701857771598</v>
      </c>
      <c r="O279" s="71">
        <v>6.8321777517399722</v>
      </c>
    </row>
    <row r="280" spans="2:15" outlineLevel="1" x14ac:dyDescent="0.45">
      <c r="B280" s="65">
        <v>271</v>
      </c>
      <c r="C280" s="60">
        <v>1</v>
      </c>
      <c r="D280" s="61">
        <v>0</v>
      </c>
      <c r="E280" s="61">
        <v>1</v>
      </c>
      <c r="F280" s="61">
        <v>1</v>
      </c>
      <c r="G280" s="61">
        <v>0</v>
      </c>
      <c r="H280" s="61">
        <v>1</v>
      </c>
      <c r="I280" s="62">
        <v>29016.471469931392</v>
      </c>
      <c r="J280" s="63">
        <v>6.0066364958054272</v>
      </c>
      <c r="K280" s="63">
        <v>5.9924288908282213</v>
      </c>
      <c r="L280" s="63">
        <v>6.5117540768994324</v>
      </c>
      <c r="M280" s="63">
        <v>7.0163211578089859</v>
      </c>
      <c r="N280" s="63">
        <v>6.3482441082878704</v>
      </c>
      <c r="O280" s="71">
        <v>6.6124787015079018</v>
      </c>
    </row>
    <row r="281" spans="2:15" outlineLevel="1" x14ac:dyDescent="0.45">
      <c r="B281" s="65">
        <v>272</v>
      </c>
      <c r="C281" s="60">
        <v>1</v>
      </c>
      <c r="D281" s="61">
        <v>0</v>
      </c>
      <c r="E281" s="61">
        <v>1</v>
      </c>
      <c r="F281" s="61">
        <v>1</v>
      </c>
      <c r="G281" s="61">
        <v>1</v>
      </c>
      <c r="H281" s="61">
        <v>0</v>
      </c>
      <c r="I281" s="62">
        <v>61524.225532766039</v>
      </c>
      <c r="J281" s="63">
        <v>5.7895911166704508</v>
      </c>
      <c r="K281" s="63">
        <v>5.3774386159932739</v>
      </c>
      <c r="L281" s="63">
        <v>7.8065271167449897</v>
      </c>
      <c r="M281" s="63">
        <v>6.2334998989305683</v>
      </c>
      <c r="N281" s="63">
        <v>6.7440498192842746</v>
      </c>
      <c r="O281" s="71">
        <v>6.3403058759793511</v>
      </c>
    </row>
    <row r="282" spans="2:15" outlineLevel="1" x14ac:dyDescent="0.45">
      <c r="B282" s="65">
        <v>273</v>
      </c>
      <c r="C282" s="60">
        <v>1</v>
      </c>
      <c r="D282" s="61">
        <v>0</v>
      </c>
      <c r="E282" s="61">
        <v>1</v>
      </c>
      <c r="F282" s="61">
        <v>1</v>
      </c>
      <c r="G282" s="61">
        <v>0</v>
      </c>
      <c r="H282" s="61">
        <v>1</v>
      </c>
      <c r="I282" s="62">
        <v>99963.154827293896</v>
      </c>
      <c r="J282" s="63">
        <v>6.3413002598795023</v>
      </c>
      <c r="K282" s="63">
        <v>6.2378890856368958</v>
      </c>
      <c r="L282" s="63">
        <v>7.843414544487028</v>
      </c>
      <c r="M282" s="63">
        <v>7.1318969016888385</v>
      </c>
      <c r="N282" s="63">
        <v>6.849661599916665</v>
      </c>
      <c r="O282" s="71">
        <v>7.0030530789283247</v>
      </c>
    </row>
    <row r="283" spans="2:15" outlineLevel="1" x14ac:dyDescent="0.45">
      <c r="B283" s="65">
        <v>274</v>
      </c>
      <c r="C283" s="60">
        <v>1</v>
      </c>
      <c r="D283" s="61">
        <v>0</v>
      </c>
      <c r="E283" s="61">
        <v>1</v>
      </c>
      <c r="F283" s="61">
        <v>1</v>
      </c>
      <c r="G283" s="61">
        <v>1</v>
      </c>
      <c r="H283" s="61">
        <v>0</v>
      </c>
      <c r="I283" s="62">
        <v>101285.54599781925</v>
      </c>
      <c r="J283" s="63">
        <v>7.1863537143401333</v>
      </c>
      <c r="K283" s="63">
        <v>5.4114321606659921</v>
      </c>
      <c r="L283" s="63">
        <v>6.8340460938489604</v>
      </c>
      <c r="M283" s="63">
        <v>8.2087366991017845</v>
      </c>
      <c r="N283" s="63">
        <v>7.0436620970534198</v>
      </c>
      <c r="O283" s="71">
        <v>6.6415728163102914</v>
      </c>
    </row>
    <row r="284" spans="2:15" outlineLevel="1" x14ac:dyDescent="0.45">
      <c r="B284" s="65">
        <v>275</v>
      </c>
      <c r="C284" s="60">
        <v>1</v>
      </c>
      <c r="D284" s="61">
        <v>0</v>
      </c>
      <c r="E284" s="61">
        <v>1</v>
      </c>
      <c r="F284" s="61">
        <v>1</v>
      </c>
      <c r="G284" s="61">
        <v>0</v>
      </c>
      <c r="H284" s="61">
        <v>1</v>
      </c>
      <c r="I284" s="62">
        <v>74114.441932824368</v>
      </c>
      <c r="J284" s="63">
        <v>5.4417497264304382</v>
      </c>
      <c r="K284" s="63">
        <v>4.9838034669164211</v>
      </c>
      <c r="L284" s="63">
        <v>7.5198059664692645</v>
      </c>
      <c r="M284" s="63">
        <v>7.0805483952144819</v>
      </c>
      <c r="N284" s="63">
        <v>7.1019585410959216</v>
      </c>
      <c r="O284" s="71">
        <v>7.1951986886433836</v>
      </c>
    </row>
    <row r="285" spans="2:15" outlineLevel="1" x14ac:dyDescent="0.45">
      <c r="B285" s="65">
        <v>276</v>
      </c>
      <c r="C285" s="60">
        <v>1</v>
      </c>
      <c r="D285" s="61">
        <v>0</v>
      </c>
      <c r="E285" s="61">
        <v>1</v>
      </c>
      <c r="F285" s="61">
        <v>1</v>
      </c>
      <c r="G285" s="61">
        <v>0</v>
      </c>
      <c r="H285" s="61">
        <v>1</v>
      </c>
      <c r="I285" s="62">
        <v>94347.072254443032</v>
      </c>
      <c r="J285" s="63">
        <v>6.4512630533394368</v>
      </c>
      <c r="K285" s="63">
        <v>5.0036095321666485</v>
      </c>
      <c r="L285" s="63">
        <v>7.4611031760087849</v>
      </c>
      <c r="M285" s="63">
        <v>6.218002921797849</v>
      </c>
      <c r="N285" s="63">
        <v>6.9882458166066241</v>
      </c>
      <c r="O285" s="71">
        <v>7.2973045940238279</v>
      </c>
    </row>
    <row r="286" spans="2:15" outlineLevel="1" x14ac:dyDescent="0.45">
      <c r="B286" s="65">
        <v>277</v>
      </c>
      <c r="C286" s="60">
        <v>1</v>
      </c>
      <c r="D286" s="61">
        <v>0</v>
      </c>
      <c r="E286" s="61">
        <v>1</v>
      </c>
      <c r="F286" s="61">
        <v>1</v>
      </c>
      <c r="G286" s="61">
        <v>1</v>
      </c>
      <c r="H286" s="61">
        <v>0</v>
      </c>
      <c r="I286" s="62">
        <v>74968.530591239789</v>
      </c>
      <c r="J286" s="63">
        <v>5.7171508496829553</v>
      </c>
      <c r="K286" s="63">
        <v>4.8650008622189729</v>
      </c>
      <c r="L286" s="63">
        <v>6.9653530808605311</v>
      </c>
      <c r="M286" s="63">
        <v>7.3544329930317218</v>
      </c>
      <c r="N286" s="63">
        <v>7.6114460870076623</v>
      </c>
      <c r="O286" s="71">
        <v>6.7893049595022434</v>
      </c>
    </row>
    <row r="287" spans="2:15" outlineLevel="1" x14ac:dyDescent="0.45">
      <c r="B287" s="65">
        <v>278</v>
      </c>
      <c r="C287" s="60">
        <v>1</v>
      </c>
      <c r="D287" s="61">
        <v>0</v>
      </c>
      <c r="E287" s="61">
        <v>1</v>
      </c>
      <c r="F287" s="61">
        <v>1</v>
      </c>
      <c r="G287" s="61">
        <v>1</v>
      </c>
      <c r="H287" s="61">
        <v>0</v>
      </c>
      <c r="I287" s="62">
        <v>103312.25490448193</v>
      </c>
      <c r="J287" s="63">
        <v>6.1776778629675126</v>
      </c>
      <c r="K287" s="63">
        <v>6.0679468973685076</v>
      </c>
      <c r="L287" s="63">
        <v>6.9509793142205876</v>
      </c>
      <c r="M287" s="63">
        <v>8.3899172553548631</v>
      </c>
      <c r="N287" s="63">
        <v>7.7201876484585803</v>
      </c>
      <c r="O287" s="71">
        <v>6.8801504735633339</v>
      </c>
    </row>
    <row r="288" spans="2:15" outlineLevel="1" x14ac:dyDescent="0.45">
      <c r="B288" s="65">
        <v>279</v>
      </c>
      <c r="C288" s="60">
        <v>1</v>
      </c>
      <c r="D288" s="61">
        <v>0</v>
      </c>
      <c r="E288" s="61">
        <v>1</v>
      </c>
      <c r="F288" s="61">
        <v>1</v>
      </c>
      <c r="G288" s="61">
        <v>1</v>
      </c>
      <c r="H288" s="61">
        <v>0</v>
      </c>
      <c r="I288" s="62">
        <v>60613.434000244102</v>
      </c>
      <c r="J288" s="63">
        <v>5.4944055954690914</v>
      </c>
      <c r="K288" s="63">
        <v>5.0564576548528262</v>
      </c>
      <c r="L288" s="63">
        <v>7.8715192473679574</v>
      </c>
      <c r="M288" s="63">
        <v>6.0942396962235224</v>
      </c>
      <c r="N288" s="63">
        <v>6.8442382080239534</v>
      </c>
      <c r="O288" s="71">
        <v>6.788432277594727</v>
      </c>
    </row>
    <row r="289" spans="2:15" outlineLevel="1" x14ac:dyDescent="0.45">
      <c r="B289" s="65">
        <v>280</v>
      </c>
      <c r="C289" s="60">
        <v>1</v>
      </c>
      <c r="D289" s="61">
        <v>0</v>
      </c>
      <c r="E289" s="61">
        <v>1</v>
      </c>
      <c r="F289" s="61">
        <v>1</v>
      </c>
      <c r="G289" s="61">
        <v>0</v>
      </c>
      <c r="H289" s="61">
        <v>1</v>
      </c>
      <c r="I289" s="62">
        <v>98764.786997348565</v>
      </c>
      <c r="J289" s="63">
        <v>6.508662823606838</v>
      </c>
      <c r="K289" s="63">
        <v>5.4003823836081937</v>
      </c>
      <c r="L289" s="63">
        <v>6.8655575368448218</v>
      </c>
      <c r="M289" s="63">
        <v>8.5447758865634995</v>
      </c>
      <c r="N289" s="63">
        <v>6.4362156197108389</v>
      </c>
      <c r="O289" s="71">
        <v>6.5986734612051663</v>
      </c>
    </row>
    <row r="290" spans="2:15" outlineLevel="1" x14ac:dyDescent="0.45">
      <c r="B290" s="65">
        <v>281</v>
      </c>
      <c r="C290" s="60">
        <v>1</v>
      </c>
      <c r="D290" s="61">
        <v>0</v>
      </c>
      <c r="E290" s="61">
        <v>1</v>
      </c>
      <c r="F290" s="61">
        <v>1</v>
      </c>
      <c r="G290" s="61">
        <v>1</v>
      </c>
      <c r="H290" s="61">
        <v>0</v>
      </c>
      <c r="I290" s="62">
        <v>103688.88161908824</v>
      </c>
      <c r="J290" s="63">
        <v>6.9010698325438273</v>
      </c>
      <c r="K290" s="63">
        <v>6.3248277404704245</v>
      </c>
      <c r="L290" s="63">
        <v>6.694864634808912</v>
      </c>
      <c r="M290" s="63">
        <v>8.4653192558726182</v>
      </c>
      <c r="N290" s="63">
        <v>7.0843743772788139</v>
      </c>
      <c r="O290" s="71">
        <v>6.5515383774257812</v>
      </c>
    </row>
    <row r="291" spans="2:15" outlineLevel="1" x14ac:dyDescent="0.45">
      <c r="B291" s="65">
        <v>282</v>
      </c>
      <c r="C291" s="60">
        <v>1</v>
      </c>
      <c r="D291" s="61">
        <v>0</v>
      </c>
      <c r="E291" s="61">
        <v>1</v>
      </c>
      <c r="F291" s="61">
        <v>1</v>
      </c>
      <c r="G291" s="61">
        <v>1</v>
      </c>
      <c r="H291" s="61">
        <v>0</v>
      </c>
      <c r="I291" s="62">
        <v>23565.330424117055</v>
      </c>
      <c r="J291" s="63">
        <v>5.6478316774819843</v>
      </c>
      <c r="K291" s="63">
        <v>3.9923821713949343</v>
      </c>
      <c r="L291" s="63">
        <v>7.0090838258997437</v>
      </c>
      <c r="M291" s="63">
        <v>6.2366021200097013</v>
      </c>
      <c r="N291" s="63">
        <v>7.4687276494673753</v>
      </c>
      <c r="O291" s="71">
        <v>6.7636059928697545</v>
      </c>
    </row>
    <row r="292" spans="2:15" outlineLevel="1" x14ac:dyDescent="0.45">
      <c r="B292" s="65">
        <v>283</v>
      </c>
      <c r="C292" s="60">
        <v>0</v>
      </c>
      <c r="D292" s="61">
        <v>1</v>
      </c>
      <c r="E292" s="61">
        <v>1</v>
      </c>
      <c r="F292" s="61">
        <v>1</v>
      </c>
      <c r="G292" s="61">
        <v>0</v>
      </c>
      <c r="H292" s="61">
        <v>1</v>
      </c>
      <c r="I292" s="62">
        <v>97881.591714025126</v>
      </c>
      <c r="J292" s="63">
        <v>6.1410937563022205</v>
      </c>
      <c r="K292" s="63">
        <v>6.4287727199501781</v>
      </c>
      <c r="L292" s="63">
        <v>7.2952513544725335</v>
      </c>
      <c r="M292" s="63">
        <v>6.990248621440494</v>
      </c>
      <c r="N292" s="63">
        <v>6.2829183933533743</v>
      </c>
      <c r="O292" s="71">
        <v>7.2418295974790281</v>
      </c>
    </row>
    <row r="293" spans="2:15" outlineLevel="1" x14ac:dyDescent="0.45">
      <c r="B293" s="65">
        <v>284</v>
      </c>
      <c r="C293" s="60">
        <v>1</v>
      </c>
      <c r="D293" s="61">
        <v>0</v>
      </c>
      <c r="E293" s="61">
        <v>1</v>
      </c>
      <c r="F293" s="61">
        <v>1</v>
      </c>
      <c r="G293" s="61">
        <v>1</v>
      </c>
      <c r="H293" s="61">
        <v>0</v>
      </c>
      <c r="I293" s="62">
        <v>93526.609604020719</v>
      </c>
      <c r="J293" s="63">
        <v>6.1462810358612572</v>
      </c>
      <c r="K293" s="63">
        <v>4.656400226170673</v>
      </c>
      <c r="L293" s="63">
        <v>7.2319143738091469</v>
      </c>
      <c r="M293" s="63">
        <v>6.8953910639185061</v>
      </c>
      <c r="N293" s="63">
        <v>7.2327256556371262</v>
      </c>
      <c r="O293" s="71">
        <v>6.7355684177656627</v>
      </c>
    </row>
    <row r="294" spans="2:15" outlineLevel="1" x14ac:dyDescent="0.45">
      <c r="B294" s="65">
        <v>285</v>
      </c>
      <c r="C294" s="60">
        <v>1</v>
      </c>
      <c r="D294" s="61">
        <v>0</v>
      </c>
      <c r="E294" s="61">
        <v>1</v>
      </c>
      <c r="F294" s="61">
        <v>1</v>
      </c>
      <c r="G294" s="61">
        <v>1</v>
      </c>
      <c r="H294" s="61">
        <v>0</v>
      </c>
      <c r="I294" s="62">
        <v>95671.752280799774</v>
      </c>
      <c r="J294" s="63">
        <v>5.6193393670865488</v>
      </c>
      <c r="K294" s="63">
        <v>4.6094741508162969</v>
      </c>
      <c r="L294" s="63">
        <v>7.5841797855961559</v>
      </c>
      <c r="M294" s="63">
        <v>8.3582674773695587</v>
      </c>
      <c r="N294" s="63">
        <v>7.022511474823057</v>
      </c>
      <c r="O294" s="71">
        <v>6.5219397758307505</v>
      </c>
    </row>
    <row r="295" spans="2:15" outlineLevel="1" x14ac:dyDescent="0.45">
      <c r="B295" s="65">
        <v>286</v>
      </c>
      <c r="C295" s="60">
        <v>1</v>
      </c>
      <c r="D295" s="61">
        <v>0</v>
      </c>
      <c r="E295" s="61">
        <v>1</v>
      </c>
      <c r="F295" s="61">
        <v>1</v>
      </c>
      <c r="G295" s="61">
        <v>1</v>
      </c>
      <c r="H295" s="61">
        <v>0</v>
      </c>
      <c r="I295" s="62">
        <v>101154.31622759084</v>
      </c>
      <c r="J295" s="63">
        <v>6.4480964762309823</v>
      </c>
      <c r="K295" s="63">
        <v>5.8480925013764242</v>
      </c>
      <c r="L295" s="63">
        <v>7.4223810721229579</v>
      </c>
      <c r="M295" s="63">
        <v>8.4290452086707894</v>
      </c>
      <c r="N295" s="63">
        <v>6.7093431447107923</v>
      </c>
      <c r="O295" s="71">
        <v>6.6411648200573303</v>
      </c>
    </row>
    <row r="296" spans="2:15" outlineLevel="1" x14ac:dyDescent="0.45">
      <c r="B296" s="65">
        <v>287</v>
      </c>
      <c r="C296" s="60">
        <v>1</v>
      </c>
      <c r="D296" s="61">
        <v>0</v>
      </c>
      <c r="E296" s="61">
        <v>1</v>
      </c>
      <c r="F296" s="61">
        <v>1</v>
      </c>
      <c r="G296" s="61">
        <v>1</v>
      </c>
      <c r="H296" s="61">
        <v>0</v>
      </c>
      <c r="I296" s="62">
        <v>96777.074257884771</v>
      </c>
      <c r="J296" s="63">
        <v>6.4925552250799328</v>
      </c>
      <c r="K296" s="63">
        <v>4.2099334353963886</v>
      </c>
      <c r="L296" s="63">
        <v>6.6809807424802399</v>
      </c>
      <c r="M296" s="63">
        <v>8.2842303047046322</v>
      </c>
      <c r="N296" s="63">
        <v>7.1632198331508672</v>
      </c>
      <c r="O296" s="71">
        <v>6.9916327692756433</v>
      </c>
    </row>
    <row r="297" spans="2:15" outlineLevel="1" x14ac:dyDescent="0.45">
      <c r="B297" s="65">
        <v>288</v>
      </c>
      <c r="C297" s="60">
        <v>1</v>
      </c>
      <c r="D297" s="61">
        <v>0</v>
      </c>
      <c r="E297" s="61">
        <v>1</v>
      </c>
      <c r="F297" s="61">
        <v>1</v>
      </c>
      <c r="G297" s="61">
        <v>1</v>
      </c>
      <c r="H297" s="61">
        <v>0</v>
      </c>
      <c r="I297" s="62">
        <v>94733.584429761642</v>
      </c>
      <c r="J297" s="63">
        <v>5.3366121682219996</v>
      </c>
      <c r="K297" s="63">
        <v>5.2477039708189688</v>
      </c>
      <c r="L297" s="63">
        <v>7.6697909610418051</v>
      </c>
      <c r="M297" s="63">
        <v>7.7243086440641235</v>
      </c>
      <c r="N297" s="63">
        <v>7.0128932741965206</v>
      </c>
      <c r="O297" s="71">
        <v>6.3702489750225464</v>
      </c>
    </row>
    <row r="298" spans="2:15" outlineLevel="1" x14ac:dyDescent="0.45">
      <c r="B298" s="65">
        <v>289</v>
      </c>
      <c r="C298" s="60">
        <v>1</v>
      </c>
      <c r="D298" s="61">
        <v>0</v>
      </c>
      <c r="E298" s="61">
        <v>1</v>
      </c>
      <c r="F298" s="61">
        <v>1</v>
      </c>
      <c r="G298" s="61">
        <v>1</v>
      </c>
      <c r="H298" s="61">
        <v>0</v>
      </c>
      <c r="I298" s="62">
        <v>99407.135164369145</v>
      </c>
      <c r="J298" s="63">
        <v>6.5323540268127083</v>
      </c>
      <c r="K298" s="63">
        <v>5.0249125541657849</v>
      </c>
      <c r="L298" s="63">
        <v>6.8082874707364329</v>
      </c>
      <c r="M298" s="63">
        <v>8.8754370853623943</v>
      </c>
      <c r="N298" s="63">
        <v>7.248247872706072</v>
      </c>
      <c r="O298" s="71">
        <v>6.024198351642422</v>
      </c>
    </row>
    <row r="299" spans="2:15" outlineLevel="1" x14ac:dyDescent="0.45">
      <c r="B299" s="65">
        <v>290</v>
      </c>
      <c r="C299" s="60">
        <v>1</v>
      </c>
      <c r="D299" s="61">
        <v>0</v>
      </c>
      <c r="E299" s="61">
        <v>1</v>
      </c>
      <c r="F299" s="61">
        <v>1</v>
      </c>
      <c r="G299" s="61">
        <v>0</v>
      </c>
      <c r="H299" s="61">
        <v>1</v>
      </c>
      <c r="I299" s="62">
        <v>27899.515297964084</v>
      </c>
      <c r="J299" s="63">
        <v>5.6162796167326992</v>
      </c>
      <c r="K299" s="63">
        <v>5.5590436097635347</v>
      </c>
      <c r="L299" s="63">
        <v>6.7434061885369445</v>
      </c>
      <c r="M299" s="63">
        <v>6.9910207078054611</v>
      </c>
      <c r="N299" s="63">
        <v>6.2688743466652737</v>
      </c>
      <c r="O299" s="71">
        <v>7.195184265986275</v>
      </c>
    </row>
    <row r="300" spans="2:15" outlineLevel="1" x14ac:dyDescent="0.45">
      <c r="B300" s="65">
        <v>291</v>
      </c>
      <c r="C300" s="60">
        <v>1</v>
      </c>
      <c r="D300" s="61">
        <v>0</v>
      </c>
      <c r="E300" s="61">
        <v>1</v>
      </c>
      <c r="F300" s="61">
        <v>1</v>
      </c>
      <c r="G300" s="61">
        <v>1</v>
      </c>
      <c r="H300" s="61">
        <v>0</v>
      </c>
      <c r="I300" s="62">
        <v>77263.755121053633</v>
      </c>
      <c r="J300" s="63">
        <v>5.4475462921784095</v>
      </c>
      <c r="K300" s="63">
        <v>5.336820765743485</v>
      </c>
      <c r="L300" s="63">
        <v>6.7340341575066809</v>
      </c>
      <c r="M300" s="63">
        <v>8.3770951185988185</v>
      </c>
      <c r="N300" s="63">
        <v>7.2467369076981605</v>
      </c>
      <c r="O300" s="71">
        <v>6.7438558438249103</v>
      </c>
    </row>
    <row r="301" spans="2:15" outlineLevel="1" x14ac:dyDescent="0.45">
      <c r="B301" s="65">
        <v>292</v>
      </c>
      <c r="C301" s="60">
        <v>1</v>
      </c>
      <c r="D301" s="61">
        <v>0</v>
      </c>
      <c r="E301" s="61">
        <v>1</v>
      </c>
      <c r="F301" s="61">
        <v>1</v>
      </c>
      <c r="G301" s="61">
        <v>0</v>
      </c>
      <c r="H301" s="61">
        <v>1</v>
      </c>
      <c r="I301" s="62">
        <v>27648.704310274465</v>
      </c>
      <c r="J301" s="63">
        <v>5.3526276181968857</v>
      </c>
      <c r="K301" s="63">
        <v>5.0850548272198983</v>
      </c>
      <c r="L301" s="63">
        <v>6.8216885829158844</v>
      </c>
      <c r="M301" s="63">
        <v>7.2968359006485395</v>
      </c>
      <c r="N301" s="63">
        <v>6.5735659439312943</v>
      </c>
      <c r="O301" s="71">
        <v>7.267180718986781</v>
      </c>
    </row>
    <row r="302" spans="2:15" outlineLevel="1" x14ac:dyDescent="0.45">
      <c r="B302" s="65">
        <v>293</v>
      </c>
      <c r="C302" s="60">
        <v>1</v>
      </c>
      <c r="D302" s="61">
        <v>0</v>
      </c>
      <c r="E302" s="61">
        <v>1</v>
      </c>
      <c r="F302" s="61">
        <v>1</v>
      </c>
      <c r="G302" s="61">
        <v>0</v>
      </c>
      <c r="H302" s="61">
        <v>1</v>
      </c>
      <c r="I302" s="62">
        <v>75614.58494671098</v>
      </c>
      <c r="J302" s="63">
        <v>6.4698436413072713</v>
      </c>
      <c r="K302" s="63">
        <v>4.8068748618369366</v>
      </c>
      <c r="L302" s="63">
        <v>6.3284821944110794</v>
      </c>
      <c r="M302" s="63">
        <v>7.9511651846908844</v>
      </c>
      <c r="N302" s="63">
        <v>6.5657398700245135</v>
      </c>
      <c r="O302" s="71">
        <v>7.0218068489044967</v>
      </c>
    </row>
    <row r="303" spans="2:15" outlineLevel="1" x14ac:dyDescent="0.45">
      <c r="B303" s="65">
        <v>294</v>
      </c>
      <c r="C303" s="60">
        <v>1</v>
      </c>
      <c r="D303" s="61">
        <v>0</v>
      </c>
      <c r="E303" s="61">
        <v>1</v>
      </c>
      <c r="F303" s="61">
        <v>1</v>
      </c>
      <c r="G303" s="61">
        <v>1</v>
      </c>
      <c r="H303" s="61">
        <v>0</v>
      </c>
      <c r="I303" s="62">
        <v>99196.035727313967</v>
      </c>
      <c r="J303" s="63">
        <v>6.6884560942962592</v>
      </c>
      <c r="K303" s="63">
        <v>5.3497807580733561</v>
      </c>
      <c r="L303" s="63">
        <v>7.2023077353540419</v>
      </c>
      <c r="M303" s="63">
        <v>7.5961974347575119</v>
      </c>
      <c r="N303" s="63">
        <v>7.158637769433966</v>
      </c>
      <c r="O303" s="71">
        <v>6.8620088453271464</v>
      </c>
    </row>
    <row r="304" spans="2:15" outlineLevel="1" x14ac:dyDescent="0.45">
      <c r="B304" s="65">
        <v>295</v>
      </c>
      <c r="C304" s="60">
        <v>1</v>
      </c>
      <c r="D304" s="61">
        <v>0</v>
      </c>
      <c r="E304" s="61">
        <v>1</v>
      </c>
      <c r="F304" s="61">
        <v>1</v>
      </c>
      <c r="G304" s="61">
        <v>0</v>
      </c>
      <c r="H304" s="61">
        <v>1</v>
      </c>
      <c r="I304" s="62">
        <v>96093.800303874668</v>
      </c>
      <c r="J304" s="63">
        <v>6.2604041436687545</v>
      </c>
      <c r="K304" s="63">
        <v>5.3359556945535873</v>
      </c>
      <c r="L304" s="63">
        <v>7.1858631669170148</v>
      </c>
      <c r="M304" s="63">
        <v>7.6649418060939549</v>
      </c>
      <c r="N304" s="63">
        <v>6.3507693047469456</v>
      </c>
      <c r="O304" s="71">
        <v>6.8530184212941574</v>
      </c>
    </row>
    <row r="305" spans="2:15" outlineLevel="1" x14ac:dyDescent="0.45">
      <c r="B305" s="65">
        <v>296</v>
      </c>
      <c r="C305" s="60">
        <v>0</v>
      </c>
      <c r="D305" s="61">
        <v>1</v>
      </c>
      <c r="E305" s="61">
        <v>1</v>
      </c>
      <c r="F305" s="61">
        <v>1</v>
      </c>
      <c r="G305" s="61">
        <v>1</v>
      </c>
      <c r="H305" s="61">
        <v>0</v>
      </c>
      <c r="I305" s="62">
        <v>96670.967602289413</v>
      </c>
      <c r="J305" s="63">
        <v>5.6054956604117594</v>
      </c>
      <c r="K305" s="63">
        <v>5.9048984096544919</v>
      </c>
      <c r="L305" s="63">
        <v>7.5077244537200123</v>
      </c>
      <c r="M305" s="63">
        <v>7.5363568460600447</v>
      </c>
      <c r="N305" s="63">
        <v>7.0360644014339275</v>
      </c>
      <c r="O305" s="71">
        <v>6.3354640151457344</v>
      </c>
    </row>
    <row r="306" spans="2:15" outlineLevel="1" x14ac:dyDescent="0.45">
      <c r="B306" s="65">
        <v>297</v>
      </c>
      <c r="C306" s="60">
        <v>0</v>
      </c>
      <c r="D306" s="61">
        <v>1</v>
      </c>
      <c r="E306" s="61">
        <v>1</v>
      </c>
      <c r="F306" s="61">
        <v>1</v>
      </c>
      <c r="G306" s="61">
        <v>1</v>
      </c>
      <c r="H306" s="61">
        <v>0</v>
      </c>
      <c r="I306" s="62">
        <v>97972.973505331334</v>
      </c>
      <c r="J306" s="63">
        <v>5.8805565417771728</v>
      </c>
      <c r="K306" s="63">
        <v>6.1054875101928356</v>
      </c>
      <c r="L306" s="63">
        <v>7.2696004027023484</v>
      </c>
      <c r="M306" s="63">
        <v>7.1685228057876653</v>
      </c>
      <c r="N306" s="63">
        <v>7.4503060655787294</v>
      </c>
      <c r="O306" s="71">
        <v>6.4757289491725709</v>
      </c>
    </row>
    <row r="307" spans="2:15" outlineLevel="1" x14ac:dyDescent="0.45">
      <c r="B307" s="65">
        <v>298</v>
      </c>
      <c r="C307" s="60">
        <v>1</v>
      </c>
      <c r="D307" s="61">
        <v>0</v>
      </c>
      <c r="E307" s="61">
        <v>1</v>
      </c>
      <c r="F307" s="61">
        <v>1</v>
      </c>
      <c r="G307" s="61">
        <v>1</v>
      </c>
      <c r="H307" s="61">
        <v>0</v>
      </c>
      <c r="I307" s="62">
        <v>102751.38593205225</v>
      </c>
      <c r="J307" s="63">
        <v>6.633139972932053</v>
      </c>
      <c r="K307" s="63">
        <v>6.1815039524864837</v>
      </c>
      <c r="L307" s="63">
        <v>7.5003873405898123</v>
      </c>
      <c r="M307" s="63">
        <v>8.4876895967837864</v>
      </c>
      <c r="N307" s="63">
        <v>6.9691506075622556</v>
      </c>
      <c r="O307" s="71">
        <v>6.2363635828469901</v>
      </c>
    </row>
    <row r="308" spans="2:15" outlineLevel="1" x14ac:dyDescent="0.45">
      <c r="B308" s="65">
        <v>299</v>
      </c>
      <c r="C308" s="60">
        <v>0</v>
      </c>
      <c r="D308" s="61">
        <v>1</v>
      </c>
      <c r="E308" s="61">
        <v>1</v>
      </c>
      <c r="F308" s="61">
        <v>1</v>
      </c>
      <c r="G308" s="61">
        <v>0</v>
      </c>
      <c r="H308" s="61">
        <v>1</v>
      </c>
      <c r="I308" s="62">
        <v>28716.611289933426</v>
      </c>
      <c r="J308" s="63">
        <v>5.4492113907116684</v>
      </c>
      <c r="K308" s="63">
        <v>5.7568598289982269</v>
      </c>
      <c r="L308" s="63">
        <v>6.5450881796925309</v>
      </c>
      <c r="M308" s="63">
        <v>6.8832232729623861</v>
      </c>
      <c r="N308" s="63">
        <v>6.6799183580323316</v>
      </c>
      <c r="O308" s="71">
        <v>7.3161776527165649</v>
      </c>
    </row>
    <row r="309" spans="2:15" outlineLevel="1" x14ac:dyDescent="0.45">
      <c r="B309" s="65">
        <v>300</v>
      </c>
      <c r="C309" s="60">
        <v>1</v>
      </c>
      <c r="D309" s="61">
        <v>0</v>
      </c>
      <c r="E309" s="61">
        <v>1</v>
      </c>
      <c r="F309" s="61">
        <v>1</v>
      </c>
      <c r="G309" s="61">
        <v>0</v>
      </c>
      <c r="H309" s="61">
        <v>1</v>
      </c>
      <c r="I309" s="62">
        <v>96513.725931035689</v>
      </c>
      <c r="J309" s="63">
        <v>6.2216936688097411</v>
      </c>
      <c r="K309" s="63">
        <v>5.7844564253673543</v>
      </c>
      <c r="L309" s="63">
        <v>8.1162919013794053</v>
      </c>
      <c r="M309" s="63">
        <v>7.0265929679499539</v>
      </c>
      <c r="N309" s="63">
        <v>6.0980422849402505</v>
      </c>
      <c r="O309" s="71">
        <v>7.025990667109383</v>
      </c>
    </row>
    <row r="310" spans="2:15" outlineLevel="1" x14ac:dyDescent="0.45">
      <c r="B310" s="65">
        <v>301</v>
      </c>
      <c r="C310" s="60">
        <v>1</v>
      </c>
      <c r="D310" s="61">
        <v>0</v>
      </c>
      <c r="E310" s="61">
        <v>1</v>
      </c>
      <c r="F310" s="61">
        <v>1</v>
      </c>
      <c r="G310" s="61">
        <v>1</v>
      </c>
      <c r="H310" s="61">
        <v>0</v>
      </c>
      <c r="I310" s="62">
        <v>101298.32321859321</v>
      </c>
      <c r="J310" s="63">
        <v>7.0688310303406938</v>
      </c>
      <c r="K310" s="63">
        <v>5.9866803888401385</v>
      </c>
      <c r="L310" s="63">
        <v>6.8218942874116433</v>
      </c>
      <c r="M310" s="63">
        <v>7.0620892592314251</v>
      </c>
      <c r="N310" s="63">
        <v>7.3714625465888908</v>
      </c>
      <c r="O310" s="71">
        <v>7.1838990221424748</v>
      </c>
    </row>
    <row r="311" spans="2:15" outlineLevel="1" x14ac:dyDescent="0.45">
      <c r="B311" s="65">
        <v>302</v>
      </c>
      <c r="C311" s="60">
        <v>1</v>
      </c>
      <c r="D311" s="61">
        <v>0</v>
      </c>
      <c r="E311" s="61">
        <v>1</v>
      </c>
      <c r="F311" s="61">
        <v>1</v>
      </c>
      <c r="G311" s="61">
        <v>1</v>
      </c>
      <c r="H311" s="61">
        <v>0</v>
      </c>
      <c r="I311" s="62">
        <v>106406.34816232561</v>
      </c>
      <c r="J311" s="63">
        <v>7.124126380821556</v>
      </c>
      <c r="K311" s="63">
        <v>5.6426395669176799</v>
      </c>
      <c r="L311" s="63">
        <v>8.1956984303781031</v>
      </c>
      <c r="M311" s="63">
        <v>8.7840755297367714</v>
      </c>
      <c r="N311" s="63">
        <v>7.169125808433999</v>
      </c>
      <c r="O311" s="71">
        <v>6.9810782073434501</v>
      </c>
    </row>
    <row r="312" spans="2:15" outlineLevel="1" x14ac:dyDescent="0.45">
      <c r="B312" s="65">
        <v>303</v>
      </c>
      <c r="C312" s="60">
        <v>1</v>
      </c>
      <c r="D312" s="61">
        <v>0</v>
      </c>
      <c r="E312" s="61">
        <v>1</v>
      </c>
      <c r="F312" s="61">
        <v>1</v>
      </c>
      <c r="G312" s="61">
        <v>0</v>
      </c>
      <c r="H312" s="61">
        <v>1</v>
      </c>
      <c r="I312" s="62">
        <v>95166.284026512556</v>
      </c>
      <c r="J312" s="63">
        <v>6.2685117859465276</v>
      </c>
      <c r="K312" s="63">
        <v>5.0443888256379035</v>
      </c>
      <c r="L312" s="63">
        <v>7.458124497260104</v>
      </c>
      <c r="M312" s="63">
        <v>6.827695786827876</v>
      </c>
      <c r="N312" s="63">
        <v>6.8818801935477962</v>
      </c>
      <c r="O312" s="71">
        <v>7.1594723748162341</v>
      </c>
    </row>
    <row r="313" spans="2:15" outlineLevel="1" x14ac:dyDescent="0.45">
      <c r="B313" s="65">
        <v>304</v>
      </c>
      <c r="C313" s="60">
        <v>1</v>
      </c>
      <c r="D313" s="61">
        <v>0</v>
      </c>
      <c r="E313" s="61">
        <v>1</v>
      </c>
      <c r="F313" s="61">
        <v>1</v>
      </c>
      <c r="G313" s="61">
        <v>1</v>
      </c>
      <c r="H313" s="61">
        <v>0</v>
      </c>
      <c r="I313" s="62">
        <v>94002.941818889434</v>
      </c>
      <c r="J313" s="63">
        <v>5.5197683480229713</v>
      </c>
      <c r="K313" s="63">
        <v>5.177632394436495</v>
      </c>
      <c r="L313" s="63">
        <v>7.484378284153145</v>
      </c>
      <c r="M313" s="63">
        <v>6.9733335078132104</v>
      </c>
      <c r="N313" s="63">
        <v>7.3475146701026661</v>
      </c>
      <c r="O313" s="71">
        <v>6.6405284835172633</v>
      </c>
    </row>
    <row r="314" spans="2:15" outlineLevel="1" x14ac:dyDescent="0.45">
      <c r="B314" s="65">
        <v>305</v>
      </c>
      <c r="C314" s="60">
        <v>1</v>
      </c>
      <c r="D314" s="61">
        <v>0</v>
      </c>
      <c r="E314" s="61">
        <v>1</v>
      </c>
      <c r="F314" s="61">
        <v>1</v>
      </c>
      <c r="G314" s="61">
        <v>1</v>
      </c>
      <c r="H314" s="61">
        <v>0</v>
      </c>
      <c r="I314" s="62">
        <v>93843.760429314265</v>
      </c>
      <c r="J314" s="63">
        <v>6.4334275199794444</v>
      </c>
      <c r="K314" s="63">
        <v>5.2597931147631325</v>
      </c>
      <c r="L314" s="63">
        <v>6.7141438544438454</v>
      </c>
      <c r="M314" s="63">
        <v>6.5557874359145281</v>
      </c>
      <c r="N314" s="63">
        <v>7.3016699005366643</v>
      </c>
      <c r="O314" s="71">
        <v>6.3738211035082113</v>
      </c>
    </row>
    <row r="315" spans="2:15" outlineLevel="1" x14ac:dyDescent="0.45">
      <c r="B315" s="65">
        <v>306</v>
      </c>
      <c r="C315" s="60">
        <v>1</v>
      </c>
      <c r="D315" s="61">
        <v>0</v>
      </c>
      <c r="E315" s="61">
        <v>1</v>
      </c>
      <c r="F315" s="61">
        <v>1</v>
      </c>
      <c r="G315" s="61">
        <v>1</v>
      </c>
      <c r="H315" s="61">
        <v>0</v>
      </c>
      <c r="I315" s="62">
        <v>77419.235131915324</v>
      </c>
      <c r="J315" s="63">
        <v>6.1962327504701307</v>
      </c>
      <c r="K315" s="63">
        <v>4.4765243758614321</v>
      </c>
      <c r="L315" s="63">
        <v>6.6643774511453095</v>
      </c>
      <c r="M315" s="63">
        <v>8.904020908455248</v>
      </c>
      <c r="N315" s="63">
        <v>7.0923088407954982</v>
      </c>
      <c r="O315" s="71">
        <v>6.5512614928106059</v>
      </c>
    </row>
    <row r="316" spans="2:15" outlineLevel="1" x14ac:dyDescent="0.45">
      <c r="B316" s="65">
        <v>307</v>
      </c>
      <c r="C316" s="60">
        <v>1</v>
      </c>
      <c r="D316" s="61">
        <v>0</v>
      </c>
      <c r="E316" s="61">
        <v>1</v>
      </c>
      <c r="F316" s="61">
        <v>1</v>
      </c>
      <c r="G316" s="61">
        <v>1</v>
      </c>
      <c r="H316" s="61">
        <v>0</v>
      </c>
      <c r="I316" s="62">
        <v>78383.813654709724</v>
      </c>
      <c r="J316" s="63">
        <v>6.2608054325424538</v>
      </c>
      <c r="K316" s="63">
        <v>4.9266991676293133</v>
      </c>
      <c r="L316" s="63">
        <v>6.4612385090938274</v>
      </c>
      <c r="M316" s="63">
        <v>8.8640841608710517</v>
      </c>
      <c r="N316" s="63">
        <v>6.9798726428858142</v>
      </c>
      <c r="O316" s="71">
        <v>6.6058101686814137</v>
      </c>
    </row>
    <row r="317" spans="2:15" outlineLevel="1" x14ac:dyDescent="0.45">
      <c r="B317" s="65">
        <v>308</v>
      </c>
      <c r="C317" s="60">
        <v>0</v>
      </c>
      <c r="D317" s="61">
        <v>1</v>
      </c>
      <c r="E317" s="61">
        <v>1</v>
      </c>
      <c r="F317" s="61">
        <v>1</v>
      </c>
      <c r="G317" s="61">
        <v>1</v>
      </c>
      <c r="H317" s="61">
        <v>0</v>
      </c>
      <c r="I317" s="62">
        <v>96964.188192370566</v>
      </c>
      <c r="J317" s="63">
        <v>5.6374163641156514</v>
      </c>
      <c r="K317" s="63">
        <v>6.3721727354486299</v>
      </c>
      <c r="L317" s="63">
        <v>6.7027933232580548</v>
      </c>
      <c r="M317" s="63">
        <v>7.2141263728414451</v>
      </c>
      <c r="N317" s="63">
        <v>7.0542260299353359</v>
      </c>
      <c r="O317" s="71">
        <v>6.7249818846957323</v>
      </c>
    </row>
    <row r="318" spans="2:15" outlineLevel="1" x14ac:dyDescent="0.45">
      <c r="B318" s="65">
        <v>309</v>
      </c>
      <c r="C318" s="60">
        <v>1</v>
      </c>
      <c r="D318" s="61">
        <v>0</v>
      </c>
      <c r="E318" s="61">
        <v>1</v>
      </c>
      <c r="F318" s="61">
        <v>1</v>
      </c>
      <c r="G318" s="61">
        <v>1</v>
      </c>
      <c r="H318" s="61">
        <v>0</v>
      </c>
      <c r="I318" s="62">
        <v>26396.950715284023</v>
      </c>
      <c r="J318" s="63">
        <v>5.6746791286615119</v>
      </c>
      <c r="K318" s="63">
        <v>5.4083492570459466</v>
      </c>
      <c r="L318" s="63">
        <v>6.5161108064773332</v>
      </c>
      <c r="M318" s="63">
        <v>6.7940716286774112</v>
      </c>
      <c r="N318" s="63">
        <v>6.6545858475955413</v>
      </c>
      <c r="O318" s="71">
        <v>6.5814161488915897</v>
      </c>
    </row>
    <row r="319" spans="2:15" outlineLevel="1" x14ac:dyDescent="0.45">
      <c r="B319" s="65">
        <v>310</v>
      </c>
      <c r="C319" s="60">
        <v>1</v>
      </c>
      <c r="D319" s="61">
        <v>0</v>
      </c>
      <c r="E319" s="61">
        <v>1</v>
      </c>
      <c r="F319" s="61">
        <v>1</v>
      </c>
      <c r="G319" s="61">
        <v>0</v>
      </c>
      <c r="H319" s="61">
        <v>1</v>
      </c>
      <c r="I319" s="62">
        <v>75619.93126040166</v>
      </c>
      <c r="J319" s="63">
        <v>5.8649756080726076</v>
      </c>
      <c r="K319" s="63">
        <v>4.2113428484221904</v>
      </c>
      <c r="L319" s="63">
        <v>6.5628313307448183</v>
      </c>
      <c r="M319" s="63">
        <v>8.9351287641833537</v>
      </c>
      <c r="N319" s="63">
        <v>6.6670964895534421</v>
      </c>
      <c r="O319" s="71">
        <v>7.0459011949874792</v>
      </c>
    </row>
    <row r="320" spans="2:15" outlineLevel="1" x14ac:dyDescent="0.45">
      <c r="B320" s="65">
        <v>311</v>
      </c>
      <c r="C320" s="60">
        <v>1</v>
      </c>
      <c r="D320" s="61">
        <v>0</v>
      </c>
      <c r="E320" s="61">
        <v>1</v>
      </c>
      <c r="F320" s="61">
        <v>1</v>
      </c>
      <c r="G320" s="61">
        <v>1</v>
      </c>
      <c r="H320" s="61">
        <v>0</v>
      </c>
      <c r="I320" s="62">
        <v>92501.533953177393</v>
      </c>
      <c r="J320" s="63">
        <v>5.6029380568119507</v>
      </c>
      <c r="K320" s="63">
        <v>4.2761494903038999</v>
      </c>
      <c r="L320" s="63">
        <v>7.802708351425073</v>
      </c>
      <c r="M320" s="63">
        <v>7.3256309436164351</v>
      </c>
      <c r="N320" s="63">
        <v>7.3232874821826703</v>
      </c>
      <c r="O320" s="71">
        <v>6.4326279948822807</v>
      </c>
    </row>
    <row r="321" spans="2:15" outlineLevel="1" x14ac:dyDescent="0.45">
      <c r="B321" s="65">
        <v>312</v>
      </c>
      <c r="C321" s="60">
        <v>1</v>
      </c>
      <c r="D321" s="61">
        <v>0</v>
      </c>
      <c r="E321" s="61">
        <v>1</v>
      </c>
      <c r="F321" s="61">
        <v>1</v>
      </c>
      <c r="G321" s="61">
        <v>0</v>
      </c>
      <c r="H321" s="61">
        <v>1</v>
      </c>
      <c r="I321" s="62">
        <v>27604.929155632126</v>
      </c>
      <c r="J321" s="63">
        <v>6.074275776149511</v>
      </c>
      <c r="K321" s="63">
        <v>5.8363476754309369</v>
      </c>
      <c r="L321" s="63">
        <v>6.625349619176327</v>
      </c>
      <c r="M321" s="63">
        <v>6.4306475635545048</v>
      </c>
      <c r="N321" s="63">
        <v>6.4561725208242207</v>
      </c>
      <c r="O321" s="71">
        <v>6.677673929954862</v>
      </c>
    </row>
    <row r="322" spans="2:15" outlineLevel="1" x14ac:dyDescent="0.45">
      <c r="B322" s="65">
        <v>313</v>
      </c>
      <c r="C322" s="60">
        <v>1</v>
      </c>
      <c r="D322" s="61">
        <v>0</v>
      </c>
      <c r="E322" s="61">
        <v>1</v>
      </c>
      <c r="F322" s="61">
        <v>1</v>
      </c>
      <c r="G322" s="61">
        <v>0</v>
      </c>
      <c r="H322" s="61">
        <v>1</v>
      </c>
      <c r="I322" s="62">
        <v>29104.045029279077</v>
      </c>
      <c r="J322" s="63">
        <v>6.3237914522931682</v>
      </c>
      <c r="K322" s="63">
        <v>5.0186087830691974</v>
      </c>
      <c r="L322" s="63">
        <v>6.6232465181291014</v>
      </c>
      <c r="M322" s="63">
        <v>6.8338572329186942</v>
      </c>
      <c r="N322" s="63">
        <v>6.9364647187643618</v>
      </c>
      <c r="O322" s="71">
        <v>7.0998617694736907</v>
      </c>
    </row>
    <row r="323" spans="2:15" outlineLevel="1" x14ac:dyDescent="0.45">
      <c r="B323" s="65">
        <v>314</v>
      </c>
      <c r="C323" s="60">
        <v>1</v>
      </c>
      <c r="D323" s="61">
        <v>0</v>
      </c>
      <c r="E323" s="61">
        <v>1</v>
      </c>
      <c r="F323" s="61">
        <v>1</v>
      </c>
      <c r="G323" s="61">
        <v>0</v>
      </c>
      <c r="H323" s="61">
        <v>1</v>
      </c>
      <c r="I323" s="62">
        <v>102687.1945912431</v>
      </c>
      <c r="J323" s="63">
        <v>6.6776108843507345</v>
      </c>
      <c r="K323" s="63">
        <v>6.19716981903664</v>
      </c>
      <c r="L323" s="63">
        <v>6.9480875291153072</v>
      </c>
      <c r="M323" s="63">
        <v>8.6187638330822107</v>
      </c>
      <c r="N323" s="63">
        <v>6.6487527781824838</v>
      </c>
      <c r="O323" s="71">
        <v>6.6927405027595519</v>
      </c>
    </row>
    <row r="324" spans="2:15" outlineLevel="1" x14ac:dyDescent="0.45">
      <c r="B324" s="65">
        <v>315</v>
      </c>
      <c r="C324" s="60">
        <v>1</v>
      </c>
      <c r="D324" s="61">
        <v>0</v>
      </c>
      <c r="E324" s="61">
        <v>1</v>
      </c>
      <c r="F324" s="61">
        <v>1</v>
      </c>
      <c r="G324" s="61">
        <v>0</v>
      </c>
      <c r="H324" s="61">
        <v>1</v>
      </c>
      <c r="I324" s="62">
        <v>61750.77373223599</v>
      </c>
      <c r="J324" s="63">
        <v>5.2587799987447914</v>
      </c>
      <c r="K324" s="63">
        <v>5.2104539608813907</v>
      </c>
      <c r="L324" s="63">
        <v>8.0882776729472976</v>
      </c>
      <c r="M324" s="63">
        <v>7.0200385893277657</v>
      </c>
      <c r="N324" s="63">
        <v>6.3813556917032477</v>
      </c>
      <c r="O324" s="71">
        <v>6.5522561774626382</v>
      </c>
    </row>
    <row r="325" spans="2:15" outlineLevel="1" x14ac:dyDescent="0.45">
      <c r="B325" s="65">
        <v>316</v>
      </c>
      <c r="C325" s="60">
        <v>1</v>
      </c>
      <c r="D325" s="61">
        <v>0</v>
      </c>
      <c r="E325" s="61">
        <v>1</v>
      </c>
      <c r="F325" s="61">
        <v>1</v>
      </c>
      <c r="G325" s="61">
        <v>0</v>
      </c>
      <c r="H325" s="61">
        <v>1</v>
      </c>
      <c r="I325" s="62">
        <v>97084.518586346589</v>
      </c>
      <c r="J325" s="63">
        <v>6.3783516610187725</v>
      </c>
      <c r="K325" s="63">
        <v>4.7373534965969961</v>
      </c>
      <c r="L325" s="63">
        <v>6.7845004636022663</v>
      </c>
      <c r="M325" s="63">
        <v>8.7531391925667759</v>
      </c>
      <c r="N325" s="63">
        <v>6.3278576538405158</v>
      </c>
      <c r="O325" s="71">
        <v>6.814773811245205</v>
      </c>
    </row>
    <row r="326" spans="2:15" outlineLevel="1" x14ac:dyDescent="0.45">
      <c r="B326" s="65">
        <v>317</v>
      </c>
      <c r="C326" s="60">
        <v>1</v>
      </c>
      <c r="D326" s="61">
        <v>0</v>
      </c>
      <c r="E326" s="61">
        <v>1</v>
      </c>
      <c r="F326" s="61">
        <v>1</v>
      </c>
      <c r="G326" s="61">
        <v>1</v>
      </c>
      <c r="H326" s="61">
        <v>0</v>
      </c>
      <c r="I326" s="62">
        <v>100255.45665505138</v>
      </c>
      <c r="J326" s="63">
        <v>6.5470226203729149</v>
      </c>
      <c r="K326" s="63">
        <v>5.8649758754541423</v>
      </c>
      <c r="L326" s="63">
        <v>6.8526193316791515</v>
      </c>
      <c r="M326" s="63">
        <v>7.4342326633459042</v>
      </c>
      <c r="N326" s="63">
        <v>7.5482563697020488</v>
      </c>
      <c r="O326" s="71">
        <v>6.8120395139693883</v>
      </c>
    </row>
    <row r="327" spans="2:15" outlineLevel="1" x14ac:dyDescent="0.45">
      <c r="B327" s="65">
        <v>318</v>
      </c>
      <c r="C327" s="60">
        <v>1</v>
      </c>
      <c r="D327" s="61">
        <v>0</v>
      </c>
      <c r="E327" s="61">
        <v>1</v>
      </c>
      <c r="F327" s="61">
        <v>1</v>
      </c>
      <c r="G327" s="61">
        <v>0</v>
      </c>
      <c r="H327" s="61">
        <v>1</v>
      </c>
      <c r="I327" s="62">
        <v>72930.080194438313</v>
      </c>
      <c r="J327" s="63">
        <v>5.8114994722249271</v>
      </c>
      <c r="K327" s="63">
        <v>3.9710215401765416</v>
      </c>
      <c r="L327" s="63">
        <v>7.0594201684097015</v>
      </c>
      <c r="M327" s="63">
        <v>7.658471303267687</v>
      </c>
      <c r="N327" s="63">
        <v>6.9539827696016641</v>
      </c>
      <c r="O327" s="71">
        <v>7.2700500535356412</v>
      </c>
    </row>
    <row r="328" spans="2:15" outlineLevel="1" x14ac:dyDescent="0.45">
      <c r="B328" s="65">
        <v>319</v>
      </c>
      <c r="C328" s="60">
        <v>1</v>
      </c>
      <c r="D328" s="61">
        <v>0</v>
      </c>
      <c r="E328" s="61">
        <v>1</v>
      </c>
      <c r="F328" s="61">
        <v>1</v>
      </c>
      <c r="G328" s="61">
        <v>1</v>
      </c>
      <c r="H328" s="61">
        <v>0</v>
      </c>
      <c r="I328" s="62">
        <v>74744.807543357398</v>
      </c>
      <c r="J328" s="63">
        <v>5.4242290287235528</v>
      </c>
      <c r="K328" s="63">
        <v>5.037113290186694</v>
      </c>
      <c r="L328" s="63">
        <v>7.2323720748936786</v>
      </c>
      <c r="M328" s="63">
        <v>7.7286913751663091</v>
      </c>
      <c r="N328" s="63">
        <v>7.1386416072744048</v>
      </c>
      <c r="O328" s="71">
        <v>6.6954745149294821</v>
      </c>
    </row>
    <row r="329" spans="2:15" outlineLevel="1" x14ac:dyDescent="0.45">
      <c r="B329" s="65">
        <v>320</v>
      </c>
      <c r="C329" s="60">
        <v>1</v>
      </c>
      <c r="D329" s="61">
        <v>0</v>
      </c>
      <c r="E329" s="61">
        <v>1</v>
      </c>
      <c r="F329" s="61">
        <v>1</v>
      </c>
      <c r="G329" s="61">
        <v>0</v>
      </c>
      <c r="H329" s="61">
        <v>1</v>
      </c>
      <c r="I329" s="62">
        <v>93970.925444646666</v>
      </c>
      <c r="J329" s="63">
        <v>5.9062832212536414</v>
      </c>
      <c r="K329" s="63">
        <v>4.9765352466506947</v>
      </c>
      <c r="L329" s="63">
        <v>7.2304542912014282</v>
      </c>
      <c r="M329" s="63">
        <v>7.2767257821420088</v>
      </c>
      <c r="N329" s="63">
        <v>6.6023429250577435</v>
      </c>
      <c r="O329" s="71">
        <v>7.0346326650696227</v>
      </c>
    </row>
    <row r="330" spans="2:15" outlineLevel="1" x14ac:dyDescent="0.45">
      <c r="B330" s="65">
        <v>321</v>
      </c>
      <c r="C330" s="60">
        <v>0</v>
      </c>
      <c r="D330" s="61">
        <v>1</v>
      </c>
      <c r="E330" s="61">
        <v>1</v>
      </c>
      <c r="F330" s="61">
        <v>1</v>
      </c>
      <c r="G330" s="61">
        <v>0</v>
      </c>
      <c r="H330" s="61">
        <v>1</v>
      </c>
      <c r="I330" s="62">
        <v>104949.95316682929</v>
      </c>
      <c r="J330" s="63">
        <v>6.0571462934339584</v>
      </c>
      <c r="K330" s="63">
        <v>6.7374723847736231</v>
      </c>
      <c r="L330" s="63">
        <v>7.6419474777149343</v>
      </c>
      <c r="M330" s="63">
        <v>8.9971715711388089</v>
      </c>
      <c r="N330" s="63">
        <v>6.6791998199159446</v>
      </c>
      <c r="O330" s="71">
        <v>6.8042870552381052</v>
      </c>
    </row>
    <row r="331" spans="2:15" outlineLevel="1" x14ac:dyDescent="0.45">
      <c r="B331" s="65">
        <v>322</v>
      </c>
      <c r="C331" s="60">
        <v>1</v>
      </c>
      <c r="D331" s="61">
        <v>0</v>
      </c>
      <c r="E331" s="61">
        <v>1</v>
      </c>
      <c r="F331" s="61">
        <v>1</v>
      </c>
      <c r="G331" s="61">
        <v>0</v>
      </c>
      <c r="H331" s="61">
        <v>1</v>
      </c>
      <c r="I331" s="62">
        <v>94304.322074858617</v>
      </c>
      <c r="J331" s="63">
        <v>6.2581657950099032</v>
      </c>
      <c r="K331" s="63">
        <v>5.0091428039503576</v>
      </c>
      <c r="L331" s="63">
        <v>6.8586290780441104</v>
      </c>
      <c r="M331" s="63">
        <v>7.4247844037059885</v>
      </c>
      <c r="N331" s="63">
        <v>6.4088410750955083</v>
      </c>
      <c r="O331" s="71">
        <v>6.9514148901104438</v>
      </c>
    </row>
    <row r="332" spans="2:15" outlineLevel="1" x14ac:dyDescent="0.45">
      <c r="B332" s="65">
        <v>323</v>
      </c>
      <c r="C332" s="60">
        <v>0</v>
      </c>
      <c r="D332" s="61">
        <v>1</v>
      </c>
      <c r="E332" s="61">
        <v>1</v>
      </c>
      <c r="F332" s="61">
        <v>1</v>
      </c>
      <c r="G332" s="61">
        <v>0</v>
      </c>
      <c r="H332" s="61">
        <v>1</v>
      </c>
      <c r="I332" s="62">
        <v>98029.740649505577</v>
      </c>
      <c r="J332" s="63">
        <v>5.1469452737611769</v>
      </c>
      <c r="K332" s="63">
        <v>5.7638077818547782</v>
      </c>
      <c r="L332" s="63">
        <v>7.3367094340561856</v>
      </c>
      <c r="M332" s="63">
        <v>8.2696678935265471</v>
      </c>
      <c r="N332" s="63">
        <v>6.8079891497626299</v>
      </c>
      <c r="O332" s="71">
        <v>7.1683178876655802</v>
      </c>
    </row>
    <row r="333" spans="2:15" outlineLevel="1" x14ac:dyDescent="0.45">
      <c r="B333" s="65">
        <v>324</v>
      </c>
      <c r="C333" s="60">
        <v>0</v>
      </c>
      <c r="D333" s="61">
        <v>1</v>
      </c>
      <c r="E333" s="61">
        <v>1</v>
      </c>
      <c r="F333" s="61">
        <v>1</v>
      </c>
      <c r="G333" s="61">
        <v>1</v>
      </c>
      <c r="H333" s="61">
        <v>0</v>
      </c>
      <c r="I333" s="62">
        <v>97590.589829312667</v>
      </c>
      <c r="J333" s="63">
        <v>5.2088067665231623</v>
      </c>
      <c r="K333" s="63">
        <v>5.8284253812737692</v>
      </c>
      <c r="L333" s="63">
        <v>7.3603220483987499</v>
      </c>
      <c r="M333" s="63">
        <v>8.251681911518796</v>
      </c>
      <c r="N333" s="63">
        <v>7.5036590979532907</v>
      </c>
      <c r="O333" s="71">
        <v>5.9653231348478579</v>
      </c>
    </row>
    <row r="334" spans="2:15" outlineLevel="1" x14ac:dyDescent="0.45">
      <c r="B334" s="65">
        <v>325</v>
      </c>
      <c r="C334" s="60">
        <v>1</v>
      </c>
      <c r="D334" s="61">
        <v>0</v>
      </c>
      <c r="E334" s="61">
        <v>1</v>
      </c>
      <c r="F334" s="61">
        <v>1</v>
      </c>
      <c r="G334" s="61">
        <v>1</v>
      </c>
      <c r="H334" s="61">
        <v>0</v>
      </c>
      <c r="I334" s="62">
        <v>97481.349719889331</v>
      </c>
      <c r="J334" s="63">
        <v>6.0831245844871651</v>
      </c>
      <c r="K334" s="63">
        <v>5.4960092696557155</v>
      </c>
      <c r="L334" s="63">
        <v>7.2146001400611102</v>
      </c>
      <c r="M334" s="63">
        <v>7.71848934782426</v>
      </c>
      <c r="N334" s="63">
        <v>7.1091593756789173</v>
      </c>
      <c r="O334" s="71">
        <v>6.5255311097071065</v>
      </c>
    </row>
    <row r="335" spans="2:15" outlineLevel="1" x14ac:dyDescent="0.45">
      <c r="B335" s="65">
        <v>326</v>
      </c>
      <c r="C335" s="60">
        <v>0</v>
      </c>
      <c r="D335" s="61">
        <v>1</v>
      </c>
      <c r="E335" s="61">
        <v>1</v>
      </c>
      <c r="F335" s="61">
        <v>1</v>
      </c>
      <c r="G335" s="61">
        <v>1</v>
      </c>
      <c r="H335" s="61">
        <v>0</v>
      </c>
      <c r="I335" s="62">
        <v>97027.418683988799</v>
      </c>
      <c r="J335" s="63">
        <v>5.5187986525932313</v>
      </c>
      <c r="K335" s="63">
        <v>5.5209820304927923</v>
      </c>
      <c r="L335" s="63">
        <v>7.9976982344397793</v>
      </c>
      <c r="M335" s="63">
        <v>7.5192089677495186</v>
      </c>
      <c r="N335" s="63">
        <v>7.1016708204219352</v>
      </c>
      <c r="O335" s="71">
        <v>6.7881789426215393</v>
      </c>
    </row>
    <row r="336" spans="2:15" outlineLevel="1" x14ac:dyDescent="0.45">
      <c r="B336" s="65">
        <v>327</v>
      </c>
      <c r="C336" s="60">
        <v>1</v>
      </c>
      <c r="D336" s="61">
        <v>0</v>
      </c>
      <c r="E336" s="61">
        <v>1</v>
      </c>
      <c r="F336" s="61">
        <v>1</v>
      </c>
      <c r="G336" s="61">
        <v>1</v>
      </c>
      <c r="H336" s="61">
        <v>0</v>
      </c>
      <c r="I336" s="62">
        <v>96971.919313403676</v>
      </c>
      <c r="J336" s="63">
        <v>5.9844051518647765</v>
      </c>
      <c r="K336" s="63">
        <v>5.2714746300567956</v>
      </c>
      <c r="L336" s="63">
        <v>7.5956255795978853</v>
      </c>
      <c r="M336" s="63">
        <v>8.0274221490716116</v>
      </c>
      <c r="N336" s="63">
        <v>6.8569975924211937</v>
      </c>
      <c r="O336" s="71">
        <v>6.3548890348639091</v>
      </c>
    </row>
    <row r="337" spans="2:15" outlineLevel="1" x14ac:dyDescent="0.45">
      <c r="B337" s="65">
        <v>328</v>
      </c>
      <c r="C337" s="60">
        <v>1</v>
      </c>
      <c r="D337" s="61">
        <v>0</v>
      </c>
      <c r="E337" s="61">
        <v>1</v>
      </c>
      <c r="F337" s="61">
        <v>1</v>
      </c>
      <c r="G337" s="61">
        <v>0</v>
      </c>
      <c r="H337" s="61">
        <v>1</v>
      </c>
      <c r="I337" s="62">
        <v>104045.28336691673</v>
      </c>
      <c r="J337" s="63">
        <v>6.7973944231453443</v>
      </c>
      <c r="K337" s="63">
        <v>5.9948619994919232</v>
      </c>
      <c r="L337" s="63">
        <v>6.923303390089667</v>
      </c>
      <c r="M337" s="63">
        <v>8.7731493021479245</v>
      </c>
      <c r="N337" s="63">
        <v>6.6583087030939154</v>
      </c>
      <c r="O337" s="71">
        <v>7.2606969064498506</v>
      </c>
    </row>
    <row r="338" spans="2:15" outlineLevel="1" x14ac:dyDescent="0.45">
      <c r="B338" s="65">
        <v>329</v>
      </c>
      <c r="C338" s="60">
        <v>1</v>
      </c>
      <c r="D338" s="61">
        <v>0</v>
      </c>
      <c r="E338" s="61">
        <v>1</v>
      </c>
      <c r="F338" s="61">
        <v>1</v>
      </c>
      <c r="G338" s="61">
        <v>0</v>
      </c>
      <c r="H338" s="61">
        <v>1</v>
      </c>
      <c r="I338" s="62">
        <v>63704.727184027564</v>
      </c>
      <c r="J338" s="63">
        <v>6.2835561440201388</v>
      </c>
      <c r="K338" s="63">
        <v>5.4432339218213368</v>
      </c>
      <c r="L338" s="63">
        <v>7.1465898925632247</v>
      </c>
      <c r="M338" s="63">
        <v>7.0878929726762641</v>
      </c>
      <c r="N338" s="63">
        <v>6.2869357343522116</v>
      </c>
      <c r="O338" s="71">
        <v>6.4302920995604538</v>
      </c>
    </row>
    <row r="339" spans="2:15" outlineLevel="1" x14ac:dyDescent="0.45">
      <c r="B339" s="65">
        <v>330</v>
      </c>
      <c r="C339" s="60">
        <v>1</v>
      </c>
      <c r="D339" s="61">
        <v>0</v>
      </c>
      <c r="E339" s="61">
        <v>1</v>
      </c>
      <c r="F339" s="61">
        <v>1</v>
      </c>
      <c r="G339" s="61">
        <v>1</v>
      </c>
      <c r="H339" s="61">
        <v>0</v>
      </c>
      <c r="I339" s="62">
        <v>77107.819686218587</v>
      </c>
      <c r="J339" s="63">
        <v>5.5866677337977046</v>
      </c>
      <c r="K339" s="63">
        <v>5.4510003335099713</v>
      </c>
      <c r="L339" s="63">
        <v>6.3318978265273804</v>
      </c>
      <c r="M339" s="63">
        <v>8.8538496643846933</v>
      </c>
      <c r="N339" s="63">
        <v>7.0621981148659021</v>
      </c>
      <c r="O339" s="71">
        <v>6.1503965523982904</v>
      </c>
    </row>
    <row r="340" spans="2:15" outlineLevel="1" x14ac:dyDescent="0.45">
      <c r="B340" s="65">
        <v>331</v>
      </c>
      <c r="C340" s="60">
        <v>1</v>
      </c>
      <c r="D340" s="61">
        <v>0</v>
      </c>
      <c r="E340" s="61">
        <v>1</v>
      </c>
      <c r="F340" s="61">
        <v>1</v>
      </c>
      <c r="G340" s="61">
        <v>1</v>
      </c>
      <c r="H340" s="61">
        <v>0</v>
      </c>
      <c r="I340" s="62">
        <v>62453.533337315035</v>
      </c>
      <c r="J340" s="63">
        <v>7.0120745597900171</v>
      </c>
      <c r="K340" s="63">
        <v>5.3584069475370182</v>
      </c>
      <c r="L340" s="63">
        <v>6.5170888668722142</v>
      </c>
      <c r="M340" s="63">
        <v>6.3562491317812082</v>
      </c>
      <c r="N340" s="63">
        <v>6.4046029333275598</v>
      </c>
      <c r="O340" s="71">
        <v>6.2742616658030608</v>
      </c>
    </row>
    <row r="341" spans="2:15" outlineLevel="1" x14ac:dyDescent="0.45">
      <c r="B341" s="65">
        <v>332</v>
      </c>
      <c r="C341" s="60">
        <v>0</v>
      </c>
      <c r="D341" s="61">
        <v>1</v>
      </c>
      <c r="E341" s="61">
        <v>1</v>
      </c>
      <c r="F341" s="61">
        <v>1</v>
      </c>
      <c r="G341" s="61">
        <v>1</v>
      </c>
      <c r="H341" s="61">
        <v>0</v>
      </c>
      <c r="I341" s="62">
        <v>97045.082873445863</v>
      </c>
      <c r="J341" s="63">
        <v>5.6082197262027824</v>
      </c>
      <c r="K341" s="63">
        <v>6.1902272703934642</v>
      </c>
      <c r="L341" s="63">
        <v>7.4127677460105517</v>
      </c>
      <c r="M341" s="63">
        <v>7.294074215091312</v>
      </c>
      <c r="N341" s="63">
        <v>6.903151180780962</v>
      </c>
      <c r="O341" s="71">
        <v>6.658484670840811</v>
      </c>
    </row>
    <row r="342" spans="2:15" outlineLevel="1" x14ac:dyDescent="0.45">
      <c r="B342" s="65">
        <v>333</v>
      </c>
      <c r="C342" s="60">
        <v>0</v>
      </c>
      <c r="D342" s="61">
        <v>1</v>
      </c>
      <c r="E342" s="61">
        <v>1</v>
      </c>
      <c r="F342" s="61">
        <v>1</v>
      </c>
      <c r="G342" s="61">
        <v>1</v>
      </c>
      <c r="H342" s="61">
        <v>0</v>
      </c>
      <c r="I342" s="62">
        <v>27301.496534969381</v>
      </c>
      <c r="J342" s="63">
        <v>5.0797759560456628</v>
      </c>
      <c r="K342" s="63">
        <v>6.1927638206306668</v>
      </c>
      <c r="L342" s="63">
        <v>6.6201650802195049</v>
      </c>
      <c r="M342" s="63">
        <v>6.0938147573316011</v>
      </c>
      <c r="N342" s="63">
        <v>7.1687195408947577</v>
      </c>
      <c r="O342" s="71">
        <v>6.9703522073065134</v>
      </c>
    </row>
    <row r="343" spans="2:15" outlineLevel="1" x14ac:dyDescent="0.45">
      <c r="B343" s="65">
        <v>334</v>
      </c>
      <c r="C343" s="60">
        <v>1</v>
      </c>
      <c r="D343" s="61">
        <v>0</v>
      </c>
      <c r="E343" s="61">
        <v>1</v>
      </c>
      <c r="F343" s="61">
        <v>1</v>
      </c>
      <c r="G343" s="61">
        <v>0</v>
      </c>
      <c r="H343" s="61">
        <v>1</v>
      </c>
      <c r="I343" s="62">
        <v>97090.337978810217</v>
      </c>
      <c r="J343" s="63">
        <v>6.9035601697527937</v>
      </c>
      <c r="K343" s="63">
        <v>4.6333755616070604</v>
      </c>
      <c r="L343" s="63">
        <v>7.4822331152774684</v>
      </c>
      <c r="M343" s="63">
        <v>6.6667153163176289</v>
      </c>
      <c r="N343" s="63">
        <v>7.3083804659774039</v>
      </c>
      <c r="O343" s="71">
        <v>7.5146147023943533</v>
      </c>
    </row>
    <row r="344" spans="2:15" outlineLevel="1" x14ac:dyDescent="0.45">
      <c r="B344" s="65">
        <v>335</v>
      </c>
      <c r="C344" s="60">
        <v>1</v>
      </c>
      <c r="D344" s="61">
        <v>0</v>
      </c>
      <c r="E344" s="61">
        <v>1</v>
      </c>
      <c r="F344" s="61">
        <v>1</v>
      </c>
      <c r="G344" s="61">
        <v>0</v>
      </c>
      <c r="H344" s="61">
        <v>1</v>
      </c>
      <c r="I344" s="62">
        <v>99911.12269030053</v>
      </c>
      <c r="J344" s="63">
        <v>6.6104501035781631</v>
      </c>
      <c r="K344" s="63">
        <v>5.9235898114149421</v>
      </c>
      <c r="L344" s="63">
        <v>7.9044913692982988</v>
      </c>
      <c r="M344" s="63">
        <v>7.4544132864499817</v>
      </c>
      <c r="N344" s="63">
        <v>6.397483121571347</v>
      </c>
      <c r="O344" s="71">
        <v>7.1206184354218642</v>
      </c>
    </row>
    <row r="345" spans="2:15" outlineLevel="1" x14ac:dyDescent="0.45">
      <c r="B345" s="65">
        <v>336</v>
      </c>
      <c r="C345" s="60">
        <v>0</v>
      </c>
      <c r="D345" s="61">
        <v>1</v>
      </c>
      <c r="E345" s="61">
        <v>1</v>
      </c>
      <c r="F345" s="61">
        <v>1</v>
      </c>
      <c r="G345" s="61">
        <v>0</v>
      </c>
      <c r="H345" s="61">
        <v>1</v>
      </c>
      <c r="I345" s="62">
        <v>102087.57759737098</v>
      </c>
      <c r="J345" s="63">
        <v>6.0490200746097118</v>
      </c>
      <c r="K345" s="63">
        <v>6.1338925481724926</v>
      </c>
      <c r="L345" s="63">
        <v>7.1866506766898421</v>
      </c>
      <c r="M345" s="63">
        <v>8.6270289003441505</v>
      </c>
      <c r="N345" s="63">
        <v>6.8724637190092333</v>
      </c>
      <c r="O345" s="71">
        <v>6.8989474705044849</v>
      </c>
    </row>
    <row r="346" spans="2:15" outlineLevel="1" x14ac:dyDescent="0.45">
      <c r="B346" s="65">
        <v>337</v>
      </c>
      <c r="C346" s="60">
        <v>1</v>
      </c>
      <c r="D346" s="61">
        <v>0</v>
      </c>
      <c r="E346" s="61">
        <v>1</v>
      </c>
      <c r="F346" s="61">
        <v>1</v>
      </c>
      <c r="G346" s="61">
        <v>0</v>
      </c>
      <c r="H346" s="61">
        <v>1</v>
      </c>
      <c r="I346" s="62">
        <v>101024.57655474661</v>
      </c>
      <c r="J346" s="63">
        <v>6.8091280990469052</v>
      </c>
      <c r="K346" s="63">
        <v>6.8067920606545274</v>
      </c>
      <c r="L346" s="63">
        <v>6.4530894938299843</v>
      </c>
      <c r="M346" s="63">
        <v>7.3987972656249719</v>
      </c>
      <c r="N346" s="63">
        <v>6.6731231148221477</v>
      </c>
      <c r="O346" s="71">
        <v>6.840474546058064</v>
      </c>
    </row>
    <row r="347" spans="2:15" outlineLevel="1" x14ac:dyDescent="0.45">
      <c r="B347" s="65">
        <v>338</v>
      </c>
      <c r="C347" s="60">
        <v>1</v>
      </c>
      <c r="D347" s="61">
        <v>0</v>
      </c>
      <c r="E347" s="61">
        <v>1</v>
      </c>
      <c r="F347" s="61">
        <v>1</v>
      </c>
      <c r="G347" s="61">
        <v>0</v>
      </c>
      <c r="H347" s="61">
        <v>1</v>
      </c>
      <c r="I347" s="62">
        <v>78212.155713682892</v>
      </c>
      <c r="J347" s="63">
        <v>6.063442959943913</v>
      </c>
      <c r="K347" s="63">
        <v>5.6790562657210693</v>
      </c>
      <c r="L347" s="63">
        <v>6.6522819860084761</v>
      </c>
      <c r="M347" s="63">
        <v>8.5242723729248837</v>
      </c>
      <c r="N347" s="63">
        <v>6.4628916615487375</v>
      </c>
      <c r="O347" s="71">
        <v>6.6697775299575461</v>
      </c>
    </row>
    <row r="348" spans="2:15" outlineLevel="1" x14ac:dyDescent="0.45">
      <c r="B348" s="65">
        <v>339</v>
      </c>
      <c r="C348" s="60">
        <v>1</v>
      </c>
      <c r="D348" s="61">
        <v>0</v>
      </c>
      <c r="E348" s="61">
        <v>1</v>
      </c>
      <c r="F348" s="61">
        <v>1</v>
      </c>
      <c r="G348" s="61">
        <v>1</v>
      </c>
      <c r="H348" s="61">
        <v>0</v>
      </c>
      <c r="I348" s="62">
        <v>26589.922387750092</v>
      </c>
      <c r="J348" s="63">
        <v>5.4547934570079244</v>
      </c>
      <c r="K348" s="63">
        <v>5.0413436966925644</v>
      </c>
      <c r="L348" s="63">
        <v>6.5262223142698286</v>
      </c>
      <c r="M348" s="63">
        <v>7.2093714107508164</v>
      </c>
      <c r="N348" s="63">
        <v>7.0373764587178975</v>
      </c>
      <c r="O348" s="71">
        <v>6.4548286381430255</v>
      </c>
    </row>
    <row r="349" spans="2:15" outlineLevel="1" x14ac:dyDescent="0.45">
      <c r="B349" s="65">
        <v>340</v>
      </c>
      <c r="C349" s="60">
        <v>1</v>
      </c>
      <c r="D349" s="61">
        <v>0</v>
      </c>
      <c r="E349" s="61">
        <v>1</v>
      </c>
      <c r="F349" s="61">
        <v>1</v>
      </c>
      <c r="G349" s="61">
        <v>1</v>
      </c>
      <c r="H349" s="61">
        <v>0</v>
      </c>
      <c r="I349" s="62">
        <v>63056.691657531192</v>
      </c>
      <c r="J349" s="63">
        <v>6.204794810321614</v>
      </c>
      <c r="K349" s="63">
        <v>5.1823857772230308</v>
      </c>
      <c r="L349" s="63">
        <v>7.0827357227486063</v>
      </c>
      <c r="M349" s="63">
        <v>6.258335264744515</v>
      </c>
      <c r="N349" s="63">
        <v>7.4494027033355916</v>
      </c>
      <c r="O349" s="71">
        <v>6.4036189614359369</v>
      </c>
    </row>
    <row r="350" spans="2:15" outlineLevel="1" x14ac:dyDescent="0.45">
      <c r="B350" s="65">
        <v>341</v>
      </c>
      <c r="C350" s="60">
        <v>1</v>
      </c>
      <c r="D350" s="61">
        <v>0</v>
      </c>
      <c r="E350" s="61">
        <v>1</v>
      </c>
      <c r="F350" s="61">
        <v>1</v>
      </c>
      <c r="G350" s="61">
        <v>1</v>
      </c>
      <c r="H350" s="61">
        <v>0</v>
      </c>
      <c r="I350" s="62">
        <v>101528.33091592664</v>
      </c>
      <c r="J350" s="63">
        <v>6.5654645554036186</v>
      </c>
      <c r="K350" s="63">
        <v>5.3258046370742989</v>
      </c>
      <c r="L350" s="63">
        <v>6.803873964464521</v>
      </c>
      <c r="M350" s="63">
        <v>8.4675260245500859</v>
      </c>
      <c r="N350" s="63">
        <v>7.5225289234216044</v>
      </c>
      <c r="O350" s="71">
        <v>6.8000213902733417</v>
      </c>
    </row>
    <row r="351" spans="2:15" outlineLevel="1" x14ac:dyDescent="0.45">
      <c r="B351" s="65">
        <v>342</v>
      </c>
      <c r="C351" s="60">
        <v>1</v>
      </c>
      <c r="D351" s="61">
        <v>0</v>
      </c>
      <c r="E351" s="61">
        <v>1</v>
      </c>
      <c r="F351" s="61">
        <v>1</v>
      </c>
      <c r="G351" s="61">
        <v>1</v>
      </c>
      <c r="H351" s="61">
        <v>0</v>
      </c>
      <c r="I351" s="62">
        <v>95804.184272730825</v>
      </c>
      <c r="J351" s="63">
        <v>6.8652268685908524</v>
      </c>
      <c r="K351" s="63">
        <v>4.7920375830385726</v>
      </c>
      <c r="L351" s="63">
        <v>7.5611263059049891</v>
      </c>
      <c r="M351" s="63">
        <v>6.6719301280475261</v>
      </c>
      <c r="N351" s="63">
        <v>7.3801474778300342</v>
      </c>
      <c r="O351" s="71">
        <v>6.5813778082765788</v>
      </c>
    </row>
    <row r="352" spans="2:15" outlineLevel="1" x14ac:dyDescent="0.45">
      <c r="B352" s="65">
        <v>343</v>
      </c>
      <c r="C352" s="60">
        <v>1</v>
      </c>
      <c r="D352" s="61">
        <v>0</v>
      </c>
      <c r="E352" s="61">
        <v>1</v>
      </c>
      <c r="F352" s="61">
        <v>1</v>
      </c>
      <c r="G352" s="61">
        <v>0</v>
      </c>
      <c r="H352" s="61">
        <v>1</v>
      </c>
      <c r="I352" s="62">
        <v>26721.779904510477</v>
      </c>
      <c r="J352" s="63">
        <v>6.0373093841916416</v>
      </c>
      <c r="K352" s="63">
        <v>4.5458035039227349</v>
      </c>
      <c r="L352" s="63">
        <v>6.7403319340441703</v>
      </c>
      <c r="M352" s="63">
        <v>6.7643248695237794</v>
      </c>
      <c r="N352" s="63">
        <v>6.9026642870058446</v>
      </c>
      <c r="O352" s="71">
        <v>7.0810645572429847</v>
      </c>
    </row>
    <row r="353" spans="2:15" outlineLevel="1" x14ac:dyDescent="0.45">
      <c r="B353" s="65">
        <v>344</v>
      </c>
      <c r="C353" s="60">
        <v>0</v>
      </c>
      <c r="D353" s="61">
        <v>1</v>
      </c>
      <c r="E353" s="61">
        <v>1</v>
      </c>
      <c r="F353" s="61">
        <v>1</v>
      </c>
      <c r="G353" s="61">
        <v>1</v>
      </c>
      <c r="H353" s="61">
        <v>0</v>
      </c>
      <c r="I353" s="62">
        <v>99745.436649999567</v>
      </c>
      <c r="J353" s="63">
        <v>5.4909968936130298</v>
      </c>
      <c r="K353" s="63">
        <v>6.1191021908420371</v>
      </c>
      <c r="L353" s="63">
        <v>7.5068974794059118</v>
      </c>
      <c r="M353" s="63">
        <v>8.6846370445585919</v>
      </c>
      <c r="N353" s="63">
        <v>6.6212862961632464</v>
      </c>
      <c r="O353" s="71">
        <v>6.5547710164574617</v>
      </c>
    </row>
    <row r="354" spans="2:15" outlineLevel="1" x14ac:dyDescent="0.45">
      <c r="B354" s="65">
        <v>345</v>
      </c>
      <c r="C354" s="60">
        <v>1</v>
      </c>
      <c r="D354" s="61">
        <v>0</v>
      </c>
      <c r="E354" s="61">
        <v>1</v>
      </c>
      <c r="F354" s="61">
        <v>1</v>
      </c>
      <c r="G354" s="61">
        <v>0</v>
      </c>
      <c r="H354" s="61">
        <v>1</v>
      </c>
      <c r="I354" s="62">
        <v>93170.030157928559</v>
      </c>
      <c r="J354" s="63">
        <v>6.565613988847927</v>
      </c>
      <c r="K354" s="63">
        <v>4.9644244204678794</v>
      </c>
      <c r="L354" s="63">
        <v>7.1645005478442192</v>
      </c>
      <c r="M354" s="63">
        <v>6.6091917911754168</v>
      </c>
      <c r="N354" s="63">
        <v>6.5874017252915005</v>
      </c>
      <c r="O354" s="71">
        <v>6.7750364062530313</v>
      </c>
    </row>
    <row r="355" spans="2:15" outlineLevel="1" x14ac:dyDescent="0.45">
      <c r="B355" s="65">
        <v>346</v>
      </c>
      <c r="C355" s="60">
        <v>1</v>
      </c>
      <c r="D355" s="61">
        <v>0</v>
      </c>
      <c r="E355" s="61">
        <v>1</v>
      </c>
      <c r="F355" s="61">
        <v>1</v>
      </c>
      <c r="G355" s="61">
        <v>1</v>
      </c>
      <c r="H355" s="61">
        <v>0</v>
      </c>
      <c r="I355" s="62">
        <v>103449.58855361336</v>
      </c>
      <c r="J355" s="63">
        <v>6.7114528641272209</v>
      </c>
      <c r="K355" s="63">
        <v>5.1106667770712901</v>
      </c>
      <c r="L355" s="63">
        <v>7.8587831783419837</v>
      </c>
      <c r="M355" s="63">
        <v>8.6808109654737322</v>
      </c>
      <c r="N355" s="63">
        <v>7.5145143339031346</v>
      </c>
      <c r="O355" s="71">
        <v>6.8393267231108688</v>
      </c>
    </row>
    <row r="356" spans="2:15" outlineLevel="1" x14ac:dyDescent="0.45">
      <c r="B356" s="65">
        <v>347</v>
      </c>
      <c r="C356" s="60">
        <v>1</v>
      </c>
      <c r="D356" s="61">
        <v>0</v>
      </c>
      <c r="E356" s="61">
        <v>1</v>
      </c>
      <c r="F356" s="61">
        <v>1</v>
      </c>
      <c r="G356" s="61">
        <v>0</v>
      </c>
      <c r="H356" s="61">
        <v>1</v>
      </c>
      <c r="I356" s="62">
        <v>63139.64880697531</v>
      </c>
      <c r="J356" s="63">
        <v>6.0403755154327623</v>
      </c>
      <c r="K356" s="63">
        <v>5.1651712790640349</v>
      </c>
      <c r="L356" s="63">
        <v>7.378287247826866</v>
      </c>
      <c r="M356" s="63">
        <v>6.0142017144524251</v>
      </c>
      <c r="N356" s="63">
        <v>7.1522091716403136</v>
      </c>
      <c r="O356" s="71">
        <v>7.1808445136195438</v>
      </c>
    </row>
    <row r="357" spans="2:15" outlineLevel="1" x14ac:dyDescent="0.45">
      <c r="B357" s="65">
        <v>348</v>
      </c>
      <c r="C357" s="60">
        <v>0</v>
      </c>
      <c r="D357" s="61">
        <v>1</v>
      </c>
      <c r="E357" s="61">
        <v>1</v>
      </c>
      <c r="F357" s="61">
        <v>1</v>
      </c>
      <c r="G357" s="61">
        <v>0</v>
      </c>
      <c r="H357" s="61">
        <v>1</v>
      </c>
      <c r="I357" s="62">
        <v>101832.03762260545</v>
      </c>
      <c r="J357" s="63">
        <v>6.3381213460559751</v>
      </c>
      <c r="K357" s="63">
        <v>6.7975008585386449</v>
      </c>
      <c r="L357" s="63">
        <v>6.7857527199215628</v>
      </c>
      <c r="M357" s="63">
        <v>7.6868516347829088</v>
      </c>
      <c r="N357" s="63">
        <v>6.929891254820542</v>
      </c>
      <c r="O357" s="71">
        <v>6.9410207582003887</v>
      </c>
    </row>
    <row r="358" spans="2:15" outlineLevel="1" x14ac:dyDescent="0.45">
      <c r="B358" s="65">
        <v>349</v>
      </c>
      <c r="C358" s="60">
        <v>1</v>
      </c>
      <c r="D358" s="61">
        <v>0</v>
      </c>
      <c r="E358" s="61">
        <v>1</v>
      </c>
      <c r="F358" s="61">
        <v>1</v>
      </c>
      <c r="G358" s="61">
        <v>1</v>
      </c>
      <c r="H358" s="61">
        <v>0</v>
      </c>
      <c r="I358" s="62">
        <v>103544.34782918898</v>
      </c>
      <c r="J358" s="63">
        <v>6.3216921248304043</v>
      </c>
      <c r="K358" s="63">
        <v>5.2359200383592652</v>
      </c>
      <c r="L358" s="63">
        <v>8.3853151406776441</v>
      </c>
      <c r="M358" s="63">
        <v>8.9930918806594224</v>
      </c>
      <c r="N358" s="63">
        <v>7.5038782534583452</v>
      </c>
      <c r="O358" s="71">
        <v>6.4555935619424556</v>
      </c>
    </row>
    <row r="359" spans="2:15" outlineLevel="1" x14ac:dyDescent="0.45">
      <c r="B359" s="65">
        <v>350</v>
      </c>
      <c r="C359" s="60">
        <v>1</v>
      </c>
      <c r="D359" s="61">
        <v>0</v>
      </c>
      <c r="E359" s="61">
        <v>1</v>
      </c>
      <c r="F359" s="61">
        <v>1</v>
      </c>
      <c r="G359" s="61">
        <v>0</v>
      </c>
      <c r="H359" s="61">
        <v>1</v>
      </c>
      <c r="I359" s="62">
        <v>97872.972821217176</v>
      </c>
      <c r="J359" s="63">
        <v>6.3723728333646275</v>
      </c>
      <c r="K359" s="63">
        <v>6.0621222533898944</v>
      </c>
      <c r="L359" s="63">
        <v>7.0758778464459908</v>
      </c>
      <c r="M359" s="63">
        <v>6.8045811649562706</v>
      </c>
      <c r="N359" s="63">
        <v>6.865226290096146</v>
      </c>
      <c r="O359" s="71">
        <v>7.1625628757088604</v>
      </c>
    </row>
    <row r="360" spans="2:15" outlineLevel="1" x14ac:dyDescent="0.45">
      <c r="B360" s="65">
        <v>351</v>
      </c>
      <c r="C360" s="60">
        <v>1</v>
      </c>
      <c r="D360" s="61">
        <v>0</v>
      </c>
      <c r="E360" s="61">
        <v>1</v>
      </c>
      <c r="F360" s="61">
        <v>1</v>
      </c>
      <c r="G360" s="61">
        <v>0</v>
      </c>
      <c r="H360" s="61">
        <v>1</v>
      </c>
      <c r="I360" s="62">
        <v>98977.362832088082</v>
      </c>
      <c r="J360" s="63">
        <v>6.4045111352718473</v>
      </c>
      <c r="K360" s="63">
        <v>5.5824488493682516</v>
      </c>
      <c r="L360" s="63">
        <v>7.7465252253830341</v>
      </c>
      <c r="M360" s="63">
        <v>7.6741568583681739</v>
      </c>
      <c r="N360" s="63">
        <v>6.518744496511113</v>
      </c>
      <c r="O360" s="71">
        <v>7.095396980543061</v>
      </c>
    </row>
    <row r="361" spans="2:15" outlineLevel="1" x14ac:dyDescent="0.45">
      <c r="B361" s="65">
        <v>352</v>
      </c>
      <c r="C361" s="60">
        <v>0</v>
      </c>
      <c r="D361" s="61">
        <v>1</v>
      </c>
      <c r="E361" s="61">
        <v>1</v>
      </c>
      <c r="F361" s="61">
        <v>1</v>
      </c>
      <c r="G361" s="61">
        <v>1</v>
      </c>
      <c r="H361" s="61">
        <v>0</v>
      </c>
      <c r="I361" s="62">
        <v>101689.94651499471</v>
      </c>
      <c r="J361" s="63">
        <v>5.6631500060446287</v>
      </c>
      <c r="K361" s="63">
        <v>5.899420012587254</v>
      </c>
      <c r="L361" s="63">
        <v>8.1798021032729658</v>
      </c>
      <c r="M361" s="63">
        <v>8.8085284721413135</v>
      </c>
      <c r="N361" s="63">
        <v>6.8471380153613204</v>
      </c>
      <c r="O361" s="71">
        <v>6.6764599562441491</v>
      </c>
    </row>
    <row r="362" spans="2:15" outlineLevel="1" x14ac:dyDescent="0.45">
      <c r="B362" s="65">
        <v>353</v>
      </c>
      <c r="C362" s="60">
        <v>1</v>
      </c>
      <c r="D362" s="61">
        <v>0</v>
      </c>
      <c r="E362" s="61">
        <v>1</v>
      </c>
      <c r="F362" s="61">
        <v>1</v>
      </c>
      <c r="G362" s="61">
        <v>0</v>
      </c>
      <c r="H362" s="61">
        <v>1</v>
      </c>
      <c r="I362" s="62">
        <v>79331.552540064877</v>
      </c>
      <c r="J362" s="63">
        <v>6.09640174637327</v>
      </c>
      <c r="K362" s="63">
        <v>5.1668737529589519</v>
      </c>
      <c r="L362" s="63">
        <v>6.9009121472982677</v>
      </c>
      <c r="M362" s="63">
        <v>8.6317521975548885</v>
      </c>
      <c r="N362" s="63">
        <v>6.8800887756406368</v>
      </c>
      <c r="O362" s="71">
        <v>7.0797267014831018</v>
      </c>
    </row>
    <row r="363" spans="2:15" outlineLevel="1" x14ac:dyDescent="0.45">
      <c r="B363" s="65">
        <v>354</v>
      </c>
      <c r="C363" s="60">
        <v>1</v>
      </c>
      <c r="D363" s="61">
        <v>0</v>
      </c>
      <c r="E363" s="61">
        <v>1</v>
      </c>
      <c r="F363" s="61">
        <v>1</v>
      </c>
      <c r="G363" s="61">
        <v>1</v>
      </c>
      <c r="H363" s="61">
        <v>0</v>
      </c>
      <c r="I363" s="62">
        <v>62588.003914335452</v>
      </c>
      <c r="J363" s="63">
        <v>6.6503695599325248</v>
      </c>
      <c r="K363" s="63">
        <v>5.1093888558059275</v>
      </c>
      <c r="L363" s="63">
        <v>6.9595500769768233</v>
      </c>
      <c r="M363" s="63">
        <v>6.0385907690310967</v>
      </c>
      <c r="N363" s="63">
        <v>6.8827619730079856</v>
      </c>
      <c r="O363" s="71">
        <v>6.7507687183947152</v>
      </c>
    </row>
    <row r="364" spans="2:15" outlineLevel="1" x14ac:dyDescent="0.45">
      <c r="B364" s="65">
        <v>355</v>
      </c>
      <c r="C364" s="60">
        <v>1</v>
      </c>
      <c r="D364" s="61">
        <v>0</v>
      </c>
      <c r="E364" s="61">
        <v>1</v>
      </c>
      <c r="F364" s="61">
        <v>1</v>
      </c>
      <c r="G364" s="61">
        <v>0</v>
      </c>
      <c r="H364" s="61">
        <v>1</v>
      </c>
      <c r="I364" s="62">
        <v>90791.928986057246</v>
      </c>
      <c r="J364" s="63">
        <v>5.974663017220367</v>
      </c>
      <c r="K364" s="63">
        <v>4.0004241951343156</v>
      </c>
      <c r="L364" s="63">
        <v>7.2728698389055246</v>
      </c>
      <c r="M364" s="63">
        <v>7.2925188567167369</v>
      </c>
      <c r="N364" s="63">
        <v>6.3285176746479639</v>
      </c>
      <c r="O364" s="71">
        <v>7.0999920508909966</v>
      </c>
    </row>
    <row r="365" spans="2:15" outlineLevel="1" x14ac:dyDescent="0.45">
      <c r="B365" s="65">
        <v>356</v>
      </c>
      <c r="C365" s="60">
        <v>0</v>
      </c>
      <c r="D365" s="61">
        <v>1</v>
      </c>
      <c r="E365" s="61">
        <v>1</v>
      </c>
      <c r="F365" s="61">
        <v>1</v>
      </c>
      <c r="G365" s="61">
        <v>1</v>
      </c>
      <c r="H365" s="61">
        <v>0</v>
      </c>
      <c r="I365" s="62">
        <v>26331.925408002324</v>
      </c>
      <c r="J365" s="63">
        <v>5.3611617570285084</v>
      </c>
      <c r="K365" s="63">
        <v>5.6279221345111532</v>
      </c>
      <c r="L365" s="63">
        <v>6.5557599318017008</v>
      </c>
      <c r="M365" s="63">
        <v>6.9928613413109932</v>
      </c>
      <c r="N365" s="63">
        <v>6.7068441555617593</v>
      </c>
      <c r="O365" s="71">
        <v>6.2916351912192239</v>
      </c>
    </row>
    <row r="366" spans="2:15" outlineLevel="1" x14ac:dyDescent="0.45">
      <c r="B366" s="65">
        <v>357</v>
      </c>
      <c r="C366" s="60">
        <v>0</v>
      </c>
      <c r="D366" s="61">
        <v>1</v>
      </c>
      <c r="E366" s="61">
        <v>1</v>
      </c>
      <c r="F366" s="61">
        <v>1</v>
      </c>
      <c r="G366" s="61">
        <v>0</v>
      </c>
      <c r="H366" s="61">
        <v>1</v>
      </c>
      <c r="I366" s="62">
        <v>63069.335305338172</v>
      </c>
      <c r="J366" s="63">
        <v>5.5175547793705375</v>
      </c>
      <c r="K366" s="63">
        <v>5.8180159980029451</v>
      </c>
      <c r="L366" s="63">
        <v>7.6613010013576446</v>
      </c>
      <c r="M366" s="63">
        <v>6.2931157017357311</v>
      </c>
      <c r="N366" s="63">
        <v>6.4194065080527336</v>
      </c>
      <c r="O366" s="71">
        <v>7.2103622485836558</v>
      </c>
    </row>
    <row r="367" spans="2:15" outlineLevel="1" x14ac:dyDescent="0.45">
      <c r="B367" s="65">
        <v>358</v>
      </c>
      <c r="C367" s="60">
        <v>0</v>
      </c>
      <c r="D367" s="61">
        <v>1</v>
      </c>
      <c r="E367" s="61">
        <v>1</v>
      </c>
      <c r="F367" s="61">
        <v>1</v>
      </c>
      <c r="G367" s="61">
        <v>1</v>
      </c>
      <c r="H367" s="61">
        <v>0</v>
      </c>
      <c r="I367" s="62">
        <v>65807.45041417671</v>
      </c>
      <c r="J367" s="63">
        <v>5.9676759862512307</v>
      </c>
      <c r="K367" s="63">
        <v>6.7084123093884074</v>
      </c>
      <c r="L367" s="63">
        <v>6.4044635399561063</v>
      </c>
      <c r="M367" s="63">
        <v>6.6402208483137626</v>
      </c>
      <c r="N367" s="63">
        <v>6.8252322214802863</v>
      </c>
      <c r="O367" s="71">
        <v>6.5175003594089809</v>
      </c>
    </row>
    <row r="368" spans="2:15" outlineLevel="1" x14ac:dyDescent="0.45">
      <c r="B368" s="65">
        <v>359</v>
      </c>
      <c r="C368" s="60">
        <v>1</v>
      </c>
      <c r="D368" s="61">
        <v>0</v>
      </c>
      <c r="E368" s="61">
        <v>1</v>
      </c>
      <c r="F368" s="61">
        <v>1</v>
      </c>
      <c r="G368" s="61">
        <v>1</v>
      </c>
      <c r="H368" s="61">
        <v>0</v>
      </c>
      <c r="I368" s="62">
        <v>95772.807468478975</v>
      </c>
      <c r="J368" s="63">
        <v>6.5181173874151508</v>
      </c>
      <c r="K368" s="63">
        <v>4.5943110995935434</v>
      </c>
      <c r="L368" s="63">
        <v>6.7192080936439051</v>
      </c>
      <c r="M368" s="63">
        <v>7.9550918584784158</v>
      </c>
      <c r="N368" s="63">
        <v>6.8078370716246512</v>
      </c>
      <c r="O368" s="71">
        <v>6.7823309929454343</v>
      </c>
    </row>
    <row r="369" spans="2:15" outlineLevel="1" x14ac:dyDescent="0.45">
      <c r="B369" s="65">
        <v>360</v>
      </c>
      <c r="C369" s="60">
        <v>1</v>
      </c>
      <c r="D369" s="61">
        <v>0</v>
      </c>
      <c r="E369" s="61">
        <v>1</v>
      </c>
      <c r="F369" s="61">
        <v>1</v>
      </c>
      <c r="G369" s="61">
        <v>0</v>
      </c>
      <c r="H369" s="61">
        <v>1</v>
      </c>
      <c r="I369" s="62">
        <v>98248.598889506829</v>
      </c>
      <c r="J369" s="63">
        <v>5.7821946348209998</v>
      </c>
      <c r="K369" s="63">
        <v>5.4261468320717858</v>
      </c>
      <c r="L369" s="63">
        <v>7.5879285178406395</v>
      </c>
      <c r="M369" s="63">
        <v>8.9732378206097572</v>
      </c>
      <c r="N369" s="63">
        <v>6.1346131284706242</v>
      </c>
      <c r="O369" s="71">
        <v>6.5704718999385383</v>
      </c>
    </row>
    <row r="370" spans="2:15" outlineLevel="1" x14ac:dyDescent="0.45">
      <c r="B370" s="65">
        <v>361</v>
      </c>
      <c r="C370" s="60">
        <v>1</v>
      </c>
      <c r="D370" s="61">
        <v>0</v>
      </c>
      <c r="E370" s="61">
        <v>1</v>
      </c>
      <c r="F370" s="61">
        <v>1</v>
      </c>
      <c r="G370" s="61">
        <v>0</v>
      </c>
      <c r="H370" s="61">
        <v>1</v>
      </c>
      <c r="I370" s="62">
        <v>100618.57847829713</v>
      </c>
      <c r="J370" s="63">
        <v>6.6007444355286289</v>
      </c>
      <c r="K370" s="63">
        <v>5.4706547996405721</v>
      </c>
      <c r="L370" s="63">
        <v>6.8665209972313468</v>
      </c>
      <c r="M370" s="63">
        <v>8.8386388615148146</v>
      </c>
      <c r="N370" s="63">
        <v>6.6120780382374535</v>
      </c>
      <c r="O370" s="71">
        <v>6.6424535570403673</v>
      </c>
    </row>
    <row r="371" spans="2:15" outlineLevel="1" x14ac:dyDescent="0.45">
      <c r="B371" s="65">
        <v>362</v>
      </c>
      <c r="C371" s="60">
        <v>1</v>
      </c>
      <c r="D371" s="61">
        <v>0</v>
      </c>
      <c r="E371" s="61">
        <v>1</v>
      </c>
      <c r="F371" s="61">
        <v>1</v>
      </c>
      <c r="G371" s="61">
        <v>0</v>
      </c>
      <c r="H371" s="61">
        <v>1</v>
      </c>
      <c r="I371" s="62">
        <v>93219.075568553642</v>
      </c>
      <c r="J371" s="63">
        <v>6.2114720157432632</v>
      </c>
      <c r="K371" s="63">
        <v>4.7236249022116823</v>
      </c>
      <c r="L371" s="63">
        <v>6.8333063863291725</v>
      </c>
      <c r="M371" s="63">
        <v>7.1708827487105857</v>
      </c>
      <c r="N371" s="63">
        <v>6.5031701049709234</v>
      </c>
      <c r="O371" s="71">
        <v>7.1599833539469584</v>
      </c>
    </row>
    <row r="372" spans="2:15" outlineLevel="1" x14ac:dyDescent="0.45">
      <c r="B372" s="65">
        <v>363</v>
      </c>
      <c r="C372" s="60">
        <v>1</v>
      </c>
      <c r="D372" s="61">
        <v>0</v>
      </c>
      <c r="E372" s="61">
        <v>1</v>
      </c>
      <c r="F372" s="61">
        <v>1</v>
      </c>
      <c r="G372" s="61">
        <v>0</v>
      </c>
      <c r="H372" s="61">
        <v>1</v>
      </c>
      <c r="I372" s="62">
        <v>96231.602123387274</v>
      </c>
      <c r="J372" s="63">
        <v>5.9784910646636487</v>
      </c>
      <c r="K372" s="63">
        <v>5.5010114451429359</v>
      </c>
      <c r="L372" s="63">
        <v>7.3480472123364962</v>
      </c>
      <c r="M372" s="63">
        <v>7.7064030527813774</v>
      </c>
      <c r="N372" s="63">
        <v>6.5115188360756902</v>
      </c>
      <c r="O372" s="71">
        <v>6.7019813173209224</v>
      </c>
    </row>
    <row r="373" spans="2:15" outlineLevel="1" x14ac:dyDescent="0.45">
      <c r="B373" s="65">
        <v>364</v>
      </c>
      <c r="C373" s="60">
        <v>1</v>
      </c>
      <c r="D373" s="61">
        <v>0</v>
      </c>
      <c r="E373" s="61">
        <v>1</v>
      </c>
      <c r="F373" s="61">
        <v>1</v>
      </c>
      <c r="G373" s="61">
        <v>1</v>
      </c>
      <c r="H373" s="61">
        <v>0</v>
      </c>
      <c r="I373" s="62">
        <v>94901.204447063981</v>
      </c>
      <c r="J373" s="63">
        <v>5.4657058344188103</v>
      </c>
      <c r="K373" s="63">
        <v>4.8975834899905211</v>
      </c>
      <c r="L373" s="63">
        <v>7.7224171157482289</v>
      </c>
      <c r="M373" s="63">
        <v>6.9246982657729914</v>
      </c>
      <c r="N373" s="63">
        <v>7.5467104381175618</v>
      </c>
      <c r="O373" s="71">
        <v>7.2117583869698301</v>
      </c>
    </row>
    <row r="374" spans="2:15" outlineLevel="1" x14ac:dyDescent="0.45">
      <c r="B374" s="65">
        <v>365</v>
      </c>
      <c r="C374" s="60">
        <v>1</v>
      </c>
      <c r="D374" s="61">
        <v>0</v>
      </c>
      <c r="E374" s="61">
        <v>1</v>
      </c>
      <c r="F374" s="61">
        <v>1</v>
      </c>
      <c r="G374" s="61">
        <v>0</v>
      </c>
      <c r="H374" s="61">
        <v>1</v>
      </c>
      <c r="I374" s="62">
        <v>95839.095101274113</v>
      </c>
      <c r="J374" s="63">
        <v>6.6956143725238304</v>
      </c>
      <c r="K374" s="63">
        <v>5.8378723613722041</v>
      </c>
      <c r="L374" s="63">
        <v>7.4918901735801198</v>
      </c>
      <c r="M374" s="63">
        <v>6.0723415673721419</v>
      </c>
      <c r="N374" s="63">
        <v>6.7844580765917435</v>
      </c>
      <c r="O374" s="71">
        <v>6.9134170448666818</v>
      </c>
    </row>
    <row r="375" spans="2:15" outlineLevel="1" x14ac:dyDescent="0.45">
      <c r="B375" s="65">
        <v>366</v>
      </c>
      <c r="C375" s="60">
        <v>0</v>
      </c>
      <c r="D375" s="61">
        <v>1</v>
      </c>
      <c r="E375" s="61">
        <v>1</v>
      </c>
      <c r="F375" s="61">
        <v>1</v>
      </c>
      <c r="G375" s="61">
        <v>1</v>
      </c>
      <c r="H375" s="61">
        <v>0</v>
      </c>
      <c r="I375" s="62">
        <v>99755.908465752</v>
      </c>
      <c r="J375" s="63">
        <v>5.9086385387068905</v>
      </c>
      <c r="K375" s="63">
        <v>6.3652356901029359</v>
      </c>
      <c r="L375" s="63">
        <v>7.017779274713817</v>
      </c>
      <c r="M375" s="63">
        <v>8.4048330127611965</v>
      </c>
      <c r="N375" s="63">
        <v>6.7373540333505995</v>
      </c>
      <c r="O375" s="71">
        <v>6.2255817533717002</v>
      </c>
    </row>
    <row r="376" spans="2:15" outlineLevel="1" x14ac:dyDescent="0.45">
      <c r="B376" s="65">
        <v>367</v>
      </c>
      <c r="C376" s="60">
        <v>1</v>
      </c>
      <c r="D376" s="61">
        <v>0</v>
      </c>
      <c r="E376" s="61">
        <v>1</v>
      </c>
      <c r="F376" s="61">
        <v>1</v>
      </c>
      <c r="G376" s="61">
        <v>0</v>
      </c>
      <c r="H376" s="61">
        <v>1</v>
      </c>
      <c r="I376" s="62">
        <v>104230.25380313238</v>
      </c>
      <c r="J376" s="63">
        <v>6.8273742507791653</v>
      </c>
      <c r="K376" s="63">
        <v>6.3142357382029033</v>
      </c>
      <c r="L376" s="63">
        <v>8.0619201074990325</v>
      </c>
      <c r="M376" s="63">
        <v>8.2158326274396263</v>
      </c>
      <c r="N376" s="63">
        <v>6.5280405674042488</v>
      </c>
      <c r="O376" s="71">
        <v>7.0181878560751567</v>
      </c>
    </row>
    <row r="377" spans="2:15" outlineLevel="1" x14ac:dyDescent="0.45">
      <c r="B377" s="65">
        <v>368</v>
      </c>
      <c r="C377" s="60">
        <v>1</v>
      </c>
      <c r="D377" s="61">
        <v>0</v>
      </c>
      <c r="E377" s="61">
        <v>1</v>
      </c>
      <c r="F377" s="61">
        <v>1</v>
      </c>
      <c r="G377" s="61">
        <v>1</v>
      </c>
      <c r="H377" s="61">
        <v>0</v>
      </c>
      <c r="I377" s="62">
        <v>96004.734940683935</v>
      </c>
      <c r="J377" s="63">
        <v>6.7110578798035014</v>
      </c>
      <c r="K377" s="63">
        <v>5.1183198110510126</v>
      </c>
      <c r="L377" s="63">
        <v>6.9550519236749277</v>
      </c>
      <c r="M377" s="63">
        <v>6.8694637478234579</v>
      </c>
      <c r="N377" s="63">
        <v>7.1059497229538122</v>
      </c>
      <c r="O377" s="71">
        <v>6.8740102737445863</v>
      </c>
    </row>
    <row r="378" spans="2:15" outlineLevel="1" x14ac:dyDescent="0.45">
      <c r="B378" s="65">
        <v>369</v>
      </c>
      <c r="C378" s="60">
        <v>1</v>
      </c>
      <c r="D378" s="61">
        <v>0</v>
      </c>
      <c r="E378" s="61">
        <v>1</v>
      </c>
      <c r="F378" s="61">
        <v>1</v>
      </c>
      <c r="G378" s="61">
        <v>1</v>
      </c>
      <c r="H378" s="61">
        <v>0</v>
      </c>
      <c r="I378" s="62">
        <v>78458.477989275401</v>
      </c>
      <c r="J378" s="63">
        <v>5.9845328278172003</v>
      </c>
      <c r="K378" s="63">
        <v>5.1132425095377716</v>
      </c>
      <c r="L378" s="63">
        <v>6.8177630336534767</v>
      </c>
      <c r="M378" s="63">
        <v>8.8025694986669052</v>
      </c>
      <c r="N378" s="63">
        <v>7.1113884217634835</v>
      </c>
      <c r="O378" s="71">
        <v>6.4339369976744338</v>
      </c>
    </row>
    <row r="379" spans="2:15" outlineLevel="1" x14ac:dyDescent="0.45">
      <c r="B379" s="65">
        <v>370</v>
      </c>
      <c r="C379" s="60">
        <v>1</v>
      </c>
      <c r="D379" s="61">
        <v>0</v>
      </c>
      <c r="E379" s="61">
        <v>1</v>
      </c>
      <c r="F379" s="61">
        <v>1</v>
      </c>
      <c r="G379" s="61">
        <v>0</v>
      </c>
      <c r="H379" s="61">
        <v>1</v>
      </c>
      <c r="I379" s="62">
        <v>102891.29623931153</v>
      </c>
      <c r="J379" s="63">
        <v>6.2841942572318876</v>
      </c>
      <c r="K379" s="63">
        <v>6.1187358447382572</v>
      </c>
      <c r="L379" s="63">
        <v>7.9635851823985195</v>
      </c>
      <c r="M379" s="63">
        <v>8.4260590665551334</v>
      </c>
      <c r="N379" s="63">
        <v>6.5788060286288008</v>
      </c>
      <c r="O379" s="71">
        <v>7.0989234118607989</v>
      </c>
    </row>
    <row r="380" spans="2:15" outlineLevel="1" x14ac:dyDescent="0.45">
      <c r="B380" s="65">
        <v>371</v>
      </c>
      <c r="C380" s="60">
        <v>1</v>
      </c>
      <c r="D380" s="61">
        <v>0</v>
      </c>
      <c r="E380" s="61">
        <v>1</v>
      </c>
      <c r="F380" s="61">
        <v>1</v>
      </c>
      <c r="G380" s="61">
        <v>1</v>
      </c>
      <c r="H380" s="61">
        <v>0</v>
      </c>
      <c r="I380" s="62">
        <v>95754.203115977725</v>
      </c>
      <c r="J380" s="63">
        <v>6.8821993531477146</v>
      </c>
      <c r="K380" s="63">
        <v>4.6675315978016334</v>
      </c>
      <c r="L380" s="63">
        <v>7.0921214127963514</v>
      </c>
      <c r="M380" s="63">
        <v>7.4616263803296352</v>
      </c>
      <c r="N380" s="63">
        <v>6.7543867541609037</v>
      </c>
      <c r="O380" s="71">
        <v>6.6799032226124408</v>
      </c>
    </row>
    <row r="381" spans="2:15" outlineLevel="1" x14ac:dyDescent="0.45">
      <c r="B381" s="65">
        <v>372</v>
      </c>
      <c r="C381" s="60">
        <v>1</v>
      </c>
      <c r="D381" s="61">
        <v>0</v>
      </c>
      <c r="E381" s="61">
        <v>1</v>
      </c>
      <c r="F381" s="61">
        <v>1</v>
      </c>
      <c r="G381" s="61">
        <v>0</v>
      </c>
      <c r="H381" s="61">
        <v>1</v>
      </c>
      <c r="I381" s="62">
        <v>77324.981548635784</v>
      </c>
      <c r="J381" s="63">
        <v>6.0581188454607222</v>
      </c>
      <c r="K381" s="63">
        <v>5.3536337364883373</v>
      </c>
      <c r="L381" s="63">
        <v>6.6498378825537614</v>
      </c>
      <c r="M381" s="63">
        <v>8.1294459077273071</v>
      </c>
      <c r="N381" s="63">
        <v>6.5682002375288491</v>
      </c>
      <c r="O381" s="71">
        <v>7.1408003857496078</v>
      </c>
    </row>
    <row r="382" spans="2:15" outlineLevel="1" x14ac:dyDescent="0.45">
      <c r="B382" s="65">
        <v>373</v>
      </c>
      <c r="C382" s="60">
        <v>1</v>
      </c>
      <c r="D382" s="61">
        <v>0</v>
      </c>
      <c r="E382" s="61">
        <v>1</v>
      </c>
      <c r="F382" s="61">
        <v>1</v>
      </c>
      <c r="G382" s="61">
        <v>0</v>
      </c>
      <c r="H382" s="61">
        <v>1</v>
      </c>
      <c r="I382" s="62">
        <v>97757.458364772232</v>
      </c>
      <c r="J382" s="63">
        <v>6.315830888615408</v>
      </c>
      <c r="K382" s="63">
        <v>6.0826894679603853</v>
      </c>
      <c r="L382" s="63">
        <v>8.1481870002284538</v>
      </c>
      <c r="M382" s="63">
        <v>6.6727353004160515</v>
      </c>
      <c r="N382" s="63">
        <v>6.29568403744035</v>
      </c>
      <c r="O382" s="71">
        <v>7.2987900988765073</v>
      </c>
    </row>
    <row r="383" spans="2:15" outlineLevel="1" x14ac:dyDescent="0.45">
      <c r="B383" s="65">
        <v>374</v>
      </c>
      <c r="C383" s="60">
        <v>1</v>
      </c>
      <c r="D383" s="61">
        <v>0</v>
      </c>
      <c r="E383" s="61">
        <v>1</v>
      </c>
      <c r="F383" s="61">
        <v>1</v>
      </c>
      <c r="G383" s="61">
        <v>0</v>
      </c>
      <c r="H383" s="61">
        <v>1</v>
      </c>
      <c r="I383" s="62">
        <v>61225.196125067392</v>
      </c>
      <c r="J383" s="63">
        <v>6.7775656276269913</v>
      </c>
      <c r="K383" s="63">
        <v>4.6537102321311927</v>
      </c>
      <c r="L383" s="63">
        <v>6.6592583834987957</v>
      </c>
      <c r="M383" s="63">
        <v>6.3869565835312541</v>
      </c>
      <c r="N383" s="63">
        <v>6.4788109273259495</v>
      </c>
      <c r="O383" s="71">
        <v>6.7831992970782862</v>
      </c>
    </row>
    <row r="384" spans="2:15" outlineLevel="1" x14ac:dyDescent="0.45">
      <c r="B384" s="65">
        <v>375</v>
      </c>
      <c r="C384" s="60">
        <v>1</v>
      </c>
      <c r="D384" s="61">
        <v>0</v>
      </c>
      <c r="E384" s="61">
        <v>1</v>
      </c>
      <c r="F384" s="61">
        <v>1</v>
      </c>
      <c r="G384" s="61">
        <v>1</v>
      </c>
      <c r="H384" s="61">
        <v>0</v>
      </c>
      <c r="I384" s="62">
        <v>92642.741527518578</v>
      </c>
      <c r="J384" s="63">
        <v>6.3211235468604885</v>
      </c>
      <c r="K384" s="63">
        <v>4.677050182002537</v>
      </c>
      <c r="L384" s="63">
        <v>7.8134835652904489</v>
      </c>
      <c r="M384" s="63">
        <v>6.3875251858701017</v>
      </c>
      <c r="N384" s="63">
        <v>7.0943172647514929</v>
      </c>
      <c r="O384" s="71">
        <v>6.5304532657109258</v>
      </c>
    </row>
    <row r="385" spans="2:15" outlineLevel="1" x14ac:dyDescent="0.45">
      <c r="B385" s="65">
        <v>376</v>
      </c>
      <c r="C385" s="60">
        <v>1</v>
      </c>
      <c r="D385" s="61">
        <v>0</v>
      </c>
      <c r="E385" s="61">
        <v>1</v>
      </c>
      <c r="F385" s="61">
        <v>1</v>
      </c>
      <c r="G385" s="61">
        <v>1</v>
      </c>
      <c r="H385" s="61">
        <v>0</v>
      </c>
      <c r="I385" s="62">
        <v>27764.990843090505</v>
      </c>
      <c r="J385" s="63">
        <v>5.9714699698211762</v>
      </c>
      <c r="K385" s="63">
        <v>4.5530322642384702</v>
      </c>
      <c r="L385" s="63">
        <v>6.457260638741575</v>
      </c>
      <c r="M385" s="63">
        <v>7.024334809132661</v>
      </c>
      <c r="N385" s="63">
        <v>7.2818549029496014</v>
      </c>
      <c r="O385" s="71">
        <v>7.0335262079899374</v>
      </c>
    </row>
    <row r="386" spans="2:15" outlineLevel="1" x14ac:dyDescent="0.45">
      <c r="B386" s="65">
        <v>377</v>
      </c>
      <c r="C386" s="60">
        <v>1</v>
      </c>
      <c r="D386" s="61">
        <v>0</v>
      </c>
      <c r="E386" s="61">
        <v>1</v>
      </c>
      <c r="F386" s="61">
        <v>1</v>
      </c>
      <c r="G386" s="61">
        <v>0</v>
      </c>
      <c r="H386" s="61">
        <v>1</v>
      </c>
      <c r="I386" s="62">
        <v>99781.69393687816</v>
      </c>
      <c r="J386" s="63">
        <v>6.7030332755696547</v>
      </c>
      <c r="K386" s="63">
        <v>5.7796193291077138</v>
      </c>
      <c r="L386" s="63">
        <v>7.1251081935709113</v>
      </c>
      <c r="M386" s="63">
        <v>7.8424958174209696</v>
      </c>
      <c r="N386" s="63">
        <v>6.6664016442483787</v>
      </c>
      <c r="O386" s="71">
        <v>6.8047377741995065</v>
      </c>
    </row>
    <row r="387" spans="2:15" outlineLevel="1" x14ac:dyDescent="0.45">
      <c r="B387" s="65">
        <v>378</v>
      </c>
      <c r="C387" s="60">
        <v>1</v>
      </c>
      <c r="D387" s="61">
        <v>0</v>
      </c>
      <c r="E387" s="61">
        <v>1</v>
      </c>
      <c r="F387" s="61">
        <v>1</v>
      </c>
      <c r="G387" s="61">
        <v>0</v>
      </c>
      <c r="H387" s="61">
        <v>1</v>
      </c>
      <c r="I387" s="62">
        <v>95026.016393380414</v>
      </c>
      <c r="J387" s="63">
        <v>5.7914797517072678</v>
      </c>
      <c r="K387" s="63">
        <v>5.3236293440103966</v>
      </c>
      <c r="L387" s="63">
        <v>7.5135159098619173</v>
      </c>
      <c r="M387" s="63">
        <v>6.8189514563099616</v>
      </c>
      <c r="N387" s="63">
        <v>6.7787844860122064</v>
      </c>
      <c r="O387" s="71">
        <v>7.4276868306822799</v>
      </c>
    </row>
    <row r="388" spans="2:15" outlineLevel="1" x14ac:dyDescent="0.45">
      <c r="B388" s="65">
        <v>379</v>
      </c>
      <c r="C388" s="60">
        <v>1</v>
      </c>
      <c r="D388" s="61">
        <v>0</v>
      </c>
      <c r="E388" s="61">
        <v>1</v>
      </c>
      <c r="F388" s="61">
        <v>1</v>
      </c>
      <c r="G388" s="61">
        <v>0</v>
      </c>
      <c r="H388" s="61">
        <v>1</v>
      </c>
      <c r="I388" s="62">
        <v>76851.638049809291</v>
      </c>
      <c r="J388" s="63">
        <v>5.7026832774943026</v>
      </c>
      <c r="K388" s="63">
        <v>5.6419892578555233</v>
      </c>
      <c r="L388" s="63">
        <v>6.9699480878669995</v>
      </c>
      <c r="M388" s="63">
        <v>8.5839127974472564</v>
      </c>
      <c r="N388" s="63">
        <v>6.3303619238094129</v>
      </c>
      <c r="O388" s="71">
        <v>6.4195132638687111</v>
      </c>
    </row>
    <row r="389" spans="2:15" outlineLevel="1" x14ac:dyDescent="0.45">
      <c r="B389" s="65">
        <v>380</v>
      </c>
      <c r="C389" s="60">
        <v>1</v>
      </c>
      <c r="D389" s="61">
        <v>0</v>
      </c>
      <c r="E389" s="61">
        <v>1</v>
      </c>
      <c r="F389" s="61">
        <v>1</v>
      </c>
      <c r="G389" s="61">
        <v>0</v>
      </c>
      <c r="H389" s="61">
        <v>1</v>
      </c>
      <c r="I389" s="62">
        <v>74079.268519044344</v>
      </c>
      <c r="J389" s="63">
        <v>5.7661620741530699</v>
      </c>
      <c r="K389" s="63">
        <v>4.4088122185140897</v>
      </c>
      <c r="L389" s="63">
        <v>6.6200731066261485</v>
      </c>
      <c r="M389" s="63">
        <v>8.5499156390539124</v>
      </c>
      <c r="N389" s="63">
        <v>6.6241652634757866</v>
      </c>
      <c r="O389" s="71">
        <v>6.7068129498338367</v>
      </c>
    </row>
    <row r="390" spans="2:15" outlineLevel="1" x14ac:dyDescent="0.45">
      <c r="B390" s="65">
        <v>381</v>
      </c>
      <c r="C390" s="60">
        <v>1</v>
      </c>
      <c r="D390" s="61">
        <v>0</v>
      </c>
      <c r="E390" s="61">
        <v>1</v>
      </c>
      <c r="F390" s="61">
        <v>1</v>
      </c>
      <c r="G390" s="61">
        <v>1</v>
      </c>
      <c r="H390" s="61">
        <v>0</v>
      </c>
      <c r="I390" s="62">
        <v>59218.858395909803</v>
      </c>
      <c r="J390" s="63">
        <v>6.0861525068802447</v>
      </c>
      <c r="K390" s="63">
        <v>4.8006599068494715</v>
      </c>
      <c r="L390" s="63">
        <v>7.2599894616971019</v>
      </c>
      <c r="M390" s="63">
        <v>6.2151358287483793</v>
      </c>
      <c r="N390" s="63">
        <v>6.658546159731638</v>
      </c>
      <c r="O390" s="71">
        <v>6.1625748128673177</v>
      </c>
    </row>
    <row r="391" spans="2:15" outlineLevel="1" x14ac:dyDescent="0.45">
      <c r="B391" s="65">
        <v>382</v>
      </c>
      <c r="C391" s="60">
        <v>1</v>
      </c>
      <c r="D391" s="61">
        <v>0</v>
      </c>
      <c r="E391" s="61">
        <v>1</v>
      </c>
      <c r="F391" s="61">
        <v>1</v>
      </c>
      <c r="G391" s="61">
        <v>0</v>
      </c>
      <c r="H391" s="61">
        <v>1</v>
      </c>
      <c r="I391" s="62">
        <v>76873.756500984149</v>
      </c>
      <c r="J391" s="63">
        <v>5.9526286080604374</v>
      </c>
      <c r="K391" s="63">
        <v>4.8573167608808916</v>
      </c>
      <c r="L391" s="63">
        <v>6.3892890505255018</v>
      </c>
      <c r="M391" s="63">
        <v>8.3997289011302136</v>
      </c>
      <c r="N391" s="63">
        <v>7.0238018143140755</v>
      </c>
      <c r="O391" s="71">
        <v>7.033677664749395</v>
      </c>
    </row>
    <row r="392" spans="2:15" outlineLevel="1" x14ac:dyDescent="0.45">
      <c r="B392" s="65">
        <v>383</v>
      </c>
      <c r="C392" s="60">
        <v>1</v>
      </c>
      <c r="D392" s="61">
        <v>0</v>
      </c>
      <c r="E392" s="61">
        <v>1</v>
      </c>
      <c r="F392" s="61">
        <v>1</v>
      </c>
      <c r="G392" s="61">
        <v>0</v>
      </c>
      <c r="H392" s="61">
        <v>1</v>
      </c>
      <c r="I392" s="62">
        <v>80688.31739298522</v>
      </c>
      <c r="J392" s="63">
        <v>5.7425249369823508</v>
      </c>
      <c r="K392" s="63">
        <v>5.505365873955947</v>
      </c>
      <c r="L392" s="63">
        <v>7.1963814221358451</v>
      </c>
      <c r="M392" s="63">
        <v>8.7821331163493674</v>
      </c>
      <c r="N392" s="63">
        <v>6.9910080683080054</v>
      </c>
      <c r="O392" s="71">
        <v>7.1773855944730549</v>
      </c>
    </row>
    <row r="393" spans="2:15" outlineLevel="1" x14ac:dyDescent="0.45">
      <c r="B393" s="65">
        <v>384</v>
      </c>
      <c r="C393" s="60">
        <v>0</v>
      </c>
      <c r="D393" s="61">
        <v>1</v>
      </c>
      <c r="E393" s="61">
        <v>1</v>
      </c>
      <c r="F393" s="61">
        <v>1</v>
      </c>
      <c r="G393" s="61">
        <v>0</v>
      </c>
      <c r="H393" s="61">
        <v>1</v>
      </c>
      <c r="I393" s="62">
        <v>100561.86988658608</v>
      </c>
      <c r="J393" s="63">
        <v>5.6907728791588434</v>
      </c>
      <c r="K393" s="63">
        <v>6.4345759894164392</v>
      </c>
      <c r="L393" s="63">
        <v>7.2005854704632206</v>
      </c>
      <c r="M393" s="63">
        <v>7.5894852913915694</v>
      </c>
      <c r="N393" s="63">
        <v>7.2127500607873376</v>
      </c>
      <c r="O393" s="71">
        <v>7.2389408100188604</v>
      </c>
    </row>
    <row r="394" spans="2:15" outlineLevel="1" x14ac:dyDescent="0.45">
      <c r="B394" s="65">
        <v>385</v>
      </c>
      <c r="C394" s="60">
        <v>1</v>
      </c>
      <c r="D394" s="61">
        <v>0</v>
      </c>
      <c r="E394" s="61">
        <v>1</v>
      </c>
      <c r="F394" s="61">
        <v>1</v>
      </c>
      <c r="G394" s="61">
        <v>1</v>
      </c>
      <c r="H394" s="61">
        <v>0</v>
      </c>
      <c r="I394" s="62">
        <v>72486.38673710158</v>
      </c>
      <c r="J394" s="63">
        <v>5.3618604098763711</v>
      </c>
      <c r="K394" s="63">
        <v>4.9633360500629955</v>
      </c>
      <c r="L394" s="63">
        <v>7.4192668275970233</v>
      </c>
      <c r="M394" s="63">
        <v>7.055811815384871</v>
      </c>
      <c r="N394" s="63">
        <v>7.2098615337978353</v>
      </c>
      <c r="O394" s="71">
        <v>6.5284227531010552</v>
      </c>
    </row>
    <row r="395" spans="2:15" outlineLevel="1" x14ac:dyDescent="0.45">
      <c r="B395" s="65">
        <v>386</v>
      </c>
      <c r="C395" s="60">
        <v>1</v>
      </c>
      <c r="D395" s="61">
        <v>0</v>
      </c>
      <c r="E395" s="61">
        <v>1</v>
      </c>
      <c r="F395" s="61">
        <v>1</v>
      </c>
      <c r="G395" s="61">
        <v>1</v>
      </c>
      <c r="H395" s="61">
        <v>0</v>
      </c>
      <c r="I395" s="62">
        <v>97337.19726385118</v>
      </c>
      <c r="J395" s="63">
        <v>6.1701958829542392</v>
      </c>
      <c r="K395" s="63">
        <v>4.6608333007773073</v>
      </c>
      <c r="L395" s="63">
        <v>7.8450249954380649</v>
      </c>
      <c r="M395" s="63">
        <v>7.5160824077499955</v>
      </c>
      <c r="N395" s="63">
        <v>7.5104410441596201</v>
      </c>
      <c r="O395" s="71">
        <v>6.9154153822667004</v>
      </c>
    </row>
    <row r="396" spans="2:15" outlineLevel="1" x14ac:dyDescent="0.45">
      <c r="B396" s="65">
        <v>387</v>
      </c>
      <c r="C396" s="60">
        <v>0</v>
      </c>
      <c r="D396" s="61">
        <v>1</v>
      </c>
      <c r="E396" s="61">
        <v>1</v>
      </c>
      <c r="F396" s="61">
        <v>1</v>
      </c>
      <c r="G396" s="61">
        <v>0</v>
      </c>
      <c r="H396" s="61">
        <v>1</v>
      </c>
      <c r="I396" s="62">
        <v>98429.570252458041</v>
      </c>
      <c r="J396" s="63">
        <v>5.2093195246531385</v>
      </c>
      <c r="K396" s="63">
        <v>6.511021863584161</v>
      </c>
      <c r="L396" s="63">
        <v>7.1956306286449001</v>
      </c>
      <c r="M396" s="63">
        <v>7.9724627388844143</v>
      </c>
      <c r="N396" s="63">
        <v>6.4383628862952245</v>
      </c>
      <c r="O396" s="71">
        <v>7.1526085495576481</v>
      </c>
    </row>
    <row r="397" spans="2:15" outlineLevel="1" x14ac:dyDescent="0.45">
      <c r="B397" s="65">
        <v>388</v>
      </c>
      <c r="C397" s="60">
        <v>1</v>
      </c>
      <c r="D397" s="61">
        <v>0</v>
      </c>
      <c r="E397" s="61">
        <v>1</v>
      </c>
      <c r="F397" s="61">
        <v>1</v>
      </c>
      <c r="G397" s="61">
        <v>0</v>
      </c>
      <c r="H397" s="61">
        <v>1</v>
      </c>
      <c r="I397" s="62">
        <v>102545.56728772893</v>
      </c>
      <c r="J397" s="63">
        <v>6.7159174306345353</v>
      </c>
      <c r="K397" s="63">
        <v>5.8206087551344341</v>
      </c>
      <c r="L397" s="63">
        <v>8.0528402161437924</v>
      </c>
      <c r="M397" s="63">
        <v>7.2574461483921713</v>
      </c>
      <c r="N397" s="63">
        <v>7.3433844163756179</v>
      </c>
      <c r="O397" s="71">
        <v>7.4286385917482312</v>
      </c>
    </row>
    <row r="398" spans="2:15" outlineLevel="1" x14ac:dyDescent="0.45">
      <c r="B398" s="65">
        <v>389</v>
      </c>
      <c r="C398" s="60">
        <v>1</v>
      </c>
      <c r="D398" s="61">
        <v>0</v>
      </c>
      <c r="E398" s="61">
        <v>1</v>
      </c>
      <c r="F398" s="61">
        <v>1</v>
      </c>
      <c r="G398" s="61">
        <v>1</v>
      </c>
      <c r="H398" s="61">
        <v>0</v>
      </c>
      <c r="I398" s="62">
        <v>95861.474994006043</v>
      </c>
      <c r="J398" s="63">
        <v>6.780444799524302</v>
      </c>
      <c r="K398" s="63">
        <v>5.6305678839555915</v>
      </c>
      <c r="L398" s="63">
        <v>6.9366906120433551</v>
      </c>
      <c r="M398" s="63">
        <v>6.775077979803501</v>
      </c>
      <c r="N398" s="63">
        <v>6.8273139638744045</v>
      </c>
      <c r="O398" s="71">
        <v>6.4557847597592222</v>
      </c>
    </row>
    <row r="399" spans="2:15" outlineLevel="1" x14ac:dyDescent="0.45">
      <c r="B399" s="65">
        <v>390</v>
      </c>
      <c r="C399" s="60">
        <v>1</v>
      </c>
      <c r="D399" s="61">
        <v>0</v>
      </c>
      <c r="E399" s="61">
        <v>1</v>
      </c>
      <c r="F399" s="61">
        <v>1</v>
      </c>
      <c r="G399" s="61">
        <v>1</v>
      </c>
      <c r="H399" s="61">
        <v>0</v>
      </c>
      <c r="I399" s="62">
        <v>75079.324507220328</v>
      </c>
      <c r="J399" s="63">
        <v>5.2593933832188435</v>
      </c>
      <c r="K399" s="63">
        <v>5.0200892298625854</v>
      </c>
      <c r="L399" s="63">
        <v>6.888967480577433</v>
      </c>
      <c r="M399" s="63">
        <v>8.3987715483233352</v>
      </c>
      <c r="N399" s="63">
        <v>7.1209292985550494</v>
      </c>
      <c r="O399" s="71">
        <v>6.4235429215648185</v>
      </c>
    </row>
    <row r="400" spans="2:15" outlineLevel="1" x14ac:dyDescent="0.45">
      <c r="B400" s="65">
        <v>391</v>
      </c>
      <c r="C400" s="60">
        <v>0</v>
      </c>
      <c r="D400" s="61">
        <v>1</v>
      </c>
      <c r="E400" s="61">
        <v>1</v>
      </c>
      <c r="F400" s="61">
        <v>1</v>
      </c>
      <c r="G400" s="61">
        <v>1</v>
      </c>
      <c r="H400" s="61">
        <v>0</v>
      </c>
      <c r="I400" s="62">
        <v>65218.795510261494</v>
      </c>
      <c r="J400" s="63">
        <v>6.1168297763645398</v>
      </c>
      <c r="K400" s="63">
        <v>6.3320568492066371</v>
      </c>
      <c r="L400" s="63">
        <v>6.8261631259527595</v>
      </c>
      <c r="M400" s="63">
        <v>6.3464842172700253</v>
      </c>
      <c r="N400" s="63">
        <v>7.0647835490079016</v>
      </c>
      <c r="O400" s="71">
        <v>6.4152905285162749</v>
      </c>
    </row>
    <row r="401" spans="2:15" outlineLevel="1" x14ac:dyDescent="0.45">
      <c r="B401" s="65">
        <v>392</v>
      </c>
      <c r="C401" s="60">
        <v>1</v>
      </c>
      <c r="D401" s="61">
        <v>0</v>
      </c>
      <c r="E401" s="61">
        <v>1</v>
      </c>
      <c r="F401" s="61">
        <v>1</v>
      </c>
      <c r="G401" s="61">
        <v>1</v>
      </c>
      <c r="H401" s="61">
        <v>0</v>
      </c>
      <c r="I401" s="62">
        <v>76743.381836971588</v>
      </c>
      <c r="J401" s="63">
        <v>6.0749121425405157</v>
      </c>
      <c r="K401" s="63">
        <v>5.479347745519636</v>
      </c>
      <c r="L401" s="63">
        <v>6.1790055832212722</v>
      </c>
      <c r="M401" s="63">
        <v>8.1317264326660705</v>
      </c>
      <c r="N401" s="63">
        <v>6.8938314886931265</v>
      </c>
      <c r="O401" s="71">
        <v>6.5849482896785929</v>
      </c>
    </row>
    <row r="402" spans="2:15" outlineLevel="1" x14ac:dyDescent="0.45">
      <c r="B402" s="65">
        <v>393</v>
      </c>
      <c r="C402" s="60">
        <v>1</v>
      </c>
      <c r="D402" s="61">
        <v>0</v>
      </c>
      <c r="E402" s="61">
        <v>1</v>
      </c>
      <c r="F402" s="61">
        <v>1</v>
      </c>
      <c r="G402" s="61">
        <v>1</v>
      </c>
      <c r="H402" s="61">
        <v>0</v>
      </c>
      <c r="I402" s="62">
        <v>72749.820987994943</v>
      </c>
      <c r="J402" s="63">
        <v>5.7582560297373169</v>
      </c>
      <c r="K402" s="63">
        <v>4.8707808561010069</v>
      </c>
      <c r="L402" s="63">
        <v>7.1088394220302273</v>
      </c>
      <c r="M402" s="63">
        <v>7.3178988811061654</v>
      </c>
      <c r="N402" s="63">
        <v>6.9004106600569308</v>
      </c>
      <c r="O402" s="71">
        <v>6.4709775905880491</v>
      </c>
    </row>
    <row r="403" spans="2:15" outlineLevel="1" x14ac:dyDescent="0.45">
      <c r="B403" s="65">
        <v>394</v>
      </c>
      <c r="C403" s="60">
        <v>0</v>
      </c>
      <c r="D403" s="61">
        <v>1</v>
      </c>
      <c r="E403" s="61">
        <v>1</v>
      </c>
      <c r="F403" s="61">
        <v>1</v>
      </c>
      <c r="G403" s="61">
        <v>0</v>
      </c>
      <c r="H403" s="61">
        <v>1</v>
      </c>
      <c r="I403" s="62">
        <v>30115.48117039146</v>
      </c>
      <c r="J403" s="63">
        <v>5.6296503250912426</v>
      </c>
      <c r="K403" s="63">
        <v>5.9580772732238412</v>
      </c>
      <c r="L403" s="63">
        <v>6.799850768131912</v>
      </c>
      <c r="M403" s="63">
        <v>6.7462168519549444</v>
      </c>
      <c r="N403" s="63">
        <v>6.9957614095398171</v>
      </c>
      <c r="O403" s="71">
        <v>7.0976214145528047</v>
      </c>
    </row>
    <row r="404" spans="2:15" outlineLevel="1" x14ac:dyDescent="0.45">
      <c r="B404" s="65">
        <v>395</v>
      </c>
      <c r="C404" s="60">
        <v>1</v>
      </c>
      <c r="D404" s="61">
        <v>0</v>
      </c>
      <c r="E404" s="61">
        <v>1</v>
      </c>
      <c r="F404" s="61">
        <v>1</v>
      </c>
      <c r="G404" s="61">
        <v>0</v>
      </c>
      <c r="H404" s="61">
        <v>1</v>
      </c>
      <c r="I404" s="62">
        <v>99268.340267928783</v>
      </c>
      <c r="J404" s="63">
        <v>6.4898610931743441</v>
      </c>
      <c r="K404" s="63">
        <v>4.7510190484848271</v>
      </c>
      <c r="L404" s="63">
        <v>7.60880329528253</v>
      </c>
      <c r="M404" s="63">
        <v>8.560797498059225</v>
      </c>
      <c r="N404" s="63">
        <v>6.7749041258256177</v>
      </c>
      <c r="O404" s="71">
        <v>6.870368756788003</v>
      </c>
    </row>
    <row r="405" spans="2:15" outlineLevel="1" x14ac:dyDescent="0.45">
      <c r="B405" s="65">
        <v>396</v>
      </c>
      <c r="C405" s="60">
        <v>1</v>
      </c>
      <c r="D405" s="61">
        <v>0</v>
      </c>
      <c r="E405" s="61">
        <v>1</v>
      </c>
      <c r="F405" s="61">
        <v>1</v>
      </c>
      <c r="G405" s="61">
        <v>1</v>
      </c>
      <c r="H405" s="61">
        <v>0</v>
      </c>
      <c r="I405" s="62">
        <v>94867.387924962066</v>
      </c>
      <c r="J405" s="63">
        <v>6.3073997153953556</v>
      </c>
      <c r="K405" s="63">
        <v>4.647353075562874</v>
      </c>
      <c r="L405" s="63">
        <v>6.8379461884704105</v>
      </c>
      <c r="M405" s="63">
        <v>8.3618639379477795</v>
      </c>
      <c r="N405" s="63">
        <v>6.4382461014222603</v>
      </c>
      <c r="O405" s="71">
        <v>6.3554591227160282</v>
      </c>
    </row>
    <row r="406" spans="2:15" outlineLevel="1" x14ac:dyDescent="0.45">
      <c r="B406" s="65">
        <v>397</v>
      </c>
      <c r="C406" s="60">
        <v>0</v>
      </c>
      <c r="D406" s="61">
        <v>1</v>
      </c>
      <c r="E406" s="61">
        <v>1</v>
      </c>
      <c r="F406" s="61">
        <v>1</v>
      </c>
      <c r="G406" s="61">
        <v>0</v>
      </c>
      <c r="H406" s="61">
        <v>1</v>
      </c>
      <c r="I406" s="62">
        <v>101031.2168714165</v>
      </c>
      <c r="J406" s="63">
        <v>5.8696151216430037</v>
      </c>
      <c r="K406" s="63">
        <v>6.0691874405402562</v>
      </c>
      <c r="L406" s="63">
        <v>7.7934999642183902</v>
      </c>
      <c r="M406" s="63">
        <v>7.6860678721286764</v>
      </c>
      <c r="N406" s="63">
        <v>7.0103451453375385</v>
      </c>
      <c r="O406" s="71">
        <v>7.45827265084408</v>
      </c>
    </row>
    <row r="407" spans="2:15" outlineLevel="1" x14ac:dyDescent="0.45">
      <c r="B407" s="65">
        <v>398</v>
      </c>
      <c r="C407" s="60">
        <v>1</v>
      </c>
      <c r="D407" s="61">
        <v>0</v>
      </c>
      <c r="E407" s="61">
        <v>1</v>
      </c>
      <c r="F407" s="61">
        <v>1</v>
      </c>
      <c r="G407" s="61">
        <v>0</v>
      </c>
      <c r="H407" s="61">
        <v>1</v>
      </c>
      <c r="I407" s="62">
        <v>101587.87834266775</v>
      </c>
      <c r="J407" s="63">
        <v>6.1255803274346814</v>
      </c>
      <c r="K407" s="63">
        <v>6.0644917829968339</v>
      </c>
      <c r="L407" s="63">
        <v>6.9606343670891784</v>
      </c>
      <c r="M407" s="63">
        <v>8.3750514602645865</v>
      </c>
      <c r="N407" s="63">
        <v>6.9651915390823609</v>
      </c>
      <c r="O407" s="71">
        <v>7.0463151811724245</v>
      </c>
    </row>
    <row r="408" spans="2:15" outlineLevel="1" x14ac:dyDescent="0.45">
      <c r="B408" s="65">
        <v>399</v>
      </c>
      <c r="C408" s="60">
        <v>0</v>
      </c>
      <c r="D408" s="61">
        <v>1</v>
      </c>
      <c r="E408" s="61">
        <v>1</v>
      </c>
      <c r="F408" s="61">
        <v>1</v>
      </c>
      <c r="G408" s="61">
        <v>0</v>
      </c>
      <c r="H408" s="61">
        <v>1</v>
      </c>
      <c r="I408" s="62">
        <v>61173.787096338012</v>
      </c>
      <c r="J408" s="63">
        <v>5.3665845527963878</v>
      </c>
      <c r="K408" s="63">
        <v>5.8787378495491351</v>
      </c>
      <c r="L408" s="63">
        <v>7.7827579348380551</v>
      </c>
      <c r="M408" s="63">
        <v>6.3269627478434298</v>
      </c>
      <c r="N408" s="63">
        <v>6.2396823866317899</v>
      </c>
      <c r="O408" s="71">
        <v>6.5085132170295354</v>
      </c>
    </row>
    <row r="409" spans="2:15" outlineLevel="1" x14ac:dyDescent="0.45">
      <c r="B409" s="65">
        <v>400</v>
      </c>
      <c r="C409" s="60">
        <v>1</v>
      </c>
      <c r="D409" s="61">
        <v>0</v>
      </c>
      <c r="E409" s="61">
        <v>1</v>
      </c>
      <c r="F409" s="61">
        <v>1</v>
      </c>
      <c r="G409" s="61">
        <v>0</v>
      </c>
      <c r="H409" s="61">
        <v>1</v>
      </c>
      <c r="I409" s="62">
        <v>92000.411945338288</v>
      </c>
      <c r="J409" s="63">
        <v>6.8340542061473526</v>
      </c>
      <c r="K409" s="63">
        <v>4.5214841636493803</v>
      </c>
      <c r="L409" s="63">
        <v>6.8733435678531194</v>
      </c>
      <c r="M409" s="63">
        <v>6.9306428230278838</v>
      </c>
      <c r="N409" s="63">
        <v>5.9998873285160244</v>
      </c>
      <c r="O409" s="71">
        <v>6.9425448448153633</v>
      </c>
    </row>
    <row r="410" spans="2:15" outlineLevel="1" x14ac:dyDescent="0.45">
      <c r="B410" s="65">
        <v>401</v>
      </c>
      <c r="C410" s="60">
        <v>1</v>
      </c>
      <c r="D410" s="61">
        <v>0</v>
      </c>
      <c r="E410" s="61">
        <v>1</v>
      </c>
      <c r="F410" s="61">
        <v>1</v>
      </c>
      <c r="G410" s="61">
        <v>1</v>
      </c>
      <c r="H410" s="61">
        <v>0</v>
      </c>
      <c r="I410" s="62">
        <v>62178.075833366878</v>
      </c>
      <c r="J410" s="63">
        <v>5.9020137456123951</v>
      </c>
      <c r="K410" s="63">
        <v>5.0005139288674609</v>
      </c>
      <c r="L410" s="63">
        <v>7.2193760768298434</v>
      </c>
      <c r="M410" s="63">
        <v>6.3429491499689359</v>
      </c>
      <c r="N410" s="63">
        <v>7.0053538380617137</v>
      </c>
      <c r="O410" s="71">
        <v>6.9694437721065698</v>
      </c>
    </row>
    <row r="411" spans="2:15" outlineLevel="1" x14ac:dyDescent="0.45">
      <c r="B411" s="65">
        <v>402</v>
      </c>
      <c r="C411" s="60">
        <v>1</v>
      </c>
      <c r="D411" s="61">
        <v>0</v>
      </c>
      <c r="E411" s="61">
        <v>1</v>
      </c>
      <c r="F411" s="61">
        <v>1</v>
      </c>
      <c r="G411" s="61">
        <v>0</v>
      </c>
      <c r="H411" s="61">
        <v>1</v>
      </c>
      <c r="I411" s="62">
        <v>26530.321638691894</v>
      </c>
      <c r="J411" s="63">
        <v>5.8028974102334372</v>
      </c>
      <c r="K411" s="63">
        <v>5.0750269105325501</v>
      </c>
      <c r="L411" s="63">
        <v>6.9903229817558907</v>
      </c>
      <c r="M411" s="63">
        <v>6.6677828429609391</v>
      </c>
      <c r="N411" s="63">
        <v>6.5976822227764744</v>
      </c>
      <c r="O411" s="71">
        <v>6.8761429440259292</v>
      </c>
    </row>
    <row r="412" spans="2:15" outlineLevel="1" x14ac:dyDescent="0.45">
      <c r="B412" s="65">
        <v>403</v>
      </c>
      <c r="C412" s="60">
        <v>0</v>
      </c>
      <c r="D412" s="61">
        <v>1</v>
      </c>
      <c r="E412" s="61">
        <v>1</v>
      </c>
      <c r="F412" s="61">
        <v>1</v>
      </c>
      <c r="G412" s="61">
        <v>1</v>
      </c>
      <c r="H412" s="61">
        <v>0</v>
      </c>
      <c r="I412" s="62">
        <v>80404.265605351145</v>
      </c>
      <c r="J412" s="63">
        <v>5.1587842095242227</v>
      </c>
      <c r="K412" s="63">
        <v>6.5015558297669145</v>
      </c>
      <c r="L412" s="63">
        <v>6.0196848458355223</v>
      </c>
      <c r="M412" s="63">
        <v>8.3933282575532697</v>
      </c>
      <c r="N412" s="63">
        <v>7.7065322108878034</v>
      </c>
      <c r="O412" s="71">
        <v>6.8668862243280229</v>
      </c>
    </row>
    <row r="413" spans="2:15" outlineLevel="1" x14ac:dyDescent="0.45">
      <c r="B413" s="65">
        <v>404</v>
      </c>
      <c r="C413" s="60">
        <v>1</v>
      </c>
      <c r="D413" s="61">
        <v>0</v>
      </c>
      <c r="E413" s="61">
        <v>1</v>
      </c>
      <c r="F413" s="61">
        <v>1</v>
      </c>
      <c r="G413" s="61">
        <v>1</v>
      </c>
      <c r="H413" s="61">
        <v>0</v>
      </c>
      <c r="I413" s="62">
        <v>105158.6167696122</v>
      </c>
      <c r="J413" s="63">
        <v>7.1777289881743469</v>
      </c>
      <c r="K413" s="63">
        <v>6.6408847771825545</v>
      </c>
      <c r="L413" s="63">
        <v>6.3746389931598832</v>
      </c>
      <c r="M413" s="63">
        <v>8.4018900657654765</v>
      </c>
      <c r="N413" s="63">
        <v>7.346014140466897</v>
      </c>
      <c r="O413" s="71">
        <v>6.4206238756501932</v>
      </c>
    </row>
    <row r="414" spans="2:15" outlineLevel="1" x14ac:dyDescent="0.45">
      <c r="B414" s="65">
        <v>405</v>
      </c>
      <c r="C414" s="60">
        <v>1</v>
      </c>
      <c r="D414" s="61">
        <v>0</v>
      </c>
      <c r="E414" s="61">
        <v>1</v>
      </c>
      <c r="F414" s="61">
        <v>1</v>
      </c>
      <c r="G414" s="61">
        <v>1</v>
      </c>
      <c r="H414" s="61">
        <v>0</v>
      </c>
      <c r="I414" s="62">
        <v>100972.38469504348</v>
      </c>
      <c r="J414" s="63">
        <v>6.7331095271737311</v>
      </c>
      <c r="K414" s="63">
        <v>5.3114572412747965</v>
      </c>
      <c r="L414" s="63">
        <v>7.7367565861753063</v>
      </c>
      <c r="M414" s="63">
        <v>8.3916267153320945</v>
      </c>
      <c r="N414" s="63">
        <v>6.8566203718654899</v>
      </c>
      <c r="O414" s="71">
        <v>6.6078946049335343</v>
      </c>
    </row>
    <row r="415" spans="2:15" outlineLevel="1" x14ac:dyDescent="0.45">
      <c r="B415" s="65">
        <v>406</v>
      </c>
      <c r="C415" s="60">
        <v>1</v>
      </c>
      <c r="D415" s="61">
        <v>0</v>
      </c>
      <c r="E415" s="61">
        <v>1</v>
      </c>
      <c r="F415" s="61">
        <v>1</v>
      </c>
      <c r="G415" s="61">
        <v>1</v>
      </c>
      <c r="H415" s="61">
        <v>0</v>
      </c>
      <c r="I415" s="62">
        <v>97899.654158960504</v>
      </c>
      <c r="J415" s="63">
        <v>6.2653218384663933</v>
      </c>
      <c r="K415" s="63">
        <v>6.1394784817133523</v>
      </c>
      <c r="L415" s="63">
        <v>6.7785746026022942</v>
      </c>
      <c r="M415" s="63">
        <v>7.4112104493175917</v>
      </c>
      <c r="N415" s="63">
        <v>7.061788293979256</v>
      </c>
      <c r="O415" s="71">
        <v>6.3339676592867491</v>
      </c>
    </row>
    <row r="416" spans="2:15" outlineLevel="1" x14ac:dyDescent="0.45">
      <c r="B416" s="65">
        <v>407</v>
      </c>
      <c r="C416" s="60">
        <v>1</v>
      </c>
      <c r="D416" s="61">
        <v>0</v>
      </c>
      <c r="E416" s="61">
        <v>1</v>
      </c>
      <c r="F416" s="61">
        <v>1</v>
      </c>
      <c r="G416" s="61">
        <v>1</v>
      </c>
      <c r="H416" s="61">
        <v>0</v>
      </c>
      <c r="I416" s="62">
        <v>99350.369601636965</v>
      </c>
      <c r="J416" s="63">
        <v>6.3798150783066578</v>
      </c>
      <c r="K416" s="63">
        <v>5.8965049200299822</v>
      </c>
      <c r="L416" s="63">
        <v>8.127041136007314</v>
      </c>
      <c r="M416" s="63">
        <v>6.8850024478511305</v>
      </c>
      <c r="N416" s="63">
        <v>7.0703581713822024</v>
      </c>
      <c r="O416" s="71">
        <v>7.0367202403115945</v>
      </c>
    </row>
    <row r="417" spans="2:15" outlineLevel="1" x14ac:dyDescent="0.45">
      <c r="B417" s="65">
        <v>408</v>
      </c>
      <c r="C417" s="60">
        <v>1</v>
      </c>
      <c r="D417" s="61">
        <v>0</v>
      </c>
      <c r="E417" s="61">
        <v>1</v>
      </c>
      <c r="F417" s="61">
        <v>1</v>
      </c>
      <c r="G417" s="61">
        <v>0</v>
      </c>
      <c r="H417" s="61">
        <v>1</v>
      </c>
      <c r="I417" s="62">
        <v>96209.150455881332</v>
      </c>
      <c r="J417" s="63">
        <v>6.8255159312713776</v>
      </c>
      <c r="K417" s="63">
        <v>5.7041902329207819</v>
      </c>
      <c r="L417" s="63">
        <v>7.7717057691555294</v>
      </c>
      <c r="M417" s="63">
        <v>6.0663323477929909</v>
      </c>
      <c r="N417" s="63">
        <v>6.6776781063040529</v>
      </c>
      <c r="O417" s="71">
        <v>7.0562799992293206</v>
      </c>
    </row>
    <row r="418" spans="2:15" outlineLevel="1" x14ac:dyDescent="0.45">
      <c r="B418" s="65">
        <v>409</v>
      </c>
      <c r="C418" s="60">
        <v>1</v>
      </c>
      <c r="D418" s="61">
        <v>0</v>
      </c>
      <c r="E418" s="61">
        <v>1</v>
      </c>
      <c r="F418" s="61">
        <v>1</v>
      </c>
      <c r="G418" s="61">
        <v>1</v>
      </c>
      <c r="H418" s="61">
        <v>0</v>
      </c>
      <c r="I418" s="62">
        <v>63914.398819592752</v>
      </c>
      <c r="J418" s="63">
        <v>5.9638529373698619</v>
      </c>
      <c r="K418" s="63">
        <v>5.6660904137844472</v>
      </c>
      <c r="L418" s="63">
        <v>7.2106730504394312</v>
      </c>
      <c r="M418" s="63">
        <v>6.2054806779600451</v>
      </c>
      <c r="N418" s="63">
        <v>7.3787493674003963</v>
      </c>
      <c r="O418" s="71">
        <v>6.514109380192127</v>
      </c>
    </row>
    <row r="419" spans="2:15" outlineLevel="1" x14ac:dyDescent="0.45">
      <c r="B419" s="65">
        <v>410</v>
      </c>
      <c r="C419" s="60">
        <v>1</v>
      </c>
      <c r="D419" s="61">
        <v>0</v>
      </c>
      <c r="E419" s="61">
        <v>1</v>
      </c>
      <c r="F419" s="61">
        <v>1</v>
      </c>
      <c r="G419" s="61">
        <v>0</v>
      </c>
      <c r="H419" s="61">
        <v>1</v>
      </c>
      <c r="I419" s="62">
        <v>79011.066226062321</v>
      </c>
      <c r="J419" s="63">
        <v>6.1483758983359174</v>
      </c>
      <c r="K419" s="63">
        <v>5.1596080748043924</v>
      </c>
      <c r="L419" s="63">
        <v>6.6970900596080245</v>
      </c>
      <c r="M419" s="63">
        <v>8.905857936763141</v>
      </c>
      <c r="N419" s="63">
        <v>6.4962511304814274</v>
      </c>
      <c r="O419" s="71">
        <v>7.0824988381146099</v>
      </c>
    </row>
    <row r="420" spans="2:15" outlineLevel="1" x14ac:dyDescent="0.45">
      <c r="B420" s="65">
        <v>411</v>
      </c>
      <c r="C420" s="60">
        <v>1</v>
      </c>
      <c r="D420" s="61">
        <v>0</v>
      </c>
      <c r="E420" s="61">
        <v>1</v>
      </c>
      <c r="F420" s="61">
        <v>1</v>
      </c>
      <c r="G420" s="61">
        <v>1</v>
      </c>
      <c r="H420" s="61">
        <v>0</v>
      </c>
      <c r="I420" s="62">
        <v>76824.559957951074</v>
      </c>
      <c r="J420" s="63">
        <v>6.5553899548144354</v>
      </c>
      <c r="K420" s="63">
        <v>5.072571219307334</v>
      </c>
      <c r="L420" s="63">
        <v>6.4313638123890522</v>
      </c>
      <c r="M420" s="63">
        <v>8.315693893426122</v>
      </c>
      <c r="N420" s="63">
        <v>6.8524601180998426</v>
      </c>
      <c r="O420" s="71">
        <v>6.1910392871517184</v>
      </c>
    </row>
    <row r="421" spans="2:15" outlineLevel="1" x14ac:dyDescent="0.45">
      <c r="B421" s="65">
        <v>412</v>
      </c>
      <c r="C421" s="60">
        <v>1</v>
      </c>
      <c r="D421" s="61">
        <v>0</v>
      </c>
      <c r="E421" s="61">
        <v>1</v>
      </c>
      <c r="F421" s="61">
        <v>1</v>
      </c>
      <c r="G421" s="61">
        <v>0</v>
      </c>
      <c r="H421" s="61">
        <v>1</v>
      </c>
      <c r="I421" s="62">
        <v>28801.459951558529</v>
      </c>
      <c r="J421" s="63">
        <v>5.7228545901614831</v>
      </c>
      <c r="K421" s="63">
        <v>5.7084614166565668</v>
      </c>
      <c r="L421" s="63">
        <v>6.2990349132324193</v>
      </c>
      <c r="M421" s="63">
        <v>7.3992015690801995</v>
      </c>
      <c r="N421" s="63">
        <v>6.4942967715851552</v>
      </c>
      <c r="O421" s="71">
        <v>6.7333369006265773</v>
      </c>
    </row>
    <row r="422" spans="2:15" outlineLevel="1" x14ac:dyDescent="0.45">
      <c r="B422" s="65">
        <v>413</v>
      </c>
      <c r="C422" s="60">
        <v>1</v>
      </c>
      <c r="D422" s="61">
        <v>0</v>
      </c>
      <c r="E422" s="61">
        <v>1</v>
      </c>
      <c r="F422" s="61">
        <v>1</v>
      </c>
      <c r="G422" s="61">
        <v>1</v>
      </c>
      <c r="H422" s="61">
        <v>0</v>
      </c>
      <c r="I422" s="62">
        <v>99353.003631033207</v>
      </c>
      <c r="J422" s="63">
        <v>6.5121769644765468</v>
      </c>
      <c r="K422" s="63">
        <v>5.3170664567486519</v>
      </c>
      <c r="L422" s="63">
        <v>7.0003287239457865</v>
      </c>
      <c r="M422" s="63">
        <v>7.4032987615754502</v>
      </c>
      <c r="N422" s="63">
        <v>7.6292352928167695</v>
      </c>
      <c r="O422" s="71">
        <v>7.0593304314848089</v>
      </c>
    </row>
    <row r="423" spans="2:15" outlineLevel="1" x14ac:dyDescent="0.45">
      <c r="B423" s="65">
        <v>414</v>
      </c>
      <c r="C423" s="60">
        <v>1</v>
      </c>
      <c r="D423" s="61">
        <v>0</v>
      </c>
      <c r="E423" s="61">
        <v>1</v>
      </c>
      <c r="F423" s="61">
        <v>1</v>
      </c>
      <c r="G423" s="61">
        <v>0</v>
      </c>
      <c r="H423" s="61">
        <v>1</v>
      </c>
      <c r="I423" s="62">
        <v>97439.370231087523</v>
      </c>
      <c r="J423" s="63">
        <v>5.7710864350707727</v>
      </c>
      <c r="K423" s="63">
        <v>4.8715693631227364</v>
      </c>
      <c r="L423" s="63">
        <v>7.8745912377858822</v>
      </c>
      <c r="M423" s="63">
        <v>7.9188152332294814</v>
      </c>
      <c r="N423" s="63">
        <v>6.9011844695362008</v>
      </c>
      <c r="O423" s="71">
        <v>7.344603352578531</v>
      </c>
    </row>
    <row r="424" spans="2:15" outlineLevel="1" x14ac:dyDescent="0.45">
      <c r="B424" s="65">
        <v>415</v>
      </c>
      <c r="C424" s="60">
        <v>1</v>
      </c>
      <c r="D424" s="61">
        <v>0</v>
      </c>
      <c r="E424" s="61">
        <v>1</v>
      </c>
      <c r="F424" s="61">
        <v>1</v>
      </c>
      <c r="G424" s="61">
        <v>0</v>
      </c>
      <c r="H424" s="61">
        <v>1</v>
      </c>
      <c r="I424" s="62">
        <v>25967.565130757415</v>
      </c>
      <c r="J424" s="63">
        <v>6.1517221348422204</v>
      </c>
      <c r="K424" s="63">
        <v>4.7700171355825542</v>
      </c>
      <c r="L424" s="63">
        <v>6.8094723754854671</v>
      </c>
      <c r="M424" s="63">
        <v>6.0246057217976983</v>
      </c>
      <c r="N424" s="63">
        <v>7.0337100954303615</v>
      </c>
      <c r="O424" s="71">
        <v>7.0684755185631687</v>
      </c>
    </row>
    <row r="425" spans="2:15" outlineLevel="1" x14ac:dyDescent="0.45">
      <c r="B425" s="65">
        <v>416</v>
      </c>
      <c r="C425" s="60">
        <v>1</v>
      </c>
      <c r="D425" s="61">
        <v>0</v>
      </c>
      <c r="E425" s="61">
        <v>1</v>
      </c>
      <c r="F425" s="61">
        <v>1</v>
      </c>
      <c r="G425" s="61">
        <v>0</v>
      </c>
      <c r="H425" s="61">
        <v>1</v>
      </c>
      <c r="I425" s="62">
        <v>26614.299556474492</v>
      </c>
      <c r="J425" s="63">
        <v>6.0679386320431501</v>
      </c>
      <c r="K425" s="63">
        <v>5.1015058093307761</v>
      </c>
      <c r="L425" s="63">
        <v>6.7287305030847122</v>
      </c>
      <c r="M425" s="63">
        <v>6.6148585947963436</v>
      </c>
      <c r="N425" s="63">
        <v>6.5069929311301991</v>
      </c>
      <c r="O425" s="71">
        <v>6.8803614293846946</v>
      </c>
    </row>
    <row r="426" spans="2:15" outlineLevel="1" x14ac:dyDescent="0.45">
      <c r="B426" s="65">
        <v>417</v>
      </c>
      <c r="C426" s="60">
        <v>1</v>
      </c>
      <c r="D426" s="61">
        <v>0</v>
      </c>
      <c r="E426" s="61">
        <v>1</v>
      </c>
      <c r="F426" s="61">
        <v>1</v>
      </c>
      <c r="G426" s="61">
        <v>1</v>
      </c>
      <c r="H426" s="61">
        <v>0</v>
      </c>
      <c r="I426" s="62">
        <v>99089.314916301693</v>
      </c>
      <c r="J426" s="63">
        <v>6.3456526230052805</v>
      </c>
      <c r="K426" s="63">
        <v>5.9512793826488455</v>
      </c>
      <c r="L426" s="63">
        <v>8.2825798355672475</v>
      </c>
      <c r="M426" s="63">
        <v>7.5440060389678196</v>
      </c>
      <c r="N426" s="63">
        <v>6.5466939689523569</v>
      </c>
      <c r="O426" s="71">
        <v>6.4893739136945925</v>
      </c>
    </row>
    <row r="427" spans="2:15" outlineLevel="1" x14ac:dyDescent="0.45">
      <c r="B427" s="65">
        <v>418</v>
      </c>
      <c r="C427" s="60">
        <v>1</v>
      </c>
      <c r="D427" s="61">
        <v>0</v>
      </c>
      <c r="E427" s="61">
        <v>1</v>
      </c>
      <c r="F427" s="61">
        <v>1</v>
      </c>
      <c r="G427" s="61">
        <v>1</v>
      </c>
      <c r="H427" s="61">
        <v>0</v>
      </c>
      <c r="I427" s="62">
        <v>96887.059231942927</v>
      </c>
      <c r="J427" s="63">
        <v>6.2277925123122744</v>
      </c>
      <c r="K427" s="63">
        <v>5.7123230321218106</v>
      </c>
      <c r="L427" s="63">
        <v>7.5151254527567186</v>
      </c>
      <c r="M427" s="63">
        <v>6.7334522738377691</v>
      </c>
      <c r="N427" s="63">
        <v>7.4375658828526143</v>
      </c>
      <c r="O427" s="71">
        <v>6.509604364753649</v>
      </c>
    </row>
    <row r="428" spans="2:15" outlineLevel="1" x14ac:dyDescent="0.45">
      <c r="B428" s="65">
        <v>419</v>
      </c>
      <c r="C428" s="60">
        <v>1</v>
      </c>
      <c r="D428" s="61">
        <v>0</v>
      </c>
      <c r="E428" s="61">
        <v>1</v>
      </c>
      <c r="F428" s="61">
        <v>1</v>
      </c>
      <c r="G428" s="61">
        <v>0</v>
      </c>
      <c r="H428" s="61">
        <v>1</v>
      </c>
      <c r="I428" s="62">
        <v>94923.877806450779</v>
      </c>
      <c r="J428" s="63">
        <v>6.7251692257603199</v>
      </c>
      <c r="K428" s="63">
        <v>4.8567491853836735</v>
      </c>
      <c r="L428" s="63">
        <v>6.6102893845164949</v>
      </c>
      <c r="M428" s="63">
        <v>7.2134457009814836</v>
      </c>
      <c r="N428" s="63">
        <v>6.416958302509352</v>
      </c>
      <c r="O428" s="71">
        <v>7.2892204717752804</v>
      </c>
    </row>
    <row r="429" spans="2:15" outlineLevel="1" x14ac:dyDescent="0.45">
      <c r="B429" s="65">
        <v>420</v>
      </c>
      <c r="C429" s="60">
        <v>1</v>
      </c>
      <c r="D429" s="61">
        <v>0</v>
      </c>
      <c r="E429" s="61">
        <v>1</v>
      </c>
      <c r="F429" s="61">
        <v>1</v>
      </c>
      <c r="G429" s="61">
        <v>0</v>
      </c>
      <c r="H429" s="61">
        <v>1</v>
      </c>
      <c r="I429" s="62">
        <v>72830.079153441082</v>
      </c>
      <c r="J429" s="63">
        <v>5.5203166068782838</v>
      </c>
      <c r="K429" s="63">
        <v>4.8682904943517791</v>
      </c>
      <c r="L429" s="63">
        <v>7.4745871821117804</v>
      </c>
      <c r="M429" s="63">
        <v>7.5094491377744594</v>
      </c>
      <c r="N429" s="63">
        <v>6.6317382221643859</v>
      </c>
      <c r="O429" s="71">
        <v>6.6415005053395966</v>
      </c>
    </row>
    <row r="430" spans="2:15" outlineLevel="1" x14ac:dyDescent="0.45">
      <c r="B430" s="65">
        <v>421</v>
      </c>
      <c r="C430" s="60">
        <v>0</v>
      </c>
      <c r="D430" s="61">
        <v>1</v>
      </c>
      <c r="E430" s="61">
        <v>1</v>
      </c>
      <c r="F430" s="61">
        <v>1</v>
      </c>
      <c r="G430" s="61">
        <v>0</v>
      </c>
      <c r="H430" s="61">
        <v>1</v>
      </c>
      <c r="I430" s="62">
        <v>25837.237525293633</v>
      </c>
      <c r="J430" s="63">
        <v>5.2784919269927553</v>
      </c>
      <c r="K430" s="63">
        <v>5.3058904396326207</v>
      </c>
      <c r="L430" s="63">
        <v>7.6135975745232303</v>
      </c>
      <c r="M430" s="63">
        <v>6.4181000767160716</v>
      </c>
      <c r="N430" s="63">
        <v>6.5402326030943785</v>
      </c>
      <c r="O430" s="71">
        <v>6.9131811791766591</v>
      </c>
    </row>
    <row r="431" spans="2:15" outlineLevel="1" x14ac:dyDescent="0.45">
      <c r="B431" s="65">
        <v>422</v>
      </c>
      <c r="C431" s="60">
        <v>1</v>
      </c>
      <c r="D431" s="61">
        <v>0</v>
      </c>
      <c r="E431" s="61">
        <v>1</v>
      </c>
      <c r="F431" s="61">
        <v>1</v>
      </c>
      <c r="G431" s="61">
        <v>0</v>
      </c>
      <c r="H431" s="61">
        <v>1</v>
      </c>
      <c r="I431" s="62">
        <v>99263.820851792028</v>
      </c>
      <c r="J431" s="63">
        <v>6.0246428386953443</v>
      </c>
      <c r="K431" s="63">
        <v>4.7571576884947859</v>
      </c>
      <c r="L431" s="63">
        <v>7.1996970995268734</v>
      </c>
      <c r="M431" s="63">
        <v>8.7283129408468074</v>
      </c>
      <c r="N431" s="63">
        <v>6.8351963135064615</v>
      </c>
      <c r="O431" s="71">
        <v>7.4493683744767534</v>
      </c>
    </row>
    <row r="432" spans="2:15" outlineLevel="1" x14ac:dyDescent="0.45">
      <c r="B432" s="65">
        <v>423</v>
      </c>
      <c r="C432" s="60">
        <v>1</v>
      </c>
      <c r="D432" s="61">
        <v>0</v>
      </c>
      <c r="E432" s="61">
        <v>1</v>
      </c>
      <c r="F432" s="61">
        <v>1</v>
      </c>
      <c r="G432" s="61">
        <v>1</v>
      </c>
      <c r="H432" s="61">
        <v>0</v>
      </c>
      <c r="I432" s="62">
        <v>96560.071998776373</v>
      </c>
      <c r="J432" s="63">
        <v>6.276195398055755</v>
      </c>
      <c r="K432" s="63">
        <v>4.9391586629468707</v>
      </c>
      <c r="L432" s="63">
        <v>7.4869562194161725</v>
      </c>
      <c r="M432" s="63">
        <v>7.128835165975218</v>
      </c>
      <c r="N432" s="63">
        <v>7.2926049398154928</v>
      </c>
      <c r="O432" s="71">
        <v>7.0392265987286304</v>
      </c>
    </row>
    <row r="433" spans="2:15" outlineLevel="1" x14ac:dyDescent="0.45">
      <c r="B433" s="65">
        <v>424</v>
      </c>
      <c r="C433" s="60">
        <v>0</v>
      </c>
      <c r="D433" s="61">
        <v>1</v>
      </c>
      <c r="E433" s="61">
        <v>1</v>
      </c>
      <c r="F433" s="61">
        <v>1</v>
      </c>
      <c r="G433" s="61">
        <v>1</v>
      </c>
      <c r="H433" s="61">
        <v>0</v>
      </c>
      <c r="I433" s="62">
        <v>64149.59255209782</v>
      </c>
      <c r="J433" s="63">
        <v>5.4457091062505256</v>
      </c>
      <c r="K433" s="63">
        <v>6.5398640608263321</v>
      </c>
      <c r="L433" s="63">
        <v>6.889860254155586</v>
      </c>
      <c r="M433" s="63">
        <v>6.008730626491654</v>
      </c>
      <c r="N433" s="63">
        <v>7.3287145986770303</v>
      </c>
      <c r="O433" s="71">
        <v>6.6138596203719846</v>
      </c>
    </row>
    <row r="434" spans="2:15" outlineLevel="1" x14ac:dyDescent="0.45">
      <c r="B434" s="65">
        <v>425</v>
      </c>
      <c r="C434" s="60">
        <v>1</v>
      </c>
      <c r="D434" s="61">
        <v>0</v>
      </c>
      <c r="E434" s="61">
        <v>1</v>
      </c>
      <c r="F434" s="61">
        <v>1</v>
      </c>
      <c r="G434" s="61">
        <v>0</v>
      </c>
      <c r="H434" s="61">
        <v>1</v>
      </c>
      <c r="I434" s="62">
        <v>100817.85006284376</v>
      </c>
      <c r="J434" s="63">
        <v>6.8230616520204546</v>
      </c>
      <c r="K434" s="63">
        <v>5.2070520332750485</v>
      </c>
      <c r="L434" s="63">
        <v>6.3255858715544182</v>
      </c>
      <c r="M434" s="63">
        <v>8.3837801797279106</v>
      </c>
      <c r="N434" s="63">
        <v>6.9729742426242636</v>
      </c>
      <c r="O434" s="71">
        <v>7.3766204711493115</v>
      </c>
    </row>
    <row r="435" spans="2:15" outlineLevel="1" x14ac:dyDescent="0.45">
      <c r="B435" s="65">
        <v>426</v>
      </c>
      <c r="C435" s="60">
        <v>1</v>
      </c>
      <c r="D435" s="61">
        <v>0</v>
      </c>
      <c r="E435" s="61">
        <v>1</v>
      </c>
      <c r="F435" s="61">
        <v>1</v>
      </c>
      <c r="G435" s="61">
        <v>1</v>
      </c>
      <c r="H435" s="61">
        <v>0</v>
      </c>
      <c r="I435" s="62">
        <v>25691.371488663033</v>
      </c>
      <c r="J435" s="63">
        <v>5.627068777585702</v>
      </c>
      <c r="K435" s="63">
        <v>4.7654391519291845</v>
      </c>
      <c r="L435" s="63">
        <v>7.023192386746409</v>
      </c>
      <c r="M435" s="63">
        <v>6.4354373531150033</v>
      </c>
      <c r="N435" s="63">
        <v>7.4713190200962583</v>
      </c>
      <c r="O435" s="71">
        <v>6.4122505904363765</v>
      </c>
    </row>
    <row r="436" spans="2:15" outlineLevel="1" x14ac:dyDescent="0.45">
      <c r="B436" s="65">
        <v>427</v>
      </c>
      <c r="C436" s="60">
        <v>1</v>
      </c>
      <c r="D436" s="61">
        <v>0</v>
      </c>
      <c r="E436" s="61">
        <v>1</v>
      </c>
      <c r="F436" s="61">
        <v>1</v>
      </c>
      <c r="G436" s="61">
        <v>1</v>
      </c>
      <c r="H436" s="61">
        <v>0</v>
      </c>
      <c r="I436" s="62">
        <v>76020.525778826675</v>
      </c>
      <c r="J436" s="63">
        <v>5.437316966053193</v>
      </c>
      <c r="K436" s="63">
        <v>4.5145336990382452</v>
      </c>
      <c r="L436" s="63">
        <v>6.5258736763604421</v>
      </c>
      <c r="M436" s="63">
        <v>8.706630132501342</v>
      </c>
      <c r="N436" s="63">
        <v>7.3526558979024657</v>
      </c>
      <c r="O436" s="71">
        <v>6.8977842384991979</v>
      </c>
    </row>
    <row r="437" spans="2:15" outlineLevel="1" x14ac:dyDescent="0.45">
      <c r="B437" s="65">
        <v>428</v>
      </c>
      <c r="C437" s="60">
        <v>1</v>
      </c>
      <c r="D437" s="61">
        <v>0</v>
      </c>
      <c r="E437" s="61">
        <v>1</v>
      </c>
      <c r="F437" s="61">
        <v>1</v>
      </c>
      <c r="G437" s="61">
        <v>1</v>
      </c>
      <c r="H437" s="61">
        <v>0</v>
      </c>
      <c r="I437" s="62">
        <v>100636.75846430386</v>
      </c>
      <c r="J437" s="63">
        <v>6.7065158081124805</v>
      </c>
      <c r="K437" s="63">
        <v>5.6371214056023815</v>
      </c>
      <c r="L437" s="63">
        <v>6.8283118486665799</v>
      </c>
      <c r="M437" s="63">
        <v>8.1716192443527245</v>
      </c>
      <c r="N437" s="63">
        <v>7.0574650009362419</v>
      </c>
      <c r="O437" s="71">
        <v>6.6886452788976403</v>
      </c>
    </row>
    <row r="438" spans="2:15" outlineLevel="1" x14ac:dyDescent="0.45">
      <c r="B438" s="65">
        <v>429</v>
      </c>
      <c r="C438" s="60">
        <v>0</v>
      </c>
      <c r="D438" s="61">
        <v>1</v>
      </c>
      <c r="E438" s="61">
        <v>1</v>
      </c>
      <c r="F438" s="61">
        <v>1</v>
      </c>
      <c r="G438" s="61">
        <v>1</v>
      </c>
      <c r="H438" s="61">
        <v>0</v>
      </c>
      <c r="I438" s="62">
        <v>63029.113296553944</v>
      </c>
      <c r="J438" s="63">
        <v>5.4189318491033402</v>
      </c>
      <c r="K438" s="63">
        <v>6.51324903556986</v>
      </c>
      <c r="L438" s="63">
        <v>6.5477808943912166</v>
      </c>
      <c r="M438" s="63">
        <v>6.1316404745722419</v>
      </c>
      <c r="N438" s="63">
        <v>7.3262079197719956</v>
      </c>
      <c r="O438" s="71">
        <v>6.2153269450084832</v>
      </c>
    </row>
    <row r="439" spans="2:15" outlineLevel="1" x14ac:dyDescent="0.45">
      <c r="B439" s="65">
        <v>430</v>
      </c>
      <c r="C439" s="60">
        <v>1</v>
      </c>
      <c r="D439" s="61">
        <v>0</v>
      </c>
      <c r="E439" s="61">
        <v>1</v>
      </c>
      <c r="F439" s="61">
        <v>1</v>
      </c>
      <c r="G439" s="61">
        <v>1</v>
      </c>
      <c r="H439" s="61">
        <v>0</v>
      </c>
      <c r="I439" s="62">
        <v>98742.329156837717</v>
      </c>
      <c r="J439" s="63">
        <v>6.5075720832306425</v>
      </c>
      <c r="K439" s="63">
        <v>5.7280050902834612</v>
      </c>
      <c r="L439" s="63">
        <v>7.6355789213286442</v>
      </c>
      <c r="M439" s="63">
        <v>7.3472803547301222</v>
      </c>
      <c r="N439" s="63">
        <v>7.0540841523096418</v>
      </c>
      <c r="O439" s="71">
        <v>6.526180073138077</v>
      </c>
    </row>
    <row r="440" spans="2:15" outlineLevel="1" x14ac:dyDescent="0.45">
      <c r="B440" s="65">
        <v>431</v>
      </c>
      <c r="C440" s="60">
        <v>1</v>
      </c>
      <c r="D440" s="61">
        <v>0</v>
      </c>
      <c r="E440" s="61">
        <v>1</v>
      </c>
      <c r="F440" s="61">
        <v>1</v>
      </c>
      <c r="G440" s="61">
        <v>0</v>
      </c>
      <c r="H440" s="61">
        <v>1</v>
      </c>
      <c r="I440" s="62">
        <v>95279.862854949883</v>
      </c>
      <c r="J440" s="63">
        <v>6.2405189551106357</v>
      </c>
      <c r="K440" s="63">
        <v>4.8942244316710353</v>
      </c>
      <c r="L440" s="63">
        <v>7.7872398378616356</v>
      </c>
      <c r="M440" s="63">
        <v>6.9673434120654267</v>
      </c>
      <c r="N440" s="63">
        <v>6.6764921127668604</v>
      </c>
      <c r="O440" s="71">
        <v>7.2976545408161062</v>
      </c>
    </row>
    <row r="441" spans="2:15" outlineLevel="1" x14ac:dyDescent="0.45">
      <c r="B441" s="65">
        <v>432</v>
      </c>
      <c r="C441" s="60">
        <v>1</v>
      </c>
      <c r="D441" s="61">
        <v>0</v>
      </c>
      <c r="E441" s="61">
        <v>1</v>
      </c>
      <c r="F441" s="61">
        <v>1</v>
      </c>
      <c r="G441" s="61">
        <v>1</v>
      </c>
      <c r="H441" s="61">
        <v>0</v>
      </c>
      <c r="I441" s="62">
        <v>100320.78152323689</v>
      </c>
      <c r="J441" s="63">
        <v>6.8058258456423282</v>
      </c>
      <c r="K441" s="63">
        <v>5.0836618423007902</v>
      </c>
      <c r="L441" s="63">
        <v>7.6082498030311658</v>
      </c>
      <c r="M441" s="63">
        <v>8.1419065116186644</v>
      </c>
      <c r="N441" s="63">
        <v>7.2456619434617995</v>
      </c>
      <c r="O441" s="71">
        <v>6.4934524580684441</v>
      </c>
    </row>
    <row r="442" spans="2:15" outlineLevel="1" x14ac:dyDescent="0.45">
      <c r="B442" s="65">
        <v>433</v>
      </c>
      <c r="C442" s="60">
        <v>1</v>
      </c>
      <c r="D442" s="61">
        <v>0</v>
      </c>
      <c r="E442" s="61">
        <v>1</v>
      </c>
      <c r="F442" s="61">
        <v>1</v>
      </c>
      <c r="G442" s="61">
        <v>1</v>
      </c>
      <c r="H442" s="61">
        <v>0</v>
      </c>
      <c r="I442" s="62">
        <v>95297.035404183247</v>
      </c>
      <c r="J442" s="63">
        <v>5.8759980915086887</v>
      </c>
      <c r="K442" s="63">
        <v>4.6007754023949108</v>
      </c>
      <c r="L442" s="63">
        <v>7.7542108632997495</v>
      </c>
      <c r="M442" s="63">
        <v>7.5110346621667645</v>
      </c>
      <c r="N442" s="63">
        <v>7.4056422123074857</v>
      </c>
      <c r="O442" s="71">
        <v>6.614244419572481</v>
      </c>
    </row>
    <row r="443" spans="2:15" outlineLevel="1" x14ac:dyDescent="0.45">
      <c r="B443" s="65">
        <v>434</v>
      </c>
      <c r="C443" s="60">
        <v>1</v>
      </c>
      <c r="D443" s="61">
        <v>0</v>
      </c>
      <c r="E443" s="61">
        <v>1</v>
      </c>
      <c r="F443" s="61">
        <v>1</v>
      </c>
      <c r="G443" s="61">
        <v>0</v>
      </c>
      <c r="H443" s="61">
        <v>1</v>
      </c>
      <c r="I443" s="62">
        <v>98630.376007870698</v>
      </c>
      <c r="J443" s="63">
        <v>6.0638397249198928</v>
      </c>
      <c r="K443" s="63">
        <v>5.6034136117046849</v>
      </c>
      <c r="L443" s="63">
        <v>7.7050317422015331</v>
      </c>
      <c r="M443" s="63">
        <v>8.0545454322903804</v>
      </c>
      <c r="N443" s="63">
        <v>6.4715869188389012</v>
      </c>
      <c r="O443" s="71">
        <v>6.9129478348378264</v>
      </c>
    </row>
    <row r="444" spans="2:15" outlineLevel="1" x14ac:dyDescent="0.45">
      <c r="B444" s="65">
        <v>435</v>
      </c>
      <c r="C444" s="60">
        <v>1</v>
      </c>
      <c r="D444" s="61">
        <v>0</v>
      </c>
      <c r="E444" s="61">
        <v>1</v>
      </c>
      <c r="F444" s="61">
        <v>1</v>
      </c>
      <c r="G444" s="61">
        <v>0</v>
      </c>
      <c r="H444" s="61">
        <v>1</v>
      </c>
      <c r="I444" s="62">
        <v>26928.509612752896</v>
      </c>
      <c r="J444" s="63">
        <v>5.9492865154700096</v>
      </c>
      <c r="K444" s="63">
        <v>5.3471450160797458</v>
      </c>
      <c r="L444" s="63">
        <v>6.7616281930978213</v>
      </c>
      <c r="M444" s="63">
        <v>6.3288666298481697</v>
      </c>
      <c r="N444" s="63">
        <v>6.4776414994274951</v>
      </c>
      <c r="O444" s="71">
        <v>7.245226607491551</v>
      </c>
    </row>
    <row r="445" spans="2:15" outlineLevel="1" x14ac:dyDescent="0.45">
      <c r="B445" s="65">
        <v>436</v>
      </c>
      <c r="C445" s="60">
        <v>0</v>
      </c>
      <c r="D445" s="61">
        <v>1</v>
      </c>
      <c r="E445" s="61">
        <v>1</v>
      </c>
      <c r="F445" s="61">
        <v>1</v>
      </c>
      <c r="G445" s="61">
        <v>1</v>
      </c>
      <c r="H445" s="61">
        <v>0</v>
      </c>
      <c r="I445" s="62">
        <v>97640.083303847801</v>
      </c>
      <c r="J445" s="63">
        <v>5.4734071129348543</v>
      </c>
      <c r="K445" s="63">
        <v>5.9261604161153585</v>
      </c>
      <c r="L445" s="63">
        <v>7.4447579060758029</v>
      </c>
      <c r="M445" s="63">
        <v>7.249270561241266</v>
      </c>
      <c r="N445" s="63">
        <v>7.2550928100278824</v>
      </c>
      <c r="O445" s="71">
        <v>7.1203735324326809</v>
      </c>
    </row>
    <row r="446" spans="2:15" outlineLevel="1" x14ac:dyDescent="0.45">
      <c r="B446" s="65">
        <v>437</v>
      </c>
      <c r="C446" s="60">
        <v>1</v>
      </c>
      <c r="D446" s="61">
        <v>0</v>
      </c>
      <c r="E446" s="61">
        <v>1</v>
      </c>
      <c r="F446" s="61">
        <v>1</v>
      </c>
      <c r="G446" s="61">
        <v>0</v>
      </c>
      <c r="H446" s="61">
        <v>1</v>
      </c>
      <c r="I446" s="62">
        <v>94282.695754868037</v>
      </c>
      <c r="J446" s="63">
        <v>6.3066220477397472</v>
      </c>
      <c r="K446" s="63">
        <v>5.4515535690991008</v>
      </c>
      <c r="L446" s="63">
        <v>6.9359837589063256</v>
      </c>
      <c r="M446" s="63">
        <v>7.0705552686891924</v>
      </c>
      <c r="N446" s="63">
        <v>6.3991519629903104</v>
      </c>
      <c r="O446" s="71">
        <v>6.6936313641695975</v>
      </c>
    </row>
    <row r="447" spans="2:15" outlineLevel="1" x14ac:dyDescent="0.45">
      <c r="B447" s="65">
        <v>438</v>
      </c>
      <c r="C447" s="60">
        <v>1</v>
      </c>
      <c r="D447" s="61">
        <v>0</v>
      </c>
      <c r="E447" s="61">
        <v>1</v>
      </c>
      <c r="F447" s="61">
        <v>1</v>
      </c>
      <c r="G447" s="61">
        <v>1</v>
      </c>
      <c r="H447" s="61">
        <v>0</v>
      </c>
      <c r="I447" s="62">
        <v>102337.1658262079</v>
      </c>
      <c r="J447" s="63">
        <v>6.7590978017078802</v>
      </c>
      <c r="K447" s="63">
        <v>5.6202540298736512</v>
      </c>
      <c r="L447" s="63">
        <v>8.1049613834476695</v>
      </c>
      <c r="M447" s="63">
        <v>7.4186042305896747</v>
      </c>
      <c r="N447" s="63">
        <v>7.4895574161288181</v>
      </c>
      <c r="O447" s="71">
        <v>7.1267324504504979</v>
      </c>
    </row>
    <row r="448" spans="2:15" outlineLevel="1" x14ac:dyDescent="0.45">
      <c r="B448" s="65">
        <v>439</v>
      </c>
      <c r="C448" s="60">
        <v>1</v>
      </c>
      <c r="D448" s="61">
        <v>0</v>
      </c>
      <c r="E448" s="61">
        <v>1</v>
      </c>
      <c r="F448" s="61">
        <v>1</v>
      </c>
      <c r="G448" s="61">
        <v>0</v>
      </c>
      <c r="H448" s="61">
        <v>1</v>
      </c>
      <c r="I448" s="62">
        <v>101430.13776234922</v>
      </c>
      <c r="J448" s="63">
        <v>6.1487921258681562</v>
      </c>
      <c r="K448" s="63">
        <v>5.4477231174363085</v>
      </c>
      <c r="L448" s="63">
        <v>7.4439003567639643</v>
      </c>
      <c r="M448" s="63">
        <v>8.427223096150616</v>
      </c>
      <c r="N448" s="63">
        <v>6.9270054466784146</v>
      </c>
      <c r="O448" s="71">
        <v>7.4725854107652845</v>
      </c>
    </row>
    <row r="449" spans="2:15" outlineLevel="1" x14ac:dyDescent="0.45">
      <c r="B449" s="65">
        <v>440</v>
      </c>
      <c r="C449" s="60">
        <v>0</v>
      </c>
      <c r="D449" s="61">
        <v>1</v>
      </c>
      <c r="E449" s="61">
        <v>1</v>
      </c>
      <c r="F449" s="61">
        <v>1</v>
      </c>
      <c r="G449" s="61">
        <v>0</v>
      </c>
      <c r="H449" s="61">
        <v>1</v>
      </c>
      <c r="I449" s="62">
        <v>104087.63119934942</v>
      </c>
      <c r="J449" s="63">
        <v>6.1715009009972226</v>
      </c>
      <c r="K449" s="63">
        <v>6.7449053188121031</v>
      </c>
      <c r="L449" s="63">
        <v>7.7769266686239966</v>
      </c>
      <c r="M449" s="63">
        <v>7.9113241275499435</v>
      </c>
      <c r="N449" s="63">
        <v>6.9098755128137759</v>
      </c>
      <c r="O449" s="71">
        <v>7.3654698248180956</v>
      </c>
    </row>
    <row r="450" spans="2:15" outlineLevel="1" x14ac:dyDescent="0.45">
      <c r="B450" s="65">
        <v>441</v>
      </c>
      <c r="C450" s="60">
        <v>1</v>
      </c>
      <c r="D450" s="61">
        <v>0</v>
      </c>
      <c r="E450" s="61">
        <v>1</v>
      </c>
      <c r="F450" s="61">
        <v>1</v>
      </c>
      <c r="G450" s="61">
        <v>0</v>
      </c>
      <c r="H450" s="61">
        <v>1</v>
      </c>
      <c r="I450" s="62">
        <v>65973.377558606022</v>
      </c>
      <c r="J450" s="63">
        <v>6.00670807725741</v>
      </c>
      <c r="K450" s="63">
        <v>5.8731570658534178</v>
      </c>
      <c r="L450" s="63">
        <v>7.1917397048923961</v>
      </c>
      <c r="M450" s="63">
        <v>6.6767384758762578</v>
      </c>
      <c r="N450" s="63">
        <v>6.9434090810912199</v>
      </c>
      <c r="O450" s="71">
        <v>7.0217256548126015</v>
      </c>
    </row>
    <row r="451" spans="2:15" outlineLevel="1" x14ac:dyDescent="0.45">
      <c r="B451" s="65">
        <v>442</v>
      </c>
      <c r="C451" s="60">
        <v>1</v>
      </c>
      <c r="D451" s="61">
        <v>0</v>
      </c>
      <c r="E451" s="61">
        <v>1</v>
      </c>
      <c r="F451" s="61">
        <v>1</v>
      </c>
      <c r="G451" s="61">
        <v>1</v>
      </c>
      <c r="H451" s="61">
        <v>0</v>
      </c>
      <c r="I451" s="62">
        <v>94811.508237184578</v>
      </c>
      <c r="J451" s="63">
        <v>5.7909792612399578</v>
      </c>
      <c r="K451" s="63">
        <v>5.2487814048137391</v>
      </c>
      <c r="L451" s="63">
        <v>7.5271448023142824</v>
      </c>
      <c r="M451" s="63">
        <v>7.1160499655804941</v>
      </c>
      <c r="N451" s="63">
        <v>6.9193135237526633</v>
      </c>
      <c r="O451" s="71">
        <v>6.8464717421268579</v>
      </c>
    </row>
    <row r="452" spans="2:15" outlineLevel="1" x14ac:dyDescent="0.45">
      <c r="B452" s="65">
        <v>443</v>
      </c>
      <c r="C452" s="60">
        <v>1</v>
      </c>
      <c r="D452" s="61">
        <v>0</v>
      </c>
      <c r="E452" s="61">
        <v>1</v>
      </c>
      <c r="F452" s="61">
        <v>1</v>
      </c>
      <c r="G452" s="61">
        <v>0</v>
      </c>
      <c r="H452" s="61">
        <v>1</v>
      </c>
      <c r="I452" s="62">
        <v>61849.06857156902</v>
      </c>
      <c r="J452" s="63">
        <v>5.9888435513413896</v>
      </c>
      <c r="K452" s="63">
        <v>5.4334758717481906</v>
      </c>
      <c r="L452" s="63">
        <v>7.790824187832178</v>
      </c>
      <c r="M452" s="63">
        <v>6.1288289743533966</v>
      </c>
      <c r="N452" s="63">
        <v>6.3496537588431918</v>
      </c>
      <c r="O452" s="71">
        <v>6.7738032032717559</v>
      </c>
    </row>
    <row r="453" spans="2:15" outlineLevel="1" x14ac:dyDescent="0.45">
      <c r="B453" s="65">
        <v>444</v>
      </c>
      <c r="C453" s="60">
        <v>0</v>
      </c>
      <c r="D453" s="61">
        <v>1</v>
      </c>
      <c r="E453" s="61">
        <v>1</v>
      </c>
      <c r="F453" s="61">
        <v>1</v>
      </c>
      <c r="G453" s="61">
        <v>1</v>
      </c>
      <c r="H453" s="61">
        <v>0</v>
      </c>
      <c r="I453" s="62">
        <v>29687.323699788263</v>
      </c>
      <c r="J453" s="63">
        <v>5.6556616016091716</v>
      </c>
      <c r="K453" s="63">
        <v>5.7744776183798274</v>
      </c>
      <c r="L453" s="63">
        <v>6.5928579687030755</v>
      </c>
      <c r="M453" s="63">
        <v>7.3107966493466829</v>
      </c>
      <c r="N453" s="63">
        <v>6.8772815433308718</v>
      </c>
      <c r="O453" s="71">
        <v>6.620725267869636</v>
      </c>
    </row>
    <row r="454" spans="2:15" outlineLevel="1" x14ac:dyDescent="0.45">
      <c r="B454" s="65">
        <v>445</v>
      </c>
      <c r="C454" s="60">
        <v>1</v>
      </c>
      <c r="D454" s="61">
        <v>0</v>
      </c>
      <c r="E454" s="61">
        <v>1</v>
      </c>
      <c r="F454" s="61">
        <v>1</v>
      </c>
      <c r="G454" s="61">
        <v>1</v>
      </c>
      <c r="H454" s="61">
        <v>0</v>
      </c>
      <c r="I454" s="62">
        <v>25571.61698486736</v>
      </c>
      <c r="J454" s="63">
        <v>6.0142610853170186</v>
      </c>
      <c r="K454" s="63">
        <v>5.5221564230909106</v>
      </c>
      <c r="L454" s="63">
        <v>6.978844349110247</v>
      </c>
      <c r="M454" s="63">
        <v>6.1166749845926232</v>
      </c>
      <c r="N454" s="63">
        <v>6.6210485552090823</v>
      </c>
      <c r="O454" s="71">
        <v>6.2399313069577689</v>
      </c>
    </row>
    <row r="455" spans="2:15" outlineLevel="1" x14ac:dyDescent="0.45">
      <c r="B455" s="65">
        <v>446</v>
      </c>
      <c r="C455" s="60">
        <v>1</v>
      </c>
      <c r="D455" s="61">
        <v>0</v>
      </c>
      <c r="E455" s="61">
        <v>1</v>
      </c>
      <c r="F455" s="61">
        <v>1</v>
      </c>
      <c r="G455" s="61">
        <v>1</v>
      </c>
      <c r="H455" s="61">
        <v>0</v>
      </c>
      <c r="I455" s="62">
        <v>98109.284470344166</v>
      </c>
      <c r="J455" s="63">
        <v>6.7283484857738269</v>
      </c>
      <c r="K455" s="63">
        <v>6.1777629642215697</v>
      </c>
      <c r="L455" s="63">
        <v>7.3553583705502712</v>
      </c>
      <c r="M455" s="63">
        <v>6.2379980570696194</v>
      </c>
      <c r="N455" s="63">
        <v>7.4456059557178191</v>
      </c>
      <c r="O455" s="71">
        <v>6.54043278283139</v>
      </c>
    </row>
    <row r="456" spans="2:15" outlineLevel="1" x14ac:dyDescent="0.45">
      <c r="B456" s="65">
        <v>447</v>
      </c>
      <c r="C456" s="60">
        <v>1</v>
      </c>
      <c r="D456" s="61">
        <v>0</v>
      </c>
      <c r="E456" s="61">
        <v>1</v>
      </c>
      <c r="F456" s="61">
        <v>1</v>
      </c>
      <c r="G456" s="61">
        <v>1</v>
      </c>
      <c r="H456" s="61">
        <v>0</v>
      </c>
      <c r="I456" s="62">
        <v>95792.028751471516</v>
      </c>
      <c r="J456" s="63">
        <v>6.4330905608209275</v>
      </c>
      <c r="K456" s="63">
        <v>5.3836114383806724</v>
      </c>
      <c r="L456" s="63">
        <v>7.4377187064602337</v>
      </c>
      <c r="M456" s="63">
        <v>6.6916439776966179</v>
      </c>
      <c r="N456" s="63">
        <v>7.1170356866772924</v>
      </c>
      <c r="O456" s="71">
        <v>6.6749418690348312</v>
      </c>
    </row>
    <row r="457" spans="2:15" outlineLevel="1" x14ac:dyDescent="0.45">
      <c r="B457" s="65">
        <v>448</v>
      </c>
      <c r="C457" s="60">
        <v>1</v>
      </c>
      <c r="D457" s="61">
        <v>0</v>
      </c>
      <c r="E457" s="61">
        <v>1</v>
      </c>
      <c r="F457" s="61">
        <v>1</v>
      </c>
      <c r="G457" s="61">
        <v>1</v>
      </c>
      <c r="H457" s="61">
        <v>0</v>
      </c>
      <c r="I457" s="62">
        <v>27110.934318465908</v>
      </c>
      <c r="J457" s="63">
        <v>5.5829829371307476</v>
      </c>
      <c r="K457" s="63">
        <v>4.6440858505724014</v>
      </c>
      <c r="L457" s="63">
        <v>6.8973204448670753</v>
      </c>
      <c r="M457" s="63">
        <v>7.5762732730587317</v>
      </c>
      <c r="N457" s="63">
        <v>6.7957674557753167</v>
      </c>
      <c r="O457" s="71">
        <v>6.633078470790517</v>
      </c>
    </row>
    <row r="458" spans="2:15" outlineLevel="1" x14ac:dyDescent="0.45">
      <c r="B458" s="65">
        <v>449</v>
      </c>
      <c r="C458" s="60">
        <v>1</v>
      </c>
      <c r="D458" s="61">
        <v>0</v>
      </c>
      <c r="E458" s="61">
        <v>1</v>
      </c>
      <c r="F458" s="61">
        <v>1</v>
      </c>
      <c r="G458" s="61">
        <v>0</v>
      </c>
      <c r="H458" s="61">
        <v>1</v>
      </c>
      <c r="I458" s="62">
        <v>101561.46311509598</v>
      </c>
      <c r="J458" s="63">
        <v>6.9154921147711637</v>
      </c>
      <c r="K458" s="63">
        <v>6.1975209156033504</v>
      </c>
      <c r="L458" s="63">
        <v>7.0793289438928984</v>
      </c>
      <c r="M458" s="63">
        <v>7.2959766342194108</v>
      </c>
      <c r="N458" s="63">
        <v>6.9260424940710541</v>
      </c>
      <c r="O458" s="71">
        <v>7.2481064052679516</v>
      </c>
    </row>
    <row r="459" spans="2:15" outlineLevel="1" x14ac:dyDescent="0.45">
      <c r="B459" s="65">
        <v>450</v>
      </c>
      <c r="C459" s="60">
        <v>1</v>
      </c>
      <c r="D459" s="61">
        <v>0</v>
      </c>
      <c r="E459" s="61">
        <v>1</v>
      </c>
      <c r="F459" s="61">
        <v>1</v>
      </c>
      <c r="G459" s="61">
        <v>0</v>
      </c>
      <c r="H459" s="61">
        <v>1</v>
      </c>
      <c r="I459" s="62">
        <v>99001.139472571478</v>
      </c>
      <c r="J459" s="63">
        <v>6.9972457250400026</v>
      </c>
      <c r="K459" s="63">
        <v>5.4216084471515682</v>
      </c>
      <c r="L459" s="63">
        <v>7.505577141640849</v>
      </c>
      <c r="M459" s="63">
        <v>6.9261098882052821</v>
      </c>
      <c r="N459" s="63">
        <v>6.9919542481587431</v>
      </c>
      <c r="O459" s="71">
        <v>7.1764827650073375</v>
      </c>
    </row>
    <row r="460" spans="2:15" outlineLevel="1" x14ac:dyDescent="0.45">
      <c r="B460" s="65">
        <v>451</v>
      </c>
      <c r="C460" s="60">
        <v>1</v>
      </c>
      <c r="D460" s="61">
        <v>0</v>
      </c>
      <c r="E460" s="61">
        <v>1</v>
      </c>
      <c r="F460" s="61">
        <v>1</v>
      </c>
      <c r="G460" s="61">
        <v>1</v>
      </c>
      <c r="H460" s="61">
        <v>0</v>
      </c>
      <c r="I460" s="62">
        <v>79033.587064533145</v>
      </c>
      <c r="J460" s="63">
        <v>5.4781331877418822</v>
      </c>
      <c r="K460" s="63">
        <v>5.3873921214143659</v>
      </c>
      <c r="L460" s="63">
        <v>6.8559518083734385</v>
      </c>
      <c r="M460" s="63">
        <v>8.996396047302575</v>
      </c>
      <c r="N460" s="63">
        <v>7.2667216442278306</v>
      </c>
      <c r="O460" s="71">
        <v>6.51331075959187</v>
      </c>
    </row>
    <row r="461" spans="2:15" outlineLevel="1" x14ac:dyDescent="0.45">
      <c r="B461" s="65">
        <v>452</v>
      </c>
      <c r="C461" s="60">
        <v>0</v>
      </c>
      <c r="D461" s="61">
        <v>1</v>
      </c>
      <c r="E461" s="61">
        <v>1</v>
      </c>
      <c r="F461" s="61">
        <v>1</v>
      </c>
      <c r="G461" s="61">
        <v>0</v>
      </c>
      <c r="H461" s="61">
        <v>1</v>
      </c>
      <c r="I461" s="62">
        <v>78456.63334158111</v>
      </c>
      <c r="J461" s="63">
        <v>6.0282239858554272</v>
      </c>
      <c r="K461" s="63">
        <v>6.2158661934326336</v>
      </c>
      <c r="L461" s="63">
        <v>6.6248408156389216</v>
      </c>
      <c r="M461" s="63">
        <v>8.1111824369286811</v>
      </c>
      <c r="N461" s="63">
        <v>6.3199899698040438</v>
      </c>
      <c r="O461" s="71">
        <v>6.8251554606620122</v>
      </c>
    </row>
    <row r="462" spans="2:15" outlineLevel="1" x14ac:dyDescent="0.45">
      <c r="B462" s="65">
        <v>453</v>
      </c>
      <c r="C462" s="60">
        <v>1</v>
      </c>
      <c r="D462" s="61">
        <v>0</v>
      </c>
      <c r="E462" s="61">
        <v>1</v>
      </c>
      <c r="F462" s="61">
        <v>1</v>
      </c>
      <c r="G462" s="61">
        <v>1</v>
      </c>
      <c r="H462" s="61">
        <v>0</v>
      </c>
      <c r="I462" s="62">
        <v>63219.100035799449</v>
      </c>
      <c r="J462" s="63">
        <v>6.1033928433056541</v>
      </c>
      <c r="K462" s="63">
        <v>5.4284034991577359</v>
      </c>
      <c r="L462" s="63">
        <v>7.2669274993748889</v>
      </c>
      <c r="M462" s="63">
        <v>6.0969040954894416</v>
      </c>
      <c r="N462" s="63">
        <v>7.3900813053278132</v>
      </c>
      <c r="O462" s="71">
        <v>6.4354599703365043</v>
      </c>
    </row>
    <row r="463" spans="2:15" outlineLevel="1" x14ac:dyDescent="0.45">
      <c r="B463" s="65">
        <v>454</v>
      </c>
      <c r="C463" s="60">
        <v>0</v>
      </c>
      <c r="D463" s="61">
        <v>1</v>
      </c>
      <c r="E463" s="61">
        <v>1</v>
      </c>
      <c r="F463" s="61">
        <v>1</v>
      </c>
      <c r="G463" s="61">
        <v>1</v>
      </c>
      <c r="H463" s="61">
        <v>0</v>
      </c>
      <c r="I463" s="62">
        <v>97608.540578644577</v>
      </c>
      <c r="J463" s="63">
        <v>5.3434848762194598</v>
      </c>
      <c r="K463" s="63">
        <v>6.7514364928234372</v>
      </c>
      <c r="L463" s="63">
        <v>7.8370175054634901</v>
      </c>
      <c r="M463" s="63">
        <v>6.8742956016953247</v>
      </c>
      <c r="N463" s="63">
        <v>6.9675442629082172</v>
      </c>
      <c r="O463" s="71">
        <v>6.6982528747256671</v>
      </c>
    </row>
    <row r="464" spans="2:15" outlineLevel="1" x14ac:dyDescent="0.45">
      <c r="B464" s="65">
        <v>455</v>
      </c>
      <c r="C464" s="60">
        <v>0</v>
      </c>
      <c r="D464" s="61">
        <v>1</v>
      </c>
      <c r="E464" s="61">
        <v>1</v>
      </c>
      <c r="F464" s="61">
        <v>1</v>
      </c>
      <c r="G464" s="61">
        <v>0</v>
      </c>
      <c r="H464" s="61">
        <v>1</v>
      </c>
      <c r="I464" s="62">
        <v>101239.9038189064</v>
      </c>
      <c r="J464" s="63">
        <v>5.2048184780019628</v>
      </c>
      <c r="K464" s="63">
        <v>5.9818645866829137</v>
      </c>
      <c r="L464" s="63">
        <v>7.3934724296243095</v>
      </c>
      <c r="M464" s="63">
        <v>8.8121248283900826</v>
      </c>
      <c r="N464" s="63">
        <v>6.9042406310346207</v>
      </c>
      <c r="O464" s="71">
        <v>7.4067587328858764</v>
      </c>
    </row>
    <row r="465" spans="2:15" outlineLevel="1" x14ac:dyDescent="0.45">
      <c r="B465" s="65">
        <v>456</v>
      </c>
      <c r="C465" s="60">
        <v>1</v>
      </c>
      <c r="D465" s="61">
        <v>0</v>
      </c>
      <c r="E465" s="61">
        <v>1</v>
      </c>
      <c r="F465" s="61">
        <v>1</v>
      </c>
      <c r="G465" s="61">
        <v>1</v>
      </c>
      <c r="H465" s="61">
        <v>0</v>
      </c>
      <c r="I465" s="62">
        <v>96594.672850928138</v>
      </c>
      <c r="J465" s="63">
        <v>5.8844668787303416</v>
      </c>
      <c r="K465" s="63">
        <v>4.7871530673859226</v>
      </c>
      <c r="L465" s="63">
        <v>7.1783291355328291</v>
      </c>
      <c r="M465" s="63">
        <v>8.417505743931148</v>
      </c>
      <c r="N465" s="63">
        <v>7.1359541474979187</v>
      </c>
      <c r="O465" s="71">
        <v>6.4078064630639675</v>
      </c>
    </row>
    <row r="466" spans="2:15" outlineLevel="1" x14ac:dyDescent="0.45">
      <c r="B466" s="65">
        <v>457</v>
      </c>
      <c r="C466" s="60">
        <v>0</v>
      </c>
      <c r="D466" s="61">
        <v>1</v>
      </c>
      <c r="E466" s="61">
        <v>1</v>
      </c>
      <c r="F466" s="61">
        <v>1</v>
      </c>
      <c r="G466" s="61">
        <v>1</v>
      </c>
      <c r="H466" s="61">
        <v>0</v>
      </c>
      <c r="I466" s="62">
        <v>77998.352194425577</v>
      </c>
      <c r="J466" s="63">
        <v>5.5930427580431719</v>
      </c>
      <c r="K466" s="63">
        <v>6.0927411422820725</v>
      </c>
      <c r="L466" s="63">
        <v>6.6069437560227993</v>
      </c>
      <c r="M466" s="63">
        <v>8.3052996456587227</v>
      </c>
      <c r="N466" s="63">
        <v>7.1477231333541926</v>
      </c>
      <c r="O466" s="71">
        <v>6.1215290384908485</v>
      </c>
    </row>
    <row r="467" spans="2:15" outlineLevel="1" x14ac:dyDescent="0.45">
      <c r="B467" s="65">
        <v>458</v>
      </c>
      <c r="C467" s="60">
        <v>1</v>
      </c>
      <c r="D467" s="61">
        <v>0</v>
      </c>
      <c r="E467" s="61">
        <v>1</v>
      </c>
      <c r="F467" s="61">
        <v>1</v>
      </c>
      <c r="G467" s="61">
        <v>0</v>
      </c>
      <c r="H467" s="61">
        <v>1</v>
      </c>
      <c r="I467" s="62">
        <v>26763.325182314933</v>
      </c>
      <c r="J467" s="63">
        <v>5.5134122643152974</v>
      </c>
      <c r="K467" s="63">
        <v>5.4131467239304873</v>
      </c>
      <c r="L467" s="63">
        <v>6.8311600977403195</v>
      </c>
      <c r="M467" s="63">
        <v>6.0024156105717719</v>
      </c>
      <c r="N467" s="63">
        <v>7.1321805798865308</v>
      </c>
      <c r="O467" s="71">
        <v>7.2786903872522455</v>
      </c>
    </row>
    <row r="468" spans="2:15" outlineLevel="1" x14ac:dyDescent="0.45">
      <c r="B468" s="65">
        <v>459</v>
      </c>
      <c r="C468" s="60">
        <v>1</v>
      </c>
      <c r="D468" s="61">
        <v>0</v>
      </c>
      <c r="E468" s="61">
        <v>1</v>
      </c>
      <c r="F468" s="61">
        <v>1</v>
      </c>
      <c r="G468" s="61">
        <v>1</v>
      </c>
      <c r="H468" s="61">
        <v>0</v>
      </c>
      <c r="I468" s="62">
        <v>101221.70837550756</v>
      </c>
      <c r="J468" s="63">
        <v>5.9009999360555074</v>
      </c>
      <c r="K468" s="63">
        <v>5.2007628077290651</v>
      </c>
      <c r="L468" s="63">
        <v>7.6645654714249236</v>
      </c>
      <c r="M468" s="63">
        <v>8.9676791931542823</v>
      </c>
      <c r="N468" s="63">
        <v>7.0951950584792289</v>
      </c>
      <c r="O468" s="71">
        <v>6.9628434119164595</v>
      </c>
    </row>
    <row r="469" spans="2:15" outlineLevel="1" x14ac:dyDescent="0.45">
      <c r="B469" s="65">
        <v>460</v>
      </c>
      <c r="C469" s="60">
        <v>1</v>
      </c>
      <c r="D469" s="61">
        <v>0</v>
      </c>
      <c r="E469" s="61">
        <v>1</v>
      </c>
      <c r="F469" s="61">
        <v>1</v>
      </c>
      <c r="G469" s="61">
        <v>0</v>
      </c>
      <c r="H469" s="61">
        <v>1</v>
      </c>
      <c r="I469" s="62">
        <v>76483.919540603572</v>
      </c>
      <c r="J469" s="63">
        <v>5.7982334976348131</v>
      </c>
      <c r="K469" s="63">
        <v>5.1872647798044342</v>
      </c>
      <c r="L469" s="63">
        <v>7.1808823679295299</v>
      </c>
      <c r="M469" s="63">
        <v>7.7086366177372163</v>
      </c>
      <c r="N469" s="63">
        <v>6.9188277050704317</v>
      </c>
      <c r="O469" s="71">
        <v>7.1341526850464065</v>
      </c>
    </row>
    <row r="470" spans="2:15" outlineLevel="1" x14ac:dyDescent="0.45">
      <c r="B470" s="65">
        <v>461</v>
      </c>
      <c r="C470" s="60">
        <v>0</v>
      </c>
      <c r="D470" s="61">
        <v>1</v>
      </c>
      <c r="E470" s="61">
        <v>1</v>
      </c>
      <c r="F470" s="61">
        <v>1</v>
      </c>
      <c r="G470" s="61">
        <v>1</v>
      </c>
      <c r="H470" s="61">
        <v>0</v>
      </c>
      <c r="I470" s="62">
        <v>77746.321574442482</v>
      </c>
      <c r="J470" s="63">
        <v>5.6226662274969614</v>
      </c>
      <c r="K470" s="63">
        <v>5.6659606353767007</v>
      </c>
      <c r="L470" s="63">
        <v>6.7542465814827661</v>
      </c>
      <c r="M470" s="63">
        <v>7.763411373156587</v>
      </c>
      <c r="N470" s="63">
        <v>7.5419196370811674</v>
      </c>
      <c r="O470" s="71">
        <v>6.7525414011371403</v>
      </c>
    </row>
    <row r="471" spans="2:15" outlineLevel="1" x14ac:dyDescent="0.45">
      <c r="B471" s="65">
        <v>462</v>
      </c>
      <c r="C471" s="60">
        <v>0</v>
      </c>
      <c r="D471" s="61">
        <v>1</v>
      </c>
      <c r="E471" s="61">
        <v>1</v>
      </c>
      <c r="F471" s="61">
        <v>1</v>
      </c>
      <c r="G471" s="61">
        <v>1</v>
      </c>
      <c r="H471" s="61">
        <v>0</v>
      </c>
      <c r="I471" s="62">
        <v>99671.638265869842</v>
      </c>
      <c r="J471" s="63">
        <v>5.8119477105356578</v>
      </c>
      <c r="K471" s="63">
        <v>5.8883295160810079</v>
      </c>
      <c r="L471" s="63">
        <v>7.6793574024992468</v>
      </c>
      <c r="M471" s="63">
        <v>7.9960125269665614</v>
      </c>
      <c r="N471" s="63">
        <v>7.0119928832569016</v>
      </c>
      <c r="O471" s="71">
        <v>6.7922272515632196</v>
      </c>
    </row>
    <row r="472" spans="2:15" outlineLevel="1" x14ac:dyDescent="0.45">
      <c r="B472" s="65">
        <v>463</v>
      </c>
      <c r="C472" s="60">
        <v>1</v>
      </c>
      <c r="D472" s="61">
        <v>0</v>
      </c>
      <c r="E472" s="61">
        <v>1</v>
      </c>
      <c r="F472" s="61">
        <v>1</v>
      </c>
      <c r="G472" s="61">
        <v>1</v>
      </c>
      <c r="H472" s="61">
        <v>0</v>
      </c>
      <c r="I472" s="62">
        <v>97023.562438003748</v>
      </c>
      <c r="J472" s="63">
        <v>6.5318744673575591</v>
      </c>
      <c r="K472" s="63">
        <v>4.4475876139233481</v>
      </c>
      <c r="L472" s="63">
        <v>7.3447094407470717</v>
      </c>
      <c r="M472" s="63">
        <v>8.7902933183025294</v>
      </c>
      <c r="N472" s="63">
        <v>6.7703373706828147</v>
      </c>
      <c r="O472" s="71">
        <v>6.0434589622867865</v>
      </c>
    </row>
    <row r="473" spans="2:15" outlineLevel="1" x14ac:dyDescent="0.45">
      <c r="B473" s="65">
        <v>464</v>
      </c>
      <c r="C473" s="60">
        <v>1</v>
      </c>
      <c r="D473" s="61">
        <v>0</v>
      </c>
      <c r="E473" s="61">
        <v>1</v>
      </c>
      <c r="F473" s="61">
        <v>1</v>
      </c>
      <c r="G473" s="61">
        <v>1</v>
      </c>
      <c r="H473" s="61">
        <v>0</v>
      </c>
      <c r="I473" s="62">
        <v>101592.72243091672</v>
      </c>
      <c r="J473" s="63">
        <v>5.9654727826792024</v>
      </c>
      <c r="K473" s="63">
        <v>5.6373813298156144</v>
      </c>
      <c r="L473" s="63">
        <v>7.9411992253311592</v>
      </c>
      <c r="M473" s="63">
        <v>8.7168973597853476</v>
      </c>
      <c r="N473" s="63">
        <v>6.9386995491225729</v>
      </c>
      <c r="O473" s="71">
        <v>6.7780116753907329</v>
      </c>
    </row>
    <row r="474" spans="2:15" outlineLevel="1" x14ac:dyDescent="0.45">
      <c r="B474" s="65">
        <v>465</v>
      </c>
      <c r="C474" s="60">
        <v>0</v>
      </c>
      <c r="D474" s="61">
        <v>1</v>
      </c>
      <c r="E474" s="61">
        <v>1</v>
      </c>
      <c r="F474" s="61">
        <v>1</v>
      </c>
      <c r="G474" s="61">
        <v>1</v>
      </c>
      <c r="H474" s="61">
        <v>0</v>
      </c>
      <c r="I474" s="62">
        <v>66251.111909873405</v>
      </c>
      <c r="J474" s="63">
        <v>6.0657596129697673</v>
      </c>
      <c r="K474" s="63">
        <v>6.3761738920310824</v>
      </c>
      <c r="L474" s="63">
        <v>6.6392472685653505</v>
      </c>
      <c r="M474" s="63">
        <v>6.1369919252264484</v>
      </c>
      <c r="N474" s="63">
        <v>7.3428668930552519</v>
      </c>
      <c r="O474" s="71">
        <v>6.9947968217516507</v>
      </c>
    </row>
    <row r="475" spans="2:15" outlineLevel="1" x14ac:dyDescent="0.45">
      <c r="B475" s="65">
        <v>466</v>
      </c>
      <c r="C475" s="60">
        <v>0</v>
      </c>
      <c r="D475" s="61">
        <v>1</v>
      </c>
      <c r="E475" s="61">
        <v>1</v>
      </c>
      <c r="F475" s="61">
        <v>1</v>
      </c>
      <c r="G475" s="61">
        <v>1</v>
      </c>
      <c r="H475" s="61">
        <v>0</v>
      </c>
      <c r="I475" s="62">
        <v>77826.236138839187</v>
      </c>
      <c r="J475" s="63">
        <v>5.8257842438490917</v>
      </c>
      <c r="K475" s="63">
        <v>5.9829726334239632</v>
      </c>
      <c r="L475" s="63">
        <v>6.2632540762081614</v>
      </c>
      <c r="M475" s="63">
        <v>8.7894640113980138</v>
      </c>
      <c r="N475" s="63">
        <v>6.4126080781170032</v>
      </c>
      <c r="O475" s="71">
        <v>6.3217146765484102</v>
      </c>
    </row>
    <row r="476" spans="2:15" outlineLevel="1" x14ac:dyDescent="0.45">
      <c r="B476" s="65">
        <v>467</v>
      </c>
      <c r="C476" s="60">
        <v>1</v>
      </c>
      <c r="D476" s="61">
        <v>0</v>
      </c>
      <c r="E476" s="61">
        <v>1</v>
      </c>
      <c r="F476" s="61">
        <v>1</v>
      </c>
      <c r="G476" s="61">
        <v>1</v>
      </c>
      <c r="H476" s="61">
        <v>0</v>
      </c>
      <c r="I476" s="62">
        <v>104223.76387310722</v>
      </c>
      <c r="J476" s="63">
        <v>6.5609957232505227</v>
      </c>
      <c r="K476" s="63">
        <v>6.1270598453693177</v>
      </c>
      <c r="L476" s="63">
        <v>6.6852338153750184</v>
      </c>
      <c r="M476" s="63">
        <v>8.9345222356078899</v>
      </c>
      <c r="N476" s="63">
        <v>7.0246827507674148</v>
      </c>
      <c r="O476" s="71">
        <v>6.9717369572339791</v>
      </c>
    </row>
    <row r="477" spans="2:15" outlineLevel="1" x14ac:dyDescent="0.45">
      <c r="B477" s="65">
        <v>468</v>
      </c>
      <c r="C477" s="60">
        <v>1</v>
      </c>
      <c r="D477" s="61">
        <v>0</v>
      </c>
      <c r="E477" s="61">
        <v>1</v>
      </c>
      <c r="F477" s="61">
        <v>1</v>
      </c>
      <c r="G477" s="61">
        <v>1</v>
      </c>
      <c r="H477" s="61">
        <v>0</v>
      </c>
      <c r="I477" s="62">
        <v>93607.296078242289</v>
      </c>
      <c r="J477" s="63">
        <v>5.8084164473804893</v>
      </c>
      <c r="K477" s="63">
        <v>4.1813090434260705</v>
      </c>
      <c r="L477" s="63">
        <v>7.3173253874795803</v>
      </c>
      <c r="M477" s="63">
        <v>8.2700266074954847</v>
      </c>
      <c r="N477" s="63">
        <v>6.913217255960296</v>
      </c>
      <c r="O477" s="71">
        <v>6.3282985958045979</v>
      </c>
    </row>
    <row r="478" spans="2:15" outlineLevel="1" x14ac:dyDescent="0.45">
      <c r="B478" s="65">
        <v>469</v>
      </c>
      <c r="C478" s="60">
        <v>1</v>
      </c>
      <c r="D478" s="61">
        <v>0</v>
      </c>
      <c r="E478" s="61">
        <v>1</v>
      </c>
      <c r="F478" s="61">
        <v>1</v>
      </c>
      <c r="G478" s="61">
        <v>0</v>
      </c>
      <c r="H478" s="61">
        <v>1</v>
      </c>
      <c r="I478" s="62">
        <v>95066.578216821246</v>
      </c>
      <c r="J478" s="63">
        <v>6.1398011841714064</v>
      </c>
      <c r="K478" s="63">
        <v>5.4637397322778813</v>
      </c>
      <c r="L478" s="63">
        <v>7.5389612672016284</v>
      </c>
      <c r="M478" s="63">
        <v>6.0528952003169216</v>
      </c>
      <c r="N478" s="63">
        <v>7.1625180958345167</v>
      </c>
      <c r="O478" s="71">
        <v>7.3665136236761963</v>
      </c>
    </row>
    <row r="479" spans="2:15" outlineLevel="1" x14ac:dyDescent="0.45">
      <c r="B479" s="65">
        <v>470</v>
      </c>
      <c r="C479" s="60">
        <v>1</v>
      </c>
      <c r="D479" s="61">
        <v>0</v>
      </c>
      <c r="E479" s="61">
        <v>1</v>
      </c>
      <c r="F479" s="61">
        <v>1</v>
      </c>
      <c r="G479" s="61">
        <v>0</v>
      </c>
      <c r="H479" s="61">
        <v>1</v>
      </c>
      <c r="I479" s="62">
        <v>63429.052058692527</v>
      </c>
      <c r="J479" s="63">
        <v>6.52762199153885</v>
      </c>
      <c r="K479" s="63">
        <v>5.5323035344962168</v>
      </c>
      <c r="L479" s="63">
        <v>6.5229901309264768</v>
      </c>
      <c r="M479" s="63">
        <v>6.8380200121596744</v>
      </c>
      <c r="N479" s="63">
        <v>6.3596581049326639</v>
      </c>
      <c r="O479" s="71">
        <v>6.5205763800015744</v>
      </c>
    </row>
    <row r="480" spans="2:15" outlineLevel="1" x14ac:dyDescent="0.45">
      <c r="B480" s="65">
        <v>471</v>
      </c>
      <c r="C480" s="60">
        <v>1</v>
      </c>
      <c r="D480" s="61">
        <v>0</v>
      </c>
      <c r="E480" s="61">
        <v>1</v>
      </c>
      <c r="F480" s="61">
        <v>1</v>
      </c>
      <c r="G480" s="61">
        <v>0</v>
      </c>
      <c r="H480" s="61">
        <v>1</v>
      </c>
      <c r="I480" s="62">
        <v>63219.010516440831</v>
      </c>
      <c r="J480" s="63">
        <v>6.3055056302576364</v>
      </c>
      <c r="K480" s="63">
        <v>5.4918288255598213</v>
      </c>
      <c r="L480" s="63">
        <v>6.8179452999902894</v>
      </c>
      <c r="M480" s="63">
        <v>6.497001732185117</v>
      </c>
      <c r="N480" s="63">
        <v>6.5966436407626992</v>
      </c>
      <c r="O480" s="71">
        <v>6.7667003475285714</v>
      </c>
    </row>
    <row r="481" spans="2:15" outlineLevel="1" x14ac:dyDescent="0.45">
      <c r="B481" s="65">
        <v>472</v>
      </c>
      <c r="C481" s="60">
        <v>1</v>
      </c>
      <c r="D481" s="61">
        <v>0</v>
      </c>
      <c r="E481" s="61">
        <v>1</v>
      </c>
      <c r="F481" s="61">
        <v>1</v>
      </c>
      <c r="G481" s="61">
        <v>0</v>
      </c>
      <c r="H481" s="61">
        <v>1</v>
      </c>
      <c r="I481" s="62">
        <v>79262.088529097906</v>
      </c>
      <c r="J481" s="63">
        <v>6.0767167365374286</v>
      </c>
      <c r="K481" s="63">
        <v>5.6358412622630931</v>
      </c>
      <c r="L481" s="63">
        <v>6.7775544370620375</v>
      </c>
      <c r="M481" s="63">
        <v>8.3198050647800699</v>
      </c>
      <c r="N481" s="63">
        <v>6.7033370058820774</v>
      </c>
      <c r="O481" s="71">
        <v>7.1263830788331379</v>
      </c>
    </row>
    <row r="482" spans="2:15" outlineLevel="1" x14ac:dyDescent="0.45">
      <c r="B482" s="65">
        <v>473</v>
      </c>
      <c r="C482" s="60">
        <v>1</v>
      </c>
      <c r="D482" s="61">
        <v>0</v>
      </c>
      <c r="E482" s="61">
        <v>1</v>
      </c>
      <c r="F482" s="61">
        <v>1</v>
      </c>
      <c r="G482" s="61">
        <v>0</v>
      </c>
      <c r="H482" s="61">
        <v>1</v>
      </c>
      <c r="I482" s="62">
        <v>26858.88632425564</v>
      </c>
      <c r="J482" s="63">
        <v>5.6348825831955054</v>
      </c>
      <c r="K482" s="63">
        <v>5.4182114631093636</v>
      </c>
      <c r="L482" s="63">
        <v>6.7989432954508366</v>
      </c>
      <c r="M482" s="63">
        <v>6.244306572160303</v>
      </c>
      <c r="N482" s="63">
        <v>6.9757257881730679</v>
      </c>
      <c r="O482" s="71">
        <v>7.028693599357819</v>
      </c>
    </row>
    <row r="483" spans="2:15" outlineLevel="1" x14ac:dyDescent="0.45">
      <c r="B483" s="65">
        <v>474</v>
      </c>
      <c r="C483" s="60">
        <v>1</v>
      </c>
      <c r="D483" s="61">
        <v>0</v>
      </c>
      <c r="E483" s="61">
        <v>1</v>
      </c>
      <c r="F483" s="61">
        <v>1</v>
      </c>
      <c r="G483" s="61">
        <v>1</v>
      </c>
      <c r="H483" s="61">
        <v>0</v>
      </c>
      <c r="I483" s="62">
        <v>99457.256008630677</v>
      </c>
      <c r="J483" s="63">
        <v>6.2611380775369954</v>
      </c>
      <c r="K483" s="63">
        <v>5.0040166679074556</v>
      </c>
      <c r="L483" s="63">
        <v>7.4427941561497608</v>
      </c>
      <c r="M483" s="63">
        <v>8.8651468711306745</v>
      </c>
      <c r="N483" s="63">
        <v>6.7549897498356293</v>
      </c>
      <c r="O483" s="71">
        <v>6.6179558420604838</v>
      </c>
    </row>
    <row r="484" spans="2:15" outlineLevel="1" x14ac:dyDescent="0.45">
      <c r="B484" s="65">
        <v>475</v>
      </c>
      <c r="C484" s="60">
        <v>1</v>
      </c>
      <c r="D484" s="61">
        <v>0</v>
      </c>
      <c r="E484" s="61">
        <v>1</v>
      </c>
      <c r="F484" s="61">
        <v>1</v>
      </c>
      <c r="G484" s="61">
        <v>1</v>
      </c>
      <c r="H484" s="61">
        <v>0</v>
      </c>
      <c r="I484" s="62">
        <v>80231.638852369055</v>
      </c>
      <c r="J484" s="63">
        <v>5.9279523615623866</v>
      </c>
      <c r="K484" s="63">
        <v>5.4360557150924196</v>
      </c>
      <c r="L484" s="63">
        <v>6.8858537363608221</v>
      </c>
      <c r="M484" s="63">
        <v>8.8238344770212045</v>
      </c>
      <c r="N484" s="63">
        <v>7.3224878603794394</v>
      </c>
      <c r="O484" s="71">
        <v>6.566509633096131</v>
      </c>
    </row>
    <row r="485" spans="2:15" outlineLevel="1" x14ac:dyDescent="0.45">
      <c r="B485" s="65">
        <v>476</v>
      </c>
      <c r="C485" s="60">
        <v>1</v>
      </c>
      <c r="D485" s="61">
        <v>0</v>
      </c>
      <c r="E485" s="61">
        <v>1</v>
      </c>
      <c r="F485" s="61">
        <v>1</v>
      </c>
      <c r="G485" s="61">
        <v>1</v>
      </c>
      <c r="H485" s="61">
        <v>0</v>
      </c>
      <c r="I485" s="62">
        <v>106607.96628210189</v>
      </c>
      <c r="J485" s="63">
        <v>6.5902923085594516</v>
      </c>
      <c r="K485" s="63">
        <v>6.3661021493763368</v>
      </c>
      <c r="L485" s="63">
        <v>8.227238623674328</v>
      </c>
      <c r="M485" s="63">
        <v>8.751956209720344</v>
      </c>
      <c r="N485" s="63">
        <v>7.1252022175976215</v>
      </c>
      <c r="O485" s="71">
        <v>6.8309660688949085</v>
      </c>
    </row>
    <row r="486" spans="2:15" outlineLevel="1" x14ac:dyDescent="0.45">
      <c r="B486" s="65">
        <v>477</v>
      </c>
      <c r="C486" s="60">
        <v>1</v>
      </c>
      <c r="D486" s="61">
        <v>0</v>
      </c>
      <c r="E486" s="61">
        <v>1</v>
      </c>
      <c r="F486" s="61">
        <v>1</v>
      </c>
      <c r="G486" s="61">
        <v>1</v>
      </c>
      <c r="H486" s="61">
        <v>0</v>
      </c>
      <c r="I486" s="62">
        <v>99237.195812310063</v>
      </c>
      <c r="J486" s="63">
        <v>6.1947391271922347</v>
      </c>
      <c r="K486" s="63">
        <v>5.2540248499786593</v>
      </c>
      <c r="L486" s="63">
        <v>7.1380714183179705</v>
      </c>
      <c r="M486" s="63">
        <v>7.6145419712962621</v>
      </c>
      <c r="N486" s="63">
        <v>7.4251139490353726</v>
      </c>
      <c r="O486" s="71">
        <v>7.3769500624967046</v>
      </c>
    </row>
    <row r="487" spans="2:15" outlineLevel="1" x14ac:dyDescent="0.45">
      <c r="B487" s="65">
        <v>478</v>
      </c>
      <c r="C487" s="60">
        <v>1</v>
      </c>
      <c r="D487" s="61">
        <v>0</v>
      </c>
      <c r="E487" s="61">
        <v>1</v>
      </c>
      <c r="F487" s="61">
        <v>1</v>
      </c>
      <c r="G487" s="61">
        <v>1</v>
      </c>
      <c r="H487" s="61">
        <v>0</v>
      </c>
      <c r="I487" s="62">
        <v>26286.815433638796</v>
      </c>
      <c r="J487" s="63">
        <v>5.8612604614299695</v>
      </c>
      <c r="K487" s="63">
        <v>4.9652624058148351</v>
      </c>
      <c r="L487" s="63">
        <v>7.0243406426240558</v>
      </c>
      <c r="M487" s="63">
        <v>6.0241501940718898</v>
      </c>
      <c r="N487" s="63">
        <v>7.2033285000805467</v>
      </c>
      <c r="O487" s="71">
        <v>6.9843167673842155</v>
      </c>
    </row>
    <row r="488" spans="2:15" outlineLevel="1" x14ac:dyDescent="0.45">
      <c r="B488" s="65">
        <v>479</v>
      </c>
      <c r="C488" s="60">
        <v>1</v>
      </c>
      <c r="D488" s="61">
        <v>0</v>
      </c>
      <c r="E488" s="61">
        <v>1</v>
      </c>
      <c r="F488" s="61">
        <v>1</v>
      </c>
      <c r="G488" s="61">
        <v>0</v>
      </c>
      <c r="H488" s="61">
        <v>1</v>
      </c>
      <c r="I488" s="62">
        <v>104573.53488646381</v>
      </c>
      <c r="J488" s="63">
        <v>6.9602492810429819</v>
      </c>
      <c r="K488" s="63">
        <v>6.3998955802512896</v>
      </c>
      <c r="L488" s="63">
        <v>7.293449798360963</v>
      </c>
      <c r="M488" s="63">
        <v>7.8759704906379682</v>
      </c>
      <c r="N488" s="63">
        <v>6.9678452537887123</v>
      </c>
      <c r="O488" s="71">
        <v>7.3401870875058872</v>
      </c>
    </row>
    <row r="489" spans="2:15" outlineLevel="1" x14ac:dyDescent="0.45">
      <c r="B489" s="65">
        <v>480</v>
      </c>
      <c r="C489" s="60">
        <v>1</v>
      </c>
      <c r="D489" s="61">
        <v>0</v>
      </c>
      <c r="E489" s="61">
        <v>1</v>
      </c>
      <c r="F489" s="61">
        <v>1</v>
      </c>
      <c r="G489" s="61">
        <v>0</v>
      </c>
      <c r="H489" s="61">
        <v>1</v>
      </c>
      <c r="I489" s="62">
        <v>74550.644988324857</v>
      </c>
      <c r="J489" s="63">
        <v>5.7570506599032143</v>
      </c>
      <c r="K489" s="63">
        <v>4.5786262204039412</v>
      </c>
      <c r="L489" s="63">
        <v>6.5194669827834977</v>
      </c>
      <c r="M489" s="63">
        <v>8.6997257784132689</v>
      </c>
      <c r="N489" s="63">
        <v>6.5103092716171993</v>
      </c>
      <c r="O489" s="71">
        <v>6.6965679843074541</v>
      </c>
    </row>
    <row r="490" spans="2:15" outlineLevel="1" x14ac:dyDescent="0.45">
      <c r="B490" s="65">
        <v>481</v>
      </c>
      <c r="C490" s="60">
        <v>1</v>
      </c>
      <c r="D490" s="61">
        <v>0</v>
      </c>
      <c r="E490" s="61">
        <v>1</v>
      </c>
      <c r="F490" s="61">
        <v>1</v>
      </c>
      <c r="G490" s="61">
        <v>1</v>
      </c>
      <c r="H490" s="61">
        <v>0</v>
      </c>
      <c r="I490" s="62">
        <v>101882.52442361589</v>
      </c>
      <c r="J490" s="63">
        <v>6.5688095942918459</v>
      </c>
      <c r="K490" s="63">
        <v>6.3594798701613193</v>
      </c>
      <c r="L490" s="63">
        <v>8.371533956734261</v>
      </c>
      <c r="M490" s="63">
        <v>7.1157587912917997</v>
      </c>
      <c r="N490" s="63">
        <v>7.1464617172320919</v>
      </c>
      <c r="O490" s="71">
        <v>6.756864581838256</v>
      </c>
    </row>
    <row r="491" spans="2:15" outlineLevel="1" x14ac:dyDescent="0.45">
      <c r="B491" s="65">
        <v>482</v>
      </c>
      <c r="C491" s="60">
        <v>0</v>
      </c>
      <c r="D491" s="61">
        <v>1</v>
      </c>
      <c r="E491" s="61">
        <v>1</v>
      </c>
      <c r="F491" s="61">
        <v>1</v>
      </c>
      <c r="G491" s="61">
        <v>1</v>
      </c>
      <c r="H491" s="61">
        <v>0</v>
      </c>
      <c r="I491" s="62">
        <v>28597.123107453634</v>
      </c>
      <c r="J491" s="63">
        <v>5.6187435783903981</v>
      </c>
      <c r="K491" s="63">
        <v>5.8008587802893814</v>
      </c>
      <c r="L491" s="63">
        <v>6.6943421165678014</v>
      </c>
      <c r="M491" s="63">
        <v>6.597379111457931</v>
      </c>
      <c r="N491" s="63">
        <v>7.0439914389046336</v>
      </c>
      <c r="O491" s="71">
        <v>6.8321941730513638</v>
      </c>
    </row>
    <row r="492" spans="2:15" outlineLevel="1" x14ac:dyDescent="0.45">
      <c r="B492" s="65">
        <v>483</v>
      </c>
      <c r="C492" s="60">
        <v>1</v>
      </c>
      <c r="D492" s="61">
        <v>0</v>
      </c>
      <c r="E492" s="61">
        <v>1</v>
      </c>
      <c r="F492" s="61">
        <v>1</v>
      </c>
      <c r="G492" s="61">
        <v>1</v>
      </c>
      <c r="H492" s="61">
        <v>0</v>
      </c>
      <c r="I492" s="62">
        <v>73871.281235771428</v>
      </c>
      <c r="J492" s="63">
        <v>5.8717435410353263</v>
      </c>
      <c r="K492" s="63">
        <v>4.9007863491497465</v>
      </c>
      <c r="L492" s="63">
        <v>6.9435843866652753</v>
      </c>
      <c r="M492" s="63">
        <v>6.8484595602862726</v>
      </c>
      <c r="N492" s="63">
        <v>7.5679059980470562</v>
      </c>
      <c r="O492" s="71">
        <v>6.7746306724495495</v>
      </c>
    </row>
    <row r="493" spans="2:15" outlineLevel="1" x14ac:dyDescent="0.45">
      <c r="B493" s="65">
        <v>484</v>
      </c>
      <c r="C493" s="60">
        <v>1</v>
      </c>
      <c r="D493" s="61">
        <v>0</v>
      </c>
      <c r="E493" s="61">
        <v>1</v>
      </c>
      <c r="F493" s="61">
        <v>1</v>
      </c>
      <c r="G493" s="61">
        <v>0</v>
      </c>
      <c r="H493" s="61">
        <v>1</v>
      </c>
      <c r="I493" s="62">
        <v>28629.863063279859</v>
      </c>
      <c r="J493" s="63">
        <v>5.670005849682588</v>
      </c>
      <c r="K493" s="63">
        <v>5.4380015382356701</v>
      </c>
      <c r="L493" s="63">
        <v>7.25073602542966</v>
      </c>
      <c r="M493" s="63">
        <v>7.119011520604877</v>
      </c>
      <c r="N493" s="63">
        <v>6.6079431171730976</v>
      </c>
      <c r="O493" s="71">
        <v>6.7256287767491383</v>
      </c>
    </row>
    <row r="494" spans="2:15" outlineLevel="1" x14ac:dyDescent="0.45">
      <c r="B494" s="65">
        <v>485</v>
      </c>
      <c r="C494" s="60">
        <v>1</v>
      </c>
      <c r="D494" s="61">
        <v>0</v>
      </c>
      <c r="E494" s="61">
        <v>1</v>
      </c>
      <c r="F494" s="61">
        <v>1</v>
      </c>
      <c r="G494" s="61">
        <v>1</v>
      </c>
      <c r="H494" s="61">
        <v>0</v>
      </c>
      <c r="I494" s="62">
        <v>23969.649116143977</v>
      </c>
      <c r="J494" s="63">
        <v>5.2897778990689925</v>
      </c>
      <c r="K494" s="63">
        <v>4.5152801397193096</v>
      </c>
      <c r="L494" s="63">
        <v>7.0579504527859607</v>
      </c>
      <c r="M494" s="63">
        <v>6.5592111582537882</v>
      </c>
      <c r="N494" s="63">
        <v>7.0186944938731255</v>
      </c>
      <c r="O494" s="71">
        <v>6.7442149295589111</v>
      </c>
    </row>
    <row r="495" spans="2:15" outlineLevel="1" x14ac:dyDescent="0.45">
      <c r="B495" s="65">
        <v>486</v>
      </c>
      <c r="C495" s="60">
        <v>1</v>
      </c>
      <c r="D495" s="61">
        <v>0</v>
      </c>
      <c r="E495" s="61">
        <v>1</v>
      </c>
      <c r="F495" s="61">
        <v>1</v>
      </c>
      <c r="G495" s="61">
        <v>0</v>
      </c>
      <c r="H495" s="61">
        <v>1</v>
      </c>
      <c r="I495" s="62">
        <v>77581.80934745424</v>
      </c>
      <c r="J495" s="63">
        <v>5.8086095997057168</v>
      </c>
      <c r="K495" s="63">
        <v>5.0810740090248014</v>
      </c>
      <c r="L495" s="63">
        <v>6.5436300020785785</v>
      </c>
      <c r="M495" s="63">
        <v>8.548376990788519</v>
      </c>
      <c r="N495" s="63">
        <v>6.7101856687322252</v>
      </c>
      <c r="O495" s="71">
        <v>7.3084004729412149</v>
      </c>
    </row>
    <row r="496" spans="2:15" outlineLevel="1" x14ac:dyDescent="0.45">
      <c r="B496" s="65">
        <v>487</v>
      </c>
      <c r="C496" s="60">
        <v>0</v>
      </c>
      <c r="D496" s="61">
        <v>1</v>
      </c>
      <c r="E496" s="61">
        <v>1</v>
      </c>
      <c r="F496" s="61">
        <v>1</v>
      </c>
      <c r="G496" s="61">
        <v>1</v>
      </c>
      <c r="H496" s="61">
        <v>0</v>
      </c>
      <c r="I496" s="62">
        <v>97557.657958215117</v>
      </c>
      <c r="J496" s="63">
        <v>5.9516611314890993</v>
      </c>
      <c r="K496" s="63">
        <v>6.1564056852805074</v>
      </c>
      <c r="L496" s="63">
        <v>7.3188461638530224</v>
      </c>
      <c r="M496" s="63">
        <v>6.3550546091782429</v>
      </c>
      <c r="N496" s="63">
        <v>7.5443234872828411</v>
      </c>
      <c r="O496" s="71">
        <v>7.0890181047551781</v>
      </c>
    </row>
    <row r="497" spans="2:15" outlineLevel="1" x14ac:dyDescent="0.45">
      <c r="B497" s="65">
        <v>488</v>
      </c>
      <c r="C497" s="60">
        <v>0</v>
      </c>
      <c r="D497" s="61">
        <v>1</v>
      </c>
      <c r="E497" s="61">
        <v>1</v>
      </c>
      <c r="F497" s="61">
        <v>1</v>
      </c>
      <c r="G497" s="61">
        <v>1</v>
      </c>
      <c r="H497" s="61">
        <v>0</v>
      </c>
      <c r="I497" s="62">
        <v>102408.58429394731</v>
      </c>
      <c r="J497" s="63">
        <v>5.6910946623818024</v>
      </c>
      <c r="K497" s="63">
        <v>6.4778824892539291</v>
      </c>
      <c r="L497" s="63">
        <v>8.1166293354928989</v>
      </c>
      <c r="M497" s="63">
        <v>8.5357861408764695</v>
      </c>
      <c r="N497" s="63">
        <v>6.9483127983752278</v>
      </c>
      <c r="O497" s="71">
        <v>6.4533470939745659</v>
      </c>
    </row>
    <row r="498" spans="2:15" outlineLevel="1" x14ac:dyDescent="0.45">
      <c r="B498" s="65">
        <v>489</v>
      </c>
      <c r="C498" s="60">
        <v>1</v>
      </c>
      <c r="D498" s="61">
        <v>0</v>
      </c>
      <c r="E498" s="61">
        <v>1</v>
      </c>
      <c r="F498" s="61">
        <v>1</v>
      </c>
      <c r="G498" s="61">
        <v>0</v>
      </c>
      <c r="H498" s="61">
        <v>1</v>
      </c>
      <c r="I498" s="62">
        <v>30090.666095045701</v>
      </c>
      <c r="J498" s="63">
        <v>6.2534763211986517</v>
      </c>
      <c r="K498" s="63">
        <v>5.9198823682746271</v>
      </c>
      <c r="L498" s="63">
        <v>6.6170616730245166</v>
      </c>
      <c r="M498" s="63">
        <v>6.3188185535540118</v>
      </c>
      <c r="N498" s="63">
        <v>6.8610347166943217</v>
      </c>
      <c r="O498" s="71">
        <v>7.1810658817089603</v>
      </c>
    </row>
    <row r="499" spans="2:15" outlineLevel="1" x14ac:dyDescent="0.45">
      <c r="B499" s="65">
        <v>490</v>
      </c>
      <c r="C499" s="60">
        <v>0</v>
      </c>
      <c r="D499" s="61">
        <v>1</v>
      </c>
      <c r="E499" s="61">
        <v>1</v>
      </c>
      <c r="F499" s="61">
        <v>1</v>
      </c>
      <c r="G499" s="61">
        <v>1</v>
      </c>
      <c r="H499" s="61">
        <v>0</v>
      </c>
      <c r="I499" s="62">
        <v>29503.85047628358</v>
      </c>
      <c r="J499" s="63">
        <v>5.3002309546524975</v>
      </c>
      <c r="K499" s="63">
        <v>5.4642150871720077</v>
      </c>
      <c r="L499" s="63">
        <v>6.3154975141614837</v>
      </c>
      <c r="M499" s="63">
        <v>7.0021928382329488</v>
      </c>
      <c r="N499" s="63">
        <v>7.6351955764107302</v>
      </c>
      <c r="O499" s="71">
        <v>7.1592923095295786</v>
      </c>
    </row>
    <row r="500" spans="2:15" outlineLevel="1" x14ac:dyDescent="0.45">
      <c r="B500" s="65">
        <v>491</v>
      </c>
      <c r="C500" s="60">
        <v>1</v>
      </c>
      <c r="D500" s="61">
        <v>0</v>
      </c>
      <c r="E500" s="61">
        <v>1</v>
      </c>
      <c r="F500" s="61">
        <v>1</v>
      </c>
      <c r="G500" s="61">
        <v>1</v>
      </c>
      <c r="H500" s="61">
        <v>0</v>
      </c>
      <c r="I500" s="62">
        <v>98179.924660714751</v>
      </c>
      <c r="J500" s="63">
        <v>6.2747906932261781</v>
      </c>
      <c r="K500" s="63">
        <v>5.1151523472909703</v>
      </c>
      <c r="L500" s="63">
        <v>8.3047083412349725</v>
      </c>
      <c r="M500" s="63">
        <v>7.9828821082214843</v>
      </c>
      <c r="N500" s="63">
        <v>6.6315427041297292</v>
      </c>
      <c r="O500" s="71">
        <v>6.6234510123395003</v>
      </c>
    </row>
    <row r="501" spans="2:15" outlineLevel="1" x14ac:dyDescent="0.45">
      <c r="B501" s="65">
        <v>492</v>
      </c>
      <c r="C501" s="60">
        <v>1</v>
      </c>
      <c r="D501" s="61">
        <v>0</v>
      </c>
      <c r="E501" s="61">
        <v>1</v>
      </c>
      <c r="F501" s="61">
        <v>1</v>
      </c>
      <c r="G501" s="61">
        <v>1</v>
      </c>
      <c r="H501" s="61">
        <v>0</v>
      </c>
      <c r="I501" s="62">
        <v>95855.950954547065</v>
      </c>
      <c r="J501" s="63">
        <v>7.2527749285780123</v>
      </c>
      <c r="K501" s="63">
        <v>5.022203650942239</v>
      </c>
      <c r="L501" s="63">
        <v>7.0498887026220327</v>
      </c>
      <c r="M501" s="63">
        <v>6.3501724108986082</v>
      </c>
      <c r="N501" s="63">
        <v>7.17134261624666</v>
      </c>
      <c r="O501" s="71">
        <v>6.7942235646706939</v>
      </c>
    </row>
    <row r="502" spans="2:15" outlineLevel="1" x14ac:dyDescent="0.45">
      <c r="B502" s="65">
        <v>493</v>
      </c>
      <c r="C502" s="60">
        <v>1</v>
      </c>
      <c r="D502" s="61">
        <v>0</v>
      </c>
      <c r="E502" s="61">
        <v>1</v>
      </c>
      <c r="F502" s="61">
        <v>1</v>
      </c>
      <c r="G502" s="61">
        <v>0</v>
      </c>
      <c r="H502" s="61">
        <v>1</v>
      </c>
      <c r="I502" s="62">
        <v>20572.712879497471</v>
      </c>
      <c r="J502" s="63">
        <v>5.6309982973955872</v>
      </c>
      <c r="K502" s="63">
        <v>4.3736625099461737</v>
      </c>
      <c r="L502" s="63">
        <v>6.1449366337247469</v>
      </c>
      <c r="M502" s="63">
        <v>6.2811241643588671</v>
      </c>
      <c r="N502" s="63">
        <v>6.4100075361114346</v>
      </c>
      <c r="O502" s="71">
        <v>6.5913047203892159</v>
      </c>
    </row>
    <row r="503" spans="2:15" outlineLevel="1" x14ac:dyDescent="0.45">
      <c r="B503" s="65">
        <v>494</v>
      </c>
      <c r="C503" s="60">
        <v>1</v>
      </c>
      <c r="D503" s="61">
        <v>0</v>
      </c>
      <c r="E503" s="61">
        <v>1</v>
      </c>
      <c r="F503" s="61">
        <v>1</v>
      </c>
      <c r="G503" s="61">
        <v>0</v>
      </c>
      <c r="H503" s="61">
        <v>1</v>
      </c>
      <c r="I503" s="62">
        <v>63037.643992496582</v>
      </c>
      <c r="J503" s="63">
        <v>5.9948850231343469</v>
      </c>
      <c r="K503" s="63">
        <v>5.7025134160849777</v>
      </c>
      <c r="L503" s="63">
        <v>7.749697418028564</v>
      </c>
      <c r="M503" s="63">
        <v>6.1279422662828189</v>
      </c>
      <c r="N503" s="63">
        <v>6.5014299649498337</v>
      </c>
      <c r="O503" s="71">
        <v>6.7953532426812977</v>
      </c>
    </row>
    <row r="504" spans="2:15" outlineLevel="1" x14ac:dyDescent="0.45">
      <c r="B504" s="65">
        <v>495</v>
      </c>
      <c r="C504" s="60">
        <v>1</v>
      </c>
      <c r="D504" s="61">
        <v>0</v>
      </c>
      <c r="E504" s="61">
        <v>1</v>
      </c>
      <c r="F504" s="61">
        <v>1</v>
      </c>
      <c r="G504" s="61">
        <v>0</v>
      </c>
      <c r="H504" s="61">
        <v>1</v>
      </c>
      <c r="I504" s="62">
        <v>102830.88746950717</v>
      </c>
      <c r="J504" s="63">
        <v>6.4969870634006277</v>
      </c>
      <c r="K504" s="63">
        <v>6.377799952344958</v>
      </c>
      <c r="L504" s="63">
        <v>6.9398012869652224</v>
      </c>
      <c r="M504" s="63">
        <v>8.0268365211755643</v>
      </c>
      <c r="N504" s="63">
        <v>6.9632847161372666</v>
      </c>
      <c r="O504" s="71">
        <v>7.1924592054509198</v>
      </c>
    </row>
    <row r="505" spans="2:15" outlineLevel="1" x14ac:dyDescent="0.45">
      <c r="B505" s="65">
        <v>496</v>
      </c>
      <c r="C505" s="60">
        <v>0</v>
      </c>
      <c r="D505" s="61">
        <v>1</v>
      </c>
      <c r="E505" s="61">
        <v>1</v>
      </c>
      <c r="F505" s="61">
        <v>1</v>
      </c>
      <c r="G505" s="61">
        <v>1</v>
      </c>
      <c r="H505" s="61">
        <v>0</v>
      </c>
      <c r="I505" s="62">
        <v>100155.16334219104</v>
      </c>
      <c r="J505" s="63">
        <v>5.723205367739288</v>
      </c>
      <c r="K505" s="63">
        <v>5.9798686001523693</v>
      </c>
      <c r="L505" s="63">
        <v>7.4574893496847441</v>
      </c>
      <c r="M505" s="63">
        <v>7.9041437805122179</v>
      </c>
      <c r="N505" s="63">
        <v>7.4839841268727234</v>
      </c>
      <c r="O505" s="71">
        <v>6.722914353256213</v>
      </c>
    </row>
    <row r="506" spans="2:15" outlineLevel="1" x14ac:dyDescent="0.45">
      <c r="B506" s="65">
        <v>497</v>
      </c>
      <c r="C506" s="60">
        <v>0</v>
      </c>
      <c r="D506" s="61">
        <v>1</v>
      </c>
      <c r="E506" s="61">
        <v>1</v>
      </c>
      <c r="F506" s="61">
        <v>1</v>
      </c>
      <c r="G506" s="61">
        <v>0</v>
      </c>
      <c r="H506" s="61">
        <v>1</v>
      </c>
      <c r="I506" s="62">
        <v>97829.295810172567</v>
      </c>
      <c r="J506" s="63">
        <v>5.436711859950063</v>
      </c>
      <c r="K506" s="63">
        <v>5.8149863195635607</v>
      </c>
      <c r="L506" s="63">
        <v>7.700506197024195</v>
      </c>
      <c r="M506" s="63">
        <v>8.0159929671843226</v>
      </c>
      <c r="N506" s="63">
        <v>6.534154363227163</v>
      </c>
      <c r="O506" s="71">
        <v>7.0471759308978044</v>
      </c>
    </row>
    <row r="507" spans="2:15" outlineLevel="1" x14ac:dyDescent="0.45">
      <c r="B507" s="65">
        <v>498</v>
      </c>
      <c r="C507" s="60">
        <v>1</v>
      </c>
      <c r="D507" s="61">
        <v>0</v>
      </c>
      <c r="E507" s="61">
        <v>1</v>
      </c>
      <c r="F507" s="61">
        <v>1</v>
      </c>
      <c r="G507" s="61">
        <v>0</v>
      </c>
      <c r="H507" s="61">
        <v>1</v>
      </c>
      <c r="I507" s="62">
        <v>76560.60240441619</v>
      </c>
      <c r="J507" s="63">
        <v>6.190330040830645</v>
      </c>
      <c r="K507" s="63">
        <v>4.9865470278641872</v>
      </c>
      <c r="L507" s="63">
        <v>6.5794153384227947</v>
      </c>
      <c r="M507" s="63">
        <v>7.4935959452657146</v>
      </c>
      <c r="N507" s="63">
        <v>6.986994800758854</v>
      </c>
      <c r="O507" s="71">
        <v>7.55140023311343</v>
      </c>
    </row>
    <row r="508" spans="2:15" outlineLevel="1" x14ac:dyDescent="0.45">
      <c r="B508" s="65">
        <v>499</v>
      </c>
      <c r="C508" s="60">
        <v>1</v>
      </c>
      <c r="D508" s="61">
        <v>0</v>
      </c>
      <c r="E508" s="61">
        <v>1</v>
      </c>
      <c r="F508" s="61">
        <v>1</v>
      </c>
      <c r="G508" s="61">
        <v>1</v>
      </c>
      <c r="H508" s="61">
        <v>0</v>
      </c>
      <c r="I508" s="62">
        <v>97684.433148725933</v>
      </c>
      <c r="J508" s="63">
        <v>6.1783619129724432</v>
      </c>
      <c r="K508" s="63">
        <v>5.4815281328780703</v>
      </c>
      <c r="L508" s="63">
        <v>7.0771791331337042</v>
      </c>
      <c r="M508" s="63">
        <v>7.3649848102385054</v>
      </c>
      <c r="N508" s="63">
        <v>7.2937747504904067</v>
      </c>
      <c r="O508" s="71">
        <v>6.8759484673638207</v>
      </c>
    </row>
    <row r="509" spans="2:15" outlineLevel="1" x14ac:dyDescent="0.45">
      <c r="B509" s="65">
        <v>500</v>
      </c>
      <c r="C509" s="60">
        <v>1</v>
      </c>
      <c r="D509" s="61">
        <v>0</v>
      </c>
      <c r="E509" s="61">
        <v>1</v>
      </c>
      <c r="F509" s="61">
        <v>1</v>
      </c>
      <c r="G509" s="61">
        <v>1</v>
      </c>
      <c r="H509" s="61">
        <v>0</v>
      </c>
      <c r="I509" s="62">
        <v>101240.72857950722</v>
      </c>
      <c r="J509" s="63">
        <v>6.6717111360771302</v>
      </c>
      <c r="K509" s="63">
        <v>5.5177051528816907</v>
      </c>
      <c r="L509" s="63">
        <v>8.1928562451327274</v>
      </c>
      <c r="M509" s="63">
        <v>7.507938468941262</v>
      </c>
      <c r="N509" s="63">
        <v>7.2262846205737947</v>
      </c>
      <c r="O509" s="71">
        <v>6.9990905168077253</v>
      </c>
    </row>
    <row r="510" spans="2:15" outlineLevel="1" x14ac:dyDescent="0.45">
      <c r="B510" s="65">
        <v>501</v>
      </c>
      <c r="C510" s="60">
        <v>1</v>
      </c>
      <c r="D510" s="61">
        <v>0</v>
      </c>
      <c r="E510" s="61">
        <v>1</v>
      </c>
      <c r="F510" s="61">
        <v>1</v>
      </c>
      <c r="G510" s="61">
        <v>1</v>
      </c>
      <c r="H510" s="61">
        <v>0</v>
      </c>
      <c r="I510" s="62">
        <v>99069.364286254015</v>
      </c>
      <c r="J510" s="63">
        <v>6.4244958760948325</v>
      </c>
      <c r="K510" s="63">
        <v>4.6144939906529654</v>
      </c>
      <c r="L510" s="63">
        <v>7.5604789481087966</v>
      </c>
      <c r="M510" s="63">
        <v>8.4177288902438097</v>
      </c>
      <c r="N510" s="63">
        <v>7.3648807765569799</v>
      </c>
      <c r="O510" s="71">
        <v>6.5852417194179873</v>
      </c>
    </row>
    <row r="511" spans="2:15" outlineLevel="1" x14ac:dyDescent="0.45">
      <c r="B511" s="65">
        <v>502</v>
      </c>
      <c r="C511" s="60">
        <v>1</v>
      </c>
      <c r="D511" s="61">
        <v>0</v>
      </c>
      <c r="E511" s="61">
        <v>1</v>
      </c>
      <c r="F511" s="61">
        <v>1</v>
      </c>
      <c r="G511" s="61">
        <v>1</v>
      </c>
      <c r="H511" s="61">
        <v>0</v>
      </c>
      <c r="I511" s="62">
        <v>75668.544652973433</v>
      </c>
      <c r="J511" s="63">
        <v>5.7604209330041023</v>
      </c>
      <c r="K511" s="63">
        <v>5.4681425807546251</v>
      </c>
      <c r="L511" s="63">
        <v>6.5930770497046023</v>
      </c>
      <c r="M511" s="63">
        <v>7.9728105885527691</v>
      </c>
      <c r="N511" s="63">
        <v>7.0545136724325852</v>
      </c>
      <c r="O511" s="71">
        <v>6.2605693051557765</v>
      </c>
    </row>
    <row r="512" spans="2:15" outlineLevel="1" x14ac:dyDescent="0.45">
      <c r="B512" s="65">
        <v>503</v>
      </c>
      <c r="C512" s="60">
        <v>1</v>
      </c>
      <c r="D512" s="61">
        <v>0</v>
      </c>
      <c r="E512" s="61">
        <v>1</v>
      </c>
      <c r="F512" s="61">
        <v>1</v>
      </c>
      <c r="G512" s="61">
        <v>1</v>
      </c>
      <c r="H512" s="61">
        <v>0</v>
      </c>
      <c r="I512" s="62">
        <v>96657.21796994863</v>
      </c>
      <c r="J512" s="63">
        <v>6.2502061656800336</v>
      </c>
      <c r="K512" s="63">
        <v>4.9385548441491034</v>
      </c>
      <c r="L512" s="63">
        <v>7.1989414938880465</v>
      </c>
      <c r="M512" s="63">
        <v>7.7770206212430075</v>
      </c>
      <c r="N512" s="63">
        <v>7.3276754174125571</v>
      </c>
      <c r="O512" s="71">
        <v>6.3761474938180243</v>
      </c>
    </row>
    <row r="513" spans="2:15" outlineLevel="1" x14ac:dyDescent="0.45">
      <c r="B513" s="65">
        <v>504</v>
      </c>
      <c r="C513" s="60">
        <v>0</v>
      </c>
      <c r="D513" s="61">
        <v>1</v>
      </c>
      <c r="E513" s="61">
        <v>1</v>
      </c>
      <c r="F513" s="61">
        <v>1</v>
      </c>
      <c r="G513" s="61">
        <v>1</v>
      </c>
      <c r="H513" s="61">
        <v>0</v>
      </c>
      <c r="I513" s="62">
        <v>25949.876861783021</v>
      </c>
      <c r="J513" s="63">
        <v>5.2963893481820827</v>
      </c>
      <c r="K513" s="63">
        <v>5.9671529088659456</v>
      </c>
      <c r="L513" s="63">
        <v>6.6126854893744778</v>
      </c>
      <c r="M513" s="63">
        <v>6.4154015260851081</v>
      </c>
      <c r="N513" s="63">
        <v>7.0308091027419959</v>
      </c>
      <c r="O513" s="71">
        <v>6.0852767107853669</v>
      </c>
    </row>
    <row r="514" spans="2:15" outlineLevel="1" x14ac:dyDescent="0.45">
      <c r="B514" s="65">
        <v>505</v>
      </c>
      <c r="C514" s="60">
        <v>1</v>
      </c>
      <c r="D514" s="61">
        <v>0</v>
      </c>
      <c r="E514" s="61">
        <v>1</v>
      </c>
      <c r="F514" s="61">
        <v>1</v>
      </c>
      <c r="G514" s="61">
        <v>0</v>
      </c>
      <c r="H514" s="61">
        <v>1</v>
      </c>
      <c r="I514" s="62">
        <v>29185.57705458616</v>
      </c>
      <c r="J514" s="63">
        <v>5.8889243131730256</v>
      </c>
      <c r="K514" s="63">
        <v>5.3881493735548123</v>
      </c>
      <c r="L514" s="63">
        <v>6.7025291995559915</v>
      </c>
      <c r="M514" s="63">
        <v>7.4129434622871493</v>
      </c>
      <c r="N514" s="63">
        <v>6.5501793919910476</v>
      </c>
      <c r="O514" s="71">
        <v>6.7979121224040497</v>
      </c>
    </row>
    <row r="515" spans="2:15" outlineLevel="1" x14ac:dyDescent="0.45">
      <c r="B515" s="65">
        <v>506</v>
      </c>
      <c r="C515" s="60">
        <v>1</v>
      </c>
      <c r="D515" s="61">
        <v>0</v>
      </c>
      <c r="E515" s="61">
        <v>1</v>
      </c>
      <c r="F515" s="61">
        <v>1</v>
      </c>
      <c r="G515" s="61">
        <v>1</v>
      </c>
      <c r="H515" s="61">
        <v>0</v>
      </c>
      <c r="I515" s="62">
        <v>25678.480451579002</v>
      </c>
      <c r="J515" s="63">
        <v>5.9717366897880098</v>
      </c>
      <c r="K515" s="63">
        <v>5.7255741218583749</v>
      </c>
      <c r="L515" s="63">
        <v>6.2203639538353279</v>
      </c>
      <c r="M515" s="63">
        <v>6.5085131189222141</v>
      </c>
      <c r="N515" s="63">
        <v>6.3512672561467438</v>
      </c>
      <c r="O515" s="71">
        <v>6.3426331590412914</v>
      </c>
    </row>
    <row r="516" spans="2:15" outlineLevel="1" x14ac:dyDescent="0.45">
      <c r="B516" s="65">
        <v>507</v>
      </c>
      <c r="C516" s="60">
        <v>1</v>
      </c>
      <c r="D516" s="61">
        <v>0</v>
      </c>
      <c r="E516" s="61">
        <v>1</v>
      </c>
      <c r="F516" s="61">
        <v>1</v>
      </c>
      <c r="G516" s="61">
        <v>1</v>
      </c>
      <c r="H516" s="61">
        <v>0</v>
      </c>
      <c r="I516" s="62">
        <v>99593.372130544347</v>
      </c>
      <c r="J516" s="63">
        <v>5.8247596791141607</v>
      </c>
      <c r="K516" s="63">
        <v>5.7162785019610016</v>
      </c>
      <c r="L516" s="63">
        <v>7.7613833628982167</v>
      </c>
      <c r="M516" s="63">
        <v>8.3392428481092082</v>
      </c>
      <c r="N516" s="63">
        <v>6.8017974665230687</v>
      </c>
      <c r="O516" s="71">
        <v>6.7052261377427618</v>
      </c>
    </row>
    <row r="517" spans="2:15" outlineLevel="1" x14ac:dyDescent="0.45">
      <c r="B517" s="65">
        <v>508</v>
      </c>
      <c r="C517" s="60">
        <v>0</v>
      </c>
      <c r="D517" s="61">
        <v>1</v>
      </c>
      <c r="E517" s="61">
        <v>1</v>
      </c>
      <c r="F517" s="61">
        <v>1</v>
      </c>
      <c r="G517" s="61">
        <v>0</v>
      </c>
      <c r="H517" s="61">
        <v>1</v>
      </c>
      <c r="I517" s="62">
        <v>99662.113358914256</v>
      </c>
      <c r="J517" s="63">
        <v>5.6024138148124845</v>
      </c>
      <c r="K517" s="63">
        <v>6.5886982160727037</v>
      </c>
      <c r="L517" s="63">
        <v>6.8498473232541359</v>
      </c>
      <c r="M517" s="63">
        <v>8.6788428444431567</v>
      </c>
      <c r="N517" s="63">
        <v>6.3034071014557531</v>
      </c>
      <c r="O517" s="71">
        <v>6.520148463876609</v>
      </c>
    </row>
    <row r="518" spans="2:15" outlineLevel="1" x14ac:dyDescent="0.45">
      <c r="B518" s="65">
        <v>509</v>
      </c>
      <c r="C518" s="60">
        <v>1</v>
      </c>
      <c r="D518" s="61">
        <v>0</v>
      </c>
      <c r="E518" s="61">
        <v>1</v>
      </c>
      <c r="F518" s="61">
        <v>1</v>
      </c>
      <c r="G518" s="61">
        <v>1</v>
      </c>
      <c r="H518" s="61">
        <v>0</v>
      </c>
      <c r="I518" s="62">
        <v>99681.641345315569</v>
      </c>
      <c r="J518" s="63">
        <v>7.1607722614550111</v>
      </c>
      <c r="K518" s="63">
        <v>4.866642867245738</v>
      </c>
      <c r="L518" s="63">
        <v>6.5495994960643893</v>
      </c>
      <c r="M518" s="63">
        <v>8.666339394590441</v>
      </c>
      <c r="N518" s="63">
        <v>6.7512141694116856</v>
      </c>
      <c r="O518" s="71">
        <v>6.59604354722509</v>
      </c>
    </row>
    <row r="519" spans="2:15" outlineLevel="1" x14ac:dyDescent="0.45">
      <c r="B519" s="65">
        <v>510</v>
      </c>
      <c r="C519" s="60">
        <v>1</v>
      </c>
      <c r="D519" s="61">
        <v>0</v>
      </c>
      <c r="E519" s="61">
        <v>1</v>
      </c>
      <c r="F519" s="61">
        <v>1</v>
      </c>
      <c r="G519" s="61">
        <v>0</v>
      </c>
      <c r="H519" s="61">
        <v>1</v>
      </c>
      <c r="I519" s="62">
        <v>97117.865468606891</v>
      </c>
      <c r="J519" s="63">
        <v>6.2468310594407459</v>
      </c>
      <c r="K519" s="63">
        <v>4.6181702617625735</v>
      </c>
      <c r="L519" s="63">
        <v>8.4316477364820059</v>
      </c>
      <c r="M519" s="63">
        <v>7.8897446388687973</v>
      </c>
      <c r="N519" s="63">
        <v>6.4793005844743661</v>
      </c>
      <c r="O519" s="71">
        <v>7.0901952247165898</v>
      </c>
    </row>
    <row r="520" spans="2:15" outlineLevel="1" x14ac:dyDescent="0.45">
      <c r="B520" s="65">
        <v>511</v>
      </c>
      <c r="C520" s="60">
        <v>0</v>
      </c>
      <c r="D520" s="61">
        <v>1</v>
      </c>
      <c r="E520" s="61">
        <v>1</v>
      </c>
      <c r="F520" s="61">
        <v>1</v>
      </c>
      <c r="G520" s="61">
        <v>0</v>
      </c>
      <c r="H520" s="61">
        <v>1</v>
      </c>
      <c r="I520" s="62">
        <v>98733.512139205646</v>
      </c>
      <c r="J520" s="63">
        <v>5.7602393246816304</v>
      </c>
      <c r="K520" s="63">
        <v>6.5980303234538074</v>
      </c>
      <c r="L520" s="63">
        <v>7.0749279690987255</v>
      </c>
      <c r="M520" s="63">
        <v>6.9254802603602634</v>
      </c>
      <c r="N520" s="63">
        <v>6.834915297246634</v>
      </c>
      <c r="O520" s="71">
        <v>7.4927004308743301</v>
      </c>
    </row>
    <row r="521" spans="2:15" outlineLevel="1" x14ac:dyDescent="0.45">
      <c r="B521" s="65">
        <v>512</v>
      </c>
      <c r="C521" s="60">
        <v>1</v>
      </c>
      <c r="D521" s="61">
        <v>0</v>
      </c>
      <c r="E521" s="61">
        <v>1</v>
      </c>
      <c r="F521" s="61">
        <v>1</v>
      </c>
      <c r="G521" s="61">
        <v>0</v>
      </c>
      <c r="H521" s="61">
        <v>1</v>
      </c>
      <c r="I521" s="62">
        <v>97901.37731623571</v>
      </c>
      <c r="J521" s="63">
        <v>5.6913926404916833</v>
      </c>
      <c r="K521" s="63">
        <v>5.054805465261957</v>
      </c>
      <c r="L521" s="63">
        <v>7.5335005310078786</v>
      </c>
      <c r="M521" s="63">
        <v>8.6055605727727222</v>
      </c>
      <c r="N521" s="63">
        <v>6.53736692407655</v>
      </c>
      <c r="O521" s="71">
        <v>7.1212465773475371</v>
      </c>
    </row>
    <row r="522" spans="2:15" outlineLevel="1" x14ac:dyDescent="0.45">
      <c r="B522" s="65">
        <v>513</v>
      </c>
      <c r="C522" s="60">
        <v>0</v>
      </c>
      <c r="D522" s="61">
        <v>1</v>
      </c>
      <c r="E522" s="61">
        <v>1</v>
      </c>
      <c r="F522" s="61">
        <v>1</v>
      </c>
      <c r="G522" s="61">
        <v>1</v>
      </c>
      <c r="H522" s="61">
        <v>0</v>
      </c>
      <c r="I522" s="62">
        <v>100776.03195340646</v>
      </c>
      <c r="J522" s="63">
        <v>5.3215325402102005</v>
      </c>
      <c r="K522" s="63">
        <v>6.4599699775597381</v>
      </c>
      <c r="L522" s="63">
        <v>7.7437579086259518</v>
      </c>
      <c r="M522" s="63">
        <v>8.8478517927459457</v>
      </c>
      <c r="N522" s="63">
        <v>6.6322415840247402</v>
      </c>
      <c r="O522" s="71">
        <v>6.3881884176367825</v>
      </c>
    </row>
    <row r="523" spans="2:15" outlineLevel="1" x14ac:dyDescent="0.45">
      <c r="B523" s="65">
        <v>514</v>
      </c>
      <c r="C523" s="60">
        <v>1</v>
      </c>
      <c r="D523" s="61">
        <v>0</v>
      </c>
      <c r="E523" s="61">
        <v>1</v>
      </c>
      <c r="F523" s="61">
        <v>1</v>
      </c>
      <c r="G523" s="61">
        <v>1</v>
      </c>
      <c r="H523" s="61">
        <v>0</v>
      </c>
      <c r="I523" s="62">
        <v>93068.930306094917</v>
      </c>
      <c r="J523" s="63">
        <v>5.583084956438034</v>
      </c>
      <c r="K523" s="63">
        <v>5.1950165347096942</v>
      </c>
      <c r="L523" s="63">
        <v>7.8021881236178885</v>
      </c>
      <c r="M523" s="63">
        <v>6.6038918241421429</v>
      </c>
      <c r="N523" s="63">
        <v>7.1667012650348809</v>
      </c>
      <c r="O523" s="71">
        <v>6.6000666658451843</v>
      </c>
    </row>
    <row r="524" spans="2:15" outlineLevel="1" x14ac:dyDescent="0.45">
      <c r="B524" s="65">
        <v>515</v>
      </c>
      <c r="C524" s="60">
        <v>1</v>
      </c>
      <c r="D524" s="61">
        <v>0</v>
      </c>
      <c r="E524" s="61">
        <v>1</v>
      </c>
      <c r="F524" s="61">
        <v>1</v>
      </c>
      <c r="G524" s="61">
        <v>0</v>
      </c>
      <c r="H524" s="61">
        <v>1</v>
      </c>
      <c r="I524" s="62">
        <v>77888.118699029626</v>
      </c>
      <c r="J524" s="63">
        <v>5.9815862284963934</v>
      </c>
      <c r="K524" s="63">
        <v>5.2987691663323337</v>
      </c>
      <c r="L524" s="63">
        <v>6.403174268936092</v>
      </c>
      <c r="M524" s="63">
        <v>8.5178495204624838</v>
      </c>
      <c r="N524" s="63">
        <v>6.8288241299305827</v>
      </c>
      <c r="O524" s="71">
        <v>6.9071913569354981</v>
      </c>
    </row>
    <row r="525" spans="2:15" outlineLevel="1" x14ac:dyDescent="0.45">
      <c r="B525" s="65">
        <v>516</v>
      </c>
      <c r="C525" s="60">
        <v>1</v>
      </c>
      <c r="D525" s="61">
        <v>0</v>
      </c>
      <c r="E525" s="61">
        <v>1</v>
      </c>
      <c r="F525" s="61">
        <v>1</v>
      </c>
      <c r="G525" s="61">
        <v>1</v>
      </c>
      <c r="H525" s="61">
        <v>0</v>
      </c>
      <c r="I525" s="62">
        <v>96224.496487715427</v>
      </c>
      <c r="J525" s="63">
        <v>6.5862473266620398</v>
      </c>
      <c r="K525" s="63">
        <v>4.291952594398138</v>
      </c>
      <c r="L525" s="63">
        <v>7.6415193974702627</v>
      </c>
      <c r="M525" s="63">
        <v>8.4225463709306165</v>
      </c>
      <c r="N525" s="63">
        <v>6.5759187416364231</v>
      </c>
      <c r="O525" s="71">
        <v>6.354208430294805</v>
      </c>
    </row>
    <row r="526" spans="2:15" outlineLevel="1" x14ac:dyDescent="0.45">
      <c r="B526" s="65">
        <v>517</v>
      </c>
      <c r="C526" s="60">
        <v>1</v>
      </c>
      <c r="D526" s="61">
        <v>0</v>
      </c>
      <c r="E526" s="61">
        <v>1</v>
      </c>
      <c r="F526" s="61">
        <v>1</v>
      </c>
      <c r="G526" s="61">
        <v>0</v>
      </c>
      <c r="H526" s="61">
        <v>1</v>
      </c>
      <c r="I526" s="62">
        <v>90050.151454238745</v>
      </c>
      <c r="J526" s="63">
        <v>6.3128816028955157</v>
      </c>
      <c r="K526" s="63">
        <v>4.1864971588398046</v>
      </c>
      <c r="L526" s="63">
        <v>8.0452120773628302</v>
      </c>
      <c r="M526" s="63">
        <v>6.8125318713874421</v>
      </c>
      <c r="N526" s="63">
        <v>6.214598057092533</v>
      </c>
      <c r="O526" s="71">
        <v>6.3135509578804756</v>
      </c>
    </row>
    <row r="527" spans="2:15" outlineLevel="1" x14ac:dyDescent="0.45">
      <c r="B527" s="65">
        <v>518</v>
      </c>
      <c r="C527" s="60">
        <v>1</v>
      </c>
      <c r="D527" s="61">
        <v>0</v>
      </c>
      <c r="E527" s="61">
        <v>1</v>
      </c>
      <c r="F527" s="61">
        <v>1</v>
      </c>
      <c r="G527" s="61">
        <v>1</v>
      </c>
      <c r="H527" s="61">
        <v>0</v>
      </c>
      <c r="I527" s="62">
        <v>27587.393845937477</v>
      </c>
      <c r="J527" s="63">
        <v>6.0368695733335986</v>
      </c>
      <c r="K527" s="63">
        <v>6.0242641044986973</v>
      </c>
      <c r="L527" s="63">
        <v>6.1782654466076119</v>
      </c>
      <c r="M527" s="63">
        <v>6.1251427270116316</v>
      </c>
      <c r="N527" s="63">
        <v>6.9201179207527694</v>
      </c>
      <c r="O527" s="71">
        <v>6.6183744722100029</v>
      </c>
    </row>
    <row r="528" spans="2:15" outlineLevel="1" x14ac:dyDescent="0.45">
      <c r="B528" s="65">
        <v>519</v>
      </c>
      <c r="C528" s="60">
        <v>1</v>
      </c>
      <c r="D528" s="61">
        <v>0</v>
      </c>
      <c r="E528" s="61">
        <v>1</v>
      </c>
      <c r="F528" s="61">
        <v>1</v>
      </c>
      <c r="G528" s="61">
        <v>1</v>
      </c>
      <c r="H528" s="61">
        <v>0</v>
      </c>
      <c r="I528" s="62">
        <v>27383.190770500019</v>
      </c>
      <c r="J528" s="63">
        <v>6.4646522669852766</v>
      </c>
      <c r="K528" s="63">
        <v>4.7253297898547348</v>
      </c>
      <c r="L528" s="63">
        <v>6.3614881906115768</v>
      </c>
      <c r="M528" s="63">
        <v>6.8782069116170605</v>
      </c>
      <c r="N528" s="63">
        <v>6.9634446319763237</v>
      </c>
      <c r="O528" s="71">
        <v>6.5927047442335889</v>
      </c>
    </row>
    <row r="529" spans="2:15" outlineLevel="1" x14ac:dyDescent="0.45">
      <c r="B529" s="65">
        <v>520</v>
      </c>
      <c r="C529" s="60">
        <v>1</v>
      </c>
      <c r="D529" s="61">
        <v>0</v>
      </c>
      <c r="E529" s="61">
        <v>1</v>
      </c>
      <c r="F529" s="61">
        <v>1</v>
      </c>
      <c r="G529" s="61">
        <v>0</v>
      </c>
      <c r="H529" s="61">
        <v>1</v>
      </c>
      <c r="I529" s="62">
        <v>96525.477119892385</v>
      </c>
      <c r="J529" s="63">
        <v>6.1037214938550788</v>
      </c>
      <c r="K529" s="63">
        <v>5.2853151800389959</v>
      </c>
      <c r="L529" s="63">
        <v>7.3515068727738209</v>
      </c>
      <c r="M529" s="63">
        <v>7.4962451787629494</v>
      </c>
      <c r="N529" s="63">
        <v>6.7260119315529971</v>
      </c>
      <c r="O529" s="71">
        <v>7.0156480608584681</v>
      </c>
    </row>
    <row r="530" spans="2:15" outlineLevel="1" x14ac:dyDescent="0.45">
      <c r="B530" s="65">
        <v>521</v>
      </c>
      <c r="C530" s="60">
        <v>1</v>
      </c>
      <c r="D530" s="61">
        <v>0</v>
      </c>
      <c r="E530" s="61">
        <v>1</v>
      </c>
      <c r="F530" s="61">
        <v>1</v>
      </c>
      <c r="G530" s="61">
        <v>0</v>
      </c>
      <c r="H530" s="61">
        <v>1</v>
      </c>
      <c r="I530" s="62">
        <v>99078.461675764498</v>
      </c>
      <c r="J530" s="63">
        <v>6.1251711855470647</v>
      </c>
      <c r="K530" s="63">
        <v>5.7312978371305441</v>
      </c>
      <c r="L530" s="63">
        <v>7.5107113858671193</v>
      </c>
      <c r="M530" s="63">
        <v>8.1081104466164273</v>
      </c>
      <c r="N530" s="63">
        <v>6.2250308446242046</v>
      </c>
      <c r="O530" s="71">
        <v>7.210950237085223</v>
      </c>
    </row>
    <row r="531" spans="2:15" outlineLevel="1" x14ac:dyDescent="0.45">
      <c r="B531" s="65">
        <v>522</v>
      </c>
      <c r="C531" s="60">
        <v>1</v>
      </c>
      <c r="D531" s="61">
        <v>0</v>
      </c>
      <c r="E531" s="61">
        <v>1</v>
      </c>
      <c r="F531" s="61">
        <v>1</v>
      </c>
      <c r="G531" s="61">
        <v>1</v>
      </c>
      <c r="H531" s="61">
        <v>0</v>
      </c>
      <c r="I531" s="62">
        <v>99597.042683156033</v>
      </c>
      <c r="J531" s="63">
        <v>6.5175904097405359</v>
      </c>
      <c r="K531" s="63">
        <v>5.1576011525418393</v>
      </c>
      <c r="L531" s="63">
        <v>7.0101575986931524</v>
      </c>
      <c r="M531" s="63">
        <v>8.2581374687592692</v>
      </c>
      <c r="N531" s="63">
        <v>7.2311253204019561</v>
      </c>
      <c r="O531" s="71">
        <v>6.6830254665142057</v>
      </c>
    </row>
    <row r="532" spans="2:15" outlineLevel="1" x14ac:dyDescent="0.45">
      <c r="B532" s="65">
        <v>523</v>
      </c>
      <c r="C532" s="60">
        <v>1</v>
      </c>
      <c r="D532" s="61">
        <v>0</v>
      </c>
      <c r="E532" s="61">
        <v>1</v>
      </c>
      <c r="F532" s="61">
        <v>1</v>
      </c>
      <c r="G532" s="61">
        <v>1</v>
      </c>
      <c r="H532" s="61">
        <v>0</v>
      </c>
      <c r="I532" s="62">
        <v>96092.152389200026</v>
      </c>
      <c r="J532" s="63">
        <v>6.5668733581558909</v>
      </c>
      <c r="K532" s="63">
        <v>4.87920858320589</v>
      </c>
      <c r="L532" s="63">
        <v>6.5411171741085754</v>
      </c>
      <c r="M532" s="63">
        <v>7.727658366667189</v>
      </c>
      <c r="N532" s="63">
        <v>7.1475343839924275</v>
      </c>
      <c r="O532" s="71">
        <v>6.4907961760371169</v>
      </c>
    </row>
    <row r="533" spans="2:15" outlineLevel="1" x14ac:dyDescent="0.45">
      <c r="B533" s="65">
        <v>524</v>
      </c>
      <c r="C533" s="60">
        <v>1</v>
      </c>
      <c r="D533" s="61">
        <v>0</v>
      </c>
      <c r="E533" s="61">
        <v>1</v>
      </c>
      <c r="F533" s="61">
        <v>1</v>
      </c>
      <c r="G533" s="61">
        <v>0</v>
      </c>
      <c r="H533" s="61">
        <v>1</v>
      </c>
      <c r="I533" s="62">
        <v>101680.53168097712</v>
      </c>
      <c r="J533" s="63">
        <v>6.4230089305606555</v>
      </c>
      <c r="K533" s="63">
        <v>5.9440839690424951</v>
      </c>
      <c r="L533" s="63">
        <v>7.9354496622728945</v>
      </c>
      <c r="M533" s="63">
        <v>7.7220517600889327</v>
      </c>
      <c r="N533" s="63">
        <v>6.9986187121738297</v>
      </c>
      <c r="O533" s="71">
        <v>7.0779658840024995</v>
      </c>
    </row>
    <row r="534" spans="2:15" outlineLevel="1" x14ac:dyDescent="0.45">
      <c r="B534" s="65">
        <v>525</v>
      </c>
      <c r="C534" s="60">
        <v>1</v>
      </c>
      <c r="D534" s="61">
        <v>0</v>
      </c>
      <c r="E534" s="61">
        <v>1</v>
      </c>
      <c r="F534" s="61">
        <v>1</v>
      </c>
      <c r="G534" s="61">
        <v>0</v>
      </c>
      <c r="H534" s="61">
        <v>1</v>
      </c>
      <c r="I534" s="62">
        <v>100234.13826290047</v>
      </c>
      <c r="J534" s="63">
        <v>6.0379866163644174</v>
      </c>
      <c r="K534" s="63">
        <v>6.0213346897503079</v>
      </c>
      <c r="L534" s="63">
        <v>7.1687841998944881</v>
      </c>
      <c r="M534" s="63">
        <v>7.6208943178283075</v>
      </c>
      <c r="N534" s="63">
        <v>7.0314469192993254</v>
      </c>
      <c r="O534" s="71">
        <v>7.4039347466792842</v>
      </c>
    </row>
    <row r="535" spans="2:15" outlineLevel="1" x14ac:dyDescent="0.45">
      <c r="B535" s="65">
        <v>526</v>
      </c>
      <c r="C535" s="60">
        <v>0</v>
      </c>
      <c r="D535" s="61">
        <v>1</v>
      </c>
      <c r="E535" s="61">
        <v>1</v>
      </c>
      <c r="F535" s="61">
        <v>1</v>
      </c>
      <c r="G535" s="61">
        <v>0</v>
      </c>
      <c r="H535" s="61">
        <v>1</v>
      </c>
      <c r="I535" s="62">
        <v>96582.539973024061</v>
      </c>
      <c r="J535" s="63">
        <v>5.6411299092080558</v>
      </c>
      <c r="K535" s="63">
        <v>6.3861203531045154</v>
      </c>
      <c r="L535" s="63">
        <v>6.8627372126932764</v>
      </c>
      <c r="M535" s="63">
        <v>6.6163544310160649</v>
      </c>
      <c r="N535" s="63">
        <v>6.9258026977986233</v>
      </c>
      <c r="O535" s="71">
        <v>7.3901183217686777</v>
      </c>
    </row>
    <row r="536" spans="2:15" outlineLevel="1" x14ac:dyDescent="0.45">
      <c r="B536" s="65">
        <v>527</v>
      </c>
      <c r="C536" s="60">
        <v>1</v>
      </c>
      <c r="D536" s="61">
        <v>0</v>
      </c>
      <c r="E536" s="61">
        <v>1</v>
      </c>
      <c r="F536" s="61">
        <v>1</v>
      </c>
      <c r="G536" s="61">
        <v>0</v>
      </c>
      <c r="H536" s="61">
        <v>1</v>
      </c>
      <c r="I536" s="62">
        <v>94825.534648964502</v>
      </c>
      <c r="J536" s="63">
        <v>6.4595969098140253</v>
      </c>
      <c r="K536" s="63">
        <v>5.0303246248278333</v>
      </c>
      <c r="L536" s="63">
        <v>7.7835092057027619</v>
      </c>
      <c r="M536" s="63">
        <v>6.492238639116187</v>
      </c>
      <c r="N536" s="63">
        <v>6.5690971611578686</v>
      </c>
      <c r="O536" s="71">
        <v>7.381210277469644</v>
      </c>
    </row>
    <row r="537" spans="2:15" outlineLevel="1" x14ac:dyDescent="0.45">
      <c r="B537" s="65">
        <v>528</v>
      </c>
      <c r="C537" s="60">
        <v>1</v>
      </c>
      <c r="D537" s="61">
        <v>0</v>
      </c>
      <c r="E537" s="61">
        <v>1</v>
      </c>
      <c r="F537" s="61">
        <v>1</v>
      </c>
      <c r="G537" s="61">
        <v>1</v>
      </c>
      <c r="H537" s="61">
        <v>0</v>
      </c>
      <c r="I537" s="62">
        <v>98504.697234992578</v>
      </c>
      <c r="J537" s="63">
        <v>6.9056370517286805</v>
      </c>
      <c r="K537" s="63">
        <v>5.8227902535462093</v>
      </c>
      <c r="L537" s="63">
        <v>6.7336809552932513</v>
      </c>
      <c r="M537" s="63">
        <v>7.6470617196820214</v>
      </c>
      <c r="N537" s="63">
        <v>6.6728837043280205</v>
      </c>
      <c r="O537" s="71">
        <v>6.3879529258119963</v>
      </c>
    </row>
    <row r="538" spans="2:15" outlineLevel="1" x14ac:dyDescent="0.45">
      <c r="B538" s="65">
        <v>529</v>
      </c>
      <c r="C538" s="60">
        <v>1</v>
      </c>
      <c r="D538" s="61">
        <v>0</v>
      </c>
      <c r="E538" s="61">
        <v>1</v>
      </c>
      <c r="F538" s="61">
        <v>1</v>
      </c>
      <c r="G538" s="61">
        <v>1</v>
      </c>
      <c r="H538" s="61">
        <v>0</v>
      </c>
      <c r="I538" s="62">
        <v>94572.578671810013</v>
      </c>
      <c r="J538" s="63">
        <v>5.4387389285052272</v>
      </c>
      <c r="K538" s="63">
        <v>5.0864814777928391</v>
      </c>
      <c r="L538" s="63">
        <v>7.9531921649550839</v>
      </c>
      <c r="M538" s="63">
        <v>7.5071606265961677</v>
      </c>
      <c r="N538" s="63">
        <v>7.0837410116057136</v>
      </c>
      <c r="O538" s="71">
        <v>6.4143227912078924</v>
      </c>
    </row>
    <row r="539" spans="2:15" outlineLevel="1" x14ac:dyDescent="0.45">
      <c r="B539" s="65">
        <v>530</v>
      </c>
      <c r="C539" s="60">
        <v>0</v>
      </c>
      <c r="D539" s="61">
        <v>1</v>
      </c>
      <c r="E539" s="61">
        <v>1</v>
      </c>
      <c r="F539" s="61">
        <v>1</v>
      </c>
      <c r="G539" s="61">
        <v>0</v>
      </c>
      <c r="H539" s="61">
        <v>1</v>
      </c>
      <c r="I539" s="62">
        <v>78882.375498159119</v>
      </c>
      <c r="J539" s="63">
        <v>5.4903219038920046</v>
      </c>
      <c r="K539" s="63">
        <v>5.8540472896058446</v>
      </c>
      <c r="L539" s="63">
        <v>6.9245788804786192</v>
      </c>
      <c r="M539" s="63">
        <v>8.9620887898249144</v>
      </c>
      <c r="N539" s="63">
        <v>6.252735381190579</v>
      </c>
      <c r="O539" s="71">
        <v>6.9671552010977233</v>
      </c>
    </row>
    <row r="540" spans="2:15" outlineLevel="1" x14ac:dyDescent="0.45">
      <c r="B540" s="65">
        <v>531</v>
      </c>
      <c r="C540" s="60">
        <v>1</v>
      </c>
      <c r="D540" s="61">
        <v>0</v>
      </c>
      <c r="E540" s="61">
        <v>1</v>
      </c>
      <c r="F540" s="61">
        <v>1</v>
      </c>
      <c r="G540" s="61">
        <v>0</v>
      </c>
      <c r="H540" s="61">
        <v>1</v>
      </c>
      <c r="I540" s="62">
        <v>77879.572325428002</v>
      </c>
      <c r="J540" s="63">
        <v>6.4393368934899691</v>
      </c>
      <c r="K540" s="63">
        <v>5.9900359806736256</v>
      </c>
      <c r="L540" s="63">
        <v>6.5429197552693044</v>
      </c>
      <c r="M540" s="63">
        <v>7.1239151109160952</v>
      </c>
      <c r="N540" s="63">
        <v>6.6894199351993286</v>
      </c>
      <c r="O540" s="71">
        <v>7.3030141736205625</v>
      </c>
    </row>
    <row r="541" spans="2:15" outlineLevel="1" x14ac:dyDescent="0.45">
      <c r="B541" s="65">
        <v>532</v>
      </c>
      <c r="C541" s="60">
        <v>1</v>
      </c>
      <c r="D541" s="61">
        <v>0</v>
      </c>
      <c r="E541" s="61">
        <v>1</v>
      </c>
      <c r="F541" s="61">
        <v>1</v>
      </c>
      <c r="G541" s="61">
        <v>1</v>
      </c>
      <c r="H541" s="61">
        <v>0</v>
      </c>
      <c r="I541" s="62">
        <v>59745.949926820802</v>
      </c>
      <c r="J541" s="63">
        <v>5.633959561182289</v>
      </c>
      <c r="K541" s="63">
        <v>5.07230673702177</v>
      </c>
      <c r="L541" s="63">
        <v>7.366191032058552</v>
      </c>
      <c r="M541" s="63">
        <v>6.0296745249685628</v>
      </c>
      <c r="N541" s="63">
        <v>6.8426031608804854</v>
      </c>
      <c r="O541" s="71">
        <v>6.5946245118824116</v>
      </c>
    </row>
    <row r="542" spans="2:15" outlineLevel="1" x14ac:dyDescent="0.45">
      <c r="B542" s="65">
        <v>533</v>
      </c>
      <c r="C542" s="60">
        <v>1</v>
      </c>
      <c r="D542" s="61">
        <v>0</v>
      </c>
      <c r="E542" s="61">
        <v>1</v>
      </c>
      <c r="F542" s="61">
        <v>1</v>
      </c>
      <c r="G542" s="61">
        <v>0</v>
      </c>
      <c r="H542" s="61">
        <v>1</v>
      </c>
      <c r="I542" s="62">
        <v>94117.698332185711</v>
      </c>
      <c r="J542" s="63">
        <v>6.3124696479372213</v>
      </c>
      <c r="K542" s="63">
        <v>4.7336399401489162</v>
      </c>
      <c r="L542" s="63">
        <v>7.1245675691994856</v>
      </c>
      <c r="M542" s="63">
        <v>7.5480665604440249</v>
      </c>
      <c r="N542" s="63">
        <v>6.3341252563763542</v>
      </c>
      <c r="O542" s="71">
        <v>6.9251251116223358</v>
      </c>
    </row>
    <row r="543" spans="2:15" outlineLevel="1" x14ac:dyDescent="0.45">
      <c r="B543" s="65">
        <v>534</v>
      </c>
      <c r="C543" s="60">
        <v>1</v>
      </c>
      <c r="D543" s="61">
        <v>0</v>
      </c>
      <c r="E543" s="61">
        <v>1</v>
      </c>
      <c r="F543" s="61">
        <v>1</v>
      </c>
      <c r="G543" s="61">
        <v>0</v>
      </c>
      <c r="H543" s="61">
        <v>1</v>
      </c>
      <c r="I543" s="62">
        <v>74423.450171350865</v>
      </c>
      <c r="J543" s="63">
        <v>5.3704529083264836</v>
      </c>
      <c r="K543" s="63">
        <v>5.2975256617583462</v>
      </c>
      <c r="L543" s="63">
        <v>6.7612666201482146</v>
      </c>
      <c r="M543" s="63">
        <v>8.3290188565692738</v>
      </c>
      <c r="N543" s="63">
        <v>6.2641429548490368</v>
      </c>
      <c r="O543" s="71">
        <v>6.7682474778003261</v>
      </c>
    </row>
    <row r="544" spans="2:15" outlineLevel="1" x14ac:dyDescent="0.45">
      <c r="B544" s="65">
        <v>535</v>
      </c>
      <c r="C544" s="60">
        <v>0</v>
      </c>
      <c r="D544" s="61">
        <v>1</v>
      </c>
      <c r="E544" s="61">
        <v>1</v>
      </c>
      <c r="F544" s="61">
        <v>1</v>
      </c>
      <c r="G544" s="61">
        <v>0</v>
      </c>
      <c r="H544" s="61">
        <v>1</v>
      </c>
      <c r="I544" s="62">
        <v>64517.039587964362</v>
      </c>
      <c r="J544" s="63">
        <v>6.0576720091793108</v>
      </c>
      <c r="K544" s="63">
        <v>6.322833835999834</v>
      </c>
      <c r="L544" s="63">
        <v>6.8687928804453202</v>
      </c>
      <c r="M544" s="63">
        <v>6.3253483177822396</v>
      </c>
      <c r="N544" s="63">
        <v>6.6351425244920028</v>
      </c>
      <c r="O544" s="71">
        <v>6.6854190423051589</v>
      </c>
    </row>
    <row r="545" spans="2:15" outlineLevel="1" x14ac:dyDescent="0.45">
      <c r="B545" s="65">
        <v>536</v>
      </c>
      <c r="C545" s="60">
        <v>1</v>
      </c>
      <c r="D545" s="61">
        <v>0</v>
      </c>
      <c r="E545" s="61">
        <v>1</v>
      </c>
      <c r="F545" s="61">
        <v>1</v>
      </c>
      <c r="G545" s="61">
        <v>1</v>
      </c>
      <c r="H545" s="61">
        <v>0</v>
      </c>
      <c r="I545" s="62">
        <v>73841.428258080283</v>
      </c>
      <c r="J545" s="63">
        <v>5.3042645808315081</v>
      </c>
      <c r="K545" s="63">
        <v>5.2149715009360609</v>
      </c>
      <c r="L545" s="63">
        <v>6.6273560516183814</v>
      </c>
      <c r="M545" s="63">
        <v>8.196690307000944</v>
      </c>
      <c r="N545" s="63">
        <v>6.9205268037027041</v>
      </c>
      <c r="O545" s="71">
        <v>6.1878835986279297</v>
      </c>
    </row>
    <row r="546" spans="2:15" outlineLevel="1" x14ac:dyDescent="0.45">
      <c r="B546" s="65">
        <v>537</v>
      </c>
      <c r="C546" s="60">
        <v>1</v>
      </c>
      <c r="D546" s="61">
        <v>0</v>
      </c>
      <c r="E546" s="61">
        <v>1</v>
      </c>
      <c r="F546" s="61">
        <v>1</v>
      </c>
      <c r="G546" s="61">
        <v>0</v>
      </c>
      <c r="H546" s="61">
        <v>1</v>
      </c>
      <c r="I546" s="62">
        <v>62535.856501017508</v>
      </c>
      <c r="J546" s="63">
        <v>6.480685451347763</v>
      </c>
      <c r="K546" s="63">
        <v>5.2669905999796054</v>
      </c>
      <c r="L546" s="63">
        <v>6.9787177243266107</v>
      </c>
      <c r="M546" s="63">
        <v>6.4004532692636049</v>
      </c>
      <c r="N546" s="63">
        <v>6.4346188100654729</v>
      </c>
      <c r="O546" s="71">
        <v>6.7480471986759767</v>
      </c>
    </row>
    <row r="547" spans="2:15" outlineLevel="1" x14ac:dyDescent="0.45">
      <c r="B547" s="65">
        <v>538</v>
      </c>
      <c r="C547" s="60">
        <v>1</v>
      </c>
      <c r="D547" s="61">
        <v>0</v>
      </c>
      <c r="E547" s="61">
        <v>1</v>
      </c>
      <c r="F547" s="61">
        <v>1</v>
      </c>
      <c r="G547" s="61">
        <v>1</v>
      </c>
      <c r="H547" s="61">
        <v>0</v>
      </c>
      <c r="I547" s="62">
        <v>21744.175499561781</v>
      </c>
      <c r="J547" s="63">
        <v>5.8092476077826767</v>
      </c>
      <c r="K547" s="63">
        <v>4.0937918079822007</v>
      </c>
      <c r="L547" s="63">
        <v>6.8634599537984222</v>
      </c>
      <c r="M547" s="63">
        <v>6.0736295893665879</v>
      </c>
      <c r="N547" s="63">
        <v>6.8767130249124673</v>
      </c>
      <c r="O547" s="71">
        <v>6.5632164128864829</v>
      </c>
    </row>
    <row r="548" spans="2:15" outlineLevel="1" x14ac:dyDescent="0.45">
      <c r="B548" s="65">
        <v>539</v>
      </c>
      <c r="C548" s="60">
        <v>0</v>
      </c>
      <c r="D548" s="61">
        <v>1</v>
      </c>
      <c r="E548" s="61">
        <v>1</v>
      </c>
      <c r="F548" s="61">
        <v>1</v>
      </c>
      <c r="G548" s="61">
        <v>1</v>
      </c>
      <c r="H548" s="61">
        <v>0</v>
      </c>
      <c r="I548" s="62">
        <v>97528.64853508331</v>
      </c>
      <c r="J548" s="63">
        <v>5.698193393823713</v>
      </c>
      <c r="K548" s="63">
        <v>5.7626294015371577</v>
      </c>
      <c r="L548" s="63">
        <v>8.00994749255754</v>
      </c>
      <c r="M548" s="63">
        <v>7.631355089040988</v>
      </c>
      <c r="N548" s="63">
        <v>6.7835193376351945</v>
      </c>
      <c r="O548" s="71">
        <v>6.6581734456562085</v>
      </c>
    </row>
    <row r="549" spans="2:15" outlineLevel="1" x14ac:dyDescent="0.45">
      <c r="B549" s="65">
        <v>540</v>
      </c>
      <c r="C549" s="60">
        <v>1</v>
      </c>
      <c r="D549" s="61">
        <v>0</v>
      </c>
      <c r="E549" s="61">
        <v>1</v>
      </c>
      <c r="F549" s="61">
        <v>1</v>
      </c>
      <c r="G549" s="61">
        <v>1</v>
      </c>
      <c r="H549" s="61">
        <v>0</v>
      </c>
      <c r="I549" s="62">
        <v>98345.570468949911</v>
      </c>
      <c r="J549" s="63">
        <v>6.4226191035421216</v>
      </c>
      <c r="K549" s="63">
        <v>5.8418892494081911</v>
      </c>
      <c r="L549" s="63">
        <v>7.9502492703659282</v>
      </c>
      <c r="M549" s="63">
        <v>7.3306025100234722</v>
      </c>
      <c r="N549" s="63">
        <v>6.9791439677783522</v>
      </c>
      <c r="O549" s="71">
        <v>6.190291930371977</v>
      </c>
    </row>
    <row r="550" spans="2:15" outlineLevel="1" x14ac:dyDescent="0.45">
      <c r="B550" s="65">
        <v>541</v>
      </c>
      <c r="C550" s="60">
        <v>0</v>
      </c>
      <c r="D550" s="61">
        <v>1</v>
      </c>
      <c r="E550" s="61">
        <v>1</v>
      </c>
      <c r="F550" s="61">
        <v>1</v>
      </c>
      <c r="G550" s="61">
        <v>1</v>
      </c>
      <c r="H550" s="61">
        <v>0</v>
      </c>
      <c r="I550" s="62">
        <v>77120.60869826845</v>
      </c>
      <c r="J550" s="63">
        <v>5.4691042231325451</v>
      </c>
      <c r="K550" s="63">
        <v>5.6074717465211181</v>
      </c>
      <c r="L550" s="63">
        <v>6.7467396281055017</v>
      </c>
      <c r="M550" s="63">
        <v>8.3018772071683049</v>
      </c>
      <c r="N550" s="63">
        <v>7.2657505374309999</v>
      </c>
      <c r="O550" s="71">
        <v>6.3330694810574606</v>
      </c>
    </row>
    <row r="551" spans="2:15" outlineLevel="1" x14ac:dyDescent="0.45">
      <c r="B551" s="65">
        <v>542</v>
      </c>
      <c r="C551" s="60">
        <v>0</v>
      </c>
      <c r="D551" s="61">
        <v>1</v>
      </c>
      <c r="E551" s="61">
        <v>1</v>
      </c>
      <c r="F551" s="61">
        <v>1</v>
      </c>
      <c r="G551" s="61">
        <v>1</v>
      </c>
      <c r="H551" s="61">
        <v>0</v>
      </c>
      <c r="I551" s="62">
        <v>95828.675643133465</v>
      </c>
      <c r="J551" s="63">
        <v>5.6358284179156168</v>
      </c>
      <c r="K551" s="63">
        <v>5.9443892966108223</v>
      </c>
      <c r="L551" s="63">
        <v>7.2095954074739925</v>
      </c>
      <c r="M551" s="63">
        <v>6.687792782383144</v>
      </c>
      <c r="N551" s="63">
        <v>7.3329100997942893</v>
      </c>
      <c r="O551" s="71">
        <v>6.8547049020365893</v>
      </c>
    </row>
    <row r="552" spans="2:15" outlineLevel="1" x14ac:dyDescent="0.45">
      <c r="B552" s="65">
        <v>543</v>
      </c>
      <c r="C552" s="60">
        <v>1</v>
      </c>
      <c r="D552" s="61">
        <v>0</v>
      </c>
      <c r="E552" s="61">
        <v>1</v>
      </c>
      <c r="F552" s="61">
        <v>1</v>
      </c>
      <c r="G552" s="61">
        <v>0</v>
      </c>
      <c r="H552" s="61">
        <v>1</v>
      </c>
      <c r="I552" s="62">
        <v>29632.821015812558</v>
      </c>
      <c r="J552" s="63">
        <v>5.8434972666191394</v>
      </c>
      <c r="K552" s="63">
        <v>5.7816460099749341</v>
      </c>
      <c r="L552" s="63">
        <v>7.0813963289593911</v>
      </c>
      <c r="M552" s="63">
        <v>6.54706578037346</v>
      </c>
      <c r="N552" s="63">
        <v>6.930485828470081</v>
      </c>
      <c r="O552" s="71">
        <v>6.9997287831203741</v>
      </c>
    </row>
    <row r="553" spans="2:15" outlineLevel="1" x14ac:dyDescent="0.45">
      <c r="B553" s="65">
        <v>544</v>
      </c>
      <c r="C553" s="60">
        <v>0</v>
      </c>
      <c r="D553" s="61">
        <v>1</v>
      </c>
      <c r="E553" s="61">
        <v>1</v>
      </c>
      <c r="F553" s="61">
        <v>1</v>
      </c>
      <c r="G553" s="61">
        <v>1</v>
      </c>
      <c r="H553" s="61">
        <v>0</v>
      </c>
      <c r="I553" s="62">
        <v>100652.99139664463</v>
      </c>
      <c r="J553" s="63">
        <v>5.4936197098171711</v>
      </c>
      <c r="K553" s="63">
        <v>6.1253388416059522</v>
      </c>
      <c r="L553" s="63">
        <v>7.6940101182107883</v>
      </c>
      <c r="M553" s="63">
        <v>8.4274303884313948</v>
      </c>
      <c r="N553" s="63">
        <v>6.9738755393849576</v>
      </c>
      <c r="O553" s="71">
        <v>6.7852326399667398</v>
      </c>
    </row>
    <row r="554" spans="2:15" outlineLevel="1" x14ac:dyDescent="0.45">
      <c r="B554" s="65">
        <v>545</v>
      </c>
      <c r="C554" s="60">
        <v>1</v>
      </c>
      <c r="D554" s="61">
        <v>0</v>
      </c>
      <c r="E554" s="61">
        <v>1</v>
      </c>
      <c r="F554" s="61">
        <v>1</v>
      </c>
      <c r="G554" s="61">
        <v>0</v>
      </c>
      <c r="H554" s="61">
        <v>1</v>
      </c>
      <c r="I554" s="62">
        <v>92605.685526093293</v>
      </c>
      <c r="J554" s="63">
        <v>6.113302303599891</v>
      </c>
      <c r="K554" s="63">
        <v>4.8943095312034641</v>
      </c>
      <c r="L554" s="63">
        <v>7.4615866917626921</v>
      </c>
      <c r="M554" s="63">
        <v>6.1896703710015473</v>
      </c>
      <c r="N554" s="63">
        <v>6.7577824496879169</v>
      </c>
      <c r="O554" s="71">
        <v>7.3879947208624595</v>
      </c>
    </row>
    <row r="555" spans="2:15" outlineLevel="1" x14ac:dyDescent="0.45">
      <c r="B555" s="65">
        <v>546</v>
      </c>
      <c r="C555" s="60">
        <v>1</v>
      </c>
      <c r="D555" s="61">
        <v>0</v>
      </c>
      <c r="E555" s="61">
        <v>1</v>
      </c>
      <c r="F555" s="61">
        <v>1</v>
      </c>
      <c r="G555" s="61">
        <v>0</v>
      </c>
      <c r="H555" s="61">
        <v>1</v>
      </c>
      <c r="I555" s="62">
        <v>100817.05088872687</v>
      </c>
      <c r="J555" s="63">
        <v>6.6057877560705744</v>
      </c>
      <c r="K555" s="63">
        <v>5.0508140194836004</v>
      </c>
      <c r="L555" s="63">
        <v>7.1802439882671703</v>
      </c>
      <c r="M555" s="63">
        <v>8.6455640250793984</v>
      </c>
      <c r="N555" s="63">
        <v>6.8672563927214751</v>
      </c>
      <c r="O555" s="71">
        <v>7.0837070834145113</v>
      </c>
    </row>
    <row r="556" spans="2:15" outlineLevel="1" x14ac:dyDescent="0.45">
      <c r="B556" s="65">
        <v>547</v>
      </c>
      <c r="C556" s="60">
        <v>1</v>
      </c>
      <c r="D556" s="61">
        <v>0</v>
      </c>
      <c r="E556" s="61">
        <v>1</v>
      </c>
      <c r="F556" s="61">
        <v>1</v>
      </c>
      <c r="G556" s="61">
        <v>0</v>
      </c>
      <c r="H556" s="61">
        <v>1</v>
      </c>
      <c r="I556" s="62">
        <v>76852.411543861206</v>
      </c>
      <c r="J556" s="63">
        <v>5.4263542174756951</v>
      </c>
      <c r="K556" s="63">
        <v>4.77743943351381</v>
      </c>
      <c r="L556" s="63">
        <v>6.8393416087064036</v>
      </c>
      <c r="M556" s="63">
        <v>8.5413578875340228</v>
      </c>
      <c r="N556" s="63">
        <v>7.0133015788997284</v>
      </c>
      <c r="O556" s="71">
        <v>7.3562054100480321</v>
      </c>
    </row>
    <row r="557" spans="2:15" outlineLevel="1" x14ac:dyDescent="0.45">
      <c r="B557" s="65">
        <v>548</v>
      </c>
      <c r="C557" s="60">
        <v>1</v>
      </c>
      <c r="D557" s="61">
        <v>0</v>
      </c>
      <c r="E557" s="61">
        <v>1</v>
      </c>
      <c r="F557" s="61">
        <v>1</v>
      </c>
      <c r="G557" s="61">
        <v>1</v>
      </c>
      <c r="H557" s="61">
        <v>0</v>
      </c>
      <c r="I557" s="62">
        <v>92202.578475635906</v>
      </c>
      <c r="J557" s="63">
        <v>6.3212042386735199</v>
      </c>
      <c r="K557" s="63">
        <v>4.4518052225127764</v>
      </c>
      <c r="L557" s="63">
        <v>7.328417098145005</v>
      </c>
      <c r="M557" s="63">
        <v>6.5724522864132</v>
      </c>
      <c r="N557" s="63">
        <v>7.1658527583291045</v>
      </c>
      <c r="O557" s="71">
        <v>6.6253635599941267</v>
      </c>
    </row>
    <row r="558" spans="2:15" outlineLevel="1" x14ac:dyDescent="0.45">
      <c r="B558" s="65">
        <v>549</v>
      </c>
      <c r="C558" s="60">
        <v>1</v>
      </c>
      <c r="D558" s="61">
        <v>0</v>
      </c>
      <c r="E558" s="61">
        <v>1</v>
      </c>
      <c r="F558" s="61">
        <v>1</v>
      </c>
      <c r="G558" s="61">
        <v>0</v>
      </c>
      <c r="H558" s="61">
        <v>1</v>
      </c>
      <c r="I558" s="62">
        <v>97705.616846628196</v>
      </c>
      <c r="J558" s="63">
        <v>6.7737134634948886</v>
      </c>
      <c r="K558" s="63">
        <v>4.815846306741383</v>
      </c>
      <c r="L558" s="63">
        <v>6.7822998998358983</v>
      </c>
      <c r="M558" s="63">
        <v>7.4753697056889452</v>
      </c>
      <c r="N558" s="63">
        <v>7.1913326756359224</v>
      </c>
      <c r="O558" s="71">
        <v>7.2093126348858876</v>
      </c>
    </row>
    <row r="559" spans="2:15" outlineLevel="1" x14ac:dyDescent="0.45">
      <c r="B559" s="65">
        <v>550</v>
      </c>
      <c r="C559" s="60">
        <v>1</v>
      </c>
      <c r="D559" s="61">
        <v>0</v>
      </c>
      <c r="E559" s="61">
        <v>1</v>
      </c>
      <c r="F559" s="61">
        <v>1</v>
      </c>
      <c r="G559" s="61">
        <v>1</v>
      </c>
      <c r="H559" s="61">
        <v>0</v>
      </c>
      <c r="I559" s="62">
        <v>77494.872105833434</v>
      </c>
      <c r="J559" s="63">
        <v>6.0471474517351664</v>
      </c>
      <c r="K559" s="63">
        <v>5.0854946239761123</v>
      </c>
      <c r="L559" s="63">
        <v>6.750833449019602</v>
      </c>
      <c r="M559" s="63">
        <v>7.5847606972724364</v>
      </c>
      <c r="N559" s="63">
        <v>7.518902128293508</v>
      </c>
      <c r="O559" s="71">
        <v>7.1724510464739808</v>
      </c>
    </row>
    <row r="560" spans="2:15" outlineLevel="1" x14ac:dyDescent="0.45">
      <c r="B560" s="65">
        <v>551</v>
      </c>
      <c r="C560" s="60">
        <v>1</v>
      </c>
      <c r="D560" s="61">
        <v>0</v>
      </c>
      <c r="E560" s="61">
        <v>1</v>
      </c>
      <c r="F560" s="61">
        <v>1</v>
      </c>
      <c r="G560" s="61">
        <v>0</v>
      </c>
      <c r="H560" s="61">
        <v>1</v>
      </c>
      <c r="I560" s="62">
        <v>24659.722522168173</v>
      </c>
      <c r="J560" s="63">
        <v>6.0855205625917765</v>
      </c>
      <c r="K560" s="63">
        <v>4.7424330227663338</v>
      </c>
      <c r="L560" s="63">
        <v>6.209481720123069</v>
      </c>
      <c r="M560" s="63">
        <v>6.4215481605276175</v>
      </c>
      <c r="N560" s="63">
        <v>6.4327004776777628</v>
      </c>
      <c r="O560" s="71">
        <v>7.1406907670073343</v>
      </c>
    </row>
    <row r="561" spans="2:15" outlineLevel="1" x14ac:dyDescent="0.45">
      <c r="B561" s="65">
        <v>552</v>
      </c>
      <c r="C561" s="60">
        <v>1</v>
      </c>
      <c r="D561" s="61">
        <v>0</v>
      </c>
      <c r="E561" s="61">
        <v>1</v>
      </c>
      <c r="F561" s="61">
        <v>1</v>
      </c>
      <c r="G561" s="61">
        <v>1</v>
      </c>
      <c r="H561" s="61">
        <v>0</v>
      </c>
      <c r="I561" s="62">
        <v>100283.8643679666</v>
      </c>
      <c r="J561" s="63">
        <v>6.7723024664176883</v>
      </c>
      <c r="K561" s="63">
        <v>5.9967642071722764</v>
      </c>
      <c r="L561" s="63">
        <v>6.3720584845688171</v>
      </c>
      <c r="M561" s="63">
        <v>7.7685488612756881</v>
      </c>
      <c r="N561" s="63">
        <v>7.3499317719839823</v>
      </c>
      <c r="O561" s="71">
        <v>6.4317246830592643</v>
      </c>
    </row>
    <row r="562" spans="2:15" outlineLevel="1" x14ac:dyDescent="0.45">
      <c r="B562" s="65">
        <v>553</v>
      </c>
      <c r="C562" s="60">
        <v>1</v>
      </c>
      <c r="D562" s="61">
        <v>0</v>
      </c>
      <c r="E562" s="61">
        <v>1</v>
      </c>
      <c r="F562" s="61">
        <v>1</v>
      </c>
      <c r="G562" s="61">
        <v>0</v>
      </c>
      <c r="H562" s="61">
        <v>1</v>
      </c>
      <c r="I562" s="62">
        <v>97475.785309743413</v>
      </c>
      <c r="J562" s="63">
        <v>6.1001740633308934</v>
      </c>
      <c r="K562" s="63">
        <v>5.9344534477678543</v>
      </c>
      <c r="L562" s="63">
        <v>7.6388169703177349</v>
      </c>
      <c r="M562" s="63">
        <v>7.3289244313627719</v>
      </c>
      <c r="N562" s="63">
        <v>6.1403435656202481</v>
      </c>
      <c r="O562" s="71">
        <v>7.2823114598408809</v>
      </c>
    </row>
    <row r="563" spans="2:15" outlineLevel="1" x14ac:dyDescent="0.45">
      <c r="B563" s="65">
        <v>554</v>
      </c>
      <c r="C563" s="60">
        <v>1</v>
      </c>
      <c r="D563" s="61">
        <v>0</v>
      </c>
      <c r="E563" s="61">
        <v>1</v>
      </c>
      <c r="F563" s="61">
        <v>1</v>
      </c>
      <c r="G563" s="61">
        <v>1</v>
      </c>
      <c r="H563" s="61">
        <v>0</v>
      </c>
      <c r="I563" s="62">
        <v>94518.992566690766</v>
      </c>
      <c r="J563" s="63">
        <v>6.5101021751200623</v>
      </c>
      <c r="K563" s="63">
        <v>4.5171664277211878</v>
      </c>
      <c r="L563" s="63">
        <v>6.5043984787125142</v>
      </c>
      <c r="M563" s="63">
        <v>7.6547867575441497</v>
      </c>
      <c r="N563" s="63">
        <v>6.8614977360523337</v>
      </c>
      <c r="O563" s="71">
        <v>6.8002016123736411</v>
      </c>
    </row>
    <row r="564" spans="2:15" outlineLevel="1" x14ac:dyDescent="0.45">
      <c r="B564" s="65">
        <v>555</v>
      </c>
      <c r="C564" s="60">
        <v>0</v>
      </c>
      <c r="D564" s="61">
        <v>1</v>
      </c>
      <c r="E564" s="61">
        <v>1</v>
      </c>
      <c r="F564" s="61">
        <v>1</v>
      </c>
      <c r="G564" s="61">
        <v>0</v>
      </c>
      <c r="H564" s="61">
        <v>1</v>
      </c>
      <c r="I564" s="62">
        <v>28167.737616362137</v>
      </c>
      <c r="J564" s="63">
        <v>5.3039054710480347</v>
      </c>
      <c r="K564" s="63">
        <v>6.5986353270718485</v>
      </c>
      <c r="L564" s="63">
        <v>6.067581821013377</v>
      </c>
      <c r="M564" s="63">
        <v>6.7566238996867369</v>
      </c>
      <c r="N564" s="63">
        <v>6.536116267161197</v>
      </c>
      <c r="O564" s="71">
        <v>6.7103722808565847</v>
      </c>
    </row>
    <row r="565" spans="2:15" outlineLevel="1" x14ac:dyDescent="0.45">
      <c r="B565" s="65">
        <v>556</v>
      </c>
      <c r="C565" s="60">
        <v>1</v>
      </c>
      <c r="D565" s="61">
        <v>0</v>
      </c>
      <c r="E565" s="61">
        <v>1</v>
      </c>
      <c r="F565" s="61">
        <v>1</v>
      </c>
      <c r="G565" s="61">
        <v>1</v>
      </c>
      <c r="H565" s="61">
        <v>0</v>
      </c>
      <c r="I565" s="62">
        <v>73352.540148733649</v>
      </c>
      <c r="J565" s="63">
        <v>5.0246106232437686</v>
      </c>
      <c r="K565" s="63">
        <v>4.5543762467855338</v>
      </c>
      <c r="L565" s="63">
        <v>7.4115428248086435</v>
      </c>
      <c r="M565" s="63">
        <v>8.4694155022065427</v>
      </c>
      <c r="N565" s="63">
        <v>6.9344412444070453</v>
      </c>
      <c r="O565" s="71">
        <v>6.3556826862599056</v>
      </c>
    </row>
    <row r="566" spans="2:15" outlineLevel="1" x14ac:dyDescent="0.45">
      <c r="B566" s="65">
        <v>557</v>
      </c>
      <c r="C566" s="60">
        <v>1</v>
      </c>
      <c r="D566" s="61">
        <v>0</v>
      </c>
      <c r="E566" s="61">
        <v>1</v>
      </c>
      <c r="F566" s="61">
        <v>1</v>
      </c>
      <c r="G566" s="61">
        <v>0</v>
      </c>
      <c r="H566" s="61">
        <v>1</v>
      </c>
      <c r="I566" s="62">
        <v>25935.317740381448</v>
      </c>
      <c r="J566" s="63">
        <v>5.7599843664232377</v>
      </c>
      <c r="K566" s="63">
        <v>4.8214143627435577</v>
      </c>
      <c r="L566" s="63">
        <v>6.3306836630237147</v>
      </c>
      <c r="M566" s="63">
        <v>7.1949225364318679</v>
      </c>
      <c r="N566" s="63">
        <v>6.5770330489152773</v>
      </c>
      <c r="O566" s="71">
        <v>6.7487158666628106</v>
      </c>
    </row>
    <row r="567" spans="2:15" outlineLevel="1" x14ac:dyDescent="0.45">
      <c r="B567" s="65">
        <v>558</v>
      </c>
      <c r="C567" s="60">
        <v>1</v>
      </c>
      <c r="D567" s="61">
        <v>0</v>
      </c>
      <c r="E567" s="61">
        <v>1</v>
      </c>
      <c r="F567" s="61">
        <v>1</v>
      </c>
      <c r="G567" s="61">
        <v>0</v>
      </c>
      <c r="H567" s="61">
        <v>1</v>
      </c>
      <c r="I567" s="62">
        <v>95292.833928436186</v>
      </c>
      <c r="J567" s="63">
        <v>5.9853466166168632</v>
      </c>
      <c r="K567" s="63">
        <v>5.0874559864169777</v>
      </c>
      <c r="L567" s="63">
        <v>7.1000753035542195</v>
      </c>
      <c r="M567" s="63">
        <v>7.57475977296086</v>
      </c>
      <c r="N567" s="63">
        <v>6.817915024577915</v>
      </c>
      <c r="O567" s="71">
        <v>6.8189519593575492</v>
      </c>
    </row>
    <row r="568" spans="2:15" outlineLevel="1" x14ac:dyDescent="0.45">
      <c r="B568" s="65">
        <v>559</v>
      </c>
      <c r="C568" s="60">
        <v>1</v>
      </c>
      <c r="D568" s="61">
        <v>0</v>
      </c>
      <c r="E568" s="61">
        <v>1</v>
      </c>
      <c r="F568" s="61">
        <v>1</v>
      </c>
      <c r="G568" s="61">
        <v>1</v>
      </c>
      <c r="H568" s="61">
        <v>0</v>
      </c>
      <c r="I568" s="62">
        <v>78015.967884930287</v>
      </c>
      <c r="J568" s="63">
        <v>5.5161623087287692</v>
      </c>
      <c r="K568" s="63">
        <v>5.217648013466853</v>
      </c>
      <c r="L568" s="63">
        <v>6.1744039411332974</v>
      </c>
      <c r="M568" s="63">
        <v>8.9713023183796867</v>
      </c>
      <c r="N568" s="63">
        <v>7.0667473473810842</v>
      </c>
      <c r="O568" s="71">
        <v>6.9475994146422622</v>
      </c>
    </row>
    <row r="569" spans="2:15" outlineLevel="1" x14ac:dyDescent="0.45">
      <c r="B569" s="65">
        <v>560</v>
      </c>
      <c r="C569" s="60">
        <v>1</v>
      </c>
      <c r="D569" s="61">
        <v>0</v>
      </c>
      <c r="E569" s="61">
        <v>1</v>
      </c>
      <c r="F569" s="61">
        <v>1</v>
      </c>
      <c r="G569" s="61">
        <v>1</v>
      </c>
      <c r="H569" s="61">
        <v>0</v>
      </c>
      <c r="I569" s="62">
        <v>78465.665420993028</v>
      </c>
      <c r="J569" s="63">
        <v>5.8401642971062602</v>
      </c>
      <c r="K569" s="63">
        <v>5.3076799274875262</v>
      </c>
      <c r="L569" s="63">
        <v>6.1863488805047977</v>
      </c>
      <c r="M569" s="63">
        <v>8.4933412912305322</v>
      </c>
      <c r="N569" s="63">
        <v>7.6347559834143368</v>
      </c>
      <c r="O569" s="71">
        <v>6.5769987956294393</v>
      </c>
    </row>
    <row r="570" spans="2:15" outlineLevel="1" x14ac:dyDescent="0.45">
      <c r="B570" s="65">
        <v>561</v>
      </c>
      <c r="C570" s="60">
        <v>1</v>
      </c>
      <c r="D570" s="61">
        <v>0</v>
      </c>
      <c r="E570" s="61">
        <v>1</v>
      </c>
      <c r="F570" s="61">
        <v>1</v>
      </c>
      <c r="G570" s="61">
        <v>1</v>
      </c>
      <c r="H570" s="61">
        <v>0</v>
      </c>
      <c r="I570" s="62">
        <v>63905.131719459299</v>
      </c>
      <c r="J570" s="63">
        <v>5.9443513896648232</v>
      </c>
      <c r="K570" s="63">
        <v>5.7915068787971862</v>
      </c>
      <c r="L570" s="63">
        <v>7.3100359181496612</v>
      </c>
      <c r="M570" s="63">
        <v>6.2553152190832657</v>
      </c>
      <c r="N570" s="63">
        <v>7.2513923358249084</v>
      </c>
      <c r="O570" s="71">
        <v>6.373086634139514</v>
      </c>
    </row>
    <row r="571" spans="2:15" outlineLevel="1" x14ac:dyDescent="0.45">
      <c r="B571" s="65">
        <v>562</v>
      </c>
      <c r="C571" s="60">
        <v>0</v>
      </c>
      <c r="D571" s="61">
        <v>1</v>
      </c>
      <c r="E571" s="61">
        <v>1</v>
      </c>
      <c r="F571" s="61">
        <v>1</v>
      </c>
      <c r="G571" s="61">
        <v>0</v>
      </c>
      <c r="H571" s="61">
        <v>1</v>
      </c>
      <c r="I571" s="62">
        <v>96647.064264417117</v>
      </c>
      <c r="J571" s="63">
        <v>5.8465231715634829</v>
      </c>
      <c r="K571" s="63">
        <v>6.1211244743734774</v>
      </c>
      <c r="L571" s="63">
        <v>8.017998320854332</v>
      </c>
      <c r="M571" s="63">
        <v>6.2208693547620717</v>
      </c>
      <c r="N571" s="63">
        <v>6.8237573703452084</v>
      </c>
      <c r="O571" s="71">
        <v>7.423006550976111</v>
      </c>
    </row>
    <row r="572" spans="2:15" outlineLevel="1" x14ac:dyDescent="0.45">
      <c r="B572" s="65">
        <v>563</v>
      </c>
      <c r="C572" s="60">
        <v>1</v>
      </c>
      <c r="D572" s="61">
        <v>0</v>
      </c>
      <c r="E572" s="61">
        <v>1</v>
      </c>
      <c r="F572" s="61">
        <v>1</v>
      </c>
      <c r="G572" s="61">
        <v>1</v>
      </c>
      <c r="H572" s="61">
        <v>0</v>
      </c>
      <c r="I572" s="62">
        <v>96076.862668316331</v>
      </c>
      <c r="J572" s="63">
        <v>5.9097832110548687</v>
      </c>
      <c r="K572" s="63">
        <v>5.0884934339801831</v>
      </c>
      <c r="L572" s="63">
        <v>7.7742410659853673</v>
      </c>
      <c r="M572" s="63">
        <v>7.1538674176065342</v>
      </c>
      <c r="N572" s="63">
        <v>7.1328414390668691</v>
      </c>
      <c r="O572" s="71">
        <v>7.0484441782459539</v>
      </c>
    </row>
    <row r="573" spans="2:15" outlineLevel="1" x14ac:dyDescent="0.45">
      <c r="B573" s="65">
        <v>564</v>
      </c>
      <c r="C573" s="60">
        <v>0</v>
      </c>
      <c r="D573" s="61">
        <v>1</v>
      </c>
      <c r="E573" s="61">
        <v>1</v>
      </c>
      <c r="F573" s="61">
        <v>1</v>
      </c>
      <c r="G573" s="61">
        <v>1</v>
      </c>
      <c r="H573" s="61">
        <v>0</v>
      </c>
      <c r="I573" s="62">
        <v>98849.543888133441</v>
      </c>
      <c r="J573" s="63">
        <v>6.1919223575030129</v>
      </c>
      <c r="K573" s="63">
        <v>6.500088835398123</v>
      </c>
      <c r="L573" s="63">
        <v>6.6806599573825354</v>
      </c>
      <c r="M573" s="63">
        <v>7.4515398446560548</v>
      </c>
      <c r="N573" s="63">
        <v>6.8576926970257359</v>
      </c>
      <c r="O573" s="71">
        <v>6.6215588326324619</v>
      </c>
    </row>
    <row r="574" spans="2:15" outlineLevel="1" x14ac:dyDescent="0.45">
      <c r="B574" s="65">
        <v>565</v>
      </c>
      <c r="C574" s="60">
        <v>1</v>
      </c>
      <c r="D574" s="61">
        <v>0</v>
      </c>
      <c r="E574" s="61">
        <v>1</v>
      </c>
      <c r="F574" s="61">
        <v>1</v>
      </c>
      <c r="G574" s="61">
        <v>0</v>
      </c>
      <c r="H574" s="61">
        <v>1</v>
      </c>
      <c r="I574" s="62">
        <v>79438.17815903372</v>
      </c>
      <c r="J574" s="63">
        <v>5.495757658494222</v>
      </c>
      <c r="K574" s="63">
        <v>5.1967055712735215</v>
      </c>
      <c r="L574" s="63">
        <v>7.4073375514124216</v>
      </c>
      <c r="M574" s="63">
        <v>8.895274968722136</v>
      </c>
      <c r="N574" s="63">
        <v>7.0060073208009443</v>
      </c>
      <c r="O574" s="71">
        <v>7.0373103419787597</v>
      </c>
    </row>
    <row r="575" spans="2:15" outlineLevel="1" x14ac:dyDescent="0.45">
      <c r="B575" s="65">
        <v>566</v>
      </c>
      <c r="C575" s="60">
        <v>1</v>
      </c>
      <c r="D575" s="61">
        <v>0</v>
      </c>
      <c r="E575" s="61">
        <v>1</v>
      </c>
      <c r="F575" s="61">
        <v>1</v>
      </c>
      <c r="G575" s="61">
        <v>1</v>
      </c>
      <c r="H575" s="61">
        <v>0</v>
      </c>
      <c r="I575" s="62">
        <v>64656.758480710851</v>
      </c>
      <c r="J575" s="63">
        <v>6.2013615632025001</v>
      </c>
      <c r="K575" s="63">
        <v>5.2074957182154717</v>
      </c>
      <c r="L575" s="63">
        <v>6.8941605937513577</v>
      </c>
      <c r="M575" s="63">
        <v>6.7190801446867088</v>
      </c>
      <c r="N575" s="63">
        <v>7.1255589537599455</v>
      </c>
      <c r="O575" s="71">
        <v>7.0092401494543903</v>
      </c>
    </row>
    <row r="576" spans="2:15" outlineLevel="1" x14ac:dyDescent="0.45">
      <c r="B576" s="65">
        <v>567</v>
      </c>
      <c r="C576" s="60">
        <v>1</v>
      </c>
      <c r="D576" s="61">
        <v>0</v>
      </c>
      <c r="E576" s="61">
        <v>1</v>
      </c>
      <c r="F576" s="61">
        <v>1</v>
      </c>
      <c r="G576" s="61">
        <v>0</v>
      </c>
      <c r="H576" s="61">
        <v>1</v>
      </c>
      <c r="I576" s="62">
        <v>73372.814445174459</v>
      </c>
      <c r="J576" s="63">
        <v>5.9653750995553958</v>
      </c>
      <c r="K576" s="63">
        <v>4.9010588977150364</v>
      </c>
      <c r="L576" s="63">
        <v>6.8983822746388741</v>
      </c>
      <c r="M576" s="63">
        <v>7.2355735834916501</v>
      </c>
      <c r="N576" s="63">
        <v>6.7124447648052081</v>
      </c>
      <c r="O576" s="71">
        <v>6.9259890403052413</v>
      </c>
    </row>
    <row r="577" spans="2:15" outlineLevel="1" x14ac:dyDescent="0.45">
      <c r="B577" s="65">
        <v>568</v>
      </c>
      <c r="C577" s="60">
        <v>1</v>
      </c>
      <c r="D577" s="61">
        <v>0</v>
      </c>
      <c r="E577" s="61">
        <v>1</v>
      </c>
      <c r="F577" s="61">
        <v>1</v>
      </c>
      <c r="G577" s="61">
        <v>1</v>
      </c>
      <c r="H577" s="61">
        <v>0</v>
      </c>
      <c r="I577" s="62">
        <v>92543.459397078434</v>
      </c>
      <c r="J577" s="63">
        <v>6.6294309810126038</v>
      </c>
      <c r="K577" s="63">
        <v>4.107702401236323</v>
      </c>
      <c r="L577" s="63">
        <v>6.7712613433642108</v>
      </c>
      <c r="M577" s="63">
        <v>6.8715971609907198</v>
      </c>
      <c r="N577" s="63">
        <v>7.3920308459612514</v>
      </c>
      <c r="O577" s="71">
        <v>6.5573669924038303</v>
      </c>
    </row>
    <row r="578" spans="2:15" outlineLevel="1" x14ac:dyDescent="0.45">
      <c r="B578" s="65">
        <v>569</v>
      </c>
      <c r="C578" s="60">
        <v>1</v>
      </c>
      <c r="D578" s="61">
        <v>0</v>
      </c>
      <c r="E578" s="61">
        <v>1</v>
      </c>
      <c r="F578" s="61">
        <v>1</v>
      </c>
      <c r="G578" s="61">
        <v>1</v>
      </c>
      <c r="H578" s="61">
        <v>0</v>
      </c>
      <c r="I578" s="62">
        <v>76810.20210263101</v>
      </c>
      <c r="J578" s="63">
        <v>5.5865573516426936</v>
      </c>
      <c r="K578" s="63">
        <v>5.052116588982444</v>
      </c>
      <c r="L578" s="63">
        <v>6.8518772129763468</v>
      </c>
      <c r="M578" s="63">
        <v>8.2645925315140616</v>
      </c>
      <c r="N578" s="63">
        <v>7.3155589948715258</v>
      </c>
      <c r="O578" s="71">
        <v>6.7441180115941242</v>
      </c>
    </row>
    <row r="579" spans="2:15" outlineLevel="1" x14ac:dyDescent="0.45">
      <c r="B579" s="65">
        <v>570</v>
      </c>
      <c r="C579" s="60">
        <v>1</v>
      </c>
      <c r="D579" s="61">
        <v>0</v>
      </c>
      <c r="E579" s="61">
        <v>1</v>
      </c>
      <c r="F579" s="61">
        <v>1</v>
      </c>
      <c r="G579" s="61">
        <v>0</v>
      </c>
      <c r="H579" s="61">
        <v>1</v>
      </c>
      <c r="I579" s="62">
        <v>94059.908454988297</v>
      </c>
      <c r="J579" s="63">
        <v>5.7997048160912117</v>
      </c>
      <c r="K579" s="63">
        <v>5.157703500294911</v>
      </c>
      <c r="L579" s="63">
        <v>7.8533411061924747</v>
      </c>
      <c r="M579" s="63">
        <v>7.0756051073154476</v>
      </c>
      <c r="N579" s="63">
        <v>6.6334771575106366</v>
      </c>
      <c r="O579" s="71">
        <v>6.7857139120891912</v>
      </c>
    </row>
    <row r="580" spans="2:15" outlineLevel="1" x14ac:dyDescent="0.45">
      <c r="B580" s="65">
        <v>571</v>
      </c>
      <c r="C580" s="60">
        <v>1</v>
      </c>
      <c r="D580" s="61">
        <v>0</v>
      </c>
      <c r="E580" s="61">
        <v>1</v>
      </c>
      <c r="F580" s="61">
        <v>1</v>
      </c>
      <c r="G580" s="61">
        <v>1</v>
      </c>
      <c r="H580" s="61">
        <v>0</v>
      </c>
      <c r="I580" s="62">
        <v>64429.075275268217</v>
      </c>
      <c r="J580" s="63">
        <v>6.0001650976708136</v>
      </c>
      <c r="K580" s="63">
        <v>5.8715651078656208</v>
      </c>
      <c r="L580" s="63">
        <v>7.3296674660117178</v>
      </c>
      <c r="M580" s="63">
        <v>7.1104838919903841</v>
      </c>
      <c r="N580" s="63">
        <v>6.4204202965299801</v>
      </c>
      <c r="O580" s="71">
        <v>6.2290139036569574</v>
      </c>
    </row>
    <row r="581" spans="2:15" outlineLevel="1" x14ac:dyDescent="0.45">
      <c r="B581" s="65">
        <v>572</v>
      </c>
      <c r="C581" s="60">
        <v>1</v>
      </c>
      <c r="D581" s="61">
        <v>0</v>
      </c>
      <c r="E581" s="61">
        <v>1</v>
      </c>
      <c r="F581" s="61">
        <v>1</v>
      </c>
      <c r="G581" s="61">
        <v>1</v>
      </c>
      <c r="H581" s="61">
        <v>0</v>
      </c>
      <c r="I581" s="62">
        <v>98356.740132058432</v>
      </c>
      <c r="J581" s="63">
        <v>6.4013306306820184</v>
      </c>
      <c r="K581" s="63">
        <v>5.8865415285502838</v>
      </c>
      <c r="L581" s="63">
        <v>7.1545181776146816</v>
      </c>
      <c r="M581" s="63">
        <v>6.8914913572525753</v>
      </c>
      <c r="N581" s="63">
        <v>7.3545298429367829</v>
      </c>
      <c r="O581" s="71">
        <v>6.8501975183156887</v>
      </c>
    </row>
    <row r="582" spans="2:15" outlineLevel="1" x14ac:dyDescent="0.45">
      <c r="B582" s="65">
        <v>573</v>
      </c>
      <c r="C582" s="60">
        <v>0</v>
      </c>
      <c r="D582" s="61">
        <v>1</v>
      </c>
      <c r="E582" s="61">
        <v>1</v>
      </c>
      <c r="F582" s="61">
        <v>1</v>
      </c>
      <c r="G582" s="61">
        <v>0</v>
      </c>
      <c r="H582" s="61">
        <v>1</v>
      </c>
      <c r="I582" s="62">
        <v>81180.243166630564</v>
      </c>
      <c r="J582" s="63">
        <v>5.979759482300997</v>
      </c>
      <c r="K582" s="63">
        <v>6.139781206591806</v>
      </c>
      <c r="L582" s="63">
        <v>6.7450545853010508</v>
      </c>
      <c r="M582" s="63">
        <v>8.4664943876118635</v>
      </c>
      <c r="N582" s="63">
        <v>6.5416895216951021</v>
      </c>
      <c r="O582" s="71">
        <v>7.460685261275577</v>
      </c>
    </row>
    <row r="583" spans="2:15" outlineLevel="1" x14ac:dyDescent="0.45">
      <c r="B583" s="65">
        <v>574</v>
      </c>
      <c r="C583" s="60">
        <v>1</v>
      </c>
      <c r="D583" s="61">
        <v>0</v>
      </c>
      <c r="E583" s="61">
        <v>1</v>
      </c>
      <c r="F583" s="61">
        <v>1</v>
      </c>
      <c r="G583" s="61">
        <v>1</v>
      </c>
      <c r="H583" s="61">
        <v>0</v>
      </c>
      <c r="I583" s="62">
        <v>100213.46028966548</v>
      </c>
      <c r="J583" s="63">
        <v>5.75887069033719</v>
      </c>
      <c r="K583" s="63">
        <v>5.5036947133772465</v>
      </c>
      <c r="L583" s="63">
        <v>7.6225308315413418</v>
      </c>
      <c r="M583" s="63">
        <v>8.3994873376827712</v>
      </c>
      <c r="N583" s="63">
        <v>7.2483679377581076</v>
      </c>
      <c r="O583" s="71">
        <v>6.8697913946459179</v>
      </c>
    </row>
    <row r="584" spans="2:15" outlineLevel="1" x14ac:dyDescent="0.45">
      <c r="B584" s="65">
        <v>575</v>
      </c>
      <c r="C584" s="60">
        <v>1</v>
      </c>
      <c r="D584" s="61">
        <v>0</v>
      </c>
      <c r="E584" s="61">
        <v>1</v>
      </c>
      <c r="F584" s="61">
        <v>1</v>
      </c>
      <c r="G584" s="61">
        <v>1</v>
      </c>
      <c r="H584" s="61">
        <v>0</v>
      </c>
      <c r="I584" s="62">
        <v>95502.916672491527</v>
      </c>
      <c r="J584" s="63">
        <v>5.2374999356266283</v>
      </c>
      <c r="K584" s="63">
        <v>4.132466179269799</v>
      </c>
      <c r="L584" s="63">
        <v>8.2938814520730482</v>
      </c>
      <c r="M584" s="63">
        <v>8.5218089332786242</v>
      </c>
      <c r="N584" s="63">
        <v>7.2895225039283158</v>
      </c>
      <c r="O584" s="71">
        <v>6.6152533884269031</v>
      </c>
    </row>
    <row r="585" spans="2:15" outlineLevel="1" x14ac:dyDescent="0.45">
      <c r="B585" s="65">
        <v>576</v>
      </c>
      <c r="C585" s="60">
        <v>1</v>
      </c>
      <c r="D585" s="61">
        <v>0</v>
      </c>
      <c r="E585" s="61">
        <v>1</v>
      </c>
      <c r="F585" s="61">
        <v>1</v>
      </c>
      <c r="G585" s="61">
        <v>0</v>
      </c>
      <c r="H585" s="61">
        <v>1</v>
      </c>
      <c r="I585" s="62">
        <v>95831.20939214254</v>
      </c>
      <c r="J585" s="63">
        <v>6.0336033098000286</v>
      </c>
      <c r="K585" s="63">
        <v>4.7698041557738353</v>
      </c>
      <c r="L585" s="63">
        <v>7.2201957032011892</v>
      </c>
      <c r="M585" s="63">
        <v>7.4482303648030612</v>
      </c>
      <c r="N585" s="63">
        <v>6.9694240523588693</v>
      </c>
      <c r="O585" s="71">
        <v>7.3790502305110675</v>
      </c>
    </row>
    <row r="586" spans="2:15" outlineLevel="1" x14ac:dyDescent="0.45">
      <c r="B586" s="65">
        <v>577</v>
      </c>
      <c r="C586" s="60">
        <v>1</v>
      </c>
      <c r="D586" s="61">
        <v>0</v>
      </c>
      <c r="E586" s="61">
        <v>1</v>
      </c>
      <c r="F586" s="61">
        <v>1</v>
      </c>
      <c r="G586" s="61">
        <v>1</v>
      </c>
      <c r="H586" s="61">
        <v>0</v>
      </c>
      <c r="I586" s="62">
        <v>101106.7349736662</v>
      </c>
      <c r="J586" s="63">
        <v>7.1007519731879221</v>
      </c>
      <c r="K586" s="63">
        <v>5.890622068092072</v>
      </c>
      <c r="L586" s="63">
        <v>7.2741671005908541</v>
      </c>
      <c r="M586" s="63">
        <v>7.6544066409307661</v>
      </c>
      <c r="N586" s="63">
        <v>7.0424024980297997</v>
      </c>
      <c r="O586" s="71">
        <v>6.4595922856489922</v>
      </c>
    </row>
    <row r="587" spans="2:15" outlineLevel="1" x14ac:dyDescent="0.45">
      <c r="B587" s="65">
        <v>578</v>
      </c>
      <c r="C587" s="60">
        <v>1</v>
      </c>
      <c r="D587" s="61">
        <v>0</v>
      </c>
      <c r="E587" s="61">
        <v>1</v>
      </c>
      <c r="F587" s="61">
        <v>1</v>
      </c>
      <c r="G587" s="61">
        <v>0</v>
      </c>
      <c r="H587" s="61">
        <v>1</v>
      </c>
      <c r="I587" s="62">
        <v>63476.779173303163</v>
      </c>
      <c r="J587" s="63">
        <v>5.9481310244096912</v>
      </c>
      <c r="K587" s="63">
        <v>5.486594057470894</v>
      </c>
      <c r="L587" s="63">
        <v>7.1084275380439053</v>
      </c>
      <c r="M587" s="63">
        <v>6.8849030205734039</v>
      </c>
      <c r="N587" s="63">
        <v>6.3193423619663562</v>
      </c>
      <c r="O587" s="71">
        <v>6.9742175784300562</v>
      </c>
    </row>
    <row r="588" spans="2:15" outlineLevel="1" x14ac:dyDescent="0.45">
      <c r="B588" s="65">
        <v>579</v>
      </c>
      <c r="C588" s="60">
        <v>0</v>
      </c>
      <c r="D588" s="61">
        <v>1</v>
      </c>
      <c r="E588" s="61">
        <v>1</v>
      </c>
      <c r="F588" s="61">
        <v>1</v>
      </c>
      <c r="G588" s="61">
        <v>1</v>
      </c>
      <c r="H588" s="61">
        <v>0</v>
      </c>
      <c r="I588" s="62">
        <v>100699.84642121384</v>
      </c>
      <c r="J588" s="63">
        <v>6.3055914652230403</v>
      </c>
      <c r="K588" s="63">
        <v>6.7728312534763635</v>
      </c>
      <c r="L588" s="63">
        <v>7.8607895040656111</v>
      </c>
      <c r="M588" s="63">
        <v>6.7167885736506827</v>
      </c>
      <c r="N588" s="63">
        <v>7.3052879838854903</v>
      </c>
      <c r="O588" s="71">
        <v>6.6565163948417441</v>
      </c>
    </row>
    <row r="589" spans="2:15" outlineLevel="1" x14ac:dyDescent="0.45">
      <c r="B589" s="65">
        <v>580</v>
      </c>
      <c r="C589" s="60">
        <v>1</v>
      </c>
      <c r="D589" s="61">
        <v>0</v>
      </c>
      <c r="E589" s="61">
        <v>1</v>
      </c>
      <c r="F589" s="61">
        <v>1</v>
      </c>
      <c r="G589" s="61">
        <v>0</v>
      </c>
      <c r="H589" s="61">
        <v>1</v>
      </c>
      <c r="I589" s="62">
        <v>62902.311244332624</v>
      </c>
      <c r="J589" s="63">
        <v>6.3985687007980649</v>
      </c>
      <c r="K589" s="63">
        <v>5.2867032177259716</v>
      </c>
      <c r="L589" s="63">
        <v>7.2760508195472831</v>
      </c>
      <c r="M589" s="63">
        <v>6.551016055590388</v>
      </c>
      <c r="N589" s="63">
        <v>6.4218864787703911</v>
      </c>
      <c r="O589" s="71">
        <v>6.612893011150395</v>
      </c>
    </row>
    <row r="590" spans="2:15" outlineLevel="1" x14ac:dyDescent="0.45">
      <c r="B590" s="65">
        <v>581</v>
      </c>
      <c r="C590" s="60">
        <v>1</v>
      </c>
      <c r="D590" s="61">
        <v>0</v>
      </c>
      <c r="E590" s="61">
        <v>1</v>
      </c>
      <c r="F590" s="61">
        <v>1</v>
      </c>
      <c r="G590" s="61">
        <v>0</v>
      </c>
      <c r="H590" s="61">
        <v>1</v>
      </c>
      <c r="I590" s="62">
        <v>96928.329714168678</v>
      </c>
      <c r="J590" s="63">
        <v>5.8537689700961355</v>
      </c>
      <c r="K590" s="63">
        <v>5.3911087910756343</v>
      </c>
      <c r="L590" s="63">
        <v>7.9704603731575485</v>
      </c>
      <c r="M590" s="63">
        <v>7.9191209503245661</v>
      </c>
      <c r="N590" s="63">
        <v>6.2866478691447751</v>
      </c>
      <c r="O590" s="71">
        <v>6.9160644159280231</v>
      </c>
    </row>
    <row r="591" spans="2:15" outlineLevel="1" x14ac:dyDescent="0.45">
      <c r="B591" s="65">
        <v>582</v>
      </c>
      <c r="C591" s="60">
        <v>1</v>
      </c>
      <c r="D591" s="61">
        <v>0</v>
      </c>
      <c r="E591" s="61">
        <v>1</v>
      </c>
      <c r="F591" s="61">
        <v>1</v>
      </c>
      <c r="G591" s="61">
        <v>0</v>
      </c>
      <c r="H591" s="61">
        <v>1</v>
      </c>
      <c r="I591" s="62">
        <v>97764.769641995124</v>
      </c>
      <c r="J591" s="63">
        <v>6.4695455542510265</v>
      </c>
      <c r="K591" s="63">
        <v>5.9918383132197999</v>
      </c>
      <c r="L591" s="63">
        <v>7.0016746066082511</v>
      </c>
      <c r="M591" s="63">
        <v>7.1249783663712414</v>
      </c>
      <c r="N591" s="63">
        <v>6.4908782698437077</v>
      </c>
      <c r="O591" s="71">
        <v>7.134547506712118</v>
      </c>
    </row>
    <row r="592" spans="2:15" outlineLevel="1" x14ac:dyDescent="0.45">
      <c r="B592" s="65">
        <v>583</v>
      </c>
      <c r="C592" s="60">
        <v>1</v>
      </c>
      <c r="D592" s="61">
        <v>0</v>
      </c>
      <c r="E592" s="61">
        <v>1</v>
      </c>
      <c r="F592" s="61">
        <v>1</v>
      </c>
      <c r="G592" s="61">
        <v>0</v>
      </c>
      <c r="H592" s="61">
        <v>1</v>
      </c>
      <c r="I592" s="62">
        <v>28417.449772760257</v>
      </c>
      <c r="J592" s="63">
        <v>5.8648133091830577</v>
      </c>
      <c r="K592" s="63">
        <v>5.0385979926413693</v>
      </c>
      <c r="L592" s="63">
        <v>6.3830044723586026</v>
      </c>
      <c r="M592" s="63">
        <v>7.4664994829124618</v>
      </c>
      <c r="N592" s="63">
        <v>6.5260622809224884</v>
      </c>
      <c r="O592" s="71">
        <v>7.1314133643186555</v>
      </c>
    </row>
    <row r="593" spans="2:15" outlineLevel="1" x14ac:dyDescent="0.45">
      <c r="B593" s="65">
        <v>584</v>
      </c>
      <c r="C593" s="60">
        <v>1</v>
      </c>
      <c r="D593" s="61">
        <v>0</v>
      </c>
      <c r="E593" s="61">
        <v>1</v>
      </c>
      <c r="F593" s="61">
        <v>1</v>
      </c>
      <c r="G593" s="61">
        <v>1</v>
      </c>
      <c r="H593" s="61">
        <v>0</v>
      </c>
      <c r="I593" s="62">
        <v>99781.147403934607</v>
      </c>
      <c r="J593" s="63">
        <v>5.8000293155739815</v>
      </c>
      <c r="K593" s="63">
        <v>5.442532627242362</v>
      </c>
      <c r="L593" s="63">
        <v>7.2651775130543701</v>
      </c>
      <c r="M593" s="63">
        <v>8.0861770625916556</v>
      </c>
      <c r="N593" s="63">
        <v>7.4908992896325923</v>
      </c>
      <c r="O593" s="71">
        <v>7.0785986736795108</v>
      </c>
    </row>
    <row r="594" spans="2:15" outlineLevel="1" x14ac:dyDescent="0.45">
      <c r="B594" s="65">
        <v>585</v>
      </c>
      <c r="C594" s="60">
        <v>1</v>
      </c>
      <c r="D594" s="61">
        <v>0</v>
      </c>
      <c r="E594" s="61">
        <v>1</v>
      </c>
      <c r="F594" s="61">
        <v>1</v>
      </c>
      <c r="G594" s="61">
        <v>0</v>
      </c>
      <c r="H594" s="61">
        <v>1</v>
      </c>
      <c r="I594" s="62">
        <v>100079.10588598493</v>
      </c>
      <c r="J594" s="63">
        <v>6.8454803795181149</v>
      </c>
      <c r="K594" s="63">
        <v>6.2580303106236688</v>
      </c>
      <c r="L594" s="63">
        <v>6.5722556757330279</v>
      </c>
      <c r="M594" s="63">
        <v>7.0123097861130859</v>
      </c>
      <c r="N594" s="63">
        <v>6.8698440326922086</v>
      </c>
      <c r="O594" s="71">
        <v>7.3458111828469015</v>
      </c>
    </row>
    <row r="595" spans="2:15" outlineLevel="1" x14ac:dyDescent="0.45">
      <c r="B595" s="65">
        <v>586</v>
      </c>
      <c r="C595" s="60">
        <v>0</v>
      </c>
      <c r="D595" s="61">
        <v>1</v>
      </c>
      <c r="E595" s="61">
        <v>1</v>
      </c>
      <c r="F595" s="61">
        <v>1</v>
      </c>
      <c r="G595" s="61">
        <v>0</v>
      </c>
      <c r="H595" s="61">
        <v>1</v>
      </c>
      <c r="I595" s="62">
        <v>103092.12333443043</v>
      </c>
      <c r="J595" s="63">
        <v>6.0715520533723559</v>
      </c>
      <c r="K595" s="63">
        <v>6.3693772235155688</v>
      </c>
      <c r="L595" s="63">
        <v>7.3117097568354055</v>
      </c>
      <c r="M595" s="63">
        <v>8.2525547802547425</v>
      </c>
      <c r="N595" s="63">
        <v>6.9780378837808152</v>
      </c>
      <c r="O595" s="71">
        <v>7.3189279441337032</v>
      </c>
    </row>
    <row r="596" spans="2:15" outlineLevel="1" x14ac:dyDescent="0.45">
      <c r="B596" s="65">
        <v>587</v>
      </c>
      <c r="C596" s="60">
        <v>0</v>
      </c>
      <c r="D596" s="61">
        <v>1</v>
      </c>
      <c r="E596" s="61">
        <v>1</v>
      </c>
      <c r="F596" s="61">
        <v>1</v>
      </c>
      <c r="G596" s="61">
        <v>1</v>
      </c>
      <c r="H596" s="61">
        <v>0</v>
      </c>
      <c r="I596" s="62">
        <v>26178.789385831551</v>
      </c>
      <c r="J596" s="63">
        <v>5.1556633905561124</v>
      </c>
      <c r="K596" s="63">
        <v>5.2165999217927039</v>
      </c>
      <c r="L596" s="63">
        <v>7.0095540377046408</v>
      </c>
      <c r="M596" s="63">
        <v>6.8939898886499948</v>
      </c>
      <c r="N596" s="63">
        <v>7.3473726828773689</v>
      </c>
      <c r="O596" s="71">
        <v>6.1517876618244838</v>
      </c>
    </row>
    <row r="597" spans="2:15" outlineLevel="1" x14ac:dyDescent="0.45">
      <c r="B597" s="65">
        <v>588</v>
      </c>
      <c r="C597" s="60">
        <v>1</v>
      </c>
      <c r="D597" s="61">
        <v>0</v>
      </c>
      <c r="E597" s="61">
        <v>1</v>
      </c>
      <c r="F597" s="61">
        <v>1</v>
      </c>
      <c r="G597" s="61">
        <v>1</v>
      </c>
      <c r="H597" s="61">
        <v>0</v>
      </c>
      <c r="I597" s="62">
        <v>79579.287315372552</v>
      </c>
      <c r="J597" s="63">
        <v>6.5583171165133036</v>
      </c>
      <c r="K597" s="63">
        <v>6.5034243141904531</v>
      </c>
      <c r="L597" s="63">
        <v>6.2066085555867092</v>
      </c>
      <c r="M597" s="63">
        <v>7.8950124897675433</v>
      </c>
      <c r="N597" s="63">
        <v>6.7682064468874046</v>
      </c>
      <c r="O597" s="71">
        <v>6.2859153005705544</v>
      </c>
    </row>
    <row r="598" spans="2:15" outlineLevel="1" x14ac:dyDescent="0.45">
      <c r="B598" s="65">
        <v>589</v>
      </c>
      <c r="C598" s="60">
        <v>1</v>
      </c>
      <c r="D598" s="61">
        <v>0</v>
      </c>
      <c r="E598" s="61">
        <v>1</v>
      </c>
      <c r="F598" s="61">
        <v>1</v>
      </c>
      <c r="G598" s="61">
        <v>0</v>
      </c>
      <c r="H598" s="61">
        <v>1</v>
      </c>
      <c r="I598" s="62">
        <v>61472.270136694424</v>
      </c>
      <c r="J598" s="63">
        <v>6.8460175449826384</v>
      </c>
      <c r="K598" s="63">
        <v>4.5313938351568801</v>
      </c>
      <c r="L598" s="63">
        <v>6.6657882758685663</v>
      </c>
      <c r="M598" s="63">
        <v>6.0060720118981603</v>
      </c>
      <c r="N598" s="63">
        <v>6.7711473790850709</v>
      </c>
      <c r="O598" s="71">
        <v>7.1579326842090722</v>
      </c>
    </row>
    <row r="599" spans="2:15" outlineLevel="1" x14ac:dyDescent="0.45">
      <c r="B599" s="65">
        <v>590</v>
      </c>
      <c r="C599" s="60">
        <v>1</v>
      </c>
      <c r="D599" s="61">
        <v>0</v>
      </c>
      <c r="E599" s="61">
        <v>1</v>
      </c>
      <c r="F599" s="61">
        <v>1</v>
      </c>
      <c r="G599" s="61">
        <v>0</v>
      </c>
      <c r="H599" s="61">
        <v>1</v>
      </c>
      <c r="I599" s="62">
        <v>96519.139697549821</v>
      </c>
      <c r="J599" s="63">
        <v>6.7467713625537034</v>
      </c>
      <c r="K599" s="63">
        <v>5.9641112178940769</v>
      </c>
      <c r="L599" s="63">
        <v>6.9396758991113696</v>
      </c>
      <c r="M599" s="63">
        <v>6.8663694927138952</v>
      </c>
      <c r="N599" s="63">
        <v>6.2435499400888261</v>
      </c>
      <c r="O599" s="71">
        <v>6.9042636146994916</v>
      </c>
    </row>
    <row r="600" spans="2:15" outlineLevel="1" x14ac:dyDescent="0.45">
      <c r="B600" s="65">
        <v>591</v>
      </c>
      <c r="C600" s="60">
        <v>1</v>
      </c>
      <c r="D600" s="61">
        <v>0</v>
      </c>
      <c r="E600" s="61">
        <v>1</v>
      </c>
      <c r="F600" s="61">
        <v>1</v>
      </c>
      <c r="G600" s="61">
        <v>1</v>
      </c>
      <c r="H600" s="61">
        <v>0</v>
      </c>
      <c r="I600" s="62">
        <v>103972.48264724205</v>
      </c>
      <c r="J600" s="63">
        <v>6.9205951482131942</v>
      </c>
      <c r="K600" s="63">
        <v>5.7620902421472238</v>
      </c>
      <c r="L600" s="63">
        <v>7.6158542343274096</v>
      </c>
      <c r="M600" s="63">
        <v>8.3262804443270895</v>
      </c>
      <c r="N600" s="63">
        <v>7.283540596116115</v>
      </c>
      <c r="O600" s="71">
        <v>6.805373713764868</v>
      </c>
    </row>
    <row r="601" spans="2:15" outlineLevel="1" x14ac:dyDescent="0.45">
      <c r="B601" s="65">
        <v>592</v>
      </c>
      <c r="C601" s="60">
        <v>1</v>
      </c>
      <c r="D601" s="61">
        <v>0</v>
      </c>
      <c r="E601" s="61">
        <v>1</v>
      </c>
      <c r="F601" s="61">
        <v>1</v>
      </c>
      <c r="G601" s="61">
        <v>1</v>
      </c>
      <c r="H601" s="61">
        <v>0</v>
      </c>
      <c r="I601" s="62">
        <v>23655.060219885359</v>
      </c>
      <c r="J601" s="63">
        <v>5.3854709811013057</v>
      </c>
      <c r="K601" s="63">
        <v>4.0865015877889945</v>
      </c>
      <c r="L601" s="63">
        <v>6.6825595943022247</v>
      </c>
      <c r="M601" s="63">
        <v>7.1007913998192187</v>
      </c>
      <c r="N601" s="63">
        <v>6.9949433800034395</v>
      </c>
      <c r="O601" s="71">
        <v>6.6099998894891732</v>
      </c>
    </row>
    <row r="602" spans="2:15" outlineLevel="1" x14ac:dyDescent="0.45">
      <c r="B602" s="65">
        <v>593</v>
      </c>
      <c r="C602" s="60">
        <v>0</v>
      </c>
      <c r="D602" s="61">
        <v>1</v>
      </c>
      <c r="E602" s="61">
        <v>1</v>
      </c>
      <c r="F602" s="61">
        <v>1</v>
      </c>
      <c r="G602" s="61">
        <v>1</v>
      </c>
      <c r="H602" s="61">
        <v>0</v>
      </c>
      <c r="I602" s="62">
        <v>31636.05299102352</v>
      </c>
      <c r="J602" s="63">
        <v>6.2195687591816036</v>
      </c>
      <c r="K602" s="63">
        <v>6.5370557111394678</v>
      </c>
      <c r="L602" s="63">
        <v>6.4241403206756145</v>
      </c>
      <c r="M602" s="63">
        <v>6.9578199372979679</v>
      </c>
      <c r="N602" s="63">
        <v>6.7040303278405764</v>
      </c>
      <c r="O602" s="71">
        <v>6.5135920215167715</v>
      </c>
    </row>
    <row r="603" spans="2:15" outlineLevel="1" x14ac:dyDescent="0.45">
      <c r="B603" s="65">
        <v>594</v>
      </c>
      <c r="C603" s="60">
        <v>1</v>
      </c>
      <c r="D603" s="61">
        <v>0</v>
      </c>
      <c r="E603" s="61">
        <v>1</v>
      </c>
      <c r="F603" s="61">
        <v>1</v>
      </c>
      <c r="G603" s="61">
        <v>1</v>
      </c>
      <c r="H603" s="61">
        <v>0</v>
      </c>
      <c r="I603" s="62">
        <v>97102.441138338385</v>
      </c>
      <c r="J603" s="63">
        <v>5.8780151914166572</v>
      </c>
      <c r="K603" s="63">
        <v>5.8666439881695105</v>
      </c>
      <c r="L603" s="63">
        <v>7.6263571279856546</v>
      </c>
      <c r="M603" s="63">
        <v>6.584679700274231</v>
      </c>
      <c r="N603" s="63">
        <v>7.2565263079343207</v>
      </c>
      <c r="O603" s="71">
        <v>7.2048951228820126</v>
      </c>
    </row>
    <row r="604" spans="2:15" outlineLevel="1" x14ac:dyDescent="0.45">
      <c r="B604" s="65">
        <v>595</v>
      </c>
      <c r="C604" s="60">
        <v>1</v>
      </c>
      <c r="D604" s="61">
        <v>0</v>
      </c>
      <c r="E604" s="61">
        <v>1</v>
      </c>
      <c r="F604" s="61">
        <v>1</v>
      </c>
      <c r="G604" s="61">
        <v>1</v>
      </c>
      <c r="H604" s="61">
        <v>0</v>
      </c>
      <c r="I604" s="62">
        <v>93289.62664385789</v>
      </c>
      <c r="J604" s="63">
        <v>5.5729258479330825</v>
      </c>
      <c r="K604" s="63">
        <v>4.5288675653778769</v>
      </c>
      <c r="L604" s="63">
        <v>7.8361880974141922</v>
      </c>
      <c r="M604" s="63">
        <v>6.8161870236270596</v>
      </c>
      <c r="N604" s="63">
        <v>7.5083308921053007</v>
      </c>
      <c r="O604" s="71">
        <v>6.9478088754047729</v>
      </c>
    </row>
    <row r="605" spans="2:15" outlineLevel="1" x14ac:dyDescent="0.45">
      <c r="B605" s="65">
        <v>596</v>
      </c>
      <c r="C605" s="60">
        <v>1</v>
      </c>
      <c r="D605" s="61">
        <v>0</v>
      </c>
      <c r="E605" s="61">
        <v>1</v>
      </c>
      <c r="F605" s="61">
        <v>1</v>
      </c>
      <c r="G605" s="61">
        <v>0</v>
      </c>
      <c r="H605" s="61">
        <v>1</v>
      </c>
      <c r="I605" s="62">
        <v>93562.546742988969</v>
      </c>
      <c r="J605" s="63">
        <v>5.8808453006049008</v>
      </c>
      <c r="K605" s="63">
        <v>4.3343032868683071</v>
      </c>
      <c r="L605" s="63">
        <v>8.1507057479299601</v>
      </c>
      <c r="M605" s="63">
        <v>7.8548239003678262</v>
      </c>
      <c r="N605" s="63">
        <v>6.4993319735352806</v>
      </c>
      <c r="O605" s="71">
        <v>6.5023632136587981</v>
      </c>
    </row>
    <row r="606" spans="2:15" outlineLevel="1" x14ac:dyDescent="0.45">
      <c r="B606" s="65">
        <v>597</v>
      </c>
      <c r="C606" s="60">
        <v>1</v>
      </c>
      <c r="D606" s="61">
        <v>0</v>
      </c>
      <c r="E606" s="61">
        <v>1</v>
      </c>
      <c r="F606" s="61">
        <v>1</v>
      </c>
      <c r="G606" s="61">
        <v>0</v>
      </c>
      <c r="H606" s="61">
        <v>1</v>
      </c>
      <c r="I606" s="62">
        <v>97900.001511949275</v>
      </c>
      <c r="J606" s="63">
        <v>6.1061082138417309</v>
      </c>
      <c r="K606" s="63">
        <v>5.2049544490986728</v>
      </c>
      <c r="L606" s="63">
        <v>7.5028963806006459</v>
      </c>
      <c r="M606" s="63">
        <v>7.7707914216303475</v>
      </c>
      <c r="N606" s="63">
        <v>6.8352508228166675</v>
      </c>
      <c r="O606" s="71">
        <v>7.1716943110884879</v>
      </c>
    </row>
    <row r="607" spans="2:15" outlineLevel="1" x14ac:dyDescent="0.45">
      <c r="B607" s="65">
        <v>598</v>
      </c>
      <c r="C607" s="60">
        <v>1</v>
      </c>
      <c r="D607" s="61">
        <v>0</v>
      </c>
      <c r="E607" s="61">
        <v>1</v>
      </c>
      <c r="F607" s="61">
        <v>1</v>
      </c>
      <c r="G607" s="61">
        <v>0</v>
      </c>
      <c r="H607" s="61">
        <v>1</v>
      </c>
      <c r="I607" s="62">
        <v>96185.335193950537</v>
      </c>
      <c r="J607" s="63">
        <v>6.9432394190811948</v>
      </c>
      <c r="K607" s="63">
        <v>4.7354935682865751</v>
      </c>
      <c r="L607" s="63">
        <v>7.2285813246846304</v>
      </c>
      <c r="M607" s="63">
        <v>8.0559377295342625</v>
      </c>
      <c r="N607" s="63">
        <v>6.1519338750919195</v>
      </c>
      <c r="O607" s="71">
        <v>6.5122457893932477</v>
      </c>
    </row>
    <row r="608" spans="2:15" outlineLevel="1" x14ac:dyDescent="0.45">
      <c r="B608" s="65">
        <v>599</v>
      </c>
      <c r="C608" s="60">
        <v>1</v>
      </c>
      <c r="D608" s="61">
        <v>0</v>
      </c>
      <c r="E608" s="61">
        <v>1</v>
      </c>
      <c r="F608" s="61">
        <v>1</v>
      </c>
      <c r="G608" s="61">
        <v>0</v>
      </c>
      <c r="H608" s="61">
        <v>1</v>
      </c>
      <c r="I608" s="62">
        <v>100525.83090752075</v>
      </c>
      <c r="J608" s="63">
        <v>6.2959020438767617</v>
      </c>
      <c r="K608" s="63">
        <v>5.6843020044086838</v>
      </c>
      <c r="L608" s="63">
        <v>7.1458533421807111</v>
      </c>
      <c r="M608" s="63">
        <v>8.2943151652878022</v>
      </c>
      <c r="N608" s="63">
        <v>6.7200670254225043</v>
      </c>
      <c r="O608" s="71">
        <v>7.1364394997599403</v>
      </c>
    </row>
    <row r="609" spans="2:15" outlineLevel="1" x14ac:dyDescent="0.45">
      <c r="B609" s="65">
        <v>600</v>
      </c>
      <c r="C609" s="60">
        <v>1</v>
      </c>
      <c r="D609" s="61">
        <v>0</v>
      </c>
      <c r="E609" s="61">
        <v>1</v>
      </c>
      <c r="F609" s="61">
        <v>1</v>
      </c>
      <c r="G609" s="61">
        <v>0</v>
      </c>
      <c r="H609" s="61">
        <v>1</v>
      </c>
      <c r="I609" s="62">
        <v>102025.77853948485</v>
      </c>
      <c r="J609" s="63">
        <v>6.4555209066385961</v>
      </c>
      <c r="K609" s="63">
        <v>6.0479944222203343</v>
      </c>
      <c r="L609" s="63">
        <v>7.1477693110814799</v>
      </c>
      <c r="M609" s="63">
        <v>7.8207420204381153</v>
      </c>
      <c r="N609" s="63">
        <v>7.1291765032024639</v>
      </c>
      <c r="O609" s="71">
        <v>7.283984086402385</v>
      </c>
    </row>
    <row r="610" spans="2:15" outlineLevel="1" x14ac:dyDescent="0.45">
      <c r="B610" s="65">
        <v>601</v>
      </c>
      <c r="C610" s="60">
        <v>1</v>
      </c>
      <c r="D610" s="61">
        <v>0</v>
      </c>
      <c r="E610" s="61">
        <v>1</v>
      </c>
      <c r="F610" s="61">
        <v>1</v>
      </c>
      <c r="G610" s="61">
        <v>0</v>
      </c>
      <c r="H610" s="61">
        <v>1</v>
      </c>
      <c r="I610" s="62">
        <v>26739.139444319706</v>
      </c>
      <c r="J610" s="63">
        <v>6.6022319601739401</v>
      </c>
      <c r="K610" s="63">
        <v>4.4147199123845926</v>
      </c>
      <c r="L610" s="63">
        <v>6.2823237792442068</v>
      </c>
      <c r="M610" s="63">
        <v>7.1744014509886043</v>
      </c>
      <c r="N610" s="63">
        <v>6.5038153743564058</v>
      </c>
      <c r="O610" s="71">
        <v>6.737225849513826</v>
      </c>
    </row>
    <row r="611" spans="2:15" outlineLevel="1" x14ac:dyDescent="0.45">
      <c r="B611" s="65">
        <v>602</v>
      </c>
      <c r="C611" s="60">
        <v>1</v>
      </c>
      <c r="D611" s="61">
        <v>0</v>
      </c>
      <c r="E611" s="61">
        <v>1</v>
      </c>
      <c r="F611" s="61">
        <v>1</v>
      </c>
      <c r="G611" s="61">
        <v>1</v>
      </c>
      <c r="H611" s="61">
        <v>0</v>
      </c>
      <c r="I611" s="62">
        <v>76240.354853868892</v>
      </c>
      <c r="J611" s="63">
        <v>6.0045730194333791</v>
      </c>
      <c r="K611" s="63">
        <v>5.2686784164428726</v>
      </c>
      <c r="L611" s="63">
        <v>6.8674993921636238</v>
      </c>
      <c r="M611" s="63">
        <v>7.5729222618311649</v>
      </c>
      <c r="N611" s="63">
        <v>7.2166881552156656</v>
      </c>
      <c r="O611" s="71">
        <v>6.6684862160705656</v>
      </c>
    </row>
    <row r="612" spans="2:15" outlineLevel="1" x14ac:dyDescent="0.45">
      <c r="B612" s="65">
        <v>603</v>
      </c>
      <c r="C612" s="60">
        <v>1</v>
      </c>
      <c r="D612" s="61">
        <v>0</v>
      </c>
      <c r="E612" s="61">
        <v>1</v>
      </c>
      <c r="F612" s="61">
        <v>1</v>
      </c>
      <c r="G612" s="61">
        <v>1</v>
      </c>
      <c r="H612" s="61">
        <v>0</v>
      </c>
      <c r="I612" s="62">
        <v>66880.228056449792</v>
      </c>
      <c r="J612" s="63">
        <v>6.5950754929707482</v>
      </c>
      <c r="K612" s="63">
        <v>6.2709569161356242</v>
      </c>
      <c r="L612" s="63">
        <v>6.9114360524344889</v>
      </c>
      <c r="M612" s="63">
        <v>6.0713830367946864</v>
      </c>
      <c r="N612" s="63">
        <v>7.1213160071369943</v>
      </c>
      <c r="O612" s="71">
        <v>6.9118260141759258</v>
      </c>
    </row>
    <row r="613" spans="2:15" outlineLevel="1" x14ac:dyDescent="0.45">
      <c r="B613" s="65">
        <v>604</v>
      </c>
      <c r="C613" s="60">
        <v>1</v>
      </c>
      <c r="D613" s="61">
        <v>0</v>
      </c>
      <c r="E613" s="61">
        <v>1</v>
      </c>
      <c r="F613" s="61">
        <v>1</v>
      </c>
      <c r="G613" s="61">
        <v>1</v>
      </c>
      <c r="H613" s="61">
        <v>0</v>
      </c>
      <c r="I613" s="62">
        <v>93171.931018736577</v>
      </c>
      <c r="J613" s="63">
        <v>6.5728951170834007</v>
      </c>
      <c r="K613" s="63">
        <v>4.8439813456785226</v>
      </c>
      <c r="L613" s="63">
        <v>7.2914069635266916</v>
      </c>
      <c r="M613" s="63">
        <v>6.2712392359446527</v>
      </c>
      <c r="N613" s="63">
        <v>7.006869180884105</v>
      </c>
      <c r="O613" s="71">
        <v>6.8210210326096998</v>
      </c>
    </row>
    <row r="614" spans="2:15" outlineLevel="1" x14ac:dyDescent="0.45">
      <c r="B614" s="65">
        <v>605</v>
      </c>
      <c r="C614" s="60">
        <v>1</v>
      </c>
      <c r="D614" s="61">
        <v>0</v>
      </c>
      <c r="E614" s="61">
        <v>1</v>
      </c>
      <c r="F614" s="61">
        <v>1</v>
      </c>
      <c r="G614" s="61">
        <v>0</v>
      </c>
      <c r="H614" s="61">
        <v>1</v>
      </c>
      <c r="I614" s="62">
        <v>102247.09734514021</v>
      </c>
      <c r="J614" s="63">
        <v>6.5984754516083699</v>
      </c>
      <c r="K614" s="63">
        <v>5.8744819073133394</v>
      </c>
      <c r="L614" s="63">
        <v>6.6808319408305419</v>
      </c>
      <c r="M614" s="63">
        <v>8.7453460516273687</v>
      </c>
      <c r="N614" s="63">
        <v>6.7454292789665793</v>
      </c>
      <c r="O614" s="71">
        <v>6.937942330665793</v>
      </c>
    </row>
    <row r="615" spans="2:15" outlineLevel="1" x14ac:dyDescent="0.45">
      <c r="B615" s="65">
        <v>606</v>
      </c>
      <c r="C615" s="60">
        <v>1</v>
      </c>
      <c r="D615" s="61">
        <v>0</v>
      </c>
      <c r="E615" s="61">
        <v>1</v>
      </c>
      <c r="F615" s="61">
        <v>1</v>
      </c>
      <c r="G615" s="61">
        <v>0</v>
      </c>
      <c r="H615" s="61">
        <v>1</v>
      </c>
      <c r="I615" s="62">
        <v>100954.17293693274</v>
      </c>
      <c r="J615" s="63">
        <v>6.2520374833666539</v>
      </c>
      <c r="K615" s="63">
        <v>6.0043173633898856</v>
      </c>
      <c r="L615" s="63">
        <v>6.7817050604693261</v>
      </c>
      <c r="M615" s="63">
        <v>8.6149329221111266</v>
      </c>
      <c r="N615" s="63">
        <v>6.6925998373903459</v>
      </c>
      <c r="O615" s="71">
        <v>6.7744398767053617</v>
      </c>
    </row>
    <row r="616" spans="2:15" outlineLevel="1" x14ac:dyDescent="0.45">
      <c r="B616" s="65">
        <v>607</v>
      </c>
      <c r="C616" s="60">
        <v>1</v>
      </c>
      <c r="D616" s="61">
        <v>0</v>
      </c>
      <c r="E616" s="61">
        <v>1</v>
      </c>
      <c r="F616" s="61">
        <v>1</v>
      </c>
      <c r="G616" s="61">
        <v>0</v>
      </c>
      <c r="H616" s="61">
        <v>1</v>
      </c>
      <c r="I616" s="62">
        <v>78763.322193580825</v>
      </c>
      <c r="J616" s="63">
        <v>6.3070664928912592</v>
      </c>
      <c r="K616" s="63">
        <v>5.598849256351377</v>
      </c>
      <c r="L616" s="63">
        <v>6.5362309263063008</v>
      </c>
      <c r="M616" s="63">
        <v>8.3869300774404305</v>
      </c>
      <c r="N616" s="63">
        <v>6.6623304683598379</v>
      </c>
      <c r="O616" s="71">
        <v>6.7515912152978563</v>
      </c>
    </row>
    <row r="617" spans="2:15" outlineLevel="1" x14ac:dyDescent="0.45">
      <c r="B617" s="65">
        <v>608</v>
      </c>
      <c r="C617" s="60">
        <v>0</v>
      </c>
      <c r="D617" s="61">
        <v>1</v>
      </c>
      <c r="E617" s="61">
        <v>1</v>
      </c>
      <c r="F617" s="61">
        <v>1</v>
      </c>
      <c r="G617" s="61">
        <v>1</v>
      </c>
      <c r="H617" s="61">
        <v>0</v>
      </c>
      <c r="I617" s="62">
        <v>96982.255622190671</v>
      </c>
      <c r="J617" s="63">
        <v>6.029574140500177</v>
      </c>
      <c r="K617" s="63">
        <v>6.7240447897572224</v>
      </c>
      <c r="L617" s="63">
        <v>7.0796558944842216</v>
      </c>
      <c r="M617" s="63">
        <v>6.1380928321905763</v>
      </c>
      <c r="N617" s="63">
        <v>7.0809796472815298</v>
      </c>
      <c r="O617" s="71">
        <v>6.9108938455638533</v>
      </c>
    </row>
    <row r="618" spans="2:15" outlineLevel="1" x14ac:dyDescent="0.45">
      <c r="B618" s="65">
        <v>609</v>
      </c>
      <c r="C618" s="60">
        <v>1</v>
      </c>
      <c r="D618" s="61">
        <v>0</v>
      </c>
      <c r="E618" s="61">
        <v>1</v>
      </c>
      <c r="F618" s="61">
        <v>1</v>
      </c>
      <c r="G618" s="61">
        <v>1</v>
      </c>
      <c r="H618" s="61">
        <v>0</v>
      </c>
      <c r="I618" s="62">
        <v>25908.261350446177</v>
      </c>
      <c r="J618" s="63">
        <v>5.8205179263821734</v>
      </c>
      <c r="K618" s="63">
        <v>4.5634396676427231</v>
      </c>
      <c r="L618" s="63">
        <v>7.1111007047297905</v>
      </c>
      <c r="M618" s="63">
        <v>6.1099476740286169</v>
      </c>
      <c r="N618" s="63">
        <v>7.3347866309312337</v>
      </c>
      <c r="O618" s="71">
        <v>7.0995887309595913</v>
      </c>
    </row>
    <row r="619" spans="2:15" outlineLevel="1" x14ac:dyDescent="0.45">
      <c r="B619" s="65">
        <v>610</v>
      </c>
      <c r="C619" s="60">
        <v>1</v>
      </c>
      <c r="D619" s="61">
        <v>0</v>
      </c>
      <c r="E619" s="61">
        <v>1</v>
      </c>
      <c r="F619" s="61">
        <v>1</v>
      </c>
      <c r="G619" s="61">
        <v>1</v>
      </c>
      <c r="H619" s="61">
        <v>0</v>
      </c>
      <c r="I619" s="62">
        <v>99248.52670026978</v>
      </c>
      <c r="J619" s="63">
        <v>6.0669350720200921</v>
      </c>
      <c r="K619" s="63">
        <v>5.0767369653329055</v>
      </c>
      <c r="L619" s="63">
        <v>7.52671623982976</v>
      </c>
      <c r="M619" s="63">
        <v>8.4906969799337446</v>
      </c>
      <c r="N619" s="63">
        <v>7.2427495558699153</v>
      </c>
      <c r="O619" s="71">
        <v>6.5540951120811846</v>
      </c>
    </row>
    <row r="620" spans="2:15" outlineLevel="1" x14ac:dyDescent="0.45">
      <c r="B620" s="65">
        <v>611</v>
      </c>
      <c r="C620" s="60">
        <v>1</v>
      </c>
      <c r="D620" s="61">
        <v>0</v>
      </c>
      <c r="E620" s="61">
        <v>1</v>
      </c>
      <c r="F620" s="61">
        <v>1</v>
      </c>
      <c r="G620" s="61">
        <v>0</v>
      </c>
      <c r="H620" s="61">
        <v>1</v>
      </c>
      <c r="I620" s="62">
        <v>94594.839757020149</v>
      </c>
      <c r="J620" s="63">
        <v>6.8675544990107174</v>
      </c>
      <c r="K620" s="63">
        <v>4.7723829114276812</v>
      </c>
      <c r="L620" s="63">
        <v>7.4506010456514939</v>
      </c>
      <c r="M620" s="63">
        <v>6.0703656901180709</v>
      </c>
      <c r="N620" s="63">
        <v>7.1094691137434953</v>
      </c>
      <c r="O620" s="71">
        <v>7.2571255599494586</v>
      </c>
    </row>
    <row r="621" spans="2:15" outlineLevel="1" x14ac:dyDescent="0.45">
      <c r="B621" s="65">
        <v>612</v>
      </c>
      <c r="C621" s="60">
        <v>1</v>
      </c>
      <c r="D621" s="61">
        <v>0</v>
      </c>
      <c r="E621" s="61">
        <v>1</v>
      </c>
      <c r="F621" s="61">
        <v>1</v>
      </c>
      <c r="G621" s="61">
        <v>1</v>
      </c>
      <c r="H621" s="61">
        <v>0</v>
      </c>
      <c r="I621" s="62">
        <v>103168.62957254257</v>
      </c>
      <c r="J621" s="63">
        <v>6.6364545994281912</v>
      </c>
      <c r="K621" s="63">
        <v>6.2589778310188304</v>
      </c>
      <c r="L621" s="63">
        <v>6.4050901399750888</v>
      </c>
      <c r="M621" s="63">
        <v>8.9740357316885966</v>
      </c>
      <c r="N621" s="63">
        <v>6.7120987511414807</v>
      </c>
      <c r="O621" s="71">
        <v>6.6845459549387556</v>
      </c>
    </row>
    <row r="622" spans="2:15" outlineLevel="1" x14ac:dyDescent="0.45">
      <c r="B622" s="65">
        <v>613</v>
      </c>
      <c r="C622" s="60">
        <v>1</v>
      </c>
      <c r="D622" s="61">
        <v>0</v>
      </c>
      <c r="E622" s="61">
        <v>1</v>
      </c>
      <c r="F622" s="61">
        <v>1</v>
      </c>
      <c r="G622" s="61">
        <v>0</v>
      </c>
      <c r="H622" s="61">
        <v>1</v>
      </c>
      <c r="I622" s="62">
        <v>95861.51229375627</v>
      </c>
      <c r="J622" s="63">
        <v>6.392135632366152</v>
      </c>
      <c r="K622" s="63">
        <v>4.3296035658556473</v>
      </c>
      <c r="L622" s="63">
        <v>8.3463817153169551</v>
      </c>
      <c r="M622" s="63">
        <v>7.7149642073754521</v>
      </c>
      <c r="N622" s="63">
        <v>6.527279996314423</v>
      </c>
      <c r="O622" s="71">
        <v>6.951519634259764</v>
      </c>
    </row>
    <row r="623" spans="2:15" outlineLevel="1" x14ac:dyDescent="0.45">
      <c r="B623" s="65">
        <v>614</v>
      </c>
      <c r="C623" s="60">
        <v>0</v>
      </c>
      <c r="D623" s="61">
        <v>1</v>
      </c>
      <c r="E623" s="61">
        <v>1</v>
      </c>
      <c r="F623" s="61">
        <v>1</v>
      </c>
      <c r="G623" s="61">
        <v>0</v>
      </c>
      <c r="H623" s="61">
        <v>1</v>
      </c>
      <c r="I623" s="62">
        <v>24214.069002517586</v>
      </c>
      <c r="J623" s="63">
        <v>5.3932510421362645</v>
      </c>
      <c r="K623" s="63">
        <v>5.4166634246583278</v>
      </c>
      <c r="L623" s="63">
        <v>6.7716057767076316</v>
      </c>
      <c r="M623" s="63">
        <v>6.6225800852849934</v>
      </c>
      <c r="N623" s="63">
        <v>6.193251340342492</v>
      </c>
      <c r="O623" s="71">
        <v>6.5210081547560286</v>
      </c>
    </row>
    <row r="624" spans="2:15" outlineLevel="1" x14ac:dyDescent="0.45">
      <c r="B624" s="65">
        <v>615</v>
      </c>
      <c r="C624" s="60">
        <v>1</v>
      </c>
      <c r="D624" s="61">
        <v>0</v>
      </c>
      <c r="E624" s="61">
        <v>1</v>
      </c>
      <c r="F624" s="61">
        <v>1</v>
      </c>
      <c r="G624" s="61">
        <v>0</v>
      </c>
      <c r="H624" s="61">
        <v>1</v>
      </c>
      <c r="I624" s="62">
        <v>63906.750895879843</v>
      </c>
      <c r="J624" s="63">
        <v>5.9973719442089948</v>
      </c>
      <c r="K624" s="63">
        <v>5.5099105248770419</v>
      </c>
      <c r="L624" s="63">
        <v>7.4209584887673206</v>
      </c>
      <c r="M624" s="63">
        <v>6.4109756687541246</v>
      </c>
      <c r="N624" s="63">
        <v>6.8541827629142293</v>
      </c>
      <c r="O624" s="71">
        <v>6.8894045935794077</v>
      </c>
    </row>
    <row r="625" spans="2:15" outlineLevel="1" x14ac:dyDescent="0.45">
      <c r="B625" s="65">
        <v>616</v>
      </c>
      <c r="C625" s="60">
        <v>1</v>
      </c>
      <c r="D625" s="61">
        <v>0</v>
      </c>
      <c r="E625" s="61">
        <v>1</v>
      </c>
      <c r="F625" s="61">
        <v>1</v>
      </c>
      <c r="G625" s="61">
        <v>0</v>
      </c>
      <c r="H625" s="61">
        <v>1</v>
      </c>
      <c r="I625" s="62">
        <v>95930.686132375253</v>
      </c>
      <c r="J625" s="63">
        <v>5.4989198353132966</v>
      </c>
      <c r="K625" s="63">
        <v>4.5847047272530892</v>
      </c>
      <c r="L625" s="63">
        <v>8.1828365711600419</v>
      </c>
      <c r="M625" s="63">
        <v>8.4480307472215088</v>
      </c>
      <c r="N625" s="63">
        <v>6.2806469194553545</v>
      </c>
      <c r="O625" s="71">
        <v>7.2012946412066388</v>
      </c>
    </row>
    <row r="626" spans="2:15" outlineLevel="1" x14ac:dyDescent="0.45">
      <c r="B626" s="65">
        <v>617</v>
      </c>
      <c r="C626" s="60">
        <v>0</v>
      </c>
      <c r="D626" s="61">
        <v>1</v>
      </c>
      <c r="E626" s="61">
        <v>1</v>
      </c>
      <c r="F626" s="61">
        <v>1</v>
      </c>
      <c r="G626" s="61">
        <v>0</v>
      </c>
      <c r="H626" s="61">
        <v>1</v>
      </c>
      <c r="I626" s="62">
        <v>99411.211564188299</v>
      </c>
      <c r="J626" s="63">
        <v>5.5850339387620416</v>
      </c>
      <c r="K626" s="63">
        <v>6.3441524401942084</v>
      </c>
      <c r="L626" s="63">
        <v>7.1830787964094158</v>
      </c>
      <c r="M626" s="63">
        <v>8.3481598816202371</v>
      </c>
      <c r="N626" s="63">
        <v>6.6049144780273092</v>
      </c>
      <c r="O626" s="71">
        <v>6.6487614515865783</v>
      </c>
    </row>
    <row r="627" spans="2:15" outlineLevel="1" x14ac:dyDescent="0.45">
      <c r="B627" s="65">
        <v>618</v>
      </c>
      <c r="C627" s="60">
        <v>1</v>
      </c>
      <c r="D627" s="61">
        <v>0</v>
      </c>
      <c r="E627" s="61">
        <v>1</v>
      </c>
      <c r="F627" s="61">
        <v>1</v>
      </c>
      <c r="G627" s="61">
        <v>1</v>
      </c>
      <c r="H627" s="61">
        <v>0</v>
      </c>
      <c r="I627" s="62">
        <v>75794.899718255212</v>
      </c>
      <c r="J627" s="63">
        <v>5.5659249505133346</v>
      </c>
      <c r="K627" s="63">
        <v>5.079872221047637</v>
      </c>
      <c r="L627" s="63">
        <v>7.064442192909163</v>
      </c>
      <c r="M627" s="63">
        <v>7.5401988256245875</v>
      </c>
      <c r="N627" s="63">
        <v>7.3608532516363026</v>
      </c>
      <c r="O627" s="71">
        <v>7.0532211429524176</v>
      </c>
    </row>
    <row r="628" spans="2:15" outlineLevel="1" x14ac:dyDescent="0.45">
      <c r="B628" s="65">
        <v>619</v>
      </c>
      <c r="C628" s="60">
        <v>1</v>
      </c>
      <c r="D628" s="61">
        <v>0</v>
      </c>
      <c r="E628" s="61">
        <v>1</v>
      </c>
      <c r="F628" s="61">
        <v>1</v>
      </c>
      <c r="G628" s="61">
        <v>1</v>
      </c>
      <c r="H628" s="61">
        <v>0</v>
      </c>
      <c r="I628" s="62">
        <v>100250.2366023128</v>
      </c>
      <c r="J628" s="63">
        <v>6.8557635333331266</v>
      </c>
      <c r="K628" s="63">
        <v>6.3418377355878031</v>
      </c>
      <c r="L628" s="63">
        <v>6.7193076915536931</v>
      </c>
      <c r="M628" s="63">
        <v>6.8511324661238104</v>
      </c>
      <c r="N628" s="63">
        <v>7.3101634336909633</v>
      </c>
      <c r="O628" s="71">
        <v>6.8942199990738127</v>
      </c>
    </row>
    <row r="629" spans="2:15" outlineLevel="1" x14ac:dyDescent="0.45">
      <c r="B629" s="65">
        <v>620</v>
      </c>
      <c r="C629" s="60">
        <v>0</v>
      </c>
      <c r="D629" s="61">
        <v>1</v>
      </c>
      <c r="E629" s="61">
        <v>1</v>
      </c>
      <c r="F629" s="61">
        <v>1</v>
      </c>
      <c r="G629" s="61">
        <v>0</v>
      </c>
      <c r="H629" s="61">
        <v>1</v>
      </c>
      <c r="I629" s="62">
        <v>77831.247969244403</v>
      </c>
      <c r="J629" s="63">
        <v>5.4783887337460122</v>
      </c>
      <c r="K629" s="63">
        <v>5.5628872095234048</v>
      </c>
      <c r="L629" s="63">
        <v>6.3311413433705477</v>
      </c>
      <c r="M629" s="63">
        <v>8.5540645184760837</v>
      </c>
      <c r="N629" s="63">
        <v>6.8374370302487586</v>
      </c>
      <c r="O629" s="71">
        <v>7.1614858696495496</v>
      </c>
    </row>
    <row r="630" spans="2:15" outlineLevel="1" x14ac:dyDescent="0.45">
      <c r="B630" s="65">
        <v>621</v>
      </c>
      <c r="C630" s="60">
        <v>1</v>
      </c>
      <c r="D630" s="61">
        <v>0</v>
      </c>
      <c r="E630" s="61">
        <v>1</v>
      </c>
      <c r="F630" s="61">
        <v>1</v>
      </c>
      <c r="G630" s="61">
        <v>1</v>
      </c>
      <c r="H630" s="61">
        <v>0</v>
      </c>
      <c r="I630" s="62">
        <v>75059.216925962523</v>
      </c>
      <c r="J630" s="63">
        <v>5.7997749928495352</v>
      </c>
      <c r="K630" s="63">
        <v>5.2646276894266171</v>
      </c>
      <c r="L630" s="63">
        <v>7.1826294279838878</v>
      </c>
      <c r="M630" s="63">
        <v>7.4255997190523289</v>
      </c>
      <c r="N630" s="63">
        <v>7.1723175700162463</v>
      </c>
      <c r="O630" s="71">
        <v>6.4310712229686438</v>
      </c>
    </row>
    <row r="631" spans="2:15" outlineLevel="1" x14ac:dyDescent="0.45">
      <c r="B631" s="65">
        <v>622</v>
      </c>
      <c r="C631" s="60">
        <v>1</v>
      </c>
      <c r="D631" s="61">
        <v>0</v>
      </c>
      <c r="E631" s="61">
        <v>1</v>
      </c>
      <c r="F631" s="61">
        <v>1</v>
      </c>
      <c r="G631" s="61">
        <v>0</v>
      </c>
      <c r="H631" s="61">
        <v>1</v>
      </c>
      <c r="I631" s="62">
        <v>94604.539950697523</v>
      </c>
      <c r="J631" s="63">
        <v>5.7223419668120323</v>
      </c>
      <c r="K631" s="63">
        <v>5.0900636500115972</v>
      </c>
      <c r="L631" s="63">
        <v>7.6721802723459467</v>
      </c>
      <c r="M631" s="63">
        <v>7.2931761397135375</v>
      </c>
      <c r="N631" s="63">
        <v>6.6038233973234233</v>
      </c>
      <c r="O631" s="71">
        <v>7.1004618161080391</v>
      </c>
    </row>
    <row r="632" spans="2:15" outlineLevel="1" x14ac:dyDescent="0.45">
      <c r="B632" s="65">
        <v>623</v>
      </c>
      <c r="C632" s="60">
        <v>1</v>
      </c>
      <c r="D632" s="61">
        <v>0</v>
      </c>
      <c r="E632" s="61">
        <v>1</v>
      </c>
      <c r="F632" s="61">
        <v>1</v>
      </c>
      <c r="G632" s="61">
        <v>1</v>
      </c>
      <c r="H632" s="61">
        <v>0</v>
      </c>
      <c r="I632" s="62">
        <v>99123.318495161817</v>
      </c>
      <c r="J632" s="63">
        <v>6.770032412886529</v>
      </c>
      <c r="K632" s="63">
        <v>5.4142706273764096</v>
      </c>
      <c r="L632" s="63">
        <v>6.9798329882366179</v>
      </c>
      <c r="M632" s="63">
        <v>7.2866042185414823</v>
      </c>
      <c r="N632" s="63">
        <v>7.4132771027203157</v>
      </c>
      <c r="O632" s="71">
        <v>6.8991927061180691</v>
      </c>
    </row>
    <row r="633" spans="2:15" outlineLevel="1" x14ac:dyDescent="0.45">
      <c r="B633" s="65">
        <v>624</v>
      </c>
      <c r="C633" s="60">
        <v>1</v>
      </c>
      <c r="D633" s="61">
        <v>0</v>
      </c>
      <c r="E633" s="61">
        <v>1</v>
      </c>
      <c r="F633" s="61">
        <v>1</v>
      </c>
      <c r="G633" s="61">
        <v>1</v>
      </c>
      <c r="H633" s="61">
        <v>0</v>
      </c>
      <c r="I633" s="62">
        <v>97889.685849317248</v>
      </c>
      <c r="J633" s="63">
        <v>6.7770608967662378</v>
      </c>
      <c r="K633" s="63">
        <v>5.3980124088726384</v>
      </c>
      <c r="L633" s="63">
        <v>6.4881020044189972</v>
      </c>
      <c r="M633" s="63">
        <v>7.1303497231307995</v>
      </c>
      <c r="N633" s="63">
        <v>7.3903911021787039</v>
      </c>
      <c r="O633" s="71">
        <v>6.8964492157339032</v>
      </c>
    </row>
    <row r="634" spans="2:15" outlineLevel="1" x14ac:dyDescent="0.45">
      <c r="B634" s="65">
        <v>625</v>
      </c>
      <c r="C634" s="60">
        <v>1</v>
      </c>
      <c r="D634" s="61">
        <v>0</v>
      </c>
      <c r="E634" s="61">
        <v>1</v>
      </c>
      <c r="F634" s="61">
        <v>1</v>
      </c>
      <c r="G634" s="61">
        <v>1</v>
      </c>
      <c r="H634" s="61">
        <v>0</v>
      </c>
      <c r="I634" s="62">
        <v>76137.51618545645</v>
      </c>
      <c r="J634" s="63">
        <v>6.0115560842777516</v>
      </c>
      <c r="K634" s="63">
        <v>5.2732907952510359</v>
      </c>
      <c r="L634" s="63">
        <v>6.4352483466697619</v>
      </c>
      <c r="M634" s="63">
        <v>8.4596705128095344</v>
      </c>
      <c r="N634" s="63">
        <v>6.7255580371078674</v>
      </c>
      <c r="O634" s="71">
        <v>6.2519045230812669</v>
      </c>
    </row>
    <row r="635" spans="2:15" outlineLevel="1" x14ac:dyDescent="0.45">
      <c r="B635" s="65">
        <v>626</v>
      </c>
      <c r="C635" s="60">
        <v>1</v>
      </c>
      <c r="D635" s="61">
        <v>0</v>
      </c>
      <c r="E635" s="61">
        <v>1</v>
      </c>
      <c r="F635" s="61">
        <v>1</v>
      </c>
      <c r="G635" s="61">
        <v>0</v>
      </c>
      <c r="H635" s="61">
        <v>1</v>
      </c>
      <c r="I635" s="62">
        <v>100216.5666573233</v>
      </c>
      <c r="J635" s="63">
        <v>6.3991196289365497</v>
      </c>
      <c r="K635" s="63">
        <v>4.737734876205284</v>
      </c>
      <c r="L635" s="63">
        <v>8.1462327296602748</v>
      </c>
      <c r="M635" s="63">
        <v>8.9285639861998192</v>
      </c>
      <c r="N635" s="63">
        <v>6.5972502439892109</v>
      </c>
      <c r="O635" s="71">
        <v>6.8072095600991602</v>
      </c>
    </row>
    <row r="636" spans="2:15" outlineLevel="1" x14ac:dyDescent="0.45">
      <c r="B636" s="65">
        <v>627</v>
      </c>
      <c r="C636" s="60">
        <v>0</v>
      </c>
      <c r="D636" s="61">
        <v>1</v>
      </c>
      <c r="E636" s="61">
        <v>1</v>
      </c>
      <c r="F636" s="61">
        <v>1</v>
      </c>
      <c r="G636" s="61">
        <v>1</v>
      </c>
      <c r="H636" s="61">
        <v>0</v>
      </c>
      <c r="I636" s="62">
        <v>62991.582840846328</v>
      </c>
      <c r="J636" s="63">
        <v>5.7161521637141544</v>
      </c>
      <c r="K636" s="63">
        <v>6.2949699152919276</v>
      </c>
      <c r="L636" s="63">
        <v>7.0489234936377905</v>
      </c>
      <c r="M636" s="63">
        <v>6.308740447558252</v>
      </c>
      <c r="N636" s="63">
        <v>6.6127308654718036</v>
      </c>
      <c r="O636" s="71">
        <v>6.3837046113712166</v>
      </c>
    </row>
    <row r="637" spans="2:15" outlineLevel="1" x14ac:dyDescent="0.45">
      <c r="B637" s="65">
        <v>628</v>
      </c>
      <c r="C637" s="60">
        <v>1</v>
      </c>
      <c r="D637" s="61">
        <v>0</v>
      </c>
      <c r="E637" s="61">
        <v>1</v>
      </c>
      <c r="F637" s="61">
        <v>1</v>
      </c>
      <c r="G637" s="61">
        <v>1</v>
      </c>
      <c r="H637" s="61">
        <v>0</v>
      </c>
      <c r="I637" s="62">
        <v>100752.28638758682</v>
      </c>
      <c r="J637" s="63">
        <v>6.7245437452925403</v>
      </c>
      <c r="K637" s="63">
        <v>5.4347571927154688</v>
      </c>
      <c r="L637" s="63">
        <v>7.4057998487302967</v>
      </c>
      <c r="M637" s="63">
        <v>8.2967840877292911</v>
      </c>
      <c r="N637" s="63">
        <v>7.0432022721211673</v>
      </c>
      <c r="O637" s="71">
        <v>6.4678538093719125</v>
      </c>
    </row>
    <row r="638" spans="2:15" outlineLevel="1" x14ac:dyDescent="0.45">
      <c r="B638" s="65">
        <v>629</v>
      </c>
      <c r="C638" s="60">
        <v>1</v>
      </c>
      <c r="D638" s="61">
        <v>0</v>
      </c>
      <c r="E638" s="61">
        <v>1</v>
      </c>
      <c r="F638" s="61">
        <v>1</v>
      </c>
      <c r="G638" s="61">
        <v>1</v>
      </c>
      <c r="H638" s="61">
        <v>0</v>
      </c>
      <c r="I638" s="62">
        <v>63628.63501413702</v>
      </c>
      <c r="J638" s="63">
        <v>6.2971353245312169</v>
      </c>
      <c r="K638" s="63">
        <v>5.5401381933072908</v>
      </c>
      <c r="L638" s="63">
        <v>7.2183903513122605</v>
      </c>
      <c r="M638" s="63">
        <v>7.0406393272506733</v>
      </c>
      <c r="N638" s="63">
        <v>6.2800921765113946</v>
      </c>
      <c r="O638" s="71">
        <v>6.2630526397072055</v>
      </c>
    </row>
    <row r="639" spans="2:15" outlineLevel="1" x14ac:dyDescent="0.45">
      <c r="B639" s="65">
        <v>630</v>
      </c>
      <c r="C639" s="60">
        <v>0</v>
      </c>
      <c r="D639" s="61">
        <v>1</v>
      </c>
      <c r="E639" s="61">
        <v>1</v>
      </c>
      <c r="F639" s="61">
        <v>1</v>
      </c>
      <c r="G639" s="61">
        <v>0</v>
      </c>
      <c r="H639" s="61">
        <v>1</v>
      </c>
      <c r="I639" s="62">
        <v>99380.81847943367</v>
      </c>
      <c r="J639" s="63">
        <v>5.5489741259284289</v>
      </c>
      <c r="K639" s="63">
        <v>5.7836074918795157</v>
      </c>
      <c r="L639" s="63">
        <v>8.0905711328274865</v>
      </c>
      <c r="M639" s="63">
        <v>8.3793053059736575</v>
      </c>
      <c r="N639" s="63">
        <v>6.650689683494865</v>
      </c>
      <c r="O639" s="71">
        <v>6.7806472710363215</v>
      </c>
    </row>
    <row r="640" spans="2:15" outlineLevel="1" x14ac:dyDescent="0.45">
      <c r="B640" s="65">
        <v>631</v>
      </c>
      <c r="C640" s="60">
        <v>1</v>
      </c>
      <c r="D640" s="61">
        <v>0</v>
      </c>
      <c r="E640" s="61">
        <v>1</v>
      </c>
      <c r="F640" s="61">
        <v>1</v>
      </c>
      <c r="G640" s="61">
        <v>0</v>
      </c>
      <c r="H640" s="61">
        <v>1</v>
      </c>
      <c r="I640" s="62">
        <v>98244.253069446946</v>
      </c>
      <c r="J640" s="63">
        <v>6.8041058276524353</v>
      </c>
      <c r="K640" s="63">
        <v>5.2088294530316839</v>
      </c>
      <c r="L640" s="63">
        <v>8.02607778918801</v>
      </c>
      <c r="M640" s="63">
        <v>7.19446777939703</v>
      </c>
      <c r="N640" s="63">
        <v>6.8007030088962814</v>
      </c>
      <c r="O640" s="71">
        <v>6.8876406693189427</v>
      </c>
    </row>
    <row r="641" spans="2:15" outlineLevel="1" x14ac:dyDescent="0.45">
      <c r="B641" s="65">
        <v>632</v>
      </c>
      <c r="C641" s="60">
        <v>1</v>
      </c>
      <c r="D641" s="61">
        <v>0</v>
      </c>
      <c r="E641" s="61">
        <v>1</v>
      </c>
      <c r="F641" s="61">
        <v>1</v>
      </c>
      <c r="G641" s="61">
        <v>0</v>
      </c>
      <c r="H641" s="61">
        <v>1</v>
      </c>
      <c r="I641" s="62">
        <v>78118.054775851182</v>
      </c>
      <c r="J641" s="63">
        <v>5.9874895004772686</v>
      </c>
      <c r="K641" s="63">
        <v>5.5806980861218483</v>
      </c>
      <c r="L641" s="63">
        <v>6.3732241423129459</v>
      </c>
      <c r="M641" s="63">
        <v>8.8579825522938975</v>
      </c>
      <c r="N641" s="63">
        <v>6.3110574655483695</v>
      </c>
      <c r="O641" s="71">
        <v>6.7727062149466306</v>
      </c>
    </row>
    <row r="642" spans="2:15" outlineLevel="1" x14ac:dyDescent="0.45">
      <c r="B642" s="65">
        <v>633</v>
      </c>
      <c r="C642" s="60">
        <v>1</v>
      </c>
      <c r="D642" s="61">
        <v>0</v>
      </c>
      <c r="E642" s="61">
        <v>1</v>
      </c>
      <c r="F642" s="61">
        <v>1</v>
      </c>
      <c r="G642" s="61">
        <v>1</v>
      </c>
      <c r="H642" s="61">
        <v>0</v>
      </c>
      <c r="I642" s="62">
        <v>94100.477688521249</v>
      </c>
      <c r="J642" s="63">
        <v>6.0298784637732759</v>
      </c>
      <c r="K642" s="63">
        <v>4.3009598480434592</v>
      </c>
      <c r="L642" s="63">
        <v>7.5181171395346773</v>
      </c>
      <c r="M642" s="63">
        <v>7.0560983295923814</v>
      </c>
      <c r="N642" s="63">
        <v>7.2766086718987681</v>
      </c>
      <c r="O642" s="71">
        <v>7.2068417213868203</v>
      </c>
    </row>
    <row r="643" spans="2:15" outlineLevel="1" x14ac:dyDescent="0.45">
      <c r="B643" s="65">
        <v>634</v>
      </c>
      <c r="C643" s="60">
        <v>1</v>
      </c>
      <c r="D643" s="61">
        <v>0</v>
      </c>
      <c r="E643" s="61">
        <v>1</v>
      </c>
      <c r="F643" s="61">
        <v>1</v>
      </c>
      <c r="G643" s="61">
        <v>1</v>
      </c>
      <c r="H643" s="61">
        <v>0</v>
      </c>
      <c r="I643" s="62">
        <v>96985.704742922637</v>
      </c>
      <c r="J643" s="63">
        <v>6.42274792671674</v>
      </c>
      <c r="K643" s="63">
        <v>4.8663464452252549</v>
      </c>
      <c r="L643" s="63">
        <v>7.9492107956882254</v>
      </c>
      <c r="M643" s="63">
        <v>7.5671811981050547</v>
      </c>
      <c r="N643" s="63">
        <v>7.2248378804840447</v>
      </c>
      <c r="O643" s="71">
        <v>6.3176932965531964</v>
      </c>
    </row>
    <row r="644" spans="2:15" outlineLevel="1" x14ac:dyDescent="0.45">
      <c r="B644" s="65">
        <v>635</v>
      </c>
      <c r="C644" s="60">
        <v>1</v>
      </c>
      <c r="D644" s="61">
        <v>0</v>
      </c>
      <c r="E644" s="61">
        <v>1</v>
      </c>
      <c r="F644" s="61">
        <v>1</v>
      </c>
      <c r="G644" s="61">
        <v>1</v>
      </c>
      <c r="H644" s="61">
        <v>0</v>
      </c>
      <c r="I644" s="62">
        <v>80043.952024317725</v>
      </c>
      <c r="J644" s="63">
        <v>6.0132008128059447</v>
      </c>
      <c r="K644" s="63">
        <v>5.9878129588647404</v>
      </c>
      <c r="L644" s="63">
        <v>6.8552616511568782</v>
      </c>
      <c r="M644" s="63">
        <v>8.6705816659256225</v>
      </c>
      <c r="N644" s="63">
        <v>6.9057507045841042</v>
      </c>
      <c r="O644" s="71">
        <v>6.3033909369536438</v>
      </c>
    </row>
    <row r="645" spans="2:15" outlineLevel="1" x14ac:dyDescent="0.45">
      <c r="B645" s="65">
        <v>636</v>
      </c>
      <c r="C645" s="60">
        <v>1</v>
      </c>
      <c r="D645" s="61">
        <v>0</v>
      </c>
      <c r="E645" s="61">
        <v>1</v>
      </c>
      <c r="F645" s="61">
        <v>1</v>
      </c>
      <c r="G645" s="61">
        <v>0</v>
      </c>
      <c r="H645" s="61">
        <v>1</v>
      </c>
      <c r="I645" s="62">
        <v>23153.11241198839</v>
      </c>
      <c r="J645" s="63">
        <v>5.5283697298987908</v>
      </c>
      <c r="K645" s="63">
        <v>4.3732507896882558</v>
      </c>
      <c r="L645" s="63">
        <v>7.1825150592496216</v>
      </c>
      <c r="M645" s="63">
        <v>6.8728185925748555</v>
      </c>
      <c r="N645" s="63">
        <v>6.4005526415412985</v>
      </c>
      <c r="O645" s="71">
        <v>6.4599277113986764</v>
      </c>
    </row>
    <row r="646" spans="2:15" outlineLevel="1" x14ac:dyDescent="0.45">
      <c r="B646" s="65">
        <v>637</v>
      </c>
      <c r="C646" s="60">
        <v>1</v>
      </c>
      <c r="D646" s="61">
        <v>0</v>
      </c>
      <c r="E646" s="61">
        <v>1</v>
      </c>
      <c r="F646" s="61">
        <v>1</v>
      </c>
      <c r="G646" s="61">
        <v>1</v>
      </c>
      <c r="H646" s="61">
        <v>0</v>
      </c>
      <c r="I646" s="62">
        <v>74527.507032731926</v>
      </c>
      <c r="J646" s="63">
        <v>5.7526495737465639</v>
      </c>
      <c r="K646" s="63">
        <v>4.3992098169852207</v>
      </c>
      <c r="L646" s="63">
        <v>6.8225779009127674</v>
      </c>
      <c r="M646" s="63">
        <v>8.0908898478093842</v>
      </c>
      <c r="N646" s="63">
        <v>7.2920534901632026</v>
      </c>
      <c r="O646" s="71">
        <v>6.6557787761679936</v>
      </c>
    </row>
    <row r="647" spans="2:15" outlineLevel="1" x14ac:dyDescent="0.45">
      <c r="B647" s="65">
        <v>638</v>
      </c>
      <c r="C647" s="60">
        <v>0</v>
      </c>
      <c r="D647" s="61">
        <v>1</v>
      </c>
      <c r="E647" s="61">
        <v>1</v>
      </c>
      <c r="F647" s="61">
        <v>1</v>
      </c>
      <c r="G647" s="61">
        <v>1</v>
      </c>
      <c r="H647" s="61">
        <v>0</v>
      </c>
      <c r="I647" s="62">
        <v>78616.465295357688</v>
      </c>
      <c r="J647" s="63">
        <v>5.8123321400423897</v>
      </c>
      <c r="K647" s="63">
        <v>5.9357562991581174</v>
      </c>
      <c r="L647" s="63">
        <v>6.6861044821692337</v>
      </c>
      <c r="M647" s="63">
        <v>8.5224254113668323</v>
      </c>
      <c r="N647" s="63">
        <v>6.8651310359151738</v>
      </c>
      <c r="O647" s="71">
        <v>6.3315518323695086</v>
      </c>
    </row>
    <row r="648" spans="2:15" outlineLevel="1" x14ac:dyDescent="0.45">
      <c r="B648" s="65">
        <v>639</v>
      </c>
      <c r="C648" s="60">
        <v>1</v>
      </c>
      <c r="D648" s="61">
        <v>0</v>
      </c>
      <c r="E648" s="61">
        <v>1</v>
      </c>
      <c r="F648" s="61">
        <v>1</v>
      </c>
      <c r="G648" s="61">
        <v>1</v>
      </c>
      <c r="H648" s="61">
        <v>0</v>
      </c>
      <c r="I648" s="62">
        <v>30380.174403477329</v>
      </c>
      <c r="J648" s="63">
        <v>5.9255528419610988</v>
      </c>
      <c r="K648" s="63">
        <v>5.5608228535470232</v>
      </c>
      <c r="L648" s="63">
        <v>6.6578305846397425</v>
      </c>
      <c r="M648" s="63">
        <v>7.0146973798045895</v>
      </c>
      <c r="N648" s="63">
        <v>7.3471228216632705</v>
      </c>
      <c r="O648" s="71">
        <v>6.7022693386943155</v>
      </c>
    </row>
    <row r="649" spans="2:15" outlineLevel="1" x14ac:dyDescent="0.45">
      <c r="B649" s="65">
        <v>640</v>
      </c>
      <c r="C649" s="60">
        <v>1</v>
      </c>
      <c r="D649" s="61">
        <v>0</v>
      </c>
      <c r="E649" s="61">
        <v>1</v>
      </c>
      <c r="F649" s="61">
        <v>1</v>
      </c>
      <c r="G649" s="61">
        <v>0</v>
      </c>
      <c r="H649" s="61">
        <v>1</v>
      </c>
      <c r="I649" s="62">
        <v>21691.855066310323</v>
      </c>
      <c r="J649" s="63">
        <v>6.0320688101134365</v>
      </c>
      <c r="K649" s="63">
        <v>4.1130105414627121</v>
      </c>
      <c r="L649" s="63">
        <v>6.9560167373897634</v>
      </c>
      <c r="M649" s="63">
        <v>6.1455500716508951</v>
      </c>
      <c r="N649" s="63">
        <v>6.4482826615540674</v>
      </c>
      <c r="O649" s="71">
        <v>6.562764514088637</v>
      </c>
    </row>
    <row r="650" spans="2:15" outlineLevel="1" x14ac:dyDescent="0.45">
      <c r="B650" s="65">
        <v>641</v>
      </c>
      <c r="C650" s="60">
        <v>1</v>
      </c>
      <c r="D650" s="61">
        <v>0</v>
      </c>
      <c r="E650" s="61">
        <v>1</v>
      </c>
      <c r="F650" s="61">
        <v>1</v>
      </c>
      <c r="G650" s="61">
        <v>1</v>
      </c>
      <c r="H650" s="61">
        <v>0</v>
      </c>
      <c r="I650" s="62">
        <v>96079.357186862137</v>
      </c>
      <c r="J650" s="63">
        <v>6.0693350788861302</v>
      </c>
      <c r="K650" s="63">
        <v>5.2978470627231014</v>
      </c>
      <c r="L650" s="63">
        <v>7.5948392404885787</v>
      </c>
      <c r="M650" s="63">
        <v>6.4654665831166822</v>
      </c>
      <c r="N650" s="63">
        <v>7.4305097366611408</v>
      </c>
      <c r="O650" s="71">
        <v>7.2537025754459101</v>
      </c>
    </row>
    <row r="651" spans="2:15" outlineLevel="1" x14ac:dyDescent="0.45">
      <c r="B651" s="65">
        <v>642</v>
      </c>
      <c r="C651" s="60">
        <v>1</v>
      </c>
      <c r="D651" s="61">
        <v>0</v>
      </c>
      <c r="E651" s="61">
        <v>1</v>
      </c>
      <c r="F651" s="61">
        <v>1</v>
      </c>
      <c r="G651" s="61">
        <v>1</v>
      </c>
      <c r="H651" s="61">
        <v>0</v>
      </c>
      <c r="I651" s="62">
        <v>98909.137209200839</v>
      </c>
      <c r="J651" s="63">
        <v>6.7094989271688306</v>
      </c>
      <c r="K651" s="63">
        <v>4.3704690075698673</v>
      </c>
      <c r="L651" s="63">
        <v>6.4228832303383552</v>
      </c>
      <c r="M651" s="63">
        <v>8.9390202555512417</v>
      </c>
      <c r="N651" s="63">
        <v>7.4933437939358685</v>
      </c>
      <c r="O651" s="71">
        <v>6.3631325914316825</v>
      </c>
    </row>
    <row r="652" spans="2:15" outlineLevel="1" x14ac:dyDescent="0.45">
      <c r="B652" s="65">
        <v>643</v>
      </c>
      <c r="C652" s="60">
        <v>1</v>
      </c>
      <c r="D652" s="61">
        <v>0</v>
      </c>
      <c r="E652" s="61">
        <v>1</v>
      </c>
      <c r="F652" s="61">
        <v>1</v>
      </c>
      <c r="G652" s="61">
        <v>0</v>
      </c>
      <c r="H652" s="61">
        <v>1</v>
      </c>
      <c r="I652" s="62">
        <v>58580.990507524475</v>
      </c>
      <c r="J652" s="63">
        <v>6.2279153342419651</v>
      </c>
      <c r="K652" s="63">
        <v>3.9872384787917849</v>
      </c>
      <c r="L652" s="63">
        <v>6.8686270737047632</v>
      </c>
      <c r="M652" s="63">
        <v>6.3302482593921221</v>
      </c>
      <c r="N652" s="63">
        <v>6.4819636306015278</v>
      </c>
      <c r="O652" s="71">
        <v>7.144002477782843</v>
      </c>
    </row>
    <row r="653" spans="2:15" outlineLevel="1" x14ac:dyDescent="0.45">
      <c r="B653" s="65">
        <v>644</v>
      </c>
      <c r="C653" s="60">
        <v>0</v>
      </c>
      <c r="D653" s="61">
        <v>1</v>
      </c>
      <c r="E653" s="61">
        <v>1</v>
      </c>
      <c r="F653" s="61">
        <v>1</v>
      </c>
      <c r="G653" s="61">
        <v>0</v>
      </c>
      <c r="H653" s="61">
        <v>1</v>
      </c>
      <c r="I653" s="62">
        <v>95801.286087332424</v>
      </c>
      <c r="J653" s="63">
        <v>5.7776044776026314</v>
      </c>
      <c r="K653" s="63">
        <v>6.4333817422566497</v>
      </c>
      <c r="L653" s="63">
        <v>7.0928731369516909</v>
      </c>
      <c r="M653" s="63">
        <v>6.5367367145890425</v>
      </c>
      <c r="N653" s="63">
        <v>6.7362969774545247</v>
      </c>
      <c r="O653" s="71">
        <v>6.9507366740943839</v>
      </c>
    </row>
    <row r="654" spans="2:15" outlineLevel="1" x14ac:dyDescent="0.45">
      <c r="B654" s="65">
        <v>645</v>
      </c>
      <c r="C654" s="60">
        <v>1</v>
      </c>
      <c r="D654" s="61">
        <v>0</v>
      </c>
      <c r="E654" s="61">
        <v>1</v>
      </c>
      <c r="F654" s="61">
        <v>1</v>
      </c>
      <c r="G654" s="61">
        <v>1</v>
      </c>
      <c r="H654" s="61">
        <v>0</v>
      </c>
      <c r="I654" s="62">
        <v>77749.470634277561</v>
      </c>
      <c r="J654" s="63">
        <v>5.9161782039661812</v>
      </c>
      <c r="K654" s="63">
        <v>5.2262377092099044</v>
      </c>
      <c r="L654" s="63">
        <v>6.4690405526388739</v>
      </c>
      <c r="M654" s="63">
        <v>8.542407319187916</v>
      </c>
      <c r="N654" s="63">
        <v>6.9020010719624514</v>
      </c>
      <c r="O654" s="71">
        <v>6.8670561220462005</v>
      </c>
    </row>
    <row r="655" spans="2:15" outlineLevel="1" x14ac:dyDescent="0.45">
      <c r="B655" s="65">
        <v>646</v>
      </c>
      <c r="C655" s="60">
        <v>1</v>
      </c>
      <c r="D655" s="61">
        <v>0</v>
      </c>
      <c r="E655" s="61">
        <v>1</v>
      </c>
      <c r="F655" s="61">
        <v>1</v>
      </c>
      <c r="G655" s="61">
        <v>0</v>
      </c>
      <c r="H655" s="61">
        <v>1</v>
      </c>
      <c r="I655" s="62">
        <v>27309.418288192101</v>
      </c>
      <c r="J655" s="63">
        <v>5.9096241617376641</v>
      </c>
      <c r="K655" s="63">
        <v>4.6287146524596787</v>
      </c>
      <c r="L655" s="63">
        <v>6.7790035149414791</v>
      </c>
      <c r="M655" s="63">
        <v>7.4232497947633416</v>
      </c>
      <c r="N655" s="63">
        <v>6.6406913369519538</v>
      </c>
      <c r="O655" s="71">
        <v>6.7888423856361761</v>
      </c>
    </row>
    <row r="656" spans="2:15" outlineLevel="1" x14ac:dyDescent="0.45">
      <c r="B656" s="65">
        <v>647</v>
      </c>
      <c r="C656" s="60">
        <v>1</v>
      </c>
      <c r="D656" s="61">
        <v>0</v>
      </c>
      <c r="E656" s="61">
        <v>1</v>
      </c>
      <c r="F656" s="61">
        <v>1</v>
      </c>
      <c r="G656" s="61">
        <v>0</v>
      </c>
      <c r="H656" s="61">
        <v>1</v>
      </c>
      <c r="I656" s="62">
        <v>96360.192233243433</v>
      </c>
      <c r="J656" s="63">
        <v>6.8931183622323609</v>
      </c>
      <c r="K656" s="63">
        <v>5.401405240930786</v>
      </c>
      <c r="L656" s="63">
        <v>6.9638349388252498</v>
      </c>
      <c r="M656" s="63">
        <v>7.5602630108522577</v>
      </c>
      <c r="N656" s="63">
        <v>6.2975443771822777</v>
      </c>
      <c r="O656" s="71">
        <v>6.3986916701989864</v>
      </c>
    </row>
    <row r="657" spans="2:15" outlineLevel="1" x14ac:dyDescent="0.45">
      <c r="B657" s="65">
        <v>648</v>
      </c>
      <c r="C657" s="60">
        <v>1</v>
      </c>
      <c r="D657" s="61">
        <v>0</v>
      </c>
      <c r="E657" s="61">
        <v>1</v>
      </c>
      <c r="F657" s="61">
        <v>1</v>
      </c>
      <c r="G657" s="61">
        <v>1</v>
      </c>
      <c r="H657" s="61">
        <v>0</v>
      </c>
      <c r="I657" s="62">
        <v>97157.505858463803</v>
      </c>
      <c r="J657" s="63">
        <v>5.9701645416307167</v>
      </c>
      <c r="K657" s="63">
        <v>5.5267735380965455</v>
      </c>
      <c r="L657" s="63">
        <v>8.1289161115685697</v>
      </c>
      <c r="M657" s="63">
        <v>7.3893826867609134</v>
      </c>
      <c r="N657" s="63">
        <v>7.0934812943518226</v>
      </c>
      <c r="O657" s="71">
        <v>6.3415852113933182</v>
      </c>
    </row>
    <row r="658" spans="2:15" outlineLevel="1" x14ac:dyDescent="0.45">
      <c r="B658" s="65">
        <v>649</v>
      </c>
      <c r="C658" s="60">
        <v>1</v>
      </c>
      <c r="D658" s="61">
        <v>0</v>
      </c>
      <c r="E658" s="61">
        <v>1</v>
      </c>
      <c r="F658" s="61">
        <v>1</v>
      </c>
      <c r="G658" s="61">
        <v>1</v>
      </c>
      <c r="H658" s="61">
        <v>0</v>
      </c>
      <c r="I658" s="62">
        <v>74120.476170232971</v>
      </c>
      <c r="J658" s="63">
        <v>5.6695715942703444</v>
      </c>
      <c r="K658" s="63">
        <v>5.0316222182311021</v>
      </c>
      <c r="L658" s="63">
        <v>6.4911289560944523</v>
      </c>
      <c r="M658" s="63">
        <v>7.6222371014512529</v>
      </c>
      <c r="N658" s="63">
        <v>7.3150562207948209</v>
      </c>
      <c r="O658" s="71">
        <v>6.5100477937403776</v>
      </c>
    </row>
    <row r="659" spans="2:15" outlineLevel="1" x14ac:dyDescent="0.45">
      <c r="B659" s="65">
        <v>650</v>
      </c>
      <c r="C659" s="60">
        <v>0</v>
      </c>
      <c r="D659" s="61">
        <v>1</v>
      </c>
      <c r="E659" s="61">
        <v>1</v>
      </c>
      <c r="F659" s="61">
        <v>1</v>
      </c>
      <c r="G659" s="61">
        <v>1</v>
      </c>
      <c r="H659" s="61">
        <v>0</v>
      </c>
      <c r="I659" s="62">
        <v>29730.847062476503</v>
      </c>
      <c r="J659" s="63">
        <v>5.3540150639046811</v>
      </c>
      <c r="K659" s="63">
        <v>5.9003893600133317</v>
      </c>
      <c r="L659" s="63">
        <v>6.5912145435661138</v>
      </c>
      <c r="M659" s="63">
        <v>6.643448283583762</v>
      </c>
      <c r="N659" s="63">
        <v>7.3747717257731393</v>
      </c>
      <c r="O659" s="71">
        <v>7.1941938598500457</v>
      </c>
    </row>
    <row r="660" spans="2:15" outlineLevel="1" x14ac:dyDescent="0.45">
      <c r="B660" s="65">
        <v>651</v>
      </c>
      <c r="C660" s="60">
        <v>1</v>
      </c>
      <c r="D660" s="61">
        <v>0</v>
      </c>
      <c r="E660" s="61">
        <v>1</v>
      </c>
      <c r="F660" s="61">
        <v>1</v>
      </c>
      <c r="G660" s="61">
        <v>0</v>
      </c>
      <c r="H660" s="61">
        <v>1</v>
      </c>
      <c r="I660" s="62">
        <v>91270.95685127702</v>
      </c>
      <c r="J660" s="63">
        <v>6.3834453593963971</v>
      </c>
      <c r="K660" s="63">
        <v>4.3890413118788958</v>
      </c>
      <c r="L660" s="63">
        <v>6.9461073046540243</v>
      </c>
      <c r="M660" s="63">
        <v>7.2502366373581024</v>
      </c>
      <c r="N660" s="63">
        <v>6.2591394406916914</v>
      </c>
      <c r="O660" s="71">
        <v>6.5867146822605083</v>
      </c>
    </row>
    <row r="661" spans="2:15" outlineLevel="1" x14ac:dyDescent="0.45">
      <c r="B661" s="65">
        <v>652</v>
      </c>
      <c r="C661" s="60">
        <v>1</v>
      </c>
      <c r="D661" s="61">
        <v>0</v>
      </c>
      <c r="E661" s="61">
        <v>1</v>
      </c>
      <c r="F661" s="61">
        <v>1</v>
      </c>
      <c r="G661" s="61">
        <v>0</v>
      </c>
      <c r="H661" s="61">
        <v>1</v>
      </c>
      <c r="I661" s="62">
        <v>100874.10230320875</v>
      </c>
      <c r="J661" s="63">
        <v>6.5336318741011539</v>
      </c>
      <c r="K661" s="63">
        <v>5.8156179716252749</v>
      </c>
      <c r="L661" s="63">
        <v>6.6988917687396112</v>
      </c>
      <c r="M661" s="63">
        <v>8.6183431772603747</v>
      </c>
      <c r="N661" s="63">
        <v>6.6775246305836884</v>
      </c>
      <c r="O661" s="71">
        <v>6.6988685114761637</v>
      </c>
    </row>
    <row r="662" spans="2:15" outlineLevel="1" x14ac:dyDescent="0.45">
      <c r="B662" s="65">
        <v>653</v>
      </c>
      <c r="C662" s="60">
        <v>1</v>
      </c>
      <c r="D662" s="61">
        <v>0</v>
      </c>
      <c r="E662" s="61">
        <v>1</v>
      </c>
      <c r="F662" s="61">
        <v>1</v>
      </c>
      <c r="G662" s="61">
        <v>1</v>
      </c>
      <c r="H662" s="61">
        <v>0</v>
      </c>
      <c r="I662" s="62">
        <v>103688.45169074526</v>
      </c>
      <c r="J662" s="63">
        <v>6.1852930205641874</v>
      </c>
      <c r="K662" s="63">
        <v>5.9088650121339228</v>
      </c>
      <c r="L662" s="63">
        <v>7.3471982574144103</v>
      </c>
      <c r="M662" s="63">
        <v>8.8157636281415748</v>
      </c>
      <c r="N662" s="63">
        <v>7.3386924516904868</v>
      </c>
      <c r="O662" s="71">
        <v>6.8783395169270518</v>
      </c>
    </row>
    <row r="663" spans="2:15" outlineLevel="1" x14ac:dyDescent="0.45">
      <c r="B663" s="65">
        <v>654</v>
      </c>
      <c r="C663" s="60">
        <v>0</v>
      </c>
      <c r="D663" s="61">
        <v>1</v>
      </c>
      <c r="E663" s="61">
        <v>1</v>
      </c>
      <c r="F663" s="61">
        <v>1</v>
      </c>
      <c r="G663" s="61">
        <v>0</v>
      </c>
      <c r="H663" s="61">
        <v>1</v>
      </c>
      <c r="I663" s="62">
        <v>96579.342993580285</v>
      </c>
      <c r="J663" s="63">
        <v>6.0017196218894693</v>
      </c>
      <c r="K663" s="63">
        <v>6.1828655772109897</v>
      </c>
      <c r="L663" s="63">
        <v>7.5472988892504143</v>
      </c>
      <c r="M663" s="63">
        <v>6.8016663319486064</v>
      </c>
      <c r="N663" s="63">
        <v>6.3586096728606787</v>
      </c>
      <c r="O663" s="71">
        <v>7.1611220623350302</v>
      </c>
    </row>
    <row r="664" spans="2:15" outlineLevel="1" x14ac:dyDescent="0.45">
      <c r="B664" s="65">
        <v>655</v>
      </c>
      <c r="C664" s="60">
        <v>0</v>
      </c>
      <c r="D664" s="61">
        <v>1</v>
      </c>
      <c r="E664" s="61">
        <v>1</v>
      </c>
      <c r="F664" s="61">
        <v>1</v>
      </c>
      <c r="G664" s="61">
        <v>0</v>
      </c>
      <c r="H664" s="61">
        <v>1</v>
      </c>
      <c r="I664" s="62">
        <v>100689.9896302265</v>
      </c>
      <c r="J664" s="63">
        <v>6.2087015256443223</v>
      </c>
      <c r="K664" s="63">
        <v>6.7304010535107572</v>
      </c>
      <c r="L664" s="63">
        <v>7.1286037838542606</v>
      </c>
      <c r="M664" s="63">
        <v>8.1585617256584477</v>
      </c>
      <c r="N664" s="63">
        <v>6.3442382858140238</v>
      </c>
      <c r="O664" s="71">
        <v>6.482834372166475</v>
      </c>
    </row>
    <row r="665" spans="2:15" outlineLevel="1" x14ac:dyDescent="0.45">
      <c r="B665" s="65">
        <v>656</v>
      </c>
      <c r="C665" s="60">
        <v>1</v>
      </c>
      <c r="D665" s="61">
        <v>0</v>
      </c>
      <c r="E665" s="61">
        <v>1</v>
      </c>
      <c r="F665" s="61">
        <v>1</v>
      </c>
      <c r="G665" s="61">
        <v>0</v>
      </c>
      <c r="H665" s="61">
        <v>1</v>
      </c>
      <c r="I665" s="62">
        <v>92558.372551957757</v>
      </c>
      <c r="J665" s="63">
        <v>6.1088472489118875</v>
      </c>
      <c r="K665" s="63">
        <v>4.5201548039488992</v>
      </c>
      <c r="L665" s="63">
        <v>7.3611888764555236</v>
      </c>
      <c r="M665" s="63">
        <v>7.0466475952372338</v>
      </c>
      <c r="N665" s="63">
        <v>6.5825462511758017</v>
      </c>
      <c r="O665" s="71">
        <v>6.9980132199964542</v>
      </c>
    </row>
    <row r="666" spans="2:15" outlineLevel="1" x14ac:dyDescent="0.45">
      <c r="B666" s="65">
        <v>657</v>
      </c>
      <c r="C666" s="60">
        <v>1</v>
      </c>
      <c r="D666" s="61">
        <v>0</v>
      </c>
      <c r="E666" s="61">
        <v>1</v>
      </c>
      <c r="F666" s="61">
        <v>1</v>
      </c>
      <c r="G666" s="61">
        <v>0</v>
      </c>
      <c r="H666" s="61">
        <v>1</v>
      </c>
      <c r="I666" s="62">
        <v>96479.440560272662</v>
      </c>
      <c r="J666" s="63">
        <v>6.5631826126473838</v>
      </c>
      <c r="K666" s="63">
        <v>5.2066389650331759</v>
      </c>
      <c r="L666" s="63">
        <v>7.036347680794508</v>
      </c>
      <c r="M666" s="63">
        <v>7.4554490709347077</v>
      </c>
      <c r="N666" s="63">
        <v>6.4238741040661944</v>
      </c>
      <c r="O666" s="71">
        <v>7.1196371575104838</v>
      </c>
    </row>
    <row r="667" spans="2:15" outlineLevel="1" x14ac:dyDescent="0.45">
      <c r="B667" s="65">
        <v>658</v>
      </c>
      <c r="C667" s="60">
        <v>0</v>
      </c>
      <c r="D667" s="61">
        <v>1</v>
      </c>
      <c r="E667" s="61">
        <v>1</v>
      </c>
      <c r="F667" s="61">
        <v>1</v>
      </c>
      <c r="G667" s="61">
        <v>1</v>
      </c>
      <c r="H667" s="61">
        <v>0</v>
      </c>
      <c r="I667" s="62">
        <v>61515.383113810603</v>
      </c>
      <c r="J667" s="63">
        <v>5.6441879499770913</v>
      </c>
      <c r="K667" s="63">
        <v>6.4813274473733102</v>
      </c>
      <c r="L667" s="63">
        <v>6.6739260093008417</v>
      </c>
      <c r="M667" s="63">
        <v>6.2037049416474748</v>
      </c>
      <c r="N667" s="63">
        <v>6.3963594562163868</v>
      </c>
      <c r="O667" s="71">
        <v>6.1631119654357089</v>
      </c>
    </row>
    <row r="668" spans="2:15" outlineLevel="1" x14ac:dyDescent="0.45">
      <c r="B668" s="65">
        <v>659</v>
      </c>
      <c r="C668" s="60">
        <v>1</v>
      </c>
      <c r="D668" s="61">
        <v>0</v>
      </c>
      <c r="E668" s="61">
        <v>1</v>
      </c>
      <c r="F668" s="61">
        <v>1</v>
      </c>
      <c r="G668" s="61">
        <v>1</v>
      </c>
      <c r="H668" s="61">
        <v>0</v>
      </c>
      <c r="I668" s="62">
        <v>94080.674101426659</v>
      </c>
      <c r="J668" s="63">
        <v>5.6503691567122223</v>
      </c>
      <c r="K668" s="63">
        <v>5.392754498634428</v>
      </c>
      <c r="L668" s="63">
        <v>8.048915711092711</v>
      </c>
      <c r="M668" s="63">
        <v>6.3828220613157658</v>
      </c>
      <c r="N668" s="63">
        <v>7.1776212822619865</v>
      </c>
      <c r="O668" s="71">
        <v>6.8374560893946015</v>
      </c>
    </row>
    <row r="669" spans="2:15" outlineLevel="1" x14ac:dyDescent="0.45">
      <c r="B669" s="65">
        <v>660</v>
      </c>
      <c r="C669" s="60">
        <v>0</v>
      </c>
      <c r="D669" s="61">
        <v>1</v>
      </c>
      <c r="E669" s="61">
        <v>1</v>
      </c>
      <c r="F669" s="61">
        <v>1</v>
      </c>
      <c r="G669" s="61">
        <v>1</v>
      </c>
      <c r="H669" s="61">
        <v>0</v>
      </c>
      <c r="I669" s="62">
        <v>99747.755956617722</v>
      </c>
      <c r="J669" s="63">
        <v>5.4911469219075837</v>
      </c>
      <c r="K669" s="63">
        <v>5.9510187712267548</v>
      </c>
      <c r="L669" s="63">
        <v>7.4854612696250165</v>
      </c>
      <c r="M669" s="63">
        <v>8.9982021682756894</v>
      </c>
      <c r="N669" s="63">
        <v>6.6590385921090913</v>
      </c>
      <c r="O669" s="71">
        <v>6.332123674213797</v>
      </c>
    </row>
    <row r="670" spans="2:15" outlineLevel="1" x14ac:dyDescent="0.45">
      <c r="B670" s="65">
        <v>661</v>
      </c>
      <c r="C670" s="60">
        <v>0</v>
      </c>
      <c r="D670" s="61">
        <v>1</v>
      </c>
      <c r="E670" s="61">
        <v>1</v>
      </c>
      <c r="F670" s="61">
        <v>1</v>
      </c>
      <c r="G670" s="61">
        <v>1</v>
      </c>
      <c r="H670" s="61">
        <v>0</v>
      </c>
      <c r="I670" s="62">
        <v>96386.854237136213</v>
      </c>
      <c r="J670" s="63">
        <v>6.1023136484626788</v>
      </c>
      <c r="K670" s="63">
        <v>6.6295119325259559</v>
      </c>
      <c r="L670" s="63">
        <v>7.6435748176571847</v>
      </c>
      <c r="M670" s="63">
        <v>6.4346213758095692</v>
      </c>
      <c r="N670" s="63">
        <v>6.7473413380117986</v>
      </c>
      <c r="O670" s="71">
        <v>6.2771810210788317</v>
      </c>
    </row>
    <row r="671" spans="2:15" outlineLevel="1" x14ac:dyDescent="0.45">
      <c r="B671" s="65">
        <v>662</v>
      </c>
      <c r="C671" s="60">
        <v>1</v>
      </c>
      <c r="D671" s="61">
        <v>0</v>
      </c>
      <c r="E671" s="61">
        <v>1</v>
      </c>
      <c r="F671" s="61">
        <v>1</v>
      </c>
      <c r="G671" s="61">
        <v>0</v>
      </c>
      <c r="H671" s="61">
        <v>1</v>
      </c>
      <c r="I671" s="62">
        <v>99094.357102842638</v>
      </c>
      <c r="J671" s="63">
        <v>6.457006338142202</v>
      </c>
      <c r="K671" s="63">
        <v>6.187986392674242</v>
      </c>
      <c r="L671" s="63">
        <v>7.2579287846270972</v>
      </c>
      <c r="M671" s="63">
        <v>7.0165604211717287</v>
      </c>
      <c r="N671" s="63">
        <v>6.8418415977163161</v>
      </c>
      <c r="O671" s="71">
        <v>7.0652622208833336</v>
      </c>
    </row>
    <row r="672" spans="2:15" outlineLevel="1" x14ac:dyDescent="0.45">
      <c r="B672" s="65">
        <v>663</v>
      </c>
      <c r="C672" s="60">
        <v>1</v>
      </c>
      <c r="D672" s="61">
        <v>0</v>
      </c>
      <c r="E672" s="61">
        <v>1</v>
      </c>
      <c r="F672" s="61">
        <v>1</v>
      </c>
      <c r="G672" s="61">
        <v>1</v>
      </c>
      <c r="H672" s="61">
        <v>0</v>
      </c>
      <c r="I672" s="62">
        <v>96120.603190802329</v>
      </c>
      <c r="J672" s="63">
        <v>6.783992592756201</v>
      </c>
      <c r="K672" s="63">
        <v>5.3656495354488047</v>
      </c>
      <c r="L672" s="63">
        <v>6.9531834063167786</v>
      </c>
      <c r="M672" s="63">
        <v>6.9329945329364424</v>
      </c>
      <c r="N672" s="63">
        <v>6.8713284916433084</v>
      </c>
      <c r="O672" s="71">
        <v>6.6714348482243366</v>
      </c>
    </row>
    <row r="673" spans="2:15" outlineLevel="1" x14ac:dyDescent="0.45">
      <c r="B673" s="65">
        <v>664</v>
      </c>
      <c r="C673" s="60">
        <v>0</v>
      </c>
      <c r="D673" s="61">
        <v>1</v>
      </c>
      <c r="E673" s="61">
        <v>1</v>
      </c>
      <c r="F673" s="61">
        <v>1</v>
      </c>
      <c r="G673" s="61">
        <v>1</v>
      </c>
      <c r="H673" s="61">
        <v>0</v>
      </c>
      <c r="I673" s="62">
        <v>96891.69223118863</v>
      </c>
      <c r="J673" s="63">
        <v>5.3659221561868771</v>
      </c>
      <c r="K673" s="63">
        <v>6.3877048316729415</v>
      </c>
      <c r="L673" s="63">
        <v>7.8262417501884274</v>
      </c>
      <c r="M673" s="63">
        <v>7.108187663043485</v>
      </c>
      <c r="N673" s="63">
        <v>6.9487609303481133</v>
      </c>
      <c r="O673" s="71">
        <v>6.5531479523268414</v>
      </c>
    </row>
    <row r="674" spans="2:15" outlineLevel="1" x14ac:dyDescent="0.45">
      <c r="B674" s="65">
        <v>665</v>
      </c>
      <c r="C674" s="60">
        <v>1</v>
      </c>
      <c r="D674" s="61">
        <v>0</v>
      </c>
      <c r="E674" s="61">
        <v>1</v>
      </c>
      <c r="F674" s="61">
        <v>1</v>
      </c>
      <c r="G674" s="61">
        <v>0</v>
      </c>
      <c r="H674" s="61">
        <v>1</v>
      </c>
      <c r="I674" s="62">
        <v>60554.873434300767</v>
      </c>
      <c r="J674" s="63">
        <v>6.0008871841306579</v>
      </c>
      <c r="K674" s="63">
        <v>5.1950931329658756</v>
      </c>
      <c r="L674" s="63">
        <v>7.3637432043063669</v>
      </c>
      <c r="M674" s="63">
        <v>6.2623155546385698</v>
      </c>
      <c r="N674" s="63">
        <v>6.2247535548024002</v>
      </c>
      <c r="O674" s="71">
        <v>6.7310811611193007</v>
      </c>
    </row>
    <row r="675" spans="2:15" outlineLevel="1" x14ac:dyDescent="0.45">
      <c r="B675" s="65">
        <v>666</v>
      </c>
      <c r="C675" s="60">
        <v>1</v>
      </c>
      <c r="D675" s="61">
        <v>0</v>
      </c>
      <c r="E675" s="61">
        <v>1</v>
      </c>
      <c r="F675" s="61">
        <v>1</v>
      </c>
      <c r="G675" s="61">
        <v>0</v>
      </c>
      <c r="H675" s="61">
        <v>1</v>
      </c>
      <c r="I675" s="62">
        <v>99399.193125793085</v>
      </c>
      <c r="J675" s="63">
        <v>6.4275797897571287</v>
      </c>
      <c r="K675" s="63">
        <v>5.6250222465752406</v>
      </c>
      <c r="L675" s="63">
        <v>7.0354763473193369</v>
      </c>
      <c r="M675" s="63">
        <v>7.436306164267882</v>
      </c>
      <c r="N675" s="63">
        <v>7.0898673710365214</v>
      </c>
      <c r="O675" s="71">
        <v>7.3272760878724652</v>
      </c>
    </row>
    <row r="676" spans="2:15" outlineLevel="1" x14ac:dyDescent="0.45">
      <c r="B676" s="65">
        <v>667</v>
      </c>
      <c r="C676" s="60">
        <v>1</v>
      </c>
      <c r="D676" s="61">
        <v>0</v>
      </c>
      <c r="E676" s="61">
        <v>1</v>
      </c>
      <c r="F676" s="61">
        <v>1</v>
      </c>
      <c r="G676" s="61">
        <v>1</v>
      </c>
      <c r="H676" s="61">
        <v>0</v>
      </c>
      <c r="I676" s="62">
        <v>93058.521079810365</v>
      </c>
      <c r="J676" s="63">
        <v>5.4238684771863195</v>
      </c>
      <c r="K676" s="63">
        <v>5.4214601268348428</v>
      </c>
      <c r="L676" s="63">
        <v>7.6640302234316842</v>
      </c>
      <c r="M676" s="63">
        <v>6.9935535042013663</v>
      </c>
      <c r="N676" s="63">
        <v>7.0222398309205722</v>
      </c>
      <c r="O676" s="71">
        <v>6.2098866242354234</v>
      </c>
    </row>
    <row r="677" spans="2:15" outlineLevel="1" x14ac:dyDescent="0.45">
      <c r="B677" s="65">
        <v>668</v>
      </c>
      <c r="C677" s="60">
        <v>1</v>
      </c>
      <c r="D677" s="61">
        <v>0</v>
      </c>
      <c r="E677" s="61">
        <v>1</v>
      </c>
      <c r="F677" s="61">
        <v>1</v>
      </c>
      <c r="G677" s="61">
        <v>0</v>
      </c>
      <c r="H677" s="61">
        <v>1</v>
      </c>
      <c r="I677" s="62">
        <v>100105.00174201034</v>
      </c>
      <c r="J677" s="63">
        <v>6.2922416593024337</v>
      </c>
      <c r="K677" s="63">
        <v>5.6743734339395955</v>
      </c>
      <c r="L677" s="63">
        <v>6.8765350301040815</v>
      </c>
      <c r="M677" s="63">
        <v>8.930951755260633</v>
      </c>
      <c r="N677" s="63">
        <v>6.3688034608959283</v>
      </c>
      <c r="O677" s="71">
        <v>6.6736604807158892</v>
      </c>
    </row>
    <row r="678" spans="2:15" outlineLevel="1" x14ac:dyDescent="0.45">
      <c r="B678" s="65">
        <v>669</v>
      </c>
      <c r="C678" s="60">
        <v>0</v>
      </c>
      <c r="D678" s="61">
        <v>1</v>
      </c>
      <c r="E678" s="61">
        <v>1</v>
      </c>
      <c r="F678" s="61">
        <v>1</v>
      </c>
      <c r="G678" s="61">
        <v>0</v>
      </c>
      <c r="H678" s="61">
        <v>1</v>
      </c>
      <c r="I678" s="62">
        <v>97473.171408467257</v>
      </c>
      <c r="J678" s="63">
        <v>5.9558565517713289</v>
      </c>
      <c r="K678" s="63">
        <v>6.566014387613075</v>
      </c>
      <c r="L678" s="63">
        <v>7.96869214826385</v>
      </c>
      <c r="M678" s="63">
        <v>6.6233619398309251</v>
      </c>
      <c r="N678" s="63">
        <v>6.4716406180033736</v>
      </c>
      <c r="O678" s="71">
        <v>6.9312903440860945</v>
      </c>
    </row>
    <row r="679" spans="2:15" outlineLevel="1" x14ac:dyDescent="0.45">
      <c r="B679" s="65">
        <v>670</v>
      </c>
      <c r="C679" s="60">
        <v>0</v>
      </c>
      <c r="D679" s="61">
        <v>1</v>
      </c>
      <c r="E679" s="61">
        <v>1</v>
      </c>
      <c r="F679" s="61">
        <v>1</v>
      </c>
      <c r="G679" s="61">
        <v>1</v>
      </c>
      <c r="H679" s="61">
        <v>0</v>
      </c>
      <c r="I679" s="62">
        <v>28696.896140628116</v>
      </c>
      <c r="J679" s="63">
        <v>5.5926409177125986</v>
      </c>
      <c r="K679" s="63">
        <v>5.6865203534640916</v>
      </c>
      <c r="L679" s="63">
        <v>7.1764418977429045</v>
      </c>
      <c r="M679" s="63">
        <v>6.6326373463576207</v>
      </c>
      <c r="N679" s="63">
        <v>6.9822827018154321</v>
      </c>
      <c r="O679" s="71">
        <v>6.7812222832499147</v>
      </c>
    </row>
    <row r="680" spans="2:15" outlineLevel="1" x14ac:dyDescent="0.45">
      <c r="B680" s="65">
        <v>671</v>
      </c>
      <c r="C680" s="60">
        <v>1</v>
      </c>
      <c r="D680" s="61">
        <v>0</v>
      </c>
      <c r="E680" s="61">
        <v>1</v>
      </c>
      <c r="F680" s="61">
        <v>1</v>
      </c>
      <c r="G680" s="61">
        <v>1</v>
      </c>
      <c r="H680" s="61">
        <v>0</v>
      </c>
      <c r="I680" s="62">
        <v>97433.070758088958</v>
      </c>
      <c r="J680" s="63">
        <v>6.757540402217316</v>
      </c>
      <c r="K680" s="63">
        <v>4.3469801812779805</v>
      </c>
      <c r="L680" s="63">
        <v>7.5186093458049514</v>
      </c>
      <c r="M680" s="63">
        <v>7.407398358051462</v>
      </c>
      <c r="N680" s="63">
        <v>7.4781884616184939</v>
      </c>
      <c r="O680" s="71">
        <v>7.0323988626305347</v>
      </c>
    </row>
    <row r="681" spans="2:15" outlineLevel="1" x14ac:dyDescent="0.45">
      <c r="B681" s="65">
        <v>672</v>
      </c>
      <c r="C681" s="60">
        <v>1</v>
      </c>
      <c r="D681" s="61">
        <v>0</v>
      </c>
      <c r="E681" s="61">
        <v>1</v>
      </c>
      <c r="F681" s="61">
        <v>1</v>
      </c>
      <c r="G681" s="61">
        <v>0</v>
      </c>
      <c r="H681" s="61">
        <v>1</v>
      </c>
      <c r="I681" s="62">
        <v>93446.946969511861</v>
      </c>
      <c r="J681" s="63">
        <v>5.9965771752206791</v>
      </c>
      <c r="K681" s="63">
        <v>5.5383988449803736</v>
      </c>
      <c r="L681" s="63">
        <v>7.509353111493585</v>
      </c>
      <c r="M681" s="63">
        <v>6.8363206562473637</v>
      </c>
      <c r="N681" s="63">
        <v>6.2694407751234813</v>
      </c>
      <c r="O681" s="71">
        <v>6.6806229271122683</v>
      </c>
    </row>
    <row r="682" spans="2:15" outlineLevel="1" x14ac:dyDescent="0.45">
      <c r="B682" s="65">
        <v>673</v>
      </c>
      <c r="C682" s="60">
        <v>1</v>
      </c>
      <c r="D682" s="61">
        <v>0</v>
      </c>
      <c r="E682" s="61">
        <v>1</v>
      </c>
      <c r="F682" s="61">
        <v>1</v>
      </c>
      <c r="G682" s="61">
        <v>1</v>
      </c>
      <c r="H682" s="61">
        <v>0</v>
      </c>
      <c r="I682" s="62">
        <v>28470.015040447717</v>
      </c>
      <c r="J682" s="63">
        <v>5.9577996805402149</v>
      </c>
      <c r="K682" s="63">
        <v>5.2682726529181485</v>
      </c>
      <c r="L682" s="63">
        <v>6.99330474387137</v>
      </c>
      <c r="M682" s="63">
        <v>7.2914369708288671</v>
      </c>
      <c r="N682" s="63">
        <v>6.5886063485954018</v>
      </c>
      <c r="O682" s="71">
        <v>6.4647848799373948</v>
      </c>
    </row>
    <row r="683" spans="2:15" outlineLevel="1" x14ac:dyDescent="0.45">
      <c r="B683" s="65">
        <v>674</v>
      </c>
      <c r="C683" s="60">
        <v>1</v>
      </c>
      <c r="D683" s="61">
        <v>0</v>
      </c>
      <c r="E683" s="61">
        <v>1</v>
      </c>
      <c r="F683" s="61">
        <v>1</v>
      </c>
      <c r="G683" s="61">
        <v>1</v>
      </c>
      <c r="H683" s="61">
        <v>0</v>
      </c>
      <c r="I683" s="62">
        <v>27289.896377806974</v>
      </c>
      <c r="J683" s="63">
        <v>5.4249345587276707</v>
      </c>
      <c r="K683" s="63">
        <v>5.1569533407227555</v>
      </c>
      <c r="L683" s="63">
        <v>7.3816161955493946</v>
      </c>
      <c r="M683" s="63">
        <v>6.4367306862382865</v>
      </c>
      <c r="N683" s="63">
        <v>7.4833008111596619</v>
      </c>
      <c r="O683" s="71">
        <v>6.628659952115183</v>
      </c>
    </row>
    <row r="684" spans="2:15" outlineLevel="1" x14ac:dyDescent="0.45">
      <c r="B684" s="65">
        <v>675</v>
      </c>
      <c r="C684" s="60">
        <v>1</v>
      </c>
      <c r="D684" s="61">
        <v>0</v>
      </c>
      <c r="E684" s="61">
        <v>1</v>
      </c>
      <c r="F684" s="61">
        <v>1</v>
      </c>
      <c r="G684" s="61">
        <v>0</v>
      </c>
      <c r="H684" s="61">
        <v>1</v>
      </c>
      <c r="I684" s="62">
        <v>97162.530567689115</v>
      </c>
      <c r="J684" s="63">
        <v>7.0994262578776404</v>
      </c>
      <c r="K684" s="63">
        <v>4.9328131519334519</v>
      </c>
      <c r="L684" s="63">
        <v>8.0185167135172524</v>
      </c>
      <c r="M684" s="63">
        <v>6.9108696292983725</v>
      </c>
      <c r="N684" s="63">
        <v>6.4233600079977329</v>
      </c>
      <c r="O684" s="71">
        <v>7.218977259975043</v>
      </c>
    </row>
    <row r="685" spans="2:15" outlineLevel="1" x14ac:dyDescent="0.45">
      <c r="B685" s="65">
        <v>676</v>
      </c>
      <c r="C685" s="60">
        <v>0</v>
      </c>
      <c r="D685" s="61">
        <v>1</v>
      </c>
      <c r="E685" s="61">
        <v>1</v>
      </c>
      <c r="F685" s="61">
        <v>1</v>
      </c>
      <c r="G685" s="61">
        <v>1</v>
      </c>
      <c r="H685" s="61">
        <v>0</v>
      </c>
      <c r="I685" s="62">
        <v>98918.899584986531</v>
      </c>
      <c r="J685" s="63">
        <v>5.6841215071463651</v>
      </c>
      <c r="K685" s="63">
        <v>5.9795571986913716</v>
      </c>
      <c r="L685" s="63">
        <v>7.6542280492340646</v>
      </c>
      <c r="M685" s="63">
        <v>7.8743062477499164</v>
      </c>
      <c r="N685" s="63">
        <v>7.2873339703006081</v>
      </c>
      <c r="O685" s="71">
        <v>6.3309264074993488</v>
      </c>
    </row>
    <row r="686" spans="2:15" outlineLevel="1" x14ac:dyDescent="0.45">
      <c r="B686" s="65">
        <v>677</v>
      </c>
      <c r="C686" s="60">
        <v>0</v>
      </c>
      <c r="D686" s="61">
        <v>1</v>
      </c>
      <c r="E686" s="61">
        <v>1</v>
      </c>
      <c r="F686" s="61">
        <v>1</v>
      </c>
      <c r="G686" s="61">
        <v>1</v>
      </c>
      <c r="H686" s="61">
        <v>0</v>
      </c>
      <c r="I686" s="62">
        <v>94106.446278941105</v>
      </c>
      <c r="J686" s="63">
        <v>5.4317668113468729</v>
      </c>
      <c r="K686" s="63">
        <v>6.1423565998826195</v>
      </c>
      <c r="L686" s="63">
        <v>7.2639416405553945</v>
      </c>
      <c r="M686" s="63">
        <v>6.6840129449128689</v>
      </c>
      <c r="N686" s="63">
        <v>7.0933668966691936</v>
      </c>
      <c r="O686" s="71">
        <v>6.2780268232495891</v>
      </c>
    </row>
    <row r="687" spans="2:15" outlineLevel="1" x14ac:dyDescent="0.45">
      <c r="B687" s="65">
        <v>678</v>
      </c>
      <c r="C687" s="60">
        <v>0</v>
      </c>
      <c r="D687" s="61">
        <v>1</v>
      </c>
      <c r="E687" s="61">
        <v>1</v>
      </c>
      <c r="F687" s="61">
        <v>1</v>
      </c>
      <c r="G687" s="61">
        <v>1</v>
      </c>
      <c r="H687" s="61">
        <v>0</v>
      </c>
      <c r="I687" s="62">
        <v>94245.992946277765</v>
      </c>
      <c r="J687" s="63">
        <v>5.6555549013711728</v>
      </c>
      <c r="K687" s="63">
        <v>5.6578752652521462</v>
      </c>
      <c r="L687" s="63">
        <v>7.5387450725835254</v>
      </c>
      <c r="M687" s="63">
        <v>6.2748417742122582</v>
      </c>
      <c r="N687" s="63">
        <v>7.5983220918930785</v>
      </c>
      <c r="O687" s="71">
        <v>6.5189161667223168</v>
      </c>
    </row>
    <row r="688" spans="2:15" outlineLevel="1" x14ac:dyDescent="0.45">
      <c r="B688" s="65">
        <v>679</v>
      </c>
      <c r="C688" s="60">
        <v>0</v>
      </c>
      <c r="D688" s="61">
        <v>1</v>
      </c>
      <c r="E688" s="61">
        <v>1</v>
      </c>
      <c r="F688" s="61">
        <v>1</v>
      </c>
      <c r="G688" s="61">
        <v>1</v>
      </c>
      <c r="H688" s="61">
        <v>0</v>
      </c>
      <c r="I688" s="62">
        <v>98451.837599989289</v>
      </c>
      <c r="J688" s="63">
        <v>5.6442929528222772</v>
      </c>
      <c r="K688" s="63">
        <v>5.8855377334024004</v>
      </c>
      <c r="L688" s="63">
        <v>8.0783864318300651</v>
      </c>
      <c r="M688" s="63">
        <v>8.1570307805273963</v>
      </c>
      <c r="N688" s="63">
        <v>6.7037866229865211</v>
      </c>
      <c r="O688" s="71">
        <v>6.3174320506294634</v>
      </c>
    </row>
    <row r="689" spans="2:15" outlineLevel="1" x14ac:dyDescent="0.45">
      <c r="B689" s="65">
        <v>680</v>
      </c>
      <c r="C689" s="60">
        <v>1</v>
      </c>
      <c r="D689" s="61">
        <v>0</v>
      </c>
      <c r="E689" s="61">
        <v>1</v>
      </c>
      <c r="F689" s="61">
        <v>1</v>
      </c>
      <c r="G689" s="61">
        <v>0</v>
      </c>
      <c r="H689" s="61">
        <v>1</v>
      </c>
      <c r="I689" s="62">
        <v>31667.16422730223</v>
      </c>
      <c r="J689" s="63">
        <v>6.37154416664041</v>
      </c>
      <c r="K689" s="63">
        <v>5.8292504557673706</v>
      </c>
      <c r="L689" s="63">
        <v>6.4221123770279727</v>
      </c>
      <c r="M689" s="63">
        <v>6.9575034451993414</v>
      </c>
      <c r="N689" s="63">
        <v>6.8649830889463272</v>
      </c>
      <c r="O689" s="71">
        <v>7.1471019772018565</v>
      </c>
    </row>
    <row r="690" spans="2:15" outlineLevel="1" x14ac:dyDescent="0.45">
      <c r="B690" s="65">
        <v>681</v>
      </c>
      <c r="C690" s="60">
        <v>1</v>
      </c>
      <c r="D690" s="61">
        <v>0</v>
      </c>
      <c r="E690" s="61">
        <v>1</v>
      </c>
      <c r="F690" s="61">
        <v>1</v>
      </c>
      <c r="G690" s="61">
        <v>0</v>
      </c>
      <c r="H690" s="61">
        <v>1</v>
      </c>
      <c r="I690" s="62">
        <v>99790.370363234048</v>
      </c>
      <c r="J690" s="63">
        <v>6.6060719549684581</v>
      </c>
      <c r="K690" s="63">
        <v>5.7762203978964166</v>
      </c>
      <c r="L690" s="63">
        <v>6.9563527641423901</v>
      </c>
      <c r="M690" s="63">
        <v>7.851299365483106</v>
      </c>
      <c r="N690" s="63">
        <v>6.6630210094089346</v>
      </c>
      <c r="O690" s="71">
        <v>7.0473776868621059</v>
      </c>
    </row>
    <row r="691" spans="2:15" outlineLevel="1" x14ac:dyDescent="0.45">
      <c r="B691" s="65">
        <v>682</v>
      </c>
      <c r="C691" s="60">
        <v>0</v>
      </c>
      <c r="D691" s="61">
        <v>1</v>
      </c>
      <c r="E691" s="61">
        <v>1</v>
      </c>
      <c r="F691" s="61">
        <v>1</v>
      </c>
      <c r="G691" s="61">
        <v>1</v>
      </c>
      <c r="H691" s="61">
        <v>0</v>
      </c>
      <c r="I691" s="62">
        <v>104103.28171159886</v>
      </c>
      <c r="J691" s="63">
        <v>5.1293423120461838</v>
      </c>
      <c r="K691" s="63">
        <v>6.6142633529564474</v>
      </c>
      <c r="L691" s="63">
        <v>7.8348868375608092</v>
      </c>
      <c r="M691" s="63">
        <v>8.4670566496539941</v>
      </c>
      <c r="N691" s="63">
        <v>7.5923190140821895</v>
      </c>
      <c r="O691" s="71">
        <v>7.3305856129585774</v>
      </c>
    </row>
    <row r="692" spans="2:15" outlineLevel="1" x14ac:dyDescent="0.45">
      <c r="B692" s="65">
        <v>683</v>
      </c>
      <c r="C692" s="60">
        <v>1</v>
      </c>
      <c r="D692" s="61">
        <v>0</v>
      </c>
      <c r="E692" s="61">
        <v>1</v>
      </c>
      <c r="F692" s="61">
        <v>1</v>
      </c>
      <c r="G692" s="61">
        <v>1</v>
      </c>
      <c r="H692" s="61">
        <v>0</v>
      </c>
      <c r="I692" s="62">
        <v>96577.488021006182</v>
      </c>
      <c r="J692" s="63">
        <v>6.4366233137732465</v>
      </c>
      <c r="K692" s="63">
        <v>5.0812014455346022</v>
      </c>
      <c r="L692" s="63">
        <v>7.7257807457148227</v>
      </c>
      <c r="M692" s="63">
        <v>6.7907763689387632</v>
      </c>
      <c r="N692" s="63">
        <v>7.5167635656691054</v>
      </c>
      <c r="O692" s="71">
        <v>6.6714690370196967</v>
      </c>
    </row>
    <row r="693" spans="2:15" outlineLevel="1" x14ac:dyDescent="0.45">
      <c r="B693" s="65">
        <v>684</v>
      </c>
      <c r="C693" s="60">
        <v>1</v>
      </c>
      <c r="D693" s="61">
        <v>0</v>
      </c>
      <c r="E693" s="61">
        <v>1</v>
      </c>
      <c r="F693" s="61">
        <v>1</v>
      </c>
      <c r="G693" s="61">
        <v>1</v>
      </c>
      <c r="H693" s="61">
        <v>0</v>
      </c>
      <c r="I693" s="62">
        <v>76038.204482290268</v>
      </c>
      <c r="J693" s="63">
        <v>5.7387169301773158</v>
      </c>
      <c r="K693" s="63">
        <v>5.609352427517817</v>
      </c>
      <c r="L693" s="63">
        <v>6.8907911350276354</v>
      </c>
      <c r="M693" s="63">
        <v>7.1653763182067642</v>
      </c>
      <c r="N693" s="63">
        <v>7.2783565171355074</v>
      </c>
      <c r="O693" s="71">
        <v>6.9138807574110723</v>
      </c>
    </row>
    <row r="694" spans="2:15" outlineLevel="1" x14ac:dyDescent="0.45">
      <c r="B694" s="65">
        <v>685</v>
      </c>
      <c r="C694" s="60">
        <v>1</v>
      </c>
      <c r="D694" s="61">
        <v>0</v>
      </c>
      <c r="E694" s="61">
        <v>1</v>
      </c>
      <c r="F694" s="61">
        <v>1</v>
      </c>
      <c r="G694" s="61">
        <v>0</v>
      </c>
      <c r="H694" s="61">
        <v>1</v>
      </c>
      <c r="I694" s="62">
        <v>79082.402397593178</v>
      </c>
      <c r="J694" s="63">
        <v>5.9559931046263204</v>
      </c>
      <c r="K694" s="63">
        <v>5.8954018234338275</v>
      </c>
      <c r="L694" s="63">
        <v>6.8269691114223479</v>
      </c>
      <c r="M694" s="63">
        <v>8.4687848420930507</v>
      </c>
      <c r="N694" s="63">
        <v>6.6138830774395529</v>
      </c>
      <c r="O694" s="71">
        <v>6.6987979727038098</v>
      </c>
    </row>
    <row r="695" spans="2:15" outlineLevel="1" x14ac:dyDescent="0.45">
      <c r="B695" s="65">
        <v>686</v>
      </c>
      <c r="C695" s="60">
        <v>1</v>
      </c>
      <c r="D695" s="61">
        <v>0</v>
      </c>
      <c r="E695" s="61">
        <v>1</v>
      </c>
      <c r="F695" s="61">
        <v>1</v>
      </c>
      <c r="G695" s="61">
        <v>0</v>
      </c>
      <c r="H695" s="61">
        <v>1</v>
      </c>
      <c r="I695" s="62">
        <v>97239.500488790436</v>
      </c>
      <c r="J695" s="63">
        <v>6.1579476898524224</v>
      </c>
      <c r="K695" s="63">
        <v>4.9323689970819595</v>
      </c>
      <c r="L695" s="63">
        <v>7.8170128114898869</v>
      </c>
      <c r="M695" s="63">
        <v>8.2046350408814117</v>
      </c>
      <c r="N695" s="63">
        <v>6.5314741615672647</v>
      </c>
      <c r="O695" s="71">
        <v>6.7305690511417531</v>
      </c>
    </row>
    <row r="696" spans="2:15" outlineLevel="1" x14ac:dyDescent="0.45">
      <c r="B696" s="65">
        <v>687</v>
      </c>
      <c r="C696" s="60">
        <v>1</v>
      </c>
      <c r="D696" s="61">
        <v>0</v>
      </c>
      <c r="E696" s="61">
        <v>1</v>
      </c>
      <c r="F696" s="61">
        <v>1</v>
      </c>
      <c r="G696" s="61">
        <v>0</v>
      </c>
      <c r="H696" s="61">
        <v>1</v>
      </c>
      <c r="I696" s="62">
        <v>76429.031064551018</v>
      </c>
      <c r="J696" s="63">
        <v>6.0097866747712434</v>
      </c>
      <c r="K696" s="63">
        <v>4.9051027813643495</v>
      </c>
      <c r="L696" s="63">
        <v>6.7283548099394688</v>
      </c>
      <c r="M696" s="63">
        <v>8.2247642160689978</v>
      </c>
      <c r="N696" s="63">
        <v>6.8551514298153018</v>
      </c>
      <c r="O696" s="71">
        <v>6.8937754743070911</v>
      </c>
    </row>
    <row r="697" spans="2:15" outlineLevel="1" x14ac:dyDescent="0.45">
      <c r="B697" s="65">
        <v>688</v>
      </c>
      <c r="C697" s="60">
        <v>1</v>
      </c>
      <c r="D697" s="61">
        <v>0</v>
      </c>
      <c r="E697" s="61">
        <v>1</v>
      </c>
      <c r="F697" s="61">
        <v>1</v>
      </c>
      <c r="G697" s="61">
        <v>0</v>
      </c>
      <c r="H697" s="61">
        <v>1</v>
      </c>
      <c r="I697" s="62">
        <v>25085.413594320577</v>
      </c>
      <c r="J697" s="63">
        <v>5.9762832850211343</v>
      </c>
      <c r="K697" s="63">
        <v>5.0116236855091119</v>
      </c>
      <c r="L697" s="63">
        <v>6.3861215654223873</v>
      </c>
      <c r="M697" s="63">
        <v>6.1396937390143629</v>
      </c>
      <c r="N697" s="63">
        <v>6.8275943704302628</v>
      </c>
      <c r="O697" s="71">
        <v>6.9058482756787676</v>
      </c>
    </row>
    <row r="698" spans="2:15" outlineLevel="1" x14ac:dyDescent="0.45">
      <c r="B698" s="65">
        <v>689</v>
      </c>
      <c r="C698" s="60">
        <v>1</v>
      </c>
      <c r="D698" s="61">
        <v>0</v>
      </c>
      <c r="E698" s="61">
        <v>1</v>
      </c>
      <c r="F698" s="61">
        <v>1</v>
      </c>
      <c r="G698" s="61">
        <v>1</v>
      </c>
      <c r="H698" s="61">
        <v>0</v>
      </c>
      <c r="I698" s="62">
        <v>72852.502418904274</v>
      </c>
      <c r="J698" s="63">
        <v>5.5200572012464413</v>
      </c>
      <c r="K698" s="63">
        <v>4.7794226228096468</v>
      </c>
      <c r="L698" s="63">
        <v>6.7678428429409854</v>
      </c>
      <c r="M698" s="63">
        <v>8.1554111324105225</v>
      </c>
      <c r="N698" s="63">
        <v>6.7540266008481114</v>
      </c>
      <c r="O698" s="71">
        <v>6.2130169622652982</v>
      </c>
    </row>
    <row r="699" spans="2:15" outlineLevel="1" x14ac:dyDescent="0.45">
      <c r="B699" s="65">
        <v>690</v>
      </c>
      <c r="C699" s="60">
        <v>0</v>
      </c>
      <c r="D699" s="61">
        <v>1</v>
      </c>
      <c r="E699" s="61">
        <v>1</v>
      </c>
      <c r="F699" s="61">
        <v>1</v>
      </c>
      <c r="G699" s="61">
        <v>1</v>
      </c>
      <c r="H699" s="61">
        <v>0</v>
      </c>
      <c r="I699" s="62">
        <v>95498.879568790508</v>
      </c>
      <c r="J699" s="63">
        <v>5.6533417524970018</v>
      </c>
      <c r="K699" s="63">
        <v>6.0207923354406825</v>
      </c>
      <c r="L699" s="63">
        <v>7.3612449298858422</v>
      </c>
      <c r="M699" s="63">
        <v>7.0258427572255542</v>
      </c>
      <c r="N699" s="63">
        <v>6.7503842862180896</v>
      </c>
      <c r="O699" s="71">
        <v>6.6907133533987304</v>
      </c>
    </row>
    <row r="700" spans="2:15" outlineLevel="1" x14ac:dyDescent="0.45">
      <c r="B700" s="65">
        <v>691</v>
      </c>
      <c r="C700" s="60">
        <v>1</v>
      </c>
      <c r="D700" s="61">
        <v>0</v>
      </c>
      <c r="E700" s="61">
        <v>1</v>
      </c>
      <c r="F700" s="61">
        <v>1</v>
      </c>
      <c r="G700" s="61">
        <v>0</v>
      </c>
      <c r="H700" s="61">
        <v>1</v>
      </c>
      <c r="I700" s="62">
        <v>29648.257382767071</v>
      </c>
      <c r="J700" s="63">
        <v>6.2519556340541484</v>
      </c>
      <c r="K700" s="63">
        <v>5.5986827939950068</v>
      </c>
      <c r="L700" s="63">
        <v>6.452465902296157</v>
      </c>
      <c r="M700" s="63">
        <v>7.1876245426274812</v>
      </c>
      <c r="N700" s="63">
        <v>6.5563014974642195</v>
      </c>
      <c r="O700" s="71">
        <v>6.7040076404455062</v>
      </c>
    </row>
    <row r="701" spans="2:15" outlineLevel="1" x14ac:dyDescent="0.45">
      <c r="B701" s="65">
        <v>692</v>
      </c>
      <c r="C701" s="60">
        <v>0</v>
      </c>
      <c r="D701" s="61">
        <v>1</v>
      </c>
      <c r="E701" s="61">
        <v>1</v>
      </c>
      <c r="F701" s="61">
        <v>1</v>
      </c>
      <c r="G701" s="61">
        <v>1</v>
      </c>
      <c r="H701" s="61">
        <v>0</v>
      </c>
      <c r="I701" s="62">
        <v>29305.737295992498</v>
      </c>
      <c r="J701" s="63">
        <v>5.7614287900701129</v>
      </c>
      <c r="K701" s="63">
        <v>5.9310450815428792</v>
      </c>
      <c r="L701" s="63">
        <v>6.1515507216420513</v>
      </c>
      <c r="M701" s="63">
        <v>6.7238740903435898</v>
      </c>
      <c r="N701" s="63">
        <v>7.2148374075015731</v>
      </c>
      <c r="O701" s="71">
        <v>6.777191451484919</v>
      </c>
    </row>
    <row r="702" spans="2:15" outlineLevel="1" x14ac:dyDescent="0.45">
      <c r="B702" s="65">
        <v>693</v>
      </c>
      <c r="C702" s="60">
        <v>1</v>
      </c>
      <c r="D702" s="61">
        <v>0</v>
      </c>
      <c r="E702" s="61">
        <v>1</v>
      </c>
      <c r="F702" s="61">
        <v>1</v>
      </c>
      <c r="G702" s="61">
        <v>0</v>
      </c>
      <c r="H702" s="61">
        <v>1</v>
      </c>
      <c r="I702" s="62">
        <v>94226.005817864265</v>
      </c>
      <c r="J702" s="63">
        <v>5.5543100335441062</v>
      </c>
      <c r="K702" s="63">
        <v>5.17883749235191</v>
      </c>
      <c r="L702" s="63">
        <v>7.9085625865762914</v>
      </c>
      <c r="M702" s="63">
        <v>7.6429241375297874</v>
      </c>
      <c r="N702" s="63">
        <v>6.3916074147330182</v>
      </c>
      <c r="O702" s="71">
        <v>6.6294948047663294</v>
      </c>
    </row>
    <row r="703" spans="2:15" outlineLevel="1" x14ac:dyDescent="0.45">
      <c r="B703" s="65">
        <v>694</v>
      </c>
      <c r="C703" s="60">
        <v>1</v>
      </c>
      <c r="D703" s="61">
        <v>0</v>
      </c>
      <c r="E703" s="61">
        <v>1</v>
      </c>
      <c r="F703" s="61">
        <v>1</v>
      </c>
      <c r="G703" s="61">
        <v>0</v>
      </c>
      <c r="H703" s="61">
        <v>1</v>
      </c>
      <c r="I703" s="62">
        <v>97597.355924441625</v>
      </c>
      <c r="J703" s="63">
        <v>5.9444971106897295</v>
      </c>
      <c r="K703" s="63">
        <v>4.9141211549494574</v>
      </c>
      <c r="L703" s="63">
        <v>7.5227479668274153</v>
      </c>
      <c r="M703" s="63">
        <v>8.4943473305823005</v>
      </c>
      <c r="N703" s="63">
        <v>6.6413784741344459</v>
      </c>
      <c r="O703" s="71">
        <v>6.8769047390851634</v>
      </c>
    </row>
    <row r="704" spans="2:15" outlineLevel="1" x14ac:dyDescent="0.45">
      <c r="B704" s="65">
        <v>695</v>
      </c>
      <c r="C704" s="60">
        <v>0</v>
      </c>
      <c r="D704" s="61">
        <v>1</v>
      </c>
      <c r="E704" s="61">
        <v>1</v>
      </c>
      <c r="F704" s="61">
        <v>1</v>
      </c>
      <c r="G704" s="61">
        <v>1</v>
      </c>
      <c r="H704" s="61">
        <v>0</v>
      </c>
      <c r="I704" s="62">
        <v>78418.886464705865</v>
      </c>
      <c r="J704" s="63">
        <v>5.7311168814181208</v>
      </c>
      <c r="K704" s="63">
        <v>6.2326919521309883</v>
      </c>
      <c r="L704" s="63">
        <v>6.4307936751190873</v>
      </c>
      <c r="M704" s="63">
        <v>7.8491711521816061</v>
      </c>
      <c r="N704" s="63">
        <v>7.2555624634165419</v>
      </c>
      <c r="O704" s="71">
        <v>6.5566998549082998</v>
      </c>
    </row>
    <row r="705" spans="2:15" outlineLevel="1" x14ac:dyDescent="0.45">
      <c r="B705" s="65">
        <v>696</v>
      </c>
      <c r="C705" s="60">
        <v>0</v>
      </c>
      <c r="D705" s="61">
        <v>1</v>
      </c>
      <c r="E705" s="61">
        <v>1</v>
      </c>
      <c r="F705" s="61">
        <v>1</v>
      </c>
      <c r="G705" s="61">
        <v>0</v>
      </c>
      <c r="H705" s="61">
        <v>1</v>
      </c>
      <c r="I705" s="62">
        <v>98336.040480282638</v>
      </c>
      <c r="J705" s="63">
        <v>6.1473563810819201</v>
      </c>
      <c r="K705" s="63">
        <v>6.6626128454117133</v>
      </c>
      <c r="L705" s="63">
        <v>6.6968869019548452</v>
      </c>
      <c r="M705" s="63">
        <v>7.436991164761813</v>
      </c>
      <c r="N705" s="63">
        <v>6.3217162448682229</v>
      </c>
      <c r="O705" s="71">
        <v>6.8516178210959655</v>
      </c>
    </row>
    <row r="706" spans="2:15" outlineLevel="1" x14ac:dyDescent="0.45">
      <c r="B706" s="65">
        <v>697</v>
      </c>
      <c r="C706" s="60">
        <v>1</v>
      </c>
      <c r="D706" s="61">
        <v>0</v>
      </c>
      <c r="E706" s="61">
        <v>1</v>
      </c>
      <c r="F706" s="61">
        <v>1</v>
      </c>
      <c r="G706" s="61">
        <v>0</v>
      </c>
      <c r="H706" s="61">
        <v>1</v>
      </c>
      <c r="I706" s="62">
        <v>99473.496553797406</v>
      </c>
      <c r="J706" s="63">
        <v>5.6893097730402191</v>
      </c>
      <c r="K706" s="63">
        <v>5.3526751863351905</v>
      </c>
      <c r="L706" s="63">
        <v>8.2776862550484864</v>
      </c>
      <c r="M706" s="63">
        <v>8.2934612824012106</v>
      </c>
      <c r="N706" s="63">
        <v>6.6444359230242513</v>
      </c>
      <c r="O706" s="71">
        <v>7.2545311174700977</v>
      </c>
    </row>
    <row r="707" spans="2:15" outlineLevel="1" x14ac:dyDescent="0.45">
      <c r="B707" s="65">
        <v>698</v>
      </c>
      <c r="C707" s="60">
        <v>0</v>
      </c>
      <c r="D707" s="61">
        <v>1</v>
      </c>
      <c r="E707" s="61">
        <v>1</v>
      </c>
      <c r="F707" s="61">
        <v>1</v>
      </c>
      <c r="G707" s="61">
        <v>1</v>
      </c>
      <c r="H707" s="61">
        <v>0</v>
      </c>
      <c r="I707" s="62">
        <v>30633.471753134974</v>
      </c>
      <c r="J707" s="63">
        <v>5.6427515484479072</v>
      </c>
      <c r="K707" s="63">
        <v>5.8719353057648025</v>
      </c>
      <c r="L707" s="63">
        <v>6.2342282196743257</v>
      </c>
      <c r="M707" s="63">
        <v>7.3798898811123959</v>
      </c>
      <c r="N707" s="63">
        <v>7.2138780265351796</v>
      </c>
      <c r="O707" s="71">
        <v>6.6922220338468881</v>
      </c>
    </row>
    <row r="708" spans="2:15" outlineLevel="1" x14ac:dyDescent="0.45">
      <c r="B708" s="65">
        <v>699</v>
      </c>
      <c r="C708" s="60">
        <v>1</v>
      </c>
      <c r="D708" s="61">
        <v>0</v>
      </c>
      <c r="E708" s="61">
        <v>1</v>
      </c>
      <c r="F708" s="61">
        <v>1</v>
      </c>
      <c r="G708" s="61">
        <v>0</v>
      </c>
      <c r="H708" s="61">
        <v>1</v>
      </c>
      <c r="I708" s="62">
        <v>98901.137844976605</v>
      </c>
      <c r="J708" s="63">
        <v>6.503383348974916</v>
      </c>
      <c r="K708" s="63">
        <v>5.6050483126626665</v>
      </c>
      <c r="L708" s="63">
        <v>7.1330390460085296</v>
      </c>
      <c r="M708" s="63">
        <v>8.1066077174679734</v>
      </c>
      <c r="N708" s="63">
        <v>6.3889339116819945</v>
      </c>
      <c r="O708" s="71">
        <v>6.8613179550403744</v>
      </c>
    </row>
    <row r="709" spans="2:15" outlineLevel="1" x14ac:dyDescent="0.45">
      <c r="B709" s="65">
        <v>700</v>
      </c>
      <c r="C709" s="60">
        <v>1</v>
      </c>
      <c r="D709" s="61">
        <v>0</v>
      </c>
      <c r="E709" s="61">
        <v>1</v>
      </c>
      <c r="F709" s="61">
        <v>1</v>
      </c>
      <c r="G709" s="61">
        <v>1</v>
      </c>
      <c r="H709" s="61">
        <v>0</v>
      </c>
      <c r="I709" s="62">
        <v>76049.811265097858</v>
      </c>
      <c r="J709" s="63">
        <v>5.8747992823320665</v>
      </c>
      <c r="K709" s="63">
        <v>5.5865839545404636</v>
      </c>
      <c r="L709" s="63">
        <v>6.8417561681565333</v>
      </c>
      <c r="M709" s="63">
        <v>7.2103529818026129</v>
      </c>
      <c r="N709" s="63">
        <v>7.4628224544102064</v>
      </c>
      <c r="O709" s="71">
        <v>6.521468091559262</v>
      </c>
    </row>
    <row r="710" spans="2:15" outlineLevel="1" x14ac:dyDescent="0.45">
      <c r="B710" s="65">
        <v>701</v>
      </c>
      <c r="C710" s="60">
        <v>1</v>
      </c>
      <c r="D710" s="61">
        <v>0</v>
      </c>
      <c r="E710" s="61">
        <v>1</v>
      </c>
      <c r="F710" s="61">
        <v>1</v>
      </c>
      <c r="G710" s="61">
        <v>1</v>
      </c>
      <c r="H710" s="61">
        <v>0</v>
      </c>
      <c r="I710" s="62">
        <v>95839.250013427547</v>
      </c>
      <c r="J710" s="63">
        <v>6.1422923407148726</v>
      </c>
      <c r="K710" s="63">
        <v>5.55112144423172</v>
      </c>
      <c r="L710" s="63">
        <v>7.0085329137488674</v>
      </c>
      <c r="M710" s="63">
        <v>6.9701413114883817</v>
      </c>
      <c r="N710" s="63">
        <v>6.95093531770799</v>
      </c>
      <c r="O710" s="71">
        <v>6.9451299761409757</v>
      </c>
    </row>
    <row r="711" spans="2:15" outlineLevel="1" x14ac:dyDescent="0.45">
      <c r="B711" s="65">
        <v>702</v>
      </c>
      <c r="C711" s="60">
        <v>1</v>
      </c>
      <c r="D711" s="61">
        <v>0</v>
      </c>
      <c r="E711" s="61">
        <v>1</v>
      </c>
      <c r="F711" s="61">
        <v>1</v>
      </c>
      <c r="G711" s="61">
        <v>1</v>
      </c>
      <c r="H711" s="61">
        <v>0</v>
      </c>
      <c r="I711" s="62">
        <v>95090.056054535453</v>
      </c>
      <c r="J711" s="63">
        <v>5.97773847045955</v>
      </c>
      <c r="K711" s="63">
        <v>5.3816023566463125</v>
      </c>
      <c r="L711" s="63">
        <v>7.5593152316229357</v>
      </c>
      <c r="M711" s="63">
        <v>6.4725165881035354</v>
      </c>
      <c r="N711" s="63">
        <v>7.3685084558003151</v>
      </c>
      <c r="O711" s="71">
        <v>6.8728431895412454</v>
      </c>
    </row>
    <row r="712" spans="2:15" outlineLevel="1" x14ac:dyDescent="0.45">
      <c r="B712" s="65">
        <v>703</v>
      </c>
      <c r="C712" s="60">
        <v>1</v>
      </c>
      <c r="D712" s="61">
        <v>0</v>
      </c>
      <c r="E712" s="61">
        <v>1</v>
      </c>
      <c r="F712" s="61">
        <v>1</v>
      </c>
      <c r="G712" s="61">
        <v>0</v>
      </c>
      <c r="H712" s="61">
        <v>1</v>
      </c>
      <c r="I712" s="62">
        <v>59321.199389331989</v>
      </c>
      <c r="J712" s="63">
        <v>5.7085790902815123</v>
      </c>
      <c r="K712" s="63">
        <v>5.0524053334362673</v>
      </c>
      <c r="L712" s="63">
        <v>7.5685473430844716</v>
      </c>
      <c r="M712" s="63">
        <v>6.1734569447784082</v>
      </c>
      <c r="N712" s="63">
        <v>6.1940441833326698</v>
      </c>
      <c r="O712" s="71">
        <v>6.759933360822683</v>
      </c>
    </row>
    <row r="713" spans="2:15" outlineLevel="1" x14ac:dyDescent="0.45">
      <c r="B713" s="65">
        <v>704</v>
      </c>
      <c r="C713" s="60">
        <v>1</v>
      </c>
      <c r="D713" s="61">
        <v>0</v>
      </c>
      <c r="E713" s="61">
        <v>1</v>
      </c>
      <c r="F713" s="61">
        <v>1</v>
      </c>
      <c r="G713" s="61">
        <v>1</v>
      </c>
      <c r="H713" s="61">
        <v>0</v>
      </c>
      <c r="I713" s="62">
        <v>74557.607742163993</v>
      </c>
      <c r="J713" s="63">
        <v>5.486377928608551</v>
      </c>
      <c r="K713" s="63">
        <v>4.7260161884050822</v>
      </c>
      <c r="L713" s="63">
        <v>6.9453218817785558</v>
      </c>
      <c r="M713" s="63">
        <v>8.1830887886969705</v>
      </c>
      <c r="N713" s="63">
        <v>6.9853465308178198</v>
      </c>
      <c r="O713" s="71">
        <v>6.7142507276614518</v>
      </c>
    </row>
    <row r="714" spans="2:15" outlineLevel="1" x14ac:dyDescent="0.45">
      <c r="B714" s="65">
        <v>705</v>
      </c>
      <c r="C714" s="60">
        <v>1</v>
      </c>
      <c r="D714" s="61">
        <v>0</v>
      </c>
      <c r="E714" s="61">
        <v>1</v>
      </c>
      <c r="F714" s="61">
        <v>1</v>
      </c>
      <c r="G714" s="61">
        <v>1</v>
      </c>
      <c r="H714" s="61">
        <v>0</v>
      </c>
      <c r="I714" s="62">
        <v>98678.994126054298</v>
      </c>
      <c r="J714" s="63">
        <v>5.8359500221754592</v>
      </c>
      <c r="K714" s="63">
        <v>5.818702553608917</v>
      </c>
      <c r="L714" s="63">
        <v>7.6030492522069029</v>
      </c>
      <c r="M714" s="63">
        <v>7.3314871627708564</v>
      </c>
      <c r="N714" s="63">
        <v>7.4776246017297208</v>
      </c>
      <c r="O714" s="71">
        <v>6.801230082708007</v>
      </c>
    </row>
    <row r="715" spans="2:15" outlineLevel="1" x14ac:dyDescent="0.45">
      <c r="B715" s="65">
        <v>706</v>
      </c>
      <c r="C715" s="60">
        <v>1</v>
      </c>
      <c r="D715" s="61">
        <v>0</v>
      </c>
      <c r="E715" s="61">
        <v>1</v>
      </c>
      <c r="F715" s="61">
        <v>1</v>
      </c>
      <c r="G715" s="61">
        <v>0</v>
      </c>
      <c r="H715" s="61">
        <v>1</v>
      </c>
      <c r="I715" s="62">
        <v>99600.996238009277</v>
      </c>
      <c r="J715" s="63">
        <v>6.5775005665958162</v>
      </c>
      <c r="K715" s="63">
        <v>5.3030470353880759</v>
      </c>
      <c r="L715" s="63">
        <v>6.8176866525544488</v>
      </c>
      <c r="M715" s="63">
        <v>7.5605996966835862</v>
      </c>
      <c r="N715" s="63">
        <v>7.3144133290693709</v>
      </c>
      <c r="O715" s="71">
        <v>7.3896760898784359</v>
      </c>
    </row>
    <row r="716" spans="2:15" outlineLevel="1" x14ac:dyDescent="0.45">
      <c r="B716" s="65">
        <v>707</v>
      </c>
      <c r="C716" s="60">
        <v>1</v>
      </c>
      <c r="D716" s="61">
        <v>0</v>
      </c>
      <c r="E716" s="61">
        <v>1</v>
      </c>
      <c r="F716" s="61">
        <v>1</v>
      </c>
      <c r="G716" s="61">
        <v>0</v>
      </c>
      <c r="H716" s="61">
        <v>1</v>
      </c>
      <c r="I716" s="62">
        <v>73399.965889670697</v>
      </c>
      <c r="J716" s="63">
        <v>5.7019917933754227</v>
      </c>
      <c r="K716" s="63">
        <v>4.9002500246618137</v>
      </c>
      <c r="L716" s="63">
        <v>6.7692831683663117</v>
      </c>
      <c r="M716" s="63">
        <v>7.4783803485237845</v>
      </c>
      <c r="N716" s="63">
        <v>6.3706821112936804</v>
      </c>
      <c r="O716" s="71">
        <v>7.448873366460977</v>
      </c>
    </row>
    <row r="717" spans="2:15" outlineLevel="1" x14ac:dyDescent="0.45">
      <c r="B717" s="65">
        <v>708</v>
      </c>
      <c r="C717" s="60">
        <v>1</v>
      </c>
      <c r="D717" s="61">
        <v>0</v>
      </c>
      <c r="E717" s="61">
        <v>1</v>
      </c>
      <c r="F717" s="61">
        <v>1</v>
      </c>
      <c r="G717" s="61">
        <v>1</v>
      </c>
      <c r="H717" s="61">
        <v>0</v>
      </c>
      <c r="I717" s="62">
        <v>75856.629373296324</v>
      </c>
      <c r="J717" s="63">
        <v>5.858487266085489</v>
      </c>
      <c r="K717" s="63">
        <v>5.7580038254858179</v>
      </c>
      <c r="L717" s="63">
        <v>6.9799854274571853</v>
      </c>
      <c r="M717" s="63">
        <v>7.1294079341421632</v>
      </c>
      <c r="N717" s="63">
        <v>7.0944258143702914</v>
      </c>
      <c r="O717" s="71">
        <v>6.6645363849625934</v>
      </c>
    </row>
    <row r="718" spans="2:15" outlineLevel="1" x14ac:dyDescent="0.45">
      <c r="B718" s="65">
        <v>709</v>
      </c>
      <c r="C718" s="60">
        <v>1</v>
      </c>
      <c r="D718" s="61">
        <v>0</v>
      </c>
      <c r="E718" s="61">
        <v>1</v>
      </c>
      <c r="F718" s="61">
        <v>1</v>
      </c>
      <c r="G718" s="61">
        <v>0</v>
      </c>
      <c r="H718" s="61">
        <v>1</v>
      </c>
      <c r="I718" s="62">
        <v>97498.604756455868</v>
      </c>
      <c r="J718" s="63">
        <v>6.7184266356095126</v>
      </c>
      <c r="K718" s="63">
        <v>5.1396968021330034</v>
      </c>
      <c r="L718" s="63">
        <v>7.9159411087478482</v>
      </c>
      <c r="M718" s="63">
        <v>7.4944079969929263</v>
      </c>
      <c r="N718" s="63">
        <v>6.3580682396772916</v>
      </c>
      <c r="O718" s="71">
        <v>6.9317373464907188</v>
      </c>
    </row>
    <row r="719" spans="2:15" outlineLevel="1" x14ac:dyDescent="0.45">
      <c r="B719" s="65">
        <v>710</v>
      </c>
      <c r="C719" s="60">
        <v>1</v>
      </c>
      <c r="D719" s="61">
        <v>0</v>
      </c>
      <c r="E719" s="61">
        <v>1</v>
      </c>
      <c r="F719" s="61">
        <v>1</v>
      </c>
      <c r="G719" s="61">
        <v>1</v>
      </c>
      <c r="H719" s="61">
        <v>0</v>
      </c>
      <c r="I719" s="62">
        <v>80183.168374345565</v>
      </c>
      <c r="J719" s="63">
        <v>5.7657547007125167</v>
      </c>
      <c r="K719" s="63">
        <v>5.2656639452035048</v>
      </c>
      <c r="L719" s="63">
        <v>6.782681663592073</v>
      </c>
      <c r="M719" s="63">
        <v>8.9203862527298767</v>
      </c>
      <c r="N719" s="63">
        <v>7.371195906396566</v>
      </c>
      <c r="O719" s="71">
        <v>6.8805710232395469</v>
      </c>
    </row>
    <row r="720" spans="2:15" outlineLevel="1" x14ac:dyDescent="0.45">
      <c r="B720" s="65">
        <v>711</v>
      </c>
      <c r="C720" s="60">
        <v>0</v>
      </c>
      <c r="D720" s="61">
        <v>1</v>
      </c>
      <c r="E720" s="61">
        <v>1</v>
      </c>
      <c r="F720" s="61">
        <v>1</v>
      </c>
      <c r="G720" s="61">
        <v>0</v>
      </c>
      <c r="H720" s="61">
        <v>1</v>
      </c>
      <c r="I720" s="62">
        <v>75570.402532777502</v>
      </c>
      <c r="J720" s="63">
        <v>5.397383104050907</v>
      </c>
      <c r="K720" s="63">
        <v>5.5513342874212572</v>
      </c>
      <c r="L720" s="63">
        <v>7.2688286538307612</v>
      </c>
      <c r="M720" s="63">
        <v>8.325418964947362</v>
      </c>
      <c r="N720" s="63">
        <v>6.4024926959073536</v>
      </c>
      <c r="O720" s="71">
        <v>6.417819107472571</v>
      </c>
    </row>
    <row r="721" spans="2:15" outlineLevel="1" x14ac:dyDescent="0.45">
      <c r="B721" s="65">
        <v>712</v>
      </c>
      <c r="C721" s="60">
        <v>1</v>
      </c>
      <c r="D721" s="61">
        <v>0</v>
      </c>
      <c r="E721" s="61">
        <v>1</v>
      </c>
      <c r="F721" s="61">
        <v>1</v>
      </c>
      <c r="G721" s="61">
        <v>0</v>
      </c>
      <c r="H721" s="61">
        <v>1</v>
      </c>
      <c r="I721" s="62">
        <v>64259.902374082885</v>
      </c>
      <c r="J721" s="63">
        <v>6.1719677327997591</v>
      </c>
      <c r="K721" s="63">
        <v>5.455480727178637</v>
      </c>
      <c r="L721" s="63">
        <v>7.16149675898094</v>
      </c>
      <c r="M721" s="63">
        <v>6.1124291216021378</v>
      </c>
      <c r="N721" s="63">
        <v>7.0718585820957918</v>
      </c>
      <c r="O721" s="71">
        <v>7.2286496048803137</v>
      </c>
    </row>
    <row r="722" spans="2:15" outlineLevel="1" x14ac:dyDescent="0.45">
      <c r="B722" s="65">
        <v>713</v>
      </c>
      <c r="C722" s="60">
        <v>1</v>
      </c>
      <c r="D722" s="61">
        <v>0</v>
      </c>
      <c r="E722" s="61">
        <v>1</v>
      </c>
      <c r="F722" s="61">
        <v>1</v>
      </c>
      <c r="G722" s="61">
        <v>0</v>
      </c>
      <c r="H722" s="61">
        <v>1</v>
      </c>
      <c r="I722" s="62">
        <v>73383.210271855496</v>
      </c>
      <c r="J722" s="63">
        <v>5.6626874779791345</v>
      </c>
      <c r="K722" s="63">
        <v>4.8485156232257696</v>
      </c>
      <c r="L722" s="63">
        <v>6.6467301756000747</v>
      </c>
      <c r="M722" s="63">
        <v>8.501199898047151</v>
      </c>
      <c r="N722" s="63">
        <v>6.2644404154172211</v>
      </c>
      <c r="O722" s="71">
        <v>6.3629216548174812</v>
      </c>
    </row>
    <row r="723" spans="2:15" outlineLevel="1" x14ac:dyDescent="0.45">
      <c r="B723" s="65">
        <v>714</v>
      </c>
      <c r="C723" s="60">
        <v>1</v>
      </c>
      <c r="D723" s="61">
        <v>0</v>
      </c>
      <c r="E723" s="61">
        <v>1</v>
      </c>
      <c r="F723" s="61">
        <v>1</v>
      </c>
      <c r="G723" s="61">
        <v>1</v>
      </c>
      <c r="H723" s="61">
        <v>0</v>
      </c>
      <c r="I723" s="62">
        <v>97329.723056541901</v>
      </c>
      <c r="J723" s="63">
        <v>5.5979114816049558</v>
      </c>
      <c r="K723" s="63">
        <v>5.5345815504315636</v>
      </c>
      <c r="L723" s="63">
        <v>7.5401371749250181</v>
      </c>
      <c r="M723" s="63">
        <v>7.7542127348072025</v>
      </c>
      <c r="N723" s="63">
        <v>7.0368904030145574</v>
      </c>
      <c r="O723" s="71">
        <v>6.8648529873242978</v>
      </c>
    </row>
    <row r="724" spans="2:15" outlineLevel="1" x14ac:dyDescent="0.45">
      <c r="B724" s="65">
        <v>715</v>
      </c>
      <c r="C724" s="60">
        <v>1</v>
      </c>
      <c r="D724" s="61">
        <v>0</v>
      </c>
      <c r="E724" s="61">
        <v>1</v>
      </c>
      <c r="F724" s="61">
        <v>1</v>
      </c>
      <c r="G724" s="61">
        <v>1</v>
      </c>
      <c r="H724" s="61">
        <v>0</v>
      </c>
      <c r="I724" s="62">
        <v>98453.972442872924</v>
      </c>
      <c r="J724" s="63">
        <v>6.4943182367302432</v>
      </c>
      <c r="K724" s="63">
        <v>6.1988457097042478</v>
      </c>
      <c r="L724" s="63">
        <v>6.6356246912121346</v>
      </c>
      <c r="M724" s="63">
        <v>7.1027866190712663</v>
      </c>
      <c r="N724" s="63">
        <v>7.247785410282737</v>
      </c>
      <c r="O724" s="71">
        <v>6.5075833153357134</v>
      </c>
    </row>
    <row r="725" spans="2:15" outlineLevel="1" x14ac:dyDescent="0.45">
      <c r="B725" s="65">
        <v>716</v>
      </c>
      <c r="C725" s="60">
        <v>1</v>
      </c>
      <c r="D725" s="61">
        <v>0</v>
      </c>
      <c r="E725" s="61">
        <v>1</v>
      </c>
      <c r="F725" s="61">
        <v>1</v>
      </c>
      <c r="G725" s="61">
        <v>0</v>
      </c>
      <c r="H725" s="61">
        <v>1</v>
      </c>
      <c r="I725" s="62">
        <v>73411.095992874485</v>
      </c>
      <c r="J725" s="63">
        <v>5.623997758816639</v>
      </c>
      <c r="K725" s="63">
        <v>4.4522139535746916</v>
      </c>
      <c r="L725" s="63">
        <v>7.1117252992639663</v>
      </c>
      <c r="M725" s="63">
        <v>8.109018762895829</v>
      </c>
      <c r="N725" s="63">
        <v>6.6085212868505829</v>
      </c>
      <c r="O725" s="71">
        <v>6.8158987423666222</v>
      </c>
    </row>
    <row r="726" spans="2:15" outlineLevel="1" x14ac:dyDescent="0.45">
      <c r="B726" s="65">
        <v>717</v>
      </c>
      <c r="C726" s="60">
        <v>1</v>
      </c>
      <c r="D726" s="61">
        <v>0</v>
      </c>
      <c r="E726" s="61">
        <v>1</v>
      </c>
      <c r="F726" s="61">
        <v>1</v>
      </c>
      <c r="G726" s="61">
        <v>1</v>
      </c>
      <c r="H726" s="61">
        <v>0</v>
      </c>
      <c r="I726" s="62">
        <v>91126.327231084782</v>
      </c>
      <c r="J726" s="63">
        <v>6.1383795318195489</v>
      </c>
      <c r="K726" s="63">
        <v>4.1525938596258865</v>
      </c>
      <c r="L726" s="63">
        <v>8.1447741404307656</v>
      </c>
      <c r="M726" s="63">
        <v>6.4333383726874178</v>
      </c>
      <c r="N726" s="63">
        <v>6.9813452342921369</v>
      </c>
      <c r="O726" s="71">
        <v>6.6515975238025922</v>
      </c>
    </row>
    <row r="727" spans="2:15" outlineLevel="1" x14ac:dyDescent="0.45">
      <c r="B727" s="65">
        <v>718</v>
      </c>
      <c r="C727" s="60">
        <v>1</v>
      </c>
      <c r="D727" s="61">
        <v>0</v>
      </c>
      <c r="E727" s="61">
        <v>1</v>
      </c>
      <c r="F727" s="61">
        <v>1</v>
      </c>
      <c r="G727" s="61">
        <v>1</v>
      </c>
      <c r="H727" s="61">
        <v>0</v>
      </c>
      <c r="I727" s="62">
        <v>102245.67131682123</v>
      </c>
      <c r="J727" s="63">
        <v>6.3954693539551029</v>
      </c>
      <c r="K727" s="63">
        <v>5.8531652588996463</v>
      </c>
      <c r="L727" s="63">
        <v>7.6684939841404178</v>
      </c>
      <c r="M727" s="63">
        <v>8.6327742172901072</v>
      </c>
      <c r="N727" s="63">
        <v>7.0025696186697148</v>
      </c>
      <c r="O727" s="71">
        <v>6.4292859497313373</v>
      </c>
    </row>
    <row r="728" spans="2:15" outlineLevel="1" x14ac:dyDescent="0.45">
      <c r="B728" s="65">
        <v>719</v>
      </c>
      <c r="C728" s="60">
        <v>1</v>
      </c>
      <c r="D728" s="61">
        <v>0</v>
      </c>
      <c r="E728" s="61">
        <v>1</v>
      </c>
      <c r="F728" s="61">
        <v>1</v>
      </c>
      <c r="G728" s="61">
        <v>1</v>
      </c>
      <c r="H728" s="61">
        <v>0</v>
      </c>
      <c r="I728" s="62">
        <v>99741.464818900058</v>
      </c>
      <c r="J728" s="63">
        <v>6.415069713957207</v>
      </c>
      <c r="K728" s="63">
        <v>5.3642460610852885</v>
      </c>
      <c r="L728" s="63">
        <v>6.9025542532802362</v>
      </c>
      <c r="M728" s="63">
        <v>7.9373443123881149</v>
      </c>
      <c r="N728" s="63">
        <v>7.4273007290282678</v>
      </c>
      <c r="O728" s="71">
        <v>6.8744786445121342</v>
      </c>
    </row>
    <row r="729" spans="2:15" outlineLevel="1" x14ac:dyDescent="0.45">
      <c r="B729" s="65">
        <v>720</v>
      </c>
      <c r="C729" s="60">
        <v>1</v>
      </c>
      <c r="D729" s="61">
        <v>0</v>
      </c>
      <c r="E729" s="61">
        <v>1</v>
      </c>
      <c r="F729" s="61">
        <v>1</v>
      </c>
      <c r="G729" s="61">
        <v>1</v>
      </c>
      <c r="H729" s="61">
        <v>0</v>
      </c>
      <c r="I729" s="62">
        <v>99174.437811463227</v>
      </c>
      <c r="J729" s="63">
        <v>5.7304018872269928</v>
      </c>
      <c r="K729" s="63">
        <v>5.3992411633855548</v>
      </c>
      <c r="L729" s="63">
        <v>7.7471524184747738</v>
      </c>
      <c r="M729" s="63">
        <v>8.040459895548457</v>
      </c>
      <c r="N729" s="63">
        <v>7.2110205683007873</v>
      </c>
      <c r="O729" s="71">
        <v>7.0193764444589535</v>
      </c>
    </row>
    <row r="730" spans="2:15" outlineLevel="1" x14ac:dyDescent="0.45">
      <c r="B730" s="65">
        <v>721</v>
      </c>
      <c r="C730" s="60">
        <v>1</v>
      </c>
      <c r="D730" s="61">
        <v>0</v>
      </c>
      <c r="E730" s="61">
        <v>1</v>
      </c>
      <c r="F730" s="61">
        <v>1</v>
      </c>
      <c r="G730" s="61">
        <v>1</v>
      </c>
      <c r="H730" s="61">
        <v>0</v>
      </c>
      <c r="I730" s="62">
        <v>103244.66919810945</v>
      </c>
      <c r="J730" s="63">
        <v>6.0433179335769154</v>
      </c>
      <c r="K730" s="63">
        <v>5.7345314206130888</v>
      </c>
      <c r="L730" s="63">
        <v>7.7997222736742842</v>
      </c>
      <c r="M730" s="63">
        <v>8.706169951085414</v>
      </c>
      <c r="N730" s="63">
        <v>7.2723474013641773</v>
      </c>
      <c r="O730" s="71">
        <v>7.0340057988346052</v>
      </c>
    </row>
    <row r="731" spans="2:15" outlineLevel="1" x14ac:dyDescent="0.45">
      <c r="B731" s="65">
        <v>722</v>
      </c>
      <c r="C731" s="60">
        <v>1</v>
      </c>
      <c r="D731" s="61">
        <v>0</v>
      </c>
      <c r="E731" s="61">
        <v>1</v>
      </c>
      <c r="F731" s="61">
        <v>1</v>
      </c>
      <c r="G731" s="61">
        <v>1</v>
      </c>
      <c r="H731" s="61">
        <v>0</v>
      </c>
      <c r="I731" s="62">
        <v>99852.702401093629</v>
      </c>
      <c r="J731" s="63">
        <v>6.900569508846095</v>
      </c>
      <c r="K731" s="63">
        <v>5.4542387847988261</v>
      </c>
      <c r="L731" s="63">
        <v>6.2068684370439238</v>
      </c>
      <c r="M731" s="63">
        <v>7.5692170934324778</v>
      </c>
      <c r="N731" s="63">
        <v>7.2925493839186446</v>
      </c>
      <c r="O731" s="71">
        <v>7.2841297996741892</v>
      </c>
    </row>
    <row r="732" spans="2:15" outlineLevel="1" x14ac:dyDescent="0.45">
      <c r="B732" s="65">
        <v>723</v>
      </c>
      <c r="C732" s="60">
        <v>0</v>
      </c>
      <c r="D732" s="61">
        <v>1</v>
      </c>
      <c r="E732" s="61">
        <v>1</v>
      </c>
      <c r="F732" s="61">
        <v>1</v>
      </c>
      <c r="G732" s="61">
        <v>0</v>
      </c>
      <c r="H732" s="61">
        <v>1</v>
      </c>
      <c r="I732" s="62">
        <v>100392.51008682007</v>
      </c>
      <c r="J732" s="63">
        <v>5.9668270102741436</v>
      </c>
      <c r="K732" s="63">
        <v>6.2473091350153407</v>
      </c>
      <c r="L732" s="63">
        <v>7.1332134916665648</v>
      </c>
      <c r="M732" s="63">
        <v>8.3896875339414212</v>
      </c>
      <c r="N732" s="63">
        <v>6.2373462223673295</v>
      </c>
      <c r="O732" s="71">
        <v>7.1588136953927668</v>
      </c>
    </row>
    <row r="733" spans="2:15" outlineLevel="1" x14ac:dyDescent="0.45">
      <c r="B733" s="65">
        <v>724</v>
      </c>
      <c r="C733" s="60">
        <v>1</v>
      </c>
      <c r="D733" s="61">
        <v>0</v>
      </c>
      <c r="E733" s="61">
        <v>1</v>
      </c>
      <c r="F733" s="61">
        <v>1</v>
      </c>
      <c r="G733" s="61">
        <v>1</v>
      </c>
      <c r="H733" s="61">
        <v>0</v>
      </c>
      <c r="I733" s="62">
        <v>97086.699371684386</v>
      </c>
      <c r="J733" s="63">
        <v>6.4449830137120951</v>
      </c>
      <c r="K733" s="63">
        <v>5.3953046752564697</v>
      </c>
      <c r="L733" s="63">
        <v>7.2074178144505883</v>
      </c>
      <c r="M733" s="63">
        <v>6.8816263058541729</v>
      </c>
      <c r="N733" s="63">
        <v>7.2561925643473497</v>
      </c>
      <c r="O733" s="71">
        <v>6.9844048902118141</v>
      </c>
    </row>
    <row r="734" spans="2:15" outlineLevel="1" x14ac:dyDescent="0.45">
      <c r="B734" s="65">
        <v>725</v>
      </c>
      <c r="C734" s="60">
        <v>1</v>
      </c>
      <c r="D734" s="61">
        <v>0</v>
      </c>
      <c r="E734" s="61">
        <v>1</v>
      </c>
      <c r="F734" s="61">
        <v>1</v>
      </c>
      <c r="G734" s="61">
        <v>1</v>
      </c>
      <c r="H734" s="61">
        <v>0</v>
      </c>
      <c r="I734" s="62">
        <v>96799.473390945845</v>
      </c>
      <c r="J734" s="63">
        <v>6.5125828030371213</v>
      </c>
      <c r="K734" s="63">
        <v>6.0499739457265838</v>
      </c>
      <c r="L734" s="63">
        <v>7.3898935965682959</v>
      </c>
      <c r="M734" s="63">
        <v>6.3164735793342865</v>
      </c>
      <c r="N734" s="63">
        <v>7.5377577581085458</v>
      </c>
      <c r="O734" s="71">
        <v>6.1458575689170196</v>
      </c>
    </row>
    <row r="735" spans="2:15" outlineLevel="1" x14ac:dyDescent="0.45">
      <c r="B735" s="65">
        <v>726</v>
      </c>
      <c r="C735" s="60">
        <v>1</v>
      </c>
      <c r="D735" s="61">
        <v>0</v>
      </c>
      <c r="E735" s="61">
        <v>1</v>
      </c>
      <c r="F735" s="61">
        <v>1</v>
      </c>
      <c r="G735" s="61">
        <v>1</v>
      </c>
      <c r="H735" s="61">
        <v>0</v>
      </c>
      <c r="I735" s="62">
        <v>23144.89233834263</v>
      </c>
      <c r="J735" s="63">
        <v>5.3719441359816118</v>
      </c>
      <c r="K735" s="63">
        <v>4.4364816160098135</v>
      </c>
      <c r="L735" s="63">
        <v>7.1479043821597008</v>
      </c>
      <c r="M735" s="63">
        <v>6.2240431031862693</v>
      </c>
      <c r="N735" s="63">
        <v>7.4237787944185154</v>
      </c>
      <c r="O735" s="71">
        <v>6.2751265663117293</v>
      </c>
    </row>
    <row r="736" spans="2:15" outlineLevel="1" x14ac:dyDescent="0.45">
      <c r="B736" s="65">
        <v>727</v>
      </c>
      <c r="C736" s="60">
        <v>1</v>
      </c>
      <c r="D736" s="61">
        <v>0</v>
      </c>
      <c r="E736" s="61">
        <v>1</v>
      </c>
      <c r="F736" s="61">
        <v>1</v>
      </c>
      <c r="G736" s="61">
        <v>0</v>
      </c>
      <c r="H736" s="61">
        <v>1</v>
      </c>
      <c r="I736" s="62">
        <v>98972.273105818196</v>
      </c>
      <c r="J736" s="63">
        <v>6.1028634501085692</v>
      </c>
      <c r="K736" s="63">
        <v>5.3073798807107293</v>
      </c>
      <c r="L736" s="63">
        <v>7.7918455703280243</v>
      </c>
      <c r="M736" s="63">
        <v>8.0876012059691949</v>
      </c>
      <c r="N736" s="63">
        <v>6.753471023925913</v>
      </c>
      <c r="O736" s="71">
        <v>7.0075290227606359</v>
      </c>
    </row>
    <row r="737" spans="2:15" outlineLevel="1" x14ac:dyDescent="0.45">
      <c r="B737" s="65">
        <v>728</v>
      </c>
      <c r="C737" s="60">
        <v>1</v>
      </c>
      <c r="D737" s="61">
        <v>0</v>
      </c>
      <c r="E737" s="61">
        <v>1</v>
      </c>
      <c r="F737" s="61">
        <v>1</v>
      </c>
      <c r="G737" s="61">
        <v>1</v>
      </c>
      <c r="H737" s="61">
        <v>0</v>
      </c>
      <c r="I737" s="62">
        <v>25840.150487546882</v>
      </c>
      <c r="J737" s="63">
        <v>5.6605776767921805</v>
      </c>
      <c r="K737" s="63">
        <v>5.5127321294217602</v>
      </c>
      <c r="L737" s="63">
        <v>6.4109541908134613</v>
      </c>
      <c r="M737" s="63">
        <v>6.4309399468007502</v>
      </c>
      <c r="N737" s="63">
        <v>7.008482753500096</v>
      </c>
      <c r="O737" s="71">
        <v>6.3362228607867772</v>
      </c>
    </row>
    <row r="738" spans="2:15" outlineLevel="1" x14ac:dyDescent="0.45">
      <c r="B738" s="65">
        <v>729</v>
      </c>
      <c r="C738" s="60">
        <v>1</v>
      </c>
      <c r="D738" s="61">
        <v>0</v>
      </c>
      <c r="E738" s="61">
        <v>1</v>
      </c>
      <c r="F738" s="61">
        <v>1</v>
      </c>
      <c r="G738" s="61">
        <v>0</v>
      </c>
      <c r="H738" s="61">
        <v>1</v>
      </c>
      <c r="I738" s="62">
        <v>100010.53603741994</v>
      </c>
      <c r="J738" s="63">
        <v>5.5871196976320174</v>
      </c>
      <c r="K738" s="63">
        <v>5.5472205041457237</v>
      </c>
      <c r="L738" s="63">
        <v>8.1276124337447371</v>
      </c>
      <c r="M738" s="63">
        <v>8.1203714038804549</v>
      </c>
      <c r="N738" s="63">
        <v>7.013963535927628</v>
      </c>
      <c r="O738" s="71">
        <v>7.2677600253800518</v>
      </c>
    </row>
    <row r="739" spans="2:15" outlineLevel="1" x14ac:dyDescent="0.45">
      <c r="B739" s="65">
        <v>730</v>
      </c>
      <c r="C739" s="60">
        <v>1</v>
      </c>
      <c r="D739" s="61">
        <v>0</v>
      </c>
      <c r="E739" s="61">
        <v>1</v>
      </c>
      <c r="F739" s="61">
        <v>1</v>
      </c>
      <c r="G739" s="61">
        <v>1</v>
      </c>
      <c r="H739" s="61">
        <v>0</v>
      </c>
      <c r="I739" s="62">
        <v>27126.343268867189</v>
      </c>
      <c r="J739" s="63">
        <v>6.3318082337288821</v>
      </c>
      <c r="K739" s="63">
        <v>4.7186711423068024</v>
      </c>
      <c r="L739" s="63">
        <v>6.4570261641304691</v>
      </c>
      <c r="M739" s="63">
        <v>6.7396169226786506</v>
      </c>
      <c r="N739" s="63">
        <v>7.1162464067977282</v>
      </c>
      <c r="O739" s="71">
        <v>6.6028214595051624</v>
      </c>
    </row>
    <row r="740" spans="2:15" outlineLevel="1" x14ac:dyDescent="0.45">
      <c r="B740" s="65">
        <v>731</v>
      </c>
      <c r="C740" s="60">
        <v>0</v>
      </c>
      <c r="D740" s="61">
        <v>1</v>
      </c>
      <c r="E740" s="61">
        <v>1</v>
      </c>
      <c r="F740" s="61">
        <v>1</v>
      </c>
      <c r="G740" s="61">
        <v>1</v>
      </c>
      <c r="H740" s="61">
        <v>0</v>
      </c>
      <c r="I740" s="62">
        <v>102863.86740749913</v>
      </c>
      <c r="J740" s="63">
        <v>6.1836690633463363</v>
      </c>
      <c r="K740" s="63">
        <v>6.1921139020431433</v>
      </c>
      <c r="L740" s="63">
        <v>7.2685228716215207</v>
      </c>
      <c r="M740" s="63">
        <v>8.09996742976994</v>
      </c>
      <c r="N740" s="63">
        <v>7.3181539055682023</v>
      </c>
      <c r="O740" s="71">
        <v>7.1485857111792868</v>
      </c>
    </row>
    <row r="741" spans="2:15" outlineLevel="1" x14ac:dyDescent="0.45">
      <c r="B741" s="65">
        <v>732</v>
      </c>
      <c r="C741" s="60">
        <v>1</v>
      </c>
      <c r="D741" s="61">
        <v>0</v>
      </c>
      <c r="E741" s="61">
        <v>1</v>
      </c>
      <c r="F741" s="61">
        <v>1</v>
      </c>
      <c r="G741" s="61">
        <v>0</v>
      </c>
      <c r="H741" s="61">
        <v>1</v>
      </c>
      <c r="I741" s="62">
        <v>101583.53566664638</v>
      </c>
      <c r="J741" s="63">
        <v>6.1336122418082528</v>
      </c>
      <c r="K741" s="63">
        <v>5.9756147634844528</v>
      </c>
      <c r="L741" s="63">
        <v>7.2044801445391364</v>
      </c>
      <c r="M741" s="63">
        <v>8.5705359911901748</v>
      </c>
      <c r="N741" s="63">
        <v>6.7954582683523128</v>
      </c>
      <c r="O741" s="71">
        <v>6.9300499292584847</v>
      </c>
    </row>
    <row r="742" spans="2:15" outlineLevel="1" x14ac:dyDescent="0.45">
      <c r="B742" s="65">
        <v>733</v>
      </c>
      <c r="C742" s="60">
        <v>1</v>
      </c>
      <c r="D742" s="61">
        <v>0</v>
      </c>
      <c r="E742" s="61">
        <v>1</v>
      </c>
      <c r="F742" s="61">
        <v>1</v>
      </c>
      <c r="G742" s="61">
        <v>1</v>
      </c>
      <c r="H742" s="61">
        <v>0</v>
      </c>
      <c r="I742" s="62">
        <v>25753.87208759872</v>
      </c>
      <c r="J742" s="63">
        <v>5.4700623755377364</v>
      </c>
      <c r="K742" s="63">
        <v>4.6848704269745864</v>
      </c>
      <c r="L742" s="63">
        <v>6.721938458911505</v>
      </c>
      <c r="M742" s="63">
        <v>6.6786693903577055</v>
      </c>
      <c r="N742" s="63">
        <v>7.1494543294121264</v>
      </c>
      <c r="O742" s="71">
        <v>7.0145691700597705</v>
      </c>
    </row>
    <row r="743" spans="2:15" outlineLevel="1" x14ac:dyDescent="0.45">
      <c r="B743" s="65">
        <v>734</v>
      </c>
      <c r="C743" s="60">
        <v>0</v>
      </c>
      <c r="D743" s="61">
        <v>1</v>
      </c>
      <c r="E743" s="61">
        <v>1</v>
      </c>
      <c r="F743" s="61">
        <v>1</v>
      </c>
      <c r="G743" s="61">
        <v>1</v>
      </c>
      <c r="H743" s="61">
        <v>0</v>
      </c>
      <c r="I743" s="62">
        <v>29133.329907418476</v>
      </c>
      <c r="J743" s="63">
        <v>5.7644015628784802</v>
      </c>
      <c r="K743" s="63">
        <v>5.8697761319000348</v>
      </c>
      <c r="L743" s="63">
        <v>6.5937119822482613</v>
      </c>
      <c r="M743" s="63">
        <v>6.2512874157171705</v>
      </c>
      <c r="N743" s="63">
        <v>7.2725194746152528</v>
      </c>
      <c r="O743" s="71">
        <v>7.0678324611395844</v>
      </c>
    </row>
    <row r="744" spans="2:15" outlineLevel="1" x14ac:dyDescent="0.45">
      <c r="B744" s="65">
        <v>735</v>
      </c>
      <c r="C744" s="60">
        <v>0</v>
      </c>
      <c r="D744" s="61">
        <v>1</v>
      </c>
      <c r="E744" s="61">
        <v>1</v>
      </c>
      <c r="F744" s="61">
        <v>1</v>
      </c>
      <c r="G744" s="61">
        <v>1</v>
      </c>
      <c r="H744" s="61">
        <v>0</v>
      </c>
      <c r="I744" s="62">
        <v>100257.90686596489</v>
      </c>
      <c r="J744" s="63">
        <v>5.2421878272933826</v>
      </c>
      <c r="K744" s="63">
        <v>6.2680529808199186</v>
      </c>
      <c r="L744" s="63">
        <v>6.9446543911056491</v>
      </c>
      <c r="M744" s="63">
        <v>8.3801623485394909</v>
      </c>
      <c r="N744" s="63">
        <v>7.2771840331955051</v>
      </c>
      <c r="O744" s="71">
        <v>6.9322261741821256</v>
      </c>
    </row>
    <row r="745" spans="2:15" outlineLevel="1" x14ac:dyDescent="0.45">
      <c r="B745" s="65">
        <v>736</v>
      </c>
      <c r="C745" s="60">
        <v>1</v>
      </c>
      <c r="D745" s="61">
        <v>0</v>
      </c>
      <c r="E745" s="61">
        <v>1</v>
      </c>
      <c r="F745" s="61">
        <v>1</v>
      </c>
      <c r="G745" s="61">
        <v>0</v>
      </c>
      <c r="H745" s="61">
        <v>1</v>
      </c>
      <c r="I745" s="62">
        <v>94846.673528462532</v>
      </c>
      <c r="J745" s="63">
        <v>5.8228280491695426</v>
      </c>
      <c r="K745" s="63">
        <v>5.111238693868569</v>
      </c>
      <c r="L745" s="63">
        <v>7.8077075365363688</v>
      </c>
      <c r="M745" s="63">
        <v>7.6200842422418003</v>
      </c>
      <c r="N745" s="63">
        <v>6.2970214165616127</v>
      </c>
      <c r="O745" s="71">
        <v>6.8749764352980618</v>
      </c>
    </row>
    <row r="746" spans="2:15" outlineLevel="1" x14ac:dyDescent="0.45">
      <c r="B746" s="65">
        <v>737</v>
      </c>
      <c r="C746" s="60">
        <v>1</v>
      </c>
      <c r="D746" s="61">
        <v>0</v>
      </c>
      <c r="E746" s="61">
        <v>1</v>
      </c>
      <c r="F746" s="61">
        <v>1</v>
      </c>
      <c r="G746" s="61">
        <v>0</v>
      </c>
      <c r="H746" s="61">
        <v>1</v>
      </c>
      <c r="I746" s="62">
        <v>98151.522867778142</v>
      </c>
      <c r="J746" s="63">
        <v>7.3061488096851503</v>
      </c>
      <c r="K746" s="63">
        <v>4.8657919862127574</v>
      </c>
      <c r="L746" s="63">
        <v>7.3267644988430316</v>
      </c>
      <c r="M746" s="63">
        <v>7.5277913133268228</v>
      </c>
      <c r="N746" s="63">
        <v>6.6878916636308343</v>
      </c>
      <c r="O746" s="71">
        <v>6.804350464722063</v>
      </c>
    </row>
    <row r="747" spans="2:15" outlineLevel="1" x14ac:dyDescent="0.45">
      <c r="B747" s="65">
        <v>738</v>
      </c>
      <c r="C747" s="60">
        <v>1</v>
      </c>
      <c r="D747" s="61">
        <v>0</v>
      </c>
      <c r="E747" s="61">
        <v>1</v>
      </c>
      <c r="F747" s="61">
        <v>1</v>
      </c>
      <c r="G747" s="61">
        <v>0</v>
      </c>
      <c r="H747" s="61">
        <v>1</v>
      </c>
      <c r="I747" s="62">
        <v>96299.394863873415</v>
      </c>
      <c r="J747" s="63">
        <v>6.774627041513078</v>
      </c>
      <c r="K747" s="63">
        <v>5.0401542106744301</v>
      </c>
      <c r="L747" s="63">
        <v>6.8632226618784715</v>
      </c>
      <c r="M747" s="63">
        <v>7.350641441781657</v>
      </c>
      <c r="N747" s="63">
        <v>6.7527962674231636</v>
      </c>
      <c r="O747" s="71">
        <v>6.8583875901233</v>
      </c>
    </row>
    <row r="748" spans="2:15" outlineLevel="1" x14ac:dyDescent="0.45">
      <c r="B748" s="65">
        <v>739</v>
      </c>
      <c r="C748" s="60">
        <v>1</v>
      </c>
      <c r="D748" s="61">
        <v>0</v>
      </c>
      <c r="E748" s="61">
        <v>1</v>
      </c>
      <c r="F748" s="61">
        <v>1</v>
      </c>
      <c r="G748" s="61">
        <v>0</v>
      </c>
      <c r="H748" s="61">
        <v>1</v>
      </c>
      <c r="I748" s="62">
        <v>96288.197156614144</v>
      </c>
      <c r="J748" s="63">
        <v>6.1010592193290591</v>
      </c>
      <c r="K748" s="63">
        <v>4.5840555447751781</v>
      </c>
      <c r="L748" s="63">
        <v>7.2493806268688816</v>
      </c>
      <c r="M748" s="63">
        <v>8.4855724783846949</v>
      </c>
      <c r="N748" s="63">
        <v>6.581094168471993</v>
      </c>
      <c r="O748" s="71">
        <v>6.7823982009786716</v>
      </c>
    </row>
    <row r="749" spans="2:15" outlineLevel="1" x14ac:dyDescent="0.45">
      <c r="B749" s="65">
        <v>740</v>
      </c>
      <c r="C749" s="60">
        <v>1</v>
      </c>
      <c r="D749" s="61">
        <v>0</v>
      </c>
      <c r="E749" s="61">
        <v>1</v>
      </c>
      <c r="F749" s="61">
        <v>1</v>
      </c>
      <c r="G749" s="61">
        <v>0</v>
      </c>
      <c r="H749" s="61">
        <v>1</v>
      </c>
      <c r="I749" s="62">
        <v>26853.715793896787</v>
      </c>
      <c r="J749" s="63">
        <v>5.4330419652145645</v>
      </c>
      <c r="K749" s="63">
        <v>5.2731338155495511</v>
      </c>
      <c r="L749" s="63">
        <v>6.9892965207248583</v>
      </c>
      <c r="M749" s="63">
        <v>6.0600400926465765</v>
      </c>
      <c r="N749" s="63">
        <v>7.1907476696533452</v>
      </c>
      <c r="O749" s="71">
        <v>7.3741887013448171</v>
      </c>
    </row>
    <row r="750" spans="2:15" outlineLevel="1" x14ac:dyDescent="0.45">
      <c r="B750" s="65">
        <v>741</v>
      </c>
      <c r="C750" s="60">
        <v>1</v>
      </c>
      <c r="D750" s="61">
        <v>0</v>
      </c>
      <c r="E750" s="61">
        <v>1</v>
      </c>
      <c r="F750" s="61">
        <v>1</v>
      </c>
      <c r="G750" s="61">
        <v>0</v>
      </c>
      <c r="H750" s="61">
        <v>1</v>
      </c>
      <c r="I750" s="62">
        <v>27951.462055288051</v>
      </c>
      <c r="J750" s="63">
        <v>5.7288913774120438</v>
      </c>
      <c r="K750" s="63">
        <v>4.8846631976043202</v>
      </c>
      <c r="L750" s="63">
        <v>7.2426732881528793</v>
      </c>
      <c r="M750" s="63">
        <v>6.5003318852952354</v>
      </c>
      <c r="N750" s="63">
        <v>7.0964518091088351</v>
      </c>
      <c r="O750" s="71">
        <v>7.3927342915138468</v>
      </c>
    </row>
    <row r="751" spans="2:15" outlineLevel="1" x14ac:dyDescent="0.45">
      <c r="B751" s="65">
        <v>742</v>
      </c>
      <c r="C751" s="60">
        <v>1</v>
      </c>
      <c r="D751" s="61">
        <v>0</v>
      </c>
      <c r="E751" s="61">
        <v>1</v>
      </c>
      <c r="F751" s="61">
        <v>1</v>
      </c>
      <c r="G751" s="61">
        <v>0</v>
      </c>
      <c r="H751" s="61">
        <v>1</v>
      </c>
      <c r="I751" s="62">
        <v>100723.09924276007</v>
      </c>
      <c r="J751" s="63">
        <v>5.737926269889166</v>
      </c>
      <c r="K751" s="63">
        <v>5.2421268327254174</v>
      </c>
      <c r="L751" s="63">
        <v>7.7940598067526219</v>
      </c>
      <c r="M751" s="63">
        <v>8.9294844682098695</v>
      </c>
      <c r="N751" s="63">
        <v>6.9178987837745591</v>
      </c>
      <c r="O751" s="71">
        <v>7.061233115331178</v>
      </c>
    </row>
    <row r="752" spans="2:15" outlineLevel="1" x14ac:dyDescent="0.45">
      <c r="B752" s="65">
        <v>743</v>
      </c>
      <c r="C752" s="60">
        <v>1</v>
      </c>
      <c r="D752" s="61">
        <v>0</v>
      </c>
      <c r="E752" s="61">
        <v>1</v>
      </c>
      <c r="F752" s="61">
        <v>1</v>
      </c>
      <c r="G752" s="61">
        <v>0</v>
      </c>
      <c r="H752" s="61">
        <v>1</v>
      </c>
      <c r="I752" s="62">
        <v>28037.550359410059</v>
      </c>
      <c r="J752" s="63">
        <v>6.0121453826265627</v>
      </c>
      <c r="K752" s="63">
        <v>5.3195424874715584</v>
      </c>
      <c r="L752" s="63">
        <v>6.489717287280147</v>
      </c>
      <c r="M752" s="63">
        <v>6.3736500665289997</v>
      </c>
      <c r="N752" s="63">
        <v>6.84359794315702</v>
      </c>
      <c r="O752" s="71">
        <v>7.4127293202962647</v>
      </c>
    </row>
    <row r="753" spans="2:15" outlineLevel="1" x14ac:dyDescent="0.45">
      <c r="B753" s="65">
        <v>744</v>
      </c>
      <c r="C753" s="60">
        <v>1</v>
      </c>
      <c r="D753" s="61">
        <v>0</v>
      </c>
      <c r="E753" s="61">
        <v>1</v>
      </c>
      <c r="F753" s="61">
        <v>1</v>
      </c>
      <c r="G753" s="61">
        <v>0</v>
      </c>
      <c r="H753" s="61">
        <v>1</v>
      </c>
      <c r="I753" s="62">
        <v>97393.034691934066</v>
      </c>
      <c r="J753" s="63">
        <v>5.7382657662281398</v>
      </c>
      <c r="K753" s="63">
        <v>5.2271231682287311</v>
      </c>
      <c r="L753" s="63">
        <v>7.320950125034237</v>
      </c>
      <c r="M753" s="63">
        <v>8.6473347566687764</v>
      </c>
      <c r="N753" s="63">
        <v>6.5379717952652525</v>
      </c>
      <c r="O753" s="71">
        <v>6.6538050401231228</v>
      </c>
    </row>
    <row r="754" spans="2:15" outlineLevel="1" x14ac:dyDescent="0.45">
      <c r="B754" s="65">
        <v>745</v>
      </c>
      <c r="C754" s="60">
        <v>1</v>
      </c>
      <c r="D754" s="61">
        <v>0</v>
      </c>
      <c r="E754" s="61">
        <v>1</v>
      </c>
      <c r="F754" s="61">
        <v>1</v>
      </c>
      <c r="G754" s="61">
        <v>0</v>
      </c>
      <c r="H754" s="61">
        <v>1</v>
      </c>
      <c r="I754" s="62">
        <v>22605.87692412152</v>
      </c>
      <c r="J754" s="63">
        <v>5.752845912696781</v>
      </c>
      <c r="K754" s="63">
        <v>4.3854505279629725</v>
      </c>
      <c r="L754" s="63">
        <v>6.752347505539575</v>
      </c>
      <c r="M754" s="63">
        <v>6.1758611375204975</v>
      </c>
      <c r="N754" s="63">
        <v>6.6424026033983532</v>
      </c>
      <c r="O754" s="71">
        <v>6.8439364141051851</v>
      </c>
    </row>
    <row r="755" spans="2:15" outlineLevel="1" x14ac:dyDescent="0.45">
      <c r="B755" s="65">
        <v>746</v>
      </c>
      <c r="C755" s="60">
        <v>1</v>
      </c>
      <c r="D755" s="61">
        <v>0</v>
      </c>
      <c r="E755" s="61">
        <v>1</v>
      </c>
      <c r="F755" s="61">
        <v>1</v>
      </c>
      <c r="G755" s="61">
        <v>1</v>
      </c>
      <c r="H755" s="61">
        <v>0</v>
      </c>
      <c r="I755" s="62">
        <v>100542.54542269632</v>
      </c>
      <c r="J755" s="63">
        <v>6.7873563629378646</v>
      </c>
      <c r="K755" s="63">
        <v>4.8883500624728304</v>
      </c>
      <c r="L755" s="63">
        <v>7.2230204812618091</v>
      </c>
      <c r="M755" s="63">
        <v>8.1906248586297146</v>
      </c>
      <c r="N755" s="63">
        <v>7.654279960147135</v>
      </c>
      <c r="O755" s="71">
        <v>6.6057889309006033</v>
      </c>
    </row>
    <row r="756" spans="2:15" outlineLevel="1" x14ac:dyDescent="0.45">
      <c r="B756" s="65">
        <v>747</v>
      </c>
      <c r="C756" s="60">
        <v>1</v>
      </c>
      <c r="D756" s="61">
        <v>0</v>
      </c>
      <c r="E756" s="61">
        <v>1</v>
      </c>
      <c r="F756" s="61">
        <v>1</v>
      </c>
      <c r="G756" s="61">
        <v>0</v>
      </c>
      <c r="H756" s="61">
        <v>1</v>
      </c>
      <c r="I756" s="62">
        <v>90530.724355459446</v>
      </c>
      <c r="J756" s="63">
        <v>6.2239373249909535</v>
      </c>
      <c r="K756" s="63">
        <v>4.281205333447426</v>
      </c>
      <c r="L756" s="63">
        <v>7.6078675856961544</v>
      </c>
      <c r="M756" s="63">
        <v>6.3256007821904818</v>
      </c>
      <c r="N756" s="63">
        <v>6.6928812338977739</v>
      </c>
      <c r="O756" s="71">
        <v>6.9202970819385987</v>
      </c>
    </row>
    <row r="757" spans="2:15" outlineLevel="1" x14ac:dyDescent="0.45">
      <c r="B757" s="65">
        <v>748</v>
      </c>
      <c r="C757" s="60">
        <v>1</v>
      </c>
      <c r="D757" s="61">
        <v>0</v>
      </c>
      <c r="E757" s="61">
        <v>1</v>
      </c>
      <c r="F757" s="61">
        <v>1</v>
      </c>
      <c r="G757" s="61">
        <v>0</v>
      </c>
      <c r="H757" s="61">
        <v>1</v>
      </c>
      <c r="I757" s="62">
        <v>99979.082253849105</v>
      </c>
      <c r="J757" s="63">
        <v>6.744796644598134</v>
      </c>
      <c r="K757" s="63">
        <v>5.0892236449619892</v>
      </c>
      <c r="L757" s="63">
        <v>7.9362549316754087</v>
      </c>
      <c r="M757" s="63">
        <v>8.9475196125844434</v>
      </c>
      <c r="N757" s="63">
        <v>6.1688644354175599</v>
      </c>
      <c r="O757" s="71">
        <v>6.3548837355733392</v>
      </c>
    </row>
    <row r="758" spans="2:15" outlineLevel="1" x14ac:dyDescent="0.45">
      <c r="B758" s="65">
        <v>749</v>
      </c>
      <c r="C758" s="60">
        <v>1</v>
      </c>
      <c r="D758" s="61">
        <v>0</v>
      </c>
      <c r="E758" s="61">
        <v>1</v>
      </c>
      <c r="F758" s="61">
        <v>1</v>
      </c>
      <c r="G758" s="61">
        <v>0</v>
      </c>
      <c r="H758" s="61">
        <v>1</v>
      </c>
      <c r="I758" s="62">
        <v>103269.65856707685</v>
      </c>
      <c r="J758" s="63">
        <v>6.4857868585522986</v>
      </c>
      <c r="K758" s="63">
        <v>5.7281719648404019</v>
      </c>
      <c r="L758" s="63">
        <v>7.777753146002933</v>
      </c>
      <c r="M758" s="63">
        <v>8.661691334567454</v>
      </c>
      <c r="N758" s="63">
        <v>6.7443922421773008</v>
      </c>
      <c r="O758" s="71">
        <v>7.1696188516743966</v>
      </c>
    </row>
    <row r="759" spans="2:15" outlineLevel="1" x14ac:dyDescent="0.45">
      <c r="B759" s="65">
        <v>750</v>
      </c>
      <c r="C759" s="60">
        <v>1</v>
      </c>
      <c r="D759" s="61">
        <v>0</v>
      </c>
      <c r="E759" s="61">
        <v>1</v>
      </c>
      <c r="F759" s="61">
        <v>1</v>
      </c>
      <c r="G759" s="61">
        <v>0</v>
      </c>
      <c r="H759" s="61">
        <v>1</v>
      </c>
      <c r="I759" s="62">
        <v>96646.465424061607</v>
      </c>
      <c r="J759" s="63">
        <v>5.7081800937243123</v>
      </c>
      <c r="K759" s="63">
        <v>5.2794260414195566</v>
      </c>
      <c r="L759" s="63">
        <v>7.789111773865784</v>
      </c>
      <c r="M759" s="63">
        <v>7.6624449501950611</v>
      </c>
      <c r="N759" s="63">
        <v>6.6304149929000307</v>
      </c>
      <c r="O759" s="71">
        <v>7.2016184362604818</v>
      </c>
    </row>
    <row r="760" spans="2:15" outlineLevel="1" x14ac:dyDescent="0.45">
      <c r="B760" s="65">
        <v>751</v>
      </c>
      <c r="C760" s="60">
        <v>1</v>
      </c>
      <c r="D760" s="61">
        <v>0</v>
      </c>
      <c r="E760" s="61">
        <v>1</v>
      </c>
      <c r="F760" s="61">
        <v>1</v>
      </c>
      <c r="G760" s="61">
        <v>1</v>
      </c>
      <c r="H760" s="61">
        <v>0</v>
      </c>
      <c r="I760" s="62">
        <v>76838.02241075995</v>
      </c>
      <c r="J760" s="63">
        <v>5.5541236377758407</v>
      </c>
      <c r="K760" s="63">
        <v>4.9611799133382704</v>
      </c>
      <c r="L760" s="63">
        <v>7.0237823188809578</v>
      </c>
      <c r="M760" s="63">
        <v>8.3567471299725113</v>
      </c>
      <c r="N760" s="63">
        <v>7.1457681892337845</v>
      </c>
      <c r="O760" s="71">
        <v>6.890787661206998</v>
      </c>
    </row>
    <row r="761" spans="2:15" outlineLevel="1" x14ac:dyDescent="0.45">
      <c r="B761" s="65">
        <v>752</v>
      </c>
      <c r="C761" s="60">
        <v>1</v>
      </c>
      <c r="D761" s="61">
        <v>0</v>
      </c>
      <c r="E761" s="61">
        <v>1</v>
      </c>
      <c r="F761" s="61">
        <v>1</v>
      </c>
      <c r="G761" s="61">
        <v>0</v>
      </c>
      <c r="H761" s="61">
        <v>1</v>
      </c>
      <c r="I761" s="62">
        <v>97811.201269845071</v>
      </c>
      <c r="J761" s="63">
        <v>6.8975393227098243</v>
      </c>
      <c r="K761" s="63">
        <v>5.8526347153439691</v>
      </c>
      <c r="L761" s="63">
        <v>6.9145269807737861</v>
      </c>
      <c r="M761" s="63">
        <v>7.4338786061046038</v>
      </c>
      <c r="N761" s="63">
        <v>6.431640258037044</v>
      </c>
      <c r="O761" s="71">
        <v>6.4869050687363803</v>
      </c>
    </row>
    <row r="762" spans="2:15" outlineLevel="1" x14ac:dyDescent="0.45">
      <c r="B762" s="65">
        <v>753</v>
      </c>
      <c r="C762" s="60">
        <v>1</v>
      </c>
      <c r="D762" s="61">
        <v>0</v>
      </c>
      <c r="E762" s="61">
        <v>1</v>
      </c>
      <c r="F762" s="61">
        <v>1</v>
      </c>
      <c r="G762" s="61">
        <v>1</v>
      </c>
      <c r="H762" s="61">
        <v>0</v>
      </c>
      <c r="I762" s="62">
        <v>77398.579224250861</v>
      </c>
      <c r="J762" s="63">
        <v>6.278754638156661</v>
      </c>
      <c r="K762" s="63">
        <v>4.8575308374256645</v>
      </c>
      <c r="L762" s="63">
        <v>6.4009167066180384</v>
      </c>
      <c r="M762" s="63">
        <v>8.3975392763522301</v>
      </c>
      <c r="N762" s="63">
        <v>7.295700796983847</v>
      </c>
      <c r="O762" s="71">
        <v>6.5200354485661327</v>
      </c>
    </row>
    <row r="763" spans="2:15" outlineLevel="1" x14ac:dyDescent="0.45">
      <c r="B763" s="65">
        <v>754</v>
      </c>
      <c r="C763" s="60">
        <v>0</v>
      </c>
      <c r="D763" s="61">
        <v>1</v>
      </c>
      <c r="E763" s="61">
        <v>1</v>
      </c>
      <c r="F763" s="61">
        <v>1</v>
      </c>
      <c r="G763" s="61">
        <v>1</v>
      </c>
      <c r="H763" s="61">
        <v>0</v>
      </c>
      <c r="I763" s="62">
        <v>100156.36865469717</v>
      </c>
      <c r="J763" s="63">
        <v>5.3937075244719406</v>
      </c>
      <c r="K763" s="63">
        <v>6.2505145242703053</v>
      </c>
      <c r="L763" s="63">
        <v>7.8752790039523717</v>
      </c>
      <c r="M763" s="63">
        <v>8.0163352471910372</v>
      </c>
      <c r="N763" s="63">
        <v>7.1402046556949088</v>
      </c>
      <c r="O763" s="71">
        <v>6.7519855008286758</v>
      </c>
    </row>
    <row r="764" spans="2:15" outlineLevel="1" x14ac:dyDescent="0.45">
      <c r="B764" s="65">
        <v>755</v>
      </c>
      <c r="C764" s="60">
        <v>1</v>
      </c>
      <c r="D764" s="61">
        <v>0</v>
      </c>
      <c r="E764" s="61">
        <v>1</v>
      </c>
      <c r="F764" s="61">
        <v>1</v>
      </c>
      <c r="G764" s="61">
        <v>0</v>
      </c>
      <c r="H764" s="61">
        <v>1</v>
      </c>
      <c r="I764" s="62">
        <v>25462.474500297671</v>
      </c>
      <c r="J764" s="63">
        <v>5.4812269020664335</v>
      </c>
      <c r="K764" s="63">
        <v>5.1391042923908401</v>
      </c>
      <c r="L764" s="63">
        <v>6.8266358348643301</v>
      </c>
      <c r="M764" s="63">
        <v>6.3984995150293953</v>
      </c>
      <c r="N764" s="63">
        <v>6.623971780145423</v>
      </c>
      <c r="O764" s="71">
        <v>7.1546943259906035</v>
      </c>
    </row>
    <row r="765" spans="2:15" outlineLevel="1" x14ac:dyDescent="0.45">
      <c r="B765" s="65">
        <v>756</v>
      </c>
      <c r="C765" s="60">
        <v>1</v>
      </c>
      <c r="D765" s="61">
        <v>0</v>
      </c>
      <c r="E765" s="61">
        <v>1</v>
      </c>
      <c r="F765" s="61">
        <v>1</v>
      </c>
      <c r="G765" s="61">
        <v>0</v>
      </c>
      <c r="H765" s="61">
        <v>1</v>
      </c>
      <c r="I765" s="62">
        <v>93548.839290512187</v>
      </c>
      <c r="J765" s="63">
        <v>5.240871784726731</v>
      </c>
      <c r="K765" s="63">
        <v>4.6020227553174005</v>
      </c>
      <c r="L765" s="63">
        <v>7.9100350086625113</v>
      </c>
      <c r="M765" s="63">
        <v>7.5790028764747408</v>
      </c>
      <c r="N765" s="63">
        <v>6.8192164357029803</v>
      </c>
      <c r="O765" s="71">
        <v>7.1272055162682939</v>
      </c>
    </row>
    <row r="766" spans="2:15" outlineLevel="1" x14ac:dyDescent="0.45">
      <c r="B766" s="65">
        <v>757</v>
      </c>
      <c r="C766" s="60">
        <v>0</v>
      </c>
      <c r="D766" s="61">
        <v>1</v>
      </c>
      <c r="E766" s="61">
        <v>1</v>
      </c>
      <c r="F766" s="61">
        <v>1</v>
      </c>
      <c r="G766" s="61">
        <v>1</v>
      </c>
      <c r="H766" s="61">
        <v>0</v>
      </c>
      <c r="I766" s="62">
        <v>103163.11469666548</v>
      </c>
      <c r="J766" s="63">
        <v>5.5237728831474309</v>
      </c>
      <c r="K766" s="63">
        <v>6.6418856481855197</v>
      </c>
      <c r="L766" s="63">
        <v>7.9581830376231544</v>
      </c>
      <c r="M766" s="63">
        <v>8.3268910989633262</v>
      </c>
      <c r="N766" s="63">
        <v>7.0836630716037066</v>
      </c>
      <c r="O766" s="71">
        <v>7.0344264574384692</v>
      </c>
    </row>
    <row r="767" spans="2:15" outlineLevel="1" x14ac:dyDescent="0.45">
      <c r="B767" s="65">
        <v>758</v>
      </c>
      <c r="C767" s="60">
        <v>1</v>
      </c>
      <c r="D767" s="61">
        <v>0</v>
      </c>
      <c r="E767" s="61">
        <v>1</v>
      </c>
      <c r="F767" s="61">
        <v>1</v>
      </c>
      <c r="G767" s="61">
        <v>1</v>
      </c>
      <c r="H767" s="61">
        <v>0</v>
      </c>
      <c r="I767" s="62">
        <v>103268.29925874417</v>
      </c>
      <c r="J767" s="63">
        <v>6.472522524673983</v>
      </c>
      <c r="K767" s="63">
        <v>6.0824621248099247</v>
      </c>
      <c r="L767" s="63">
        <v>6.7341272383056392</v>
      </c>
      <c r="M767" s="63">
        <v>8.4084400036943912</v>
      </c>
      <c r="N767" s="63">
        <v>7.3299596707758718</v>
      </c>
      <c r="O767" s="71">
        <v>7.0289030923552067</v>
      </c>
    </row>
    <row r="768" spans="2:15" outlineLevel="1" x14ac:dyDescent="0.45">
      <c r="B768" s="65">
        <v>759</v>
      </c>
      <c r="C768" s="60">
        <v>1</v>
      </c>
      <c r="D768" s="61">
        <v>0</v>
      </c>
      <c r="E768" s="61">
        <v>1</v>
      </c>
      <c r="F768" s="61">
        <v>1</v>
      </c>
      <c r="G768" s="61">
        <v>1</v>
      </c>
      <c r="H768" s="61">
        <v>0</v>
      </c>
      <c r="I768" s="62">
        <v>100477.65513356806</v>
      </c>
      <c r="J768" s="63">
        <v>5.9249527229545391</v>
      </c>
      <c r="K768" s="63">
        <v>5.567774652890531</v>
      </c>
      <c r="L768" s="63">
        <v>7.2431853056137685</v>
      </c>
      <c r="M768" s="63">
        <v>8.7989629538556393</v>
      </c>
      <c r="N768" s="63">
        <v>7.0719439122073666</v>
      </c>
      <c r="O768" s="71">
        <v>6.5938817981260431</v>
      </c>
    </row>
    <row r="769" spans="2:15" outlineLevel="1" x14ac:dyDescent="0.45">
      <c r="B769" s="65">
        <v>760</v>
      </c>
      <c r="C769" s="60">
        <v>0</v>
      </c>
      <c r="D769" s="61">
        <v>1</v>
      </c>
      <c r="E769" s="61">
        <v>1</v>
      </c>
      <c r="F769" s="61">
        <v>1</v>
      </c>
      <c r="G769" s="61">
        <v>1</v>
      </c>
      <c r="H769" s="61">
        <v>0</v>
      </c>
      <c r="I769" s="62">
        <v>97329.686274464606</v>
      </c>
      <c r="J769" s="63">
        <v>5.4039824399934906</v>
      </c>
      <c r="K769" s="63">
        <v>5.9597833043165922</v>
      </c>
      <c r="L769" s="63">
        <v>7.7885693791621726</v>
      </c>
      <c r="M769" s="63">
        <v>7.1768279300457385</v>
      </c>
      <c r="N769" s="63">
        <v>7.2444677410059679</v>
      </c>
      <c r="O769" s="71">
        <v>6.9005800233611723</v>
      </c>
    </row>
    <row r="770" spans="2:15" outlineLevel="1" x14ac:dyDescent="0.45">
      <c r="B770" s="65">
        <v>761</v>
      </c>
      <c r="C770" s="60">
        <v>0</v>
      </c>
      <c r="D770" s="61">
        <v>1</v>
      </c>
      <c r="E770" s="61">
        <v>1</v>
      </c>
      <c r="F770" s="61">
        <v>1</v>
      </c>
      <c r="G770" s="61">
        <v>1</v>
      </c>
      <c r="H770" s="61">
        <v>0</v>
      </c>
      <c r="I770" s="62">
        <v>101284.46560016788</v>
      </c>
      <c r="J770" s="63">
        <v>6.1764427177686994</v>
      </c>
      <c r="K770" s="63">
        <v>6.8660962113364539</v>
      </c>
      <c r="L770" s="63">
        <v>7.0746582867637011</v>
      </c>
      <c r="M770" s="63">
        <v>7.2277209354877483</v>
      </c>
      <c r="N770" s="63">
        <v>7.3323814054334662</v>
      </c>
      <c r="O770" s="71">
        <v>6.7601292992565956</v>
      </c>
    </row>
    <row r="771" spans="2:15" outlineLevel="1" x14ac:dyDescent="0.45">
      <c r="B771" s="65">
        <v>762</v>
      </c>
      <c r="C771" s="60">
        <v>1</v>
      </c>
      <c r="D771" s="61">
        <v>0</v>
      </c>
      <c r="E771" s="61">
        <v>1</v>
      </c>
      <c r="F771" s="61">
        <v>1</v>
      </c>
      <c r="G771" s="61">
        <v>1</v>
      </c>
      <c r="H771" s="61">
        <v>0</v>
      </c>
      <c r="I771" s="62">
        <v>98829.598514000449</v>
      </c>
      <c r="J771" s="63">
        <v>6.6582081484440216</v>
      </c>
      <c r="K771" s="63">
        <v>5.0706504292164976</v>
      </c>
      <c r="L771" s="63">
        <v>6.8607427010510991</v>
      </c>
      <c r="M771" s="63">
        <v>7.7253499060070254</v>
      </c>
      <c r="N771" s="63">
        <v>7.2614308088653248</v>
      </c>
      <c r="O771" s="71">
        <v>7.053587085548795</v>
      </c>
    </row>
    <row r="772" spans="2:15" outlineLevel="1" x14ac:dyDescent="0.45">
      <c r="B772" s="65">
        <v>763</v>
      </c>
      <c r="C772" s="60">
        <v>1</v>
      </c>
      <c r="D772" s="61">
        <v>0</v>
      </c>
      <c r="E772" s="61">
        <v>1</v>
      </c>
      <c r="F772" s="61">
        <v>1</v>
      </c>
      <c r="G772" s="61">
        <v>1</v>
      </c>
      <c r="H772" s="61">
        <v>0</v>
      </c>
      <c r="I772" s="62">
        <v>62926.278801260458</v>
      </c>
      <c r="J772" s="63">
        <v>6.2847093738632509</v>
      </c>
      <c r="K772" s="63">
        <v>5.2630325283178294</v>
      </c>
      <c r="L772" s="63">
        <v>6.9620595338853937</v>
      </c>
      <c r="M772" s="63">
        <v>6.7884347074770437</v>
      </c>
      <c r="N772" s="63">
        <v>6.6696330044622467</v>
      </c>
      <c r="O772" s="71">
        <v>6.3964611710529873</v>
      </c>
    </row>
    <row r="773" spans="2:15" outlineLevel="1" x14ac:dyDescent="0.45">
      <c r="B773" s="65">
        <v>764</v>
      </c>
      <c r="C773" s="60">
        <v>1</v>
      </c>
      <c r="D773" s="61">
        <v>0</v>
      </c>
      <c r="E773" s="61">
        <v>1</v>
      </c>
      <c r="F773" s="61">
        <v>1</v>
      </c>
      <c r="G773" s="61">
        <v>0</v>
      </c>
      <c r="H773" s="61">
        <v>1</v>
      </c>
      <c r="I773" s="62">
        <v>96138.18994145724</v>
      </c>
      <c r="J773" s="63">
        <v>5.5460849692739824</v>
      </c>
      <c r="K773" s="63">
        <v>5.1968957733470873</v>
      </c>
      <c r="L773" s="63">
        <v>7.5608256408204877</v>
      </c>
      <c r="M773" s="63">
        <v>7.713750427141413</v>
      </c>
      <c r="N773" s="63">
        <v>6.9274015100102204</v>
      </c>
      <c r="O773" s="71">
        <v>7.0213946650307113</v>
      </c>
    </row>
    <row r="774" spans="2:15" outlineLevel="1" x14ac:dyDescent="0.45">
      <c r="B774" s="65">
        <v>765</v>
      </c>
      <c r="C774" s="60">
        <v>1</v>
      </c>
      <c r="D774" s="61">
        <v>0</v>
      </c>
      <c r="E774" s="61">
        <v>1</v>
      </c>
      <c r="F774" s="61">
        <v>1</v>
      </c>
      <c r="G774" s="61">
        <v>1</v>
      </c>
      <c r="H774" s="61">
        <v>0</v>
      </c>
      <c r="I774" s="62">
        <v>25130.662037713875</v>
      </c>
      <c r="J774" s="63">
        <v>5.6604400731182292</v>
      </c>
      <c r="K774" s="63">
        <v>4.7469865131000013</v>
      </c>
      <c r="L774" s="63">
        <v>6.5363799632384634</v>
      </c>
      <c r="M774" s="63">
        <v>6.4510613614666834</v>
      </c>
      <c r="N774" s="63">
        <v>7.1227201032359044</v>
      </c>
      <c r="O774" s="71">
        <v>6.8450762565742078</v>
      </c>
    </row>
    <row r="775" spans="2:15" outlineLevel="1" x14ac:dyDescent="0.45">
      <c r="B775" s="65">
        <v>766</v>
      </c>
      <c r="C775" s="60">
        <v>1</v>
      </c>
      <c r="D775" s="61">
        <v>0</v>
      </c>
      <c r="E775" s="61">
        <v>1</v>
      </c>
      <c r="F775" s="61">
        <v>1</v>
      </c>
      <c r="G775" s="61">
        <v>0</v>
      </c>
      <c r="H775" s="61">
        <v>1</v>
      </c>
      <c r="I775" s="62">
        <v>23852.830466840649</v>
      </c>
      <c r="J775" s="63">
        <v>5.9133475886106197</v>
      </c>
      <c r="K775" s="63">
        <v>4.0685948120693274</v>
      </c>
      <c r="L775" s="63">
        <v>6.7306455648098931</v>
      </c>
      <c r="M775" s="63">
        <v>6.8862793493072072</v>
      </c>
      <c r="N775" s="63">
        <v>6.3612495700338192</v>
      </c>
      <c r="O775" s="71">
        <v>7.0444928351017309</v>
      </c>
    </row>
    <row r="776" spans="2:15" outlineLevel="1" x14ac:dyDescent="0.45">
      <c r="B776" s="65">
        <v>767</v>
      </c>
      <c r="C776" s="60">
        <v>1</v>
      </c>
      <c r="D776" s="61">
        <v>0</v>
      </c>
      <c r="E776" s="61">
        <v>1</v>
      </c>
      <c r="F776" s="61">
        <v>1</v>
      </c>
      <c r="G776" s="61">
        <v>0</v>
      </c>
      <c r="H776" s="61">
        <v>1</v>
      </c>
      <c r="I776" s="62">
        <v>101845.62312463338</v>
      </c>
      <c r="J776" s="63">
        <v>7.0246202662330806</v>
      </c>
      <c r="K776" s="63">
        <v>5.2276425301836777</v>
      </c>
      <c r="L776" s="63">
        <v>7.7706588504322411</v>
      </c>
      <c r="M776" s="63">
        <v>8.0954525960484816</v>
      </c>
      <c r="N776" s="63">
        <v>6.8056297638958698</v>
      </c>
      <c r="O776" s="71">
        <v>7.201880695116337</v>
      </c>
    </row>
    <row r="777" spans="2:15" outlineLevel="1" x14ac:dyDescent="0.45">
      <c r="B777" s="65">
        <v>768</v>
      </c>
      <c r="C777" s="60">
        <v>1</v>
      </c>
      <c r="D777" s="61">
        <v>0</v>
      </c>
      <c r="E777" s="61">
        <v>1</v>
      </c>
      <c r="F777" s="61">
        <v>1</v>
      </c>
      <c r="G777" s="61">
        <v>1</v>
      </c>
      <c r="H777" s="61">
        <v>0</v>
      </c>
      <c r="I777" s="62">
        <v>26488.588945143056</v>
      </c>
      <c r="J777" s="63">
        <v>5.1493622861916144</v>
      </c>
      <c r="K777" s="63">
        <v>4.8592790212181214</v>
      </c>
      <c r="L777" s="63">
        <v>7.4575580104357133</v>
      </c>
      <c r="M777" s="63">
        <v>7.326778525237466</v>
      </c>
      <c r="N777" s="63">
        <v>6.8232133439146896</v>
      </c>
      <c r="O777" s="71">
        <v>6.5458405631270464</v>
      </c>
    </row>
    <row r="778" spans="2:15" outlineLevel="1" x14ac:dyDescent="0.45">
      <c r="B778" s="65">
        <v>769</v>
      </c>
      <c r="C778" s="60">
        <v>1</v>
      </c>
      <c r="D778" s="61">
        <v>0</v>
      </c>
      <c r="E778" s="61">
        <v>1</v>
      </c>
      <c r="F778" s="61">
        <v>1</v>
      </c>
      <c r="G778" s="61">
        <v>1</v>
      </c>
      <c r="H778" s="61">
        <v>0</v>
      </c>
      <c r="I778" s="62">
        <v>100112.40200559895</v>
      </c>
      <c r="J778" s="63">
        <v>6.2914628257305409</v>
      </c>
      <c r="K778" s="63">
        <v>4.9209715226688511</v>
      </c>
      <c r="L778" s="63">
        <v>7.6441350480070085</v>
      </c>
      <c r="M778" s="63">
        <v>8.6033040680070147</v>
      </c>
      <c r="N778" s="63">
        <v>7.0604197950718675</v>
      </c>
      <c r="O778" s="71">
        <v>6.8718910349700284</v>
      </c>
    </row>
    <row r="779" spans="2:15" outlineLevel="1" x14ac:dyDescent="0.45">
      <c r="B779" s="65">
        <v>770</v>
      </c>
      <c r="C779" s="60">
        <v>1</v>
      </c>
      <c r="D779" s="61">
        <v>0</v>
      </c>
      <c r="E779" s="61">
        <v>1</v>
      </c>
      <c r="F779" s="61">
        <v>1</v>
      </c>
      <c r="G779" s="61">
        <v>1</v>
      </c>
      <c r="H779" s="61">
        <v>0</v>
      </c>
      <c r="I779" s="62">
        <v>100715.49612664276</v>
      </c>
      <c r="J779" s="63">
        <v>6.4653578631662283</v>
      </c>
      <c r="K779" s="63">
        <v>5.9259428606994167</v>
      </c>
      <c r="L779" s="63">
        <v>7.392465614531516</v>
      </c>
      <c r="M779" s="63">
        <v>7.9498698967760699</v>
      </c>
      <c r="N779" s="63">
        <v>7.0148181743633717</v>
      </c>
      <c r="O779" s="71">
        <v>6.6159740622742511</v>
      </c>
    </row>
    <row r="780" spans="2:15" outlineLevel="1" x14ac:dyDescent="0.45">
      <c r="B780" s="65">
        <v>771</v>
      </c>
      <c r="C780" s="60">
        <v>1</v>
      </c>
      <c r="D780" s="61">
        <v>0</v>
      </c>
      <c r="E780" s="61">
        <v>1</v>
      </c>
      <c r="F780" s="61">
        <v>1</v>
      </c>
      <c r="G780" s="61">
        <v>0</v>
      </c>
      <c r="H780" s="61">
        <v>1</v>
      </c>
      <c r="I780" s="62">
        <v>75853.267153739624</v>
      </c>
      <c r="J780" s="63">
        <v>5.3325509504908863</v>
      </c>
      <c r="K780" s="63">
        <v>5.2820769020525109</v>
      </c>
      <c r="L780" s="63">
        <v>6.8698540331604585</v>
      </c>
      <c r="M780" s="63">
        <v>8.3982973663251848</v>
      </c>
      <c r="N780" s="63">
        <v>6.6058518915436775</v>
      </c>
      <c r="O780" s="71">
        <v>6.9468600231336843</v>
      </c>
    </row>
    <row r="781" spans="2:15" outlineLevel="1" x14ac:dyDescent="0.45">
      <c r="B781" s="65">
        <v>772</v>
      </c>
      <c r="C781" s="60">
        <v>1</v>
      </c>
      <c r="D781" s="61">
        <v>0</v>
      </c>
      <c r="E781" s="61">
        <v>1</v>
      </c>
      <c r="F781" s="61">
        <v>1</v>
      </c>
      <c r="G781" s="61">
        <v>1</v>
      </c>
      <c r="H781" s="61">
        <v>0</v>
      </c>
      <c r="I781" s="62">
        <v>100519.77266915418</v>
      </c>
      <c r="J781" s="63">
        <v>5.9207324645112704</v>
      </c>
      <c r="K781" s="63">
        <v>5.8032287062736581</v>
      </c>
      <c r="L781" s="63">
        <v>7.183338501611555</v>
      </c>
      <c r="M781" s="63">
        <v>8.751685768272413</v>
      </c>
      <c r="N781" s="63">
        <v>6.9399824312583931</v>
      </c>
      <c r="O781" s="71">
        <v>6.5454842577664234</v>
      </c>
    </row>
    <row r="782" spans="2:15" outlineLevel="1" x14ac:dyDescent="0.45">
      <c r="B782" s="65">
        <v>773</v>
      </c>
      <c r="C782" s="60">
        <v>1</v>
      </c>
      <c r="D782" s="61">
        <v>0</v>
      </c>
      <c r="E782" s="61">
        <v>1</v>
      </c>
      <c r="F782" s="61">
        <v>1</v>
      </c>
      <c r="G782" s="61">
        <v>0</v>
      </c>
      <c r="H782" s="61">
        <v>1</v>
      </c>
      <c r="I782" s="62">
        <v>77397.90421866675</v>
      </c>
      <c r="J782" s="63">
        <v>6.1027387376830937</v>
      </c>
      <c r="K782" s="63">
        <v>4.6938232192722475</v>
      </c>
      <c r="L782" s="63">
        <v>6.8220770735802638</v>
      </c>
      <c r="M782" s="63">
        <v>8.9030900098490946</v>
      </c>
      <c r="N782" s="63">
        <v>6.2305045966851722</v>
      </c>
      <c r="O782" s="71">
        <v>7.2774455581188917</v>
      </c>
    </row>
    <row r="783" spans="2:15" outlineLevel="1" x14ac:dyDescent="0.45">
      <c r="B783" s="65">
        <v>774</v>
      </c>
      <c r="C783" s="60">
        <v>1</v>
      </c>
      <c r="D783" s="61">
        <v>0</v>
      </c>
      <c r="E783" s="61">
        <v>1</v>
      </c>
      <c r="F783" s="61">
        <v>1</v>
      </c>
      <c r="G783" s="61">
        <v>1</v>
      </c>
      <c r="H783" s="61">
        <v>0</v>
      </c>
      <c r="I783" s="62">
        <v>97321.253652784959</v>
      </c>
      <c r="J783" s="63">
        <v>6.1419424787295469</v>
      </c>
      <c r="K783" s="63">
        <v>5.9832831965673403</v>
      </c>
      <c r="L783" s="63">
        <v>8.0798733023904763</v>
      </c>
      <c r="M783" s="63">
        <v>6.8346291622970696</v>
      </c>
      <c r="N783" s="63">
        <v>7.0672739525554702</v>
      </c>
      <c r="O783" s="71">
        <v>6.3683490701158814</v>
      </c>
    </row>
    <row r="784" spans="2:15" outlineLevel="1" x14ac:dyDescent="0.45">
      <c r="B784" s="65">
        <v>775</v>
      </c>
      <c r="C784" s="60">
        <v>1</v>
      </c>
      <c r="D784" s="61">
        <v>0</v>
      </c>
      <c r="E784" s="61">
        <v>1</v>
      </c>
      <c r="F784" s="61">
        <v>1</v>
      </c>
      <c r="G784" s="61">
        <v>1</v>
      </c>
      <c r="H784" s="61">
        <v>0</v>
      </c>
      <c r="I784" s="62">
        <v>28505.849573163578</v>
      </c>
      <c r="J784" s="63">
        <v>6.145744554476348</v>
      </c>
      <c r="K784" s="63">
        <v>5.3426689482235563</v>
      </c>
      <c r="L784" s="63">
        <v>6.19632586571168</v>
      </c>
      <c r="M784" s="63">
        <v>6.5824871715892934</v>
      </c>
      <c r="N784" s="63">
        <v>7.32939406337929</v>
      </c>
      <c r="O784" s="71">
        <v>6.7534303847169541</v>
      </c>
    </row>
    <row r="785" spans="2:15" outlineLevel="1" x14ac:dyDescent="0.45">
      <c r="B785" s="65">
        <v>776</v>
      </c>
      <c r="C785" s="60">
        <v>1</v>
      </c>
      <c r="D785" s="61">
        <v>0</v>
      </c>
      <c r="E785" s="61">
        <v>1</v>
      </c>
      <c r="F785" s="61">
        <v>1</v>
      </c>
      <c r="G785" s="61">
        <v>1</v>
      </c>
      <c r="H785" s="61">
        <v>0</v>
      </c>
      <c r="I785" s="62">
        <v>27904.638919809207</v>
      </c>
      <c r="J785" s="63">
        <v>5.86306247404967</v>
      </c>
      <c r="K785" s="63">
        <v>5.2666935968761468</v>
      </c>
      <c r="L785" s="63">
        <v>6.038469677652734</v>
      </c>
      <c r="M785" s="63">
        <v>7.0570996101759675</v>
      </c>
      <c r="N785" s="63">
        <v>6.9157495957303459</v>
      </c>
      <c r="O785" s="71">
        <v>6.8948394258531893</v>
      </c>
    </row>
    <row r="786" spans="2:15" outlineLevel="1" x14ac:dyDescent="0.45">
      <c r="B786" s="65">
        <v>777</v>
      </c>
      <c r="C786" s="60">
        <v>1</v>
      </c>
      <c r="D786" s="61">
        <v>0</v>
      </c>
      <c r="E786" s="61">
        <v>1</v>
      </c>
      <c r="F786" s="61">
        <v>1</v>
      </c>
      <c r="G786" s="61">
        <v>1</v>
      </c>
      <c r="H786" s="61">
        <v>0</v>
      </c>
      <c r="I786" s="62">
        <v>79411.111863818805</v>
      </c>
      <c r="J786" s="63">
        <v>5.9908716148203807</v>
      </c>
      <c r="K786" s="63">
        <v>5.7586411596722833</v>
      </c>
      <c r="L786" s="63">
        <v>6.3188188964549585</v>
      </c>
      <c r="M786" s="63">
        <v>8.2196313960124101</v>
      </c>
      <c r="N786" s="63">
        <v>7.2152780626901807</v>
      </c>
      <c r="O786" s="71">
        <v>6.9710834300507205</v>
      </c>
    </row>
    <row r="787" spans="2:15" outlineLevel="1" x14ac:dyDescent="0.45">
      <c r="B787" s="65">
        <v>778</v>
      </c>
      <c r="C787" s="60">
        <v>1</v>
      </c>
      <c r="D787" s="61">
        <v>0</v>
      </c>
      <c r="E787" s="61">
        <v>1</v>
      </c>
      <c r="F787" s="61">
        <v>1</v>
      </c>
      <c r="G787" s="61">
        <v>0</v>
      </c>
      <c r="H787" s="61">
        <v>1</v>
      </c>
      <c r="I787" s="62">
        <v>96928.652996258243</v>
      </c>
      <c r="J787" s="63">
        <v>6.4883731884354807</v>
      </c>
      <c r="K787" s="63">
        <v>5.9996261306721443</v>
      </c>
      <c r="L787" s="63">
        <v>6.6450412248644337</v>
      </c>
      <c r="M787" s="63">
        <v>7.2107342117374955</v>
      </c>
      <c r="N787" s="63">
        <v>6.2193831620060456</v>
      </c>
      <c r="O787" s="71">
        <v>7.1427070679801936</v>
      </c>
    </row>
    <row r="788" spans="2:15" outlineLevel="1" x14ac:dyDescent="0.45">
      <c r="B788" s="65">
        <v>779</v>
      </c>
      <c r="C788" s="60">
        <v>1</v>
      </c>
      <c r="D788" s="61">
        <v>0</v>
      </c>
      <c r="E788" s="61">
        <v>1</v>
      </c>
      <c r="F788" s="61">
        <v>1</v>
      </c>
      <c r="G788" s="61">
        <v>1</v>
      </c>
      <c r="H788" s="61">
        <v>0</v>
      </c>
      <c r="I788" s="62">
        <v>97360.156160417377</v>
      </c>
      <c r="J788" s="63">
        <v>6.1892123835078099</v>
      </c>
      <c r="K788" s="63">
        <v>4.7171259362013904</v>
      </c>
      <c r="L788" s="63">
        <v>6.9195751344298424</v>
      </c>
      <c r="M788" s="63">
        <v>8.6716656664303429</v>
      </c>
      <c r="N788" s="63">
        <v>7.3438220574519155</v>
      </c>
      <c r="O788" s="71">
        <v>6.0400918635770386</v>
      </c>
    </row>
    <row r="789" spans="2:15" outlineLevel="1" x14ac:dyDescent="0.45">
      <c r="B789" s="65">
        <v>780</v>
      </c>
      <c r="C789" s="60">
        <v>1</v>
      </c>
      <c r="D789" s="61">
        <v>0</v>
      </c>
      <c r="E789" s="61">
        <v>1</v>
      </c>
      <c r="F789" s="61">
        <v>1</v>
      </c>
      <c r="G789" s="61">
        <v>1</v>
      </c>
      <c r="H789" s="61">
        <v>0</v>
      </c>
      <c r="I789" s="62">
        <v>94606.658284137389</v>
      </c>
      <c r="J789" s="63">
        <v>6.9713179699506735</v>
      </c>
      <c r="K789" s="63">
        <v>4.2442069002824176</v>
      </c>
      <c r="L789" s="63">
        <v>6.8549484105351022</v>
      </c>
      <c r="M789" s="63">
        <v>7.3545672806522884</v>
      </c>
      <c r="N789" s="63">
        <v>7.1394745075571091</v>
      </c>
      <c r="O789" s="71">
        <v>6.4668990999498526</v>
      </c>
    </row>
    <row r="790" spans="2:15" outlineLevel="1" x14ac:dyDescent="0.45">
      <c r="B790" s="65">
        <v>781</v>
      </c>
      <c r="C790" s="60">
        <v>1</v>
      </c>
      <c r="D790" s="61">
        <v>0</v>
      </c>
      <c r="E790" s="61">
        <v>1</v>
      </c>
      <c r="F790" s="61">
        <v>1</v>
      </c>
      <c r="G790" s="61">
        <v>0</v>
      </c>
      <c r="H790" s="61">
        <v>1</v>
      </c>
      <c r="I790" s="62">
        <v>99291.410657527187</v>
      </c>
      <c r="J790" s="63">
        <v>6.1934861295448851</v>
      </c>
      <c r="K790" s="63">
        <v>6.0952902341498909</v>
      </c>
      <c r="L790" s="63">
        <v>7.9724737412780824</v>
      </c>
      <c r="M790" s="63">
        <v>7.931555730445826</v>
      </c>
      <c r="N790" s="63">
        <v>6.2822915841374156</v>
      </c>
      <c r="O790" s="71">
        <v>6.5690833218695683</v>
      </c>
    </row>
    <row r="791" spans="2:15" outlineLevel="1" x14ac:dyDescent="0.45">
      <c r="B791" s="65">
        <v>782</v>
      </c>
      <c r="C791" s="60">
        <v>1</v>
      </c>
      <c r="D791" s="61">
        <v>0</v>
      </c>
      <c r="E791" s="61">
        <v>1</v>
      </c>
      <c r="F791" s="61">
        <v>1</v>
      </c>
      <c r="G791" s="61">
        <v>1</v>
      </c>
      <c r="H791" s="61">
        <v>0</v>
      </c>
      <c r="I791" s="62">
        <v>73531.257390922663</v>
      </c>
      <c r="J791" s="63">
        <v>5.5065237806339322</v>
      </c>
      <c r="K791" s="63">
        <v>5.1153804804220577</v>
      </c>
      <c r="L791" s="63">
        <v>7.4548388082946691</v>
      </c>
      <c r="M791" s="63">
        <v>6.5752485170744848</v>
      </c>
      <c r="N791" s="63">
        <v>7.6717840479019968</v>
      </c>
      <c r="O791" s="71">
        <v>6.7059020061894952</v>
      </c>
    </row>
    <row r="792" spans="2:15" outlineLevel="1" x14ac:dyDescent="0.45">
      <c r="B792" s="65">
        <v>783</v>
      </c>
      <c r="C792" s="60">
        <v>0</v>
      </c>
      <c r="D792" s="61">
        <v>1</v>
      </c>
      <c r="E792" s="61">
        <v>1</v>
      </c>
      <c r="F792" s="61">
        <v>1</v>
      </c>
      <c r="G792" s="61">
        <v>1</v>
      </c>
      <c r="H792" s="61">
        <v>0</v>
      </c>
      <c r="I792" s="62">
        <v>81736.720262087605</v>
      </c>
      <c r="J792" s="63">
        <v>5.9915130017848695</v>
      </c>
      <c r="K792" s="63">
        <v>6.5289321956163802</v>
      </c>
      <c r="L792" s="63">
        <v>6.4670896171331922</v>
      </c>
      <c r="M792" s="63">
        <v>7.8942225159228068</v>
      </c>
      <c r="N792" s="63">
        <v>7.3261059202513268</v>
      </c>
      <c r="O792" s="71">
        <v>7.195834147357095</v>
      </c>
    </row>
    <row r="793" spans="2:15" outlineLevel="1" x14ac:dyDescent="0.45">
      <c r="B793" s="65">
        <v>784</v>
      </c>
      <c r="C793" s="60">
        <v>1</v>
      </c>
      <c r="D793" s="61">
        <v>0</v>
      </c>
      <c r="E793" s="61">
        <v>1</v>
      </c>
      <c r="F793" s="61">
        <v>1</v>
      </c>
      <c r="G793" s="61">
        <v>0</v>
      </c>
      <c r="H793" s="61">
        <v>1</v>
      </c>
      <c r="I793" s="62">
        <v>99321.621101722601</v>
      </c>
      <c r="J793" s="63">
        <v>5.8096267565346364</v>
      </c>
      <c r="K793" s="63">
        <v>5.5829205368132548</v>
      </c>
      <c r="L793" s="63">
        <v>7.7168803773944656</v>
      </c>
      <c r="M793" s="63">
        <v>8.4731234153172696</v>
      </c>
      <c r="N793" s="63">
        <v>6.4894559454544698</v>
      </c>
      <c r="O793" s="71">
        <v>7.0031306078939766</v>
      </c>
    </row>
    <row r="794" spans="2:15" outlineLevel="1" x14ac:dyDescent="0.45">
      <c r="B794" s="65">
        <v>785</v>
      </c>
      <c r="C794" s="60">
        <v>1</v>
      </c>
      <c r="D794" s="61">
        <v>0</v>
      </c>
      <c r="E794" s="61">
        <v>1</v>
      </c>
      <c r="F794" s="61">
        <v>1</v>
      </c>
      <c r="G794" s="61">
        <v>1</v>
      </c>
      <c r="H794" s="61">
        <v>0</v>
      </c>
      <c r="I794" s="62">
        <v>58847.928548043608</v>
      </c>
      <c r="J794" s="63">
        <v>5.9317540116856424</v>
      </c>
      <c r="K794" s="63">
        <v>4.5642966438213612</v>
      </c>
      <c r="L794" s="63">
        <v>7.3254046768673113</v>
      </c>
      <c r="M794" s="63">
        <v>6.5271225013123706</v>
      </c>
      <c r="N794" s="63">
        <v>6.4940318707644531</v>
      </c>
      <c r="O794" s="71">
        <v>6.2508694788230921</v>
      </c>
    </row>
    <row r="795" spans="2:15" outlineLevel="1" x14ac:dyDescent="0.45">
      <c r="B795" s="65">
        <v>786</v>
      </c>
      <c r="C795" s="60">
        <v>1</v>
      </c>
      <c r="D795" s="61">
        <v>0</v>
      </c>
      <c r="E795" s="61">
        <v>1</v>
      </c>
      <c r="F795" s="61">
        <v>1</v>
      </c>
      <c r="G795" s="61">
        <v>1</v>
      </c>
      <c r="H795" s="61">
        <v>0</v>
      </c>
      <c r="I795" s="62">
        <v>96926.804343891476</v>
      </c>
      <c r="J795" s="63">
        <v>5.8045273418743601</v>
      </c>
      <c r="K795" s="63">
        <v>5.5915416016079975</v>
      </c>
      <c r="L795" s="63">
        <v>7.6413699216009903</v>
      </c>
      <c r="M795" s="63">
        <v>7.1908943316405178</v>
      </c>
      <c r="N795" s="63">
        <v>7.2258347641371081</v>
      </c>
      <c r="O795" s="71">
        <v>6.8016212473702939</v>
      </c>
    </row>
    <row r="796" spans="2:15" outlineLevel="1" x14ac:dyDescent="0.45">
      <c r="B796" s="65">
        <v>787</v>
      </c>
      <c r="C796" s="60">
        <v>1</v>
      </c>
      <c r="D796" s="61">
        <v>0</v>
      </c>
      <c r="E796" s="61">
        <v>1</v>
      </c>
      <c r="F796" s="61">
        <v>1</v>
      </c>
      <c r="G796" s="61">
        <v>1</v>
      </c>
      <c r="H796" s="61">
        <v>0</v>
      </c>
      <c r="I796" s="62">
        <v>24935.174763023097</v>
      </c>
      <c r="J796" s="63">
        <v>5.5007729112947983</v>
      </c>
      <c r="K796" s="63">
        <v>5.0643372384580969</v>
      </c>
      <c r="L796" s="63">
        <v>7.0529257150765119</v>
      </c>
      <c r="M796" s="63">
        <v>6.8315777759864309</v>
      </c>
      <c r="N796" s="63">
        <v>6.6740206404595996</v>
      </c>
      <c r="O796" s="71">
        <v>6.1758455920983835</v>
      </c>
    </row>
    <row r="797" spans="2:15" outlineLevel="1" x14ac:dyDescent="0.45">
      <c r="B797" s="65">
        <v>788</v>
      </c>
      <c r="C797" s="60">
        <v>1</v>
      </c>
      <c r="D797" s="61">
        <v>0</v>
      </c>
      <c r="E797" s="61">
        <v>1</v>
      </c>
      <c r="F797" s="61">
        <v>1</v>
      </c>
      <c r="G797" s="61">
        <v>1</v>
      </c>
      <c r="H797" s="61">
        <v>0</v>
      </c>
      <c r="I797" s="62">
        <v>93996.925755631644</v>
      </c>
      <c r="J797" s="63">
        <v>6.2844758807159913</v>
      </c>
      <c r="K797" s="63">
        <v>5.0814806753665325</v>
      </c>
      <c r="L797" s="63">
        <v>7.2591824100382256</v>
      </c>
      <c r="M797" s="63">
        <v>6.2841019484759428</v>
      </c>
      <c r="N797" s="63">
        <v>7.2996217221522937</v>
      </c>
      <c r="O797" s="71">
        <v>6.9143552064346583</v>
      </c>
    </row>
    <row r="798" spans="2:15" outlineLevel="1" x14ac:dyDescent="0.45">
      <c r="B798" s="65">
        <v>789</v>
      </c>
      <c r="C798" s="60">
        <v>1</v>
      </c>
      <c r="D798" s="61">
        <v>0</v>
      </c>
      <c r="E798" s="61">
        <v>1</v>
      </c>
      <c r="F798" s="61">
        <v>1</v>
      </c>
      <c r="G798" s="61">
        <v>0</v>
      </c>
      <c r="H798" s="61">
        <v>1</v>
      </c>
      <c r="I798" s="62">
        <v>98621.838770033588</v>
      </c>
      <c r="J798" s="63">
        <v>5.8010223610603306</v>
      </c>
      <c r="K798" s="63">
        <v>4.7095040422137222</v>
      </c>
      <c r="L798" s="63">
        <v>7.5228705437824166</v>
      </c>
      <c r="M798" s="63">
        <v>8.502098333669716</v>
      </c>
      <c r="N798" s="63">
        <v>7.0270773280331138</v>
      </c>
      <c r="O798" s="71">
        <v>7.3784127540014985</v>
      </c>
    </row>
    <row r="799" spans="2:15" outlineLevel="1" x14ac:dyDescent="0.45">
      <c r="B799" s="65">
        <v>790</v>
      </c>
      <c r="C799" s="60">
        <v>0</v>
      </c>
      <c r="D799" s="61">
        <v>1</v>
      </c>
      <c r="E799" s="61">
        <v>1</v>
      </c>
      <c r="F799" s="61">
        <v>1</v>
      </c>
      <c r="G799" s="61">
        <v>0</v>
      </c>
      <c r="H799" s="61">
        <v>1</v>
      </c>
      <c r="I799" s="62">
        <v>75576.451825339784</v>
      </c>
      <c r="J799" s="63">
        <v>5.2943783590592792</v>
      </c>
      <c r="K799" s="63">
        <v>5.5227079129150489</v>
      </c>
      <c r="L799" s="63">
        <v>7.3007901657773298</v>
      </c>
      <c r="M799" s="63">
        <v>7.6092210259998065</v>
      </c>
      <c r="N799" s="63">
        <v>6.7744057954642294</v>
      </c>
      <c r="O799" s="71">
        <v>7.1239080881335184</v>
      </c>
    </row>
    <row r="800" spans="2:15" outlineLevel="1" x14ac:dyDescent="0.45">
      <c r="B800" s="65">
        <v>791</v>
      </c>
      <c r="C800" s="60">
        <v>1</v>
      </c>
      <c r="D800" s="61">
        <v>0</v>
      </c>
      <c r="E800" s="61">
        <v>1</v>
      </c>
      <c r="F800" s="61">
        <v>1</v>
      </c>
      <c r="G800" s="61">
        <v>1</v>
      </c>
      <c r="H800" s="61">
        <v>0</v>
      </c>
      <c r="I800" s="62">
        <v>103807.75806082936</v>
      </c>
      <c r="J800" s="63">
        <v>6.1807731655825258</v>
      </c>
      <c r="K800" s="63">
        <v>6.0166212885851387</v>
      </c>
      <c r="L800" s="63">
        <v>6.9310713787069638</v>
      </c>
      <c r="M800" s="63">
        <v>8.6165275826225471</v>
      </c>
      <c r="N800" s="63">
        <v>7.5012561977696652</v>
      </c>
      <c r="O800" s="71">
        <v>7.1462661510588497</v>
      </c>
    </row>
    <row r="801" spans="2:15" outlineLevel="1" x14ac:dyDescent="0.45">
      <c r="B801" s="65">
        <v>792</v>
      </c>
      <c r="C801" s="60">
        <v>1</v>
      </c>
      <c r="D801" s="61">
        <v>0</v>
      </c>
      <c r="E801" s="61">
        <v>1</v>
      </c>
      <c r="F801" s="61">
        <v>1</v>
      </c>
      <c r="G801" s="61">
        <v>0</v>
      </c>
      <c r="H801" s="61">
        <v>1</v>
      </c>
      <c r="I801" s="62">
        <v>99360.406318736364</v>
      </c>
      <c r="J801" s="63">
        <v>6.2906385829349283</v>
      </c>
      <c r="K801" s="63">
        <v>5.1627578508001015</v>
      </c>
      <c r="L801" s="63">
        <v>7.1828676698048888</v>
      </c>
      <c r="M801" s="63">
        <v>8.9926356078264256</v>
      </c>
      <c r="N801" s="63">
        <v>6.2727181363419486</v>
      </c>
      <c r="O801" s="71">
        <v>6.877091139447578</v>
      </c>
    </row>
    <row r="802" spans="2:15" outlineLevel="1" x14ac:dyDescent="0.45">
      <c r="B802" s="65">
        <v>793</v>
      </c>
      <c r="C802" s="60">
        <v>1</v>
      </c>
      <c r="D802" s="61">
        <v>0</v>
      </c>
      <c r="E802" s="61">
        <v>1</v>
      </c>
      <c r="F802" s="61">
        <v>1</v>
      </c>
      <c r="G802" s="61">
        <v>1</v>
      </c>
      <c r="H802" s="61">
        <v>0</v>
      </c>
      <c r="I802" s="62">
        <v>102542.29643118319</v>
      </c>
      <c r="J802" s="63">
        <v>6.6361126543024351</v>
      </c>
      <c r="K802" s="63">
        <v>6.3961810313990757</v>
      </c>
      <c r="L802" s="63">
        <v>6.9795258705026608</v>
      </c>
      <c r="M802" s="63">
        <v>8.2980700615141778</v>
      </c>
      <c r="N802" s="63">
        <v>6.9251086669381277</v>
      </c>
      <c r="O802" s="71">
        <v>6.4876794478566557</v>
      </c>
    </row>
    <row r="803" spans="2:15" outlineLevel="1" x14ac:dyDescent="0.45">
      <c r="B803" s="65">
        <v>794</v>
      </c>
      <c r="C803" s="60">
        <v>0</v>
      </c>
      <c r="D803" s="61">
        <v>1</v>
      </c>
      <c r="E803" s="61">
        <v>1</v>
      </c>
      <c r="F803" s="61">
        <v>1</v>
      </c>
      <c r="G803" s="61">
        <v>1</v>
      </c>
      <c r="H803" s="61">
        <v>0</v>
      </c>
      <c r="I803" s="62">
        <v>96485.101125026733</v>
      </c>
      <c r="J803" s="63">
        <v>5.7946253519988797</v>
      </c>
      <c r="K803" s="63">
        <v>6.6871337284608234</v>
      </c>
      <c r="L803" s="63">
        <v>6.8883144942205412</v>
      </c>
      <c r="M803" s="63">
        <v>6.6773255651370214</v>
      </c>
      <c r="N803" s="63">
        <v>6.9458924087729841</v>
      </c>
      <c r="O803" s="71">
        <v>6.5838730958613478</v>
      </c>
    </row>
    <row r="804" spans="2:15" outlineLevel="1" x14ac:dyDescent="0.45">
      <c r="B804" s="65">
        <v>795</v>
      </c>
      <c r="C804" s="60">
        <v>1</v>
      </c>
      <c r="D804" s="61">
        <v>0</v>
      </c>
      <c r="E804" s="61">
        <v>1</v>
      </c>
      <c r="F804" s="61">
        <v>1</v>
      </c>
      <c r="G804" s="61">
        <v>0</v>
      </c>
      <c r="H804" s="61">
        <v>1</v>
      </c>
      <c r="I804" s="62">
        <v>92890.504428871136</v>
      </c>
      <c r="J804" s="63">
        <v>5.5994360872550688</v>
      </c>
      <c r="K804" s="63">
        <v>5.0689941770636988</v>
      </c>
      <c r="L804" s="63">
        <v>8.1677006023275496</v>
      </c>
      <c r="M804" s="63">
        <v>6.2295899412083271</v>
      </c>
      <c r="N804" s="63">
        <v>7.0584580151078509</v>
      </c>
      <c r="O804" s="71">
        <v>7.0754114965873773</v>
      </c>
    </row>
    <row r="805" spans="2:15" outlineLevel="1" x14ac:dyDescent="0.45">
      <c r="B805" s="65">
        <v>796</v>
      </c>
      <c r="C805" s="60">
        <v>1</v>
      </c>
      <c r="D805" s="61">
        <v>0</v>
      </c>
      <c r="E805" s="61">
        <v>1</v>
      </c>
      <c r="F805" s="61">
        <v>1</v>
      </c>
      <c r="G805" s="61">
        <v>1</v>
      </c>
      <c r="H805" s="61">
        <v>0</v>
      </c>
      <c r="I805" s="62">
        <v>101946.04865707504</v>
      </c>
      <c r="J805" s="63">
        <v>6.8390032095338285</v>
      </c>
      <c r="K805" s="63">
        <v>5.566527492202705</v>
      </c>
      <c r="L805" s="63">
        <v>7.2754591653433458</v>
      </c>
      <c r="M805" s="63">
        <v>8.9954559249911643</v>
      </c>
      <c r="N805" s="63">
        <v>6.50811113921361</v>
      </c>
      <c r="O805" s="71">
        <v>6.4545306341824364</v>
      </c>
    </row>
    <row r="806" spans="2:15" outlineLevel="1" x14ac:dyDescent="0.45">
      <c r="B806" s="65">
        <v>797</v>
      </c>
      <c r="C806" s="60">
        <v>1</v>
      </c>
      <c r="D806" s="61">
        <v>0</v>
      </c>
      <c r="E806" s="61">
        <v>1</v>
      </c>
      <c r="F806" s="61">
        <v>1</v>
      </c>
      <c r="G806" s="61">
        <v>0</v>
      </c>
      <c r="H806" s="61">
        <v>1</v>
      </c>
      <c r="I806" s="62">
        <v>79646.708873850497</v>
      </c>
      <c r="J806" s="63">
        <v>6.4984310329107</v>
      </c>
      <c r="K806" s="63">
        <v>5.4009157560872518</v>
      </c>
      <c r="L806" s="63">
        <v>6.4683819107211642</v>
      </c>
      <c r="M806" s="63">
        <v>8.2970344667790172</v>
      </c>
      <c r="N806" s="63">
        <v>6.9183632908084496</v>
      </c>
      <c r="O806" s="71">
        <v>7.0644342179756565</v>
      </c>
    </row>
    <row r="807" spans="2:15" outlineLevel="1" x14ac:dyDescent="0.45">
      <c r="B807" s="65">
        <v>798</v>
      </c>
      <c r="C807" s="60">
        <v>0</v>
      </c>
      <c r="D807" s="61">
        <v>1</v>
      </c>
      <c r="E807" s="61">
        <v>1</v>
      </c>
      <c r="F807" s="61">
        <v>1</v>
      </c>
      <c r="G807" s="61">
        <v>1</v>
      </c>
      <c r="H807" s="61">
        <v>0</v>
      </c>
      <c r="I807" s="62">
        <v>29428.07881124696</v>
      </c>
      <c r="J807" s="63">
        <v>5.9519840159132862</v>
      </c>
      <c r="K807" s="63">
        <v>6.2007039792455965</v>
      </c>
      <c r="L807" s="63">
        <v>6.7596953844798646</v>
      </c>
      <c r="M807" s="63">
        <v>6.9644301257934957</v>
      </c>
      <c r="N807" s="63">
        <v>6.5247966912948083</v>
      </c>
      <c r="O807" s="71">
        <v>6.2799995226871417</v>
      </c>
    </row>
    <row r="808" spans="2:15" outlineLevel="1" x14ac:dyDescent="0.45">
      <c r="B808" s="65">
        <v>799</v>
      </c>
      <c r="C808" s="60">
        <v>1</v>
      </c>
      <c r="D808" s="61">
        <v>0</v>
      </c>
      <c r="E808" s="61">
        <v>1</v>
      </c>
      <c r="F808" s="61">
        <v>1</v>
      </c>
      <c r="G808" s="61">
        <v>1</v>
      </c>
      <c r="H808" s="61">
        <v>0</v>
      </c>
      <c r="I808" s="62">
        <v>79154.773738012213</v>
      </c>
      <c r="J808" s="63">
        <v>5.774697356126703</v>
      </c>
      <c r="K808" s="63">
        <v>5.4447920559332941</v>
      </c>
      <c r="L808" s="63">
        <v>6.9410749603364197</v>
      </c>
      <c r="M808" s="63">
        <v>8.4278089591791456</v>
      </c>
      <c r="N808" s="63">
        <v>7.195664471571499</v>
      </c>
      <c r="O808" s="71">
        <v>6.9066346990658563</v>
      </c>
    </row>
    <row r="809" spans="2:15" outlineLevel="1" x14ac:dyDescent="0.45">
      <c r="B809" s="65">
        <v>800</v>
      </c>
      <c r="C809" s="60">
        <v>1</v>
      </c>
      <c r="D809" s="61">
        <v>0</v>
      </c>
      <c r="E809" s="61">
        <v>1</v>
      </c>
      <c r="F809" s="61">
        <v>1</v>
      </c>
      <c r="G809" s="61">
        <v>0</v>
      </c>
      <c r="H809" s="61">
        <v>1</v>
      </c>
      <c r="I809" s="62">
        <v>62235.077674167187</v>
      </c>
      <c r="J809" s="63">
        <v>5.8521644220295466</v>
      </c>
      <c r="K809" s="63">
        <v>5.7117513498181447</v>
      </c>
      <c r="L809" s="63">
        <v>7.9051165168692723</v>
      </c>
      <c r="M809" s="63">
        <v>6.1840842703492678</v>
      </c>
      <c r="N809" s="63">
        <v>6.2547498495676725</v>
      </c>
      <c r="O809" s="71">
        <v>6.7028005292766597</v>
      </c>
    </row>
    <row r="810" spans="2:15" outlineLevel="1" x14ac:dyDescent="0.45">
      <c r="B810" s="65">
        <v>801</v>
      </c>
      <c r="C810" s="60">
        <v>1</v>
      </c>
      <c r="D810" s="61">
        <v>0</v>
      </c>
      <c r="E810" s="61">
        <v>1</v>
      </c>
      <c r="F810" s="61">
        <v>1</v>
      </c>
      <c r="G810" s="61">
        <v>1</v>
      </c>
      <c r="H810" s="61">
        <v>0</v>
      </c>
      <c r="I810" s="62">
        <v>93412.2270513119</v>
      </c>
      <c r="J810" s="63">
        <v>6.7400897141397405</v>
      </c>
      <c r="K810" s="63">
        <v>4.2869472858294078</v>
      </c>
      <c r="L810" s="63">
        <v>7.4394332257656952</v>
      </c>
      <c r="M810" s="63">
        <v>6.7694084956327156</v>
      </c>
      <c r="N810" s="63">
        <v>7.3094322165493244</v>
      </c>
      <c r="O810" s="71">
        <v>6.3614582378344116</v>
      </c>
    </row>
    <row r="811" spans="2:15" outlineLevel="1" x14ac:dyDescent="0.45">
      <c r="B811" s="65">
        <v>802</v>
      </c>
      <c r="C811" s="60">
        <v>0</v>
      </c>
      <c r="D811" s="61">
        <v>1</v>
      </c>
      <c r="E811" s="61">
        <v>1</v>
      </c>
      <c r="F811" s="61">
        <v>1</v>
      </c>
      <c r="G811" s="61">
        <v>1</v>
      </c>
      <c r="H811" s="61">
        <v>0</v>
      </c>
      <c r="I811" s="62">
        <v>93996.417665304296</v>
      </c>
      <c r="J811" s="63">
        <v>5.284340254006457</v>
      </c>
      <c r="K811" s="63">
        <v>5.5848337306690912</v>
      </c>
      <c r="L811" s="63">
        <v>7.8655289113137563</v>
      </c>
      <c r="M811" s="63">
        <v>6.2641336855724026</v>
      </c>
      <c r="N811" s="63">
        <v>7.6795431886037919</v>
      </c>
      <c r="O811" s="71">
        <v>6.6996083936048763</v>
      </c>
    </row>
    <row r="812" spans="2:15" outlineLevel="1" x14ac:dyDescent="0.45">
      <c r="B812" s="65">
        <v>803</v>
      </c>
      <c r="C812" s="60">
        <v>1</v>
      </c>
      <c r="D812" s="61">
        <v>0</v>
      </c>
      <c r="E812" s="61">
        <v>1</v>
      </c>
      <c r="F812" s="61">
        <v>1</v>
      </c>
      <c r="G812" s="61">
        <v>1</v>
      </c>
      <c r="H812" s="61">
        <v>0</v>
      </c>
      <c r="I812" s="62">
        <v>94650.621315905853</v>
      </c>
      <c r="J812" s="63">
        <v>6.4354553832878878</v>
      </c>
      <c r="K812" s="63">
        <v>4.2877379843872001</v>
      </c>
      <c r="L812" s="63">
        <v>6.6802789016076938</v>
      </c>
      <c r="M812" s="63">
        <v>8.0442866109232085</v>
      </c>
      <c r="N812" s="63">
        <v>7.107352431911826</v>
      </c>
      <c r="O812" s="71">
        <v>6.3423474170621628</v>
      </c>
    </row>
    <row r="813" spans="2:15" outlineLevel="1" x14ac:dyDescent="0.45">
      <c r="B813" s="65">
        <v>804</v>
      </c>
      <c r="C813" s="60">
        <v>1</v>
      </c>
      <c r="D813" s="61">
        <v>0</v>
      </c>
      <c r="E813" s="61">
        <v>1</v>
      </c>
      <c r="F813" s="61">
        <v>1</v>
      </c>
      <c r="G813" s="61">
        <v>1</v>
      </c>
      <c r="H813" s="61">
        <v>0</v>
      </c>
      <c r="I813" s="62">
        <v>30891.011199873406</v>
      </c>
      <c r="J813" s="63">
        <v>5.8226718189185291</v>
      </c>
      <c r="K813" s="63">
        <v>5.4871950988596581</v>
      </c>
      <c r="L813" s="63">
        <v>6.8528401186740622</v>
      </c>
      <c r="M813" s="63">
        <v>6.8226412504332048</v>
      </c>
      <c r="N813" s="63">
        <v>7.4334590140959458</v>
      </c>
      <c r="O813" s="71">
        <v>7.2203149917536695</v>
      </c>
    </row>
    <row r="814" spans="2:15" outlineLevel="1" x14ac:dyDescent="0.45">
      <c r="B814" s="65">
        <v>805</v>
      </c>
      <c r="C814" s="60">
        <v>1</v>
      </c>
      <c r="D814" s="61">
        <v>0</v>
      </c>
      <c r="E814" s="61">
        <v>1</v>
      </c>
      <c r="F814" s="61">
        <v>1</v>
      </c>
      <c r="G814" s="61">
        <v>0</v>
      </c>
      <c r="H814" s="61">
        <v>1</v>
      </c>
      <c r="I814" s="62">
        <v>104840.30113098651</v>
      </c>
      <c r="J814" s="63">
        <v>7.1831481851897063</v>
      </c>
      <c r="K814" s="63">
        <v>6.3710056008755895</v>
      </c>
      <c r="L814" s="63">
        <v>7.8314398884411176</v>
      </c>
      <c r="M814" s="63">
        <v>8.220806163630801</v>
      </c>
      <c r="N814" s="63">
        <v>6.5058301681147066</v>
      </c>
      <c r="O814" s="71">
        <v>6.9264477481880524</v>
      </c>
    </row>
    <row r="815" spans="2:15" outlineLevel="1" x14ac:dyDescent="0.45">
      <c r="B815" s="65">
        <v>806</v>
      </c>
      <c r="C815" s="60">
        <v>1</v>
      </c>
      <c r="D815" s="61">
        <v>0</v>
      </c>
      <c r="E815" s="61">
        <v>1</v>
      </c>
      <c r="F815" s="61">
        <v>1</v>
      </c>
      <c r="G815" s="61">
        <v>1</v>
      </c>
      <c r="H815" s="61">
        <v>0</v>
      </c>
      <c r="I815" s="62">
        <v>97008.405337112054</v>
      </c>
      <c r="J815" s="63">
        <v>6.0128391776003269</v>
      </c>
      <c r="K815" s="63">
        <v>4.9309908779381884</v>
      </c>
      <c r="L815" s="63">
        <v>7.2041748139470272</v>
      </c>
      <c r="M815" s="63">
        <v>8.572565091393276</v>
      </c>
      <c r="N815" s="63">
        <v>6.8013883340087755</v>
      </c>
      <c r="O815" s="71">
        <v>6.3951088887753826</v>
      </c>
    </row>
    <row r="816" spans="2:15" outlineLevel="1" x14ac:dyDescent="0.45">
      <c r="B816" s="65">
        <v>807</v>
      </c>
      <c r="C816" s="60">
        <v>1</v>
      </c>
      <c r="D816" s="61">
        <v>0</v>
      </c>
      <c r="E816" s="61">
        <v>1</v>
      </c>
      <c r="F816" s="61">
        <v>1</v>
      </c>
      <c r="G816" s="61">
        <v>0</v>
      </c>
      <c r="H816" s="61">
        <v>1</v>
      </c>
      <c r="I816" s="62">
        <v>97630.821071313054</v>
      </c>
      <c r="J816" s="63">
        <v>6.6383819454493986</v>
      </c>
      <c r="K816" s="63">
        <v>5.402690864394776</v>
      </c>
      <c r="L816" s="63">
        <v>7.4648226838482952</v>
      </c>
      <c r="M816" s="63">
        <v>7.3537454003417002</v>
      </c>
      <c r="N816" s="63">
        <v>6.6062628414027555</v>
      </c>
      <c r="O816" s="71">
        <v>6.9252421471357053</v>
      </c>
    </row>
    <row r="817" spans="2:15" outlineLevel="1" x14ac:dyDescent="0.45">
      <c r="B817" s="65">
        <v>808</v>
      </c>
      <c r="C817" s="60">
        <v>1</v>
      </c>
      <c r="D817" s="61">
        <v>0</v>
      </c>
      <c r="E817" s="61">
        <v>1</v>
      </c>
      <c r="F817" s="61">
        <v>1</v>
      </c>
      <c r="G817" s="61">
        <v>0</v>
      </c>
      <c r="H817" s="61">
        <v>1</v>
      </c>
      <c r="I817" s="62">
        <v>60221.027208983462</v>
      </c>
      <c r="J817" s="63">
        <v>6.1307677690173845</v>
      </c>
      <c r="K817" s="63">
        <v>4.8547363934671059</v>
      </c>
      <c r="L817" s="63">
        <v>7.2556709478567285</v>
      </c>
      <c r="M817" s="63">
        <v>6.3532109255311768</v>
      </c>
      <c r="N817" s="63">
        <v>6.4806678694304569</v>
      </c>
      <c r="O817" s="71">
        <v>6.5270226622464289</v>
      </c>
    </row>
    <row r="818" spans="2:15" outlineLevel="1" x14ac:dyDescent="0.45">
      <c r="B818" s="65">
        <v>809</v>
      </c>
      <c r="C818" s="60">
        <v>1</v>
      </c>
      <c r="D818" s="61">
        <v>0</v>
      </c>
      <c r="E818" s="61">
        <v>1</v>
      </c>
      <c r="F818" s="61">
        <v>1</v>
      </c>
      <c r="G818" s="61">
        <v>1</v>
      </c>
      <c r="H818" s="61">
        <v>0</v>
      </c>
      <c r="I818" s="62">
        <v>61217.646094489581</v>
      </c>
      <c r="J818" s="63">
        <v>5.7354297817206676</v>
      </c>
      <c r="K818" s="63">
        <v>5.3456414794669849</v>
      </c>
      <c r="L818" s="63">
        <v>7.5789752503082344</v>
      </c>
      <c r="M818" s="63">
        <v>6.3497299666972182</v>
      </c>
      <c r="N818" s="63">
        <v>6.6906313840535665</v>
      </c>
      <c r="O818" s="71">
        <v>6.366741692039704</v>
      </c>
    </row>
    <row r="819" spans="2:15" outlineLevel="1" x14ac:dyDescent="0.45">
      <c r="B819" s="65">
        <v>810</v>
      </c>
      <c r="C819" s="60">
        <v>1</v>
      </c>
      <c r="D819" s="61">
        <v>0</v>
      </c>
      <c r="E819" s="61">
        <v>1</v>
      </c>
      <c r="F819" s="61">
        <v>1</v>
      </c>
      <c r="G819" s="61">
        <v>1</v>
      </c>
      <c r="H819" s="61">
        <v>0</v>
      </c>
      <c r="I819" s="62">
        <v>77164.582915711129</v>
      </c>
      <c r="J819" s="63">
        <v>5.460441140284189</v>
      </c>
      <c r="K819" s="63">
        <v>4.9741891109057876</v>
      </c>
      <c r="L819" s="63">
        <v>6.6880495805688636</v>
      </c>
      <c r="M819" s="63">
        <v>8.9031447708375584</v>
      </c>
      <c r="N819" s="63">
        <v>7.3661599265819593</v>
      </c>
      <c r="O819" s="71">
        <v>6.3595196788180077</v>
      </c>
    </row>
    <row r="820" spans="2:15" outlineLevel="1" x14ac:dyDescent="0.45">
      <c r="B820" s="65">
        <v>811</v>
      </c>
      <c r="C820" s="60">
        <v>1</v>
      </c>
      <c r="D820" s="61">
        <v>0</v>
      </c>
      <c r="E820" s="61">
        <v>1</v>
      </c>
      <c r="F820" s="61">
        <v>1</v>
      </c>
      <c r="G820" s="61">
        <v>1</v>
      </c>
      <c r="H820" s="61">
        <v>0</v>
      </c>
      <c r="I820" s="62">
        <v>25245.043689872778</v>
      </c>
      <c r="J820" s="63">
        <v>5.9393972700057764</v>
      </c>
      <c r="K820" s="63">
        <v>5.273393476848554</v>
      </c>
      <c r="L820" s="63">
        <v>6.0956898123203054</v>
      </c>
      <c r="M820" s="63">
        <v>6.09023968100706</v>
      </c>
      <c r="N820" s="63">
        <v>7.0204231648828195</v>
      </c>
      <c r="O820" s="71">
        <v>6.6894438947309451</v>
      </c>
    </row>
    <row r="821" spans="2:15" outlineLevel="1" x14ac:dyDescent="0.45">
      <c r="B821" s="65">
        <v>812</v>
      </c>
      <c r="C821" s="60">
        <v>1</v>
      </c>
      <c r="D821" s="61">
        <v>0</v>
      </c>
      <c r="E821" s="61">
        <v>1</v>
      </c>
      <c r="F821" s="61">
        <v>1</v>
      </c>
      <c r="G821" s="61">
        <v>0</v>
      </c>
      <c r="H821" s="61">
        <v>1</v>
      </c>
      <c r="I821" s="62">
        <v>96049.761668227453</v>
      </c>
      <c r="J821" s="63">
        <v>6.2608612586657397</v>
      </c>
      <c r="K821" s="63">
        <v>5.2349343541195452</v>
      </c>
      <c r="L821" s="63">
        <v>7.6628034069791049</v>
      </c>
      <c r="M821" s="63">
        <v>6.9937680483915621</v>
      </c>
      <c r="N821" s="63">
        <v>6.8482857650948574</v>
      </c>
      <c r="O821" s="71">
        <v>6.9923716946482459</v>
      </c>
    </row>
    <row r="822" spans="2:15" outlineLevel="1" x14ac:dyDescent="0.45">
      <c r="B822" s="65">
        <v>813</v>
      </c>
      <c r="C822" s="60">
        <v>0</v>
      </c>
      <c r="D822" s="61">
        <v>1</v>
      </c>
      <c r="E822" s="61">
        <v>1</v>
      </c>
      <c r="F822" s="61">
        <v>1</v>
      </c>
      <c r="G822" s="61">
        <v>1</v>
      </c>
      <c r="H822" s="61">
        <v>0</v>
      </c>
      <c r="I822" s="62">
        <v>77445.523856411353</v>
      </c>
      <c r="J822" s="63">
        <v>5.7282824101667797</v>
      </c>
      <c r="K822" s="63">
        <v>6.0994847434203958</v>
      </c>
      <c r="L822" s="63">
        <v>6.5521226817920057</v>
      </c>
      <c r="M822" s="63">
        <v>7.735316052639801</v>
      </c>
      <c r="N822" s="63">
        <v>6.9091614962832715</v>
      </c>
      <c r="O822" s="71">
        <v>6.775993728481315</v>
      </c>
    </row>
    <row r="823" spans="2:15" outlineLevel="1" x14ac:dyDescent="0.45">
      <c r="B823" s="65">
        <v>814</v>
      </c>
      <c r="C823" s="60">
        <v>1</v>
      </c>
      <c r="D823" s="61">
        <v>0</v>
      </c>
      <c r="E823" s="61">
        <v>1</v>
      </c>
      <c r="F823" s="61">
        <v>1</v>
      </c>
      <c r="G823" s="61">
        <v>1</v>
      </c>
      <c r="H823" s="61">
        <v>0</v>
      </c>
      <c r="I823" s="62">
        <v>27337.999017982424</v>
      </c>
      <c r="J823" s="63">
        <v>5.8399900100967503</v>
      </c>
      <c r="K823" s="63">
        <v>5.6157616224668381</v>
      </c>
      <c r="L823" s="63">
        <v>7.0050141413662361</v>
      </c>
      <c r="M823" s="63">
        <v>6.3727242950362903</v>
      </c>
      <c r="N823" s="63">
        <v>6.8878267018626946</v>
      </c>
      <c r="O823" s="71">
        <v>6.4910738638744219</v>
      </c>
    </row>
    <row r="824" spans="2:15" outlineLevel="1" x14ac:dyDescent="0.45">
      <c r="B824" s="65">
        <v>815</v>
      </c>
      <c r="C824" s="60">
        <v>1</v>
      </c>
      <c r="D824" s="61">
        <v>0</v>
      </c>
      <c r="E824" s="61">
        <v>1</v>
      </c>
      <c r="F824" s="61">
        <v>1</v>
      </c>
      <c r="G824" s="61">
        <v>0</v>
      </c>
      <c r="H824" s="61">
        <v>1</v>
      </c>
      <c r="I824" s="62">
        <v>25232.975811719894</v>
      </c>
      <c r="J824" s="63">
        <v>6.0211789582119435</v>
      </c>
      <c r="K824" s="63">
        <v>4.7900248593745607</v>
      </c>
      <c r="L824" s="63">
        <v>6.1873258511488176</v>
      </c>
      <c r="M824" s="63">
        <v>6.7262777889313234</v>
      </c>
      <c r="N824" s="63">
        <v>6.4550954238757967</v>
      </c>
      <c r="O824" s="71">
        <v>6.9987618149543351</v>
      </c>
    </row>
    <row r="825" spans="2:15" outlineLevel="1" x14ac:dyDescent="0.45">
      <c r="B825" s="65">
        <v>816</v>
      </c>
      <c r="C825" s="60">
        <v>1</v>
      </c>
      <c r="D825" s="61">
        <v>0</v>
      </c>
      <c r="E825" s="61">
        <v>1</v>
      </c>
      <c r="F825" s="61">
        <v>1</v>
      </c>
      <c r="G825" s="61">
        <v>1</v>
      </c>
      <c r="H825" s="61">
        <v>0</v>
      </c>
      <c r="I825" s="62">
        <v>72895.486026977218</v>
      </c>
      <c r="J825" s="63">
        <v>5.9434354639784344</v>
      </c>
      <c r="K825" s="63">
        <v>4.3138062923992733</v>
      </c>
      <c r="L825" s="63">
        <v>6.773042612146412</v>
      </c>
      <c r="M825" s="63">
        <v>7.74254117741188</v>
      </c>
      <c r="N825" s="63">
        <v>6.8680888451006279</v>
      </c>
      <c r="O825" s="71">
        <v>6.7650460316137027</v>
      </c>
    </row>
    <row r="826" spans="2:15" outlineLevel="1" x14ac:dyDescent="0.45">
      <c r="B826" s="65">
        <v>817</v>
      </c>
      <c r="C826" s="60">
        <v>1</v>
      </c>
      <c r="D826" s="61">
        <v>0</v>
      </c>
      <c r="E826" s="61">
        <v>1</v>
      </c>
      <c r="F826" s="61">
        <v>1</v>
      </c>
      <c r="G826" s="61">
        <v>0</v>
      </c>
      <c r="H826" s="61">
        <v>1</v>
      </c>
      <c r="I826" s="62">
        <v>98645.664620065567</v>
      </c>
      <c r="J826" s="63">
        <v>5.9871283355347673</v>
      </c>
      <c r="K826" s="63">
        <v>5.0454675980037837</v>
      </c>
      <c r="L826" s="63">
        <v>7.8176843735657737</v>
      </c>
      <c r="M826" s="63">
        <v>8.3094355018120734</v>
      </c>
      <c r="N826" s="63">
        <v>6.8814769843660795</v>
      </c>
      <c r="O826" s="71">
        <v>6.9045185463783652</v>
      </c>
    </row>
    <row r="827" spans="2:15" outlineLevel="1" x14ac:dyDescent="0.45">
      <c r="B827" s="65">
        <v>818</v>
      </c>
      <c r="C827" s="60">
        <v>1</v>
      </c>
      <c r="D827" s="61">
        <v>0</v>
      </c>
      <c r="E827" s="61">
        <v>1</v>
      </c>
      <c r="F827" s="61">
        <v>1</v>
      </c>
      <c r="G827" s="61">
        <v>1</v>
      </c>
      <c r="H827" s="61">
        <v>0</v>
      </c>
      <c r="I827" s="62">
        <v>77843.778853529962</v>
      </c>
      <c r="J827" s="63">
        <v>6.1097080401493207</v>
      </c>
      <c r="K827" s="63">
        <v>5.6530562561044784</v>
      </c>
      <c r="L827" s="63">
        <v>6.5456005738901872</v>
      </c>
      <c r="M827" s="63">
        <v>8.5481983291634513</v>
      </c>
      <c r="N827" s="63">
        <v>6.5518744471153019</v>
      </c>
      <c r="O827" s="71">
        <v>6.4019645223761437</v>
      </c>
    </row>
    <row r="828" spans="2:15" outlineLevel="1" x14ac:dyDescent="0.45">
      <c r="B828" s="65">
        <v>819</v>
      </c>
      <c r="C828" s="60">
        <v>1</v>
      </c>
      <c r="D828" s="61">
        <v>0</v>
      </c>
      <c r="E828" s="61">
        <v>1</v>
      </c>
      <c r="F828" s="61">
        <v>1</v>
      </c>
      <c r="G828" s="61">
        <v>1</v>
      </c>
      <c r="H828" s="61">
        <v>0</v>
      </c>
      <c r="I828" s="62">
        <v>75168.315821241384</v>
      </c>
      <c r="J828" s="63">
        <v>5.3350104364361313</v>
      </c>
      <c r="K828" s="63">
        <v>5.2045590365954437</v>
      </c>
      <c r="L828" s="63">
        <v>7.2768207486974532</v>
      </c>
      <c r="M828" s="63">
        <v>8.3477754534836794</v>
      </c>
      <c r="N828" s="63">
        <v>6.7048136037696029</v>
      </c>
      <c r="O828" s="71">
        <v>6.4087988651098886</v>
      </c>
    </row>
    <row r="829" spans="2:15" outlineLevel="1" x14ac:dyDescent="0.45">
      <c r="B829" s="65">
        <v>820</v>
      </c>
      <c r="C829" s="60">
        <v>1</v>
      </c>
      <c r="D829" s="61">
        <v>0</v>
      </c>
      <c r="E829" s="61">
        <v>1</v>
      </c>
      <c r="F829" s="61">
        <v>1</v>
      </c>
      <c r="G829" s="61">
        <v>0</v>
      </c>
      <c r="H829" s="61">
        <v>1</v>
      </c>
      <c r="I829" s="62">
        <v>28485.685943545803</v>
      </c>
      <c r="J829" s="63">
        <v>5.8085109404654265</v>
      </c>
      <c r="K829" s="63">
        <v>5.5737669641656744</v>
      </c>
      <c r="L829" s="63">
        <v>7.0378450200689286</v>
      </c>
      <c r="M829" s="63">
        <v>6.3902887595564311</v>
      </c>
      <c r="N829" s="63">
        <v>6.9260712009481935</v>
      </c>
      <c r="O829" s="71">
        <v>7.0478838021737946</v>
      </c>
    </row>
    <row r="830" spans="2:15" outlineLevel="1" x14ac:dyDescent="0.45">
      <c r="B830" s="65">
        <v>821</v>
      </c>
      <c r="C830" s="60">
        <v>0</v>
      </c>
      <c r="D830" s="61">
        <v>1</v>
      </c>
      <c r="E830" s="61">
        <v>1</v>
      </c>
      <c r="F830" s="61">
        <v>1</v>
      </c>
      <c r="G830" s="61">
        <v>0</v>
      </c>
      <c r="H830" s="61">
        <v>1</v>
      </c>
      <c r="I830" s="62">
        <v>100137.34463721928</v>
      </c>
      <c r="J830" s="63">
        <v>5.373341602089285</v>
      </c>
      <c r="K830" s="63">
        <v>5.9897720285411058</v>
      </c>
      <c r="L830" s="63">
        <v>7.7411287558936444</v>
      </c>
      <c r="M830" s="63">
        <v>8.5647185024243981</v>
      </c>
      <c r="N830" s="63">
        <v>6.8052326526621449</v>
      </c>
      <c r="O830" s="71">
        <v>6.8734888184803546</v>
      </c>
    </row>
    <row r="831" spans="2:15" outlineLevel="1" x14ac:dyDescent="0.45">
      <c r="B831" s="65">
        <v>822</v>
      </c>
      <c r="C831" s="60">
        <v>1</v>
      </c>
      <c r="D831" s="61">
        <v>0</v>
      </c>
      <c r="E831" s="61">
        <v>1</v>
      </c>
      <c r="F831" s="61">
        <v>1</v>
      </c>
      <c r="G831" s="61">
        <v>1</v>
      </c>
      <c r="H831" s="61">
        <v>0</v>
      </c>
      <c r="I831" s="62">
        <v>58626.010010278202</v>
      </c>
      <c r="J831" s="63">
        <v>5.5691353374900068</v>
      </c>
      <c r="K831" s="63">
        <v>4.3277134474920613</v>
      </c>
      <c r="L831" s="63">
        <v>7.7519461090925939</v>
      </c>
      <c r="M831" s="63">
        <v>6.2266663912861073</v>
      </c>
      <c r="N831" s="63">
        <v>6.7886249662530256</v>
      </c>
      <c r="O831" s="71">
        <v>6.746510104637184</v>
      </c>
    </row>
    <row r="832" spans="2:15" outlineLevel="1" x14ac:dyDescent="0.45">
      <c r="B832" s="65">
        <v>823</v>
      </c>
      <c r="C832" s="60">
        <v>1</v>
      </c>
      <c r="D832" s="61">
        <v>0</v>
      </c>
      <c r="E832" s="61">
        <v>1</v>
      </c>
      <c r="F832" s="61">
        <v>1</v>
      </c>
      <c r="G832" s="61">
        <v>1</v>
      </c>
      <c r="H832" s="61">
        <v>0</v>
      </c>
      <c r="I832" s="62">
        <v>95795.095177264666</v>
      </c>
      <c r="J832" s="63">
        <v>6.3524885985533892</v>
      </c>
      <c r="K832" s="63">
        <v>5.1651478899157821</v>
      </c>
      <c r="L832" s="63">
        <v>7.2909789430252694</v>
      </c>
      <c r="M832" s="63">
        <v>6.6811190196809482</v>
      </c>
      <c r="N832" s="63">
        <v>7.3905365814335218</v>
      </c>
      <c r="O832" s="71">
        <v>6.8827268098447121</v>
      </c>
    </row>
    <row r="833" spans="2:15" outlineLevel="1" x14ac:dyDescent="0.45">
      <c r="B833" s="65">
        <v>824</v>
      </c>
      <c r="C833" s="60">
        <v>0</v>
      </c>
      <c r="D833" s="61">
        <v>1</v>
      </c>
      <c r="E833" s="61">
        <v>1</v>
      </c>
      <c r="F833" s="61">
        <v>1</v>
      </c>
      <c r="G833" s="61">
        <v>0</v>
      </c>
      <c r="H833" s="61">
        <v>1</v>
      </c>
      <c r="I833" s="62">
        <v>104104.19128456795</v>
      </c>
      <c r="J833" s="63">
        <v>6.6091390755768415</v>
      </c>
      <c r="K833" s="63">
        <v>6.808988337769124</v>
      </c>
      <c r="L833" s="63">
        <v>7.8987861978097316</v>
      </c>
      <c r="M833" s="63">
        <v>7.0452544794112306</v>
      </c>
      <c r="N833" s="63">
        <v>7.2946471012497485</v>
      </c>
      <c r="O833" s="71">
        <v>7.3549906853785005</v>
      </c>
    </row>
    <row r="834" spans="2:15" outlineLevel="1" x14ac:dyDescent="0.45">
      <c r="B834" s="65">
        <v>825</v>
      </c>
      <c r="C834" s="60">
        <v>1</v>
      </c>
      <c r="D834" s="61">
        <v>0</v>
      </c>
      <c r="E834" s="61">
        <v>1</v>
      </c>
      <c r="F834" s="61">
        <v>1</v>
      </c>
      <c r="G834" s="61">
        <v>0</v>
      </c>
      <c r="H834" s="61">
        <v>1</v>
      </c>
      <c r="I834" s="62">
        <v>25952.592797356963</v>
      </c>
      <c r="J834" s="63">
        <v>6.0727642424519033</v>
      </c>
      <c r="K834" s="63">
        <v>4.8078768936773537</v>
      </c>
      <c r="L834" s="63">
        <v>6.4349491519555135</v>
      </c>
      <c r="M834" s="63">
        <v>6.2988858739855544</v>
      </c>
      <c r="N834" s="63">
        <v>6.9810401145182741</v>
      </c>
      <c r="O834" s="71">
        <v>7.0461543351752685</v>
      </c>
    </row>
    <row r="835" spans="2:15" outlineLevel="1" x14ac:dyDescent="0.45">
      <c r="B835" s="65">
        <v>826</v>
      </c>
      <c r="C835" s="60">
        <v>1</v>
      </c>
      <c r="D835" s="61">
        <v>0</v>
      </c>
      <c r="E835" s="61">
        <v>1</v>
      </c>
      <c r="F835" s="61">
        <v>1</v>
      </c>
      <c r="G835" s="61">
        <v>0</v>
      </c>
      <c r="H835" s="61">
        <v>1</v>
      </c>
      <c r="I835" s="62">
        <v>99457.89175155641</v>
      </c>
      <c r="J835" s="63">
        <v>6.8802128522863919</v>
      </c>
      <c r="K835" s="63">
        <v>4.9187336027346902</v>
      </c>
      <c r="L835" s="63">
        <v>7.6865222362077574</v>
      </c>
      <c r="M835" s="63">
        <v>8.7348614427125</v>
      </c>
      <c r="N835" s="63">
        <v>6.0763795014872999</v>
      </c>
      <c r="O835" s="71">
        <v>6.7399604231786103</v>
      </c>
    </row>
    <row r="836" spans="2:15" outlineLevel="1" x14ac:dyDescent="0.45">
      <c r="B836" s="65">
        <v>827</v>
      </c>
      <c r="C836" s="60">
        <v>0</v>
      </c>
      <c r="D836" s="61">
        <v>1</v>
      </c>
      <c r="E836" s="61">
        <v>1</v>
      </c>
      <c r="F836" s="61">
        <v>1</v>
      </c>
      <c r="G836" s="61">
        <v>0</v>
      </c>
      <c r="H836" s="61">
        <v>1</v>
      </c>
      <c r="I836" s="62">
        <v>24759.036361378647</v>
      </c>
      <c r="J836" s="63">
        <v>5.2052012876583031</v>
      </c>
      <c r="K836" s="63">
        <v>5.2117710820082248</v>
      </c>
      <c r="L836" s="63">
        <v>7.0119946230784462</v>
      </c>
      <c r="M836" s="63">
        <v>6.9482155826931056</v>
      </c>
      <c r="N836" s="63">
        <v>6.3684194212723995</v>
      </c>
      <c r="O836" s="71">
        <v>6.5054729974332774</v>
      </c>
    </row>
    <row r="837" spans="2:15" outlineLevel="1" x14ac:dyDescent="0.45">
      <c r="B837" s="65">
        <v>828</v>
      </c>
      <c r="C837" s="60">
        <v>0</v>
      </c>
      <c r="D837" s="61">
        <v>1</v>
      </c>
      <c r="E837" s="61">
        <v>1</v>
      </c>
      <c r="F837" s="61">
        <v>1</v>
      </c>
      <c r="G837" s="61">
        <v>1</v>
      </c>
      <c r="H837" s="61">
        <v>0</v>
      </c>
      <c r="I837" s="62">
        <v>76340.131583849085</v>
      </c>
      <c r="J837" s="63">
        <v>5.5293082676315084</v>
      </c>
      <c r="K837" s="63">
        <v>5.7213702399165118</v>
      </c>
      <c r="L837" s="63">
        <v>6.9623960542345262</v>
      </c>
      <c r="M837" s="63">
        <v>8.1525348319535951</v>
      </c>
      <c r="N837" s="63">
        <v>6.6282902056281277</v>
      </c>
      <c r="O837" s="71">
        <v>6.5397746247939246</v>
      </c>
    </row>
    <row r="838" spans="2:15" outlineLevel="1" x14ac:dyDescent="0.45">
      <c r="B838" s="65">
        <v>829</v>
      </c>
      <c r="C838" s="60">
        <v>1</v>
      </c>
      <c r="D838" s="61">
        <v>0</v>
      </c>
      <c r="E838" s="61">
        <v>1</v>
      </c>
      <c r="F838" s="61">
        <v>1</v>
      </c>
      <c r="G838" s="61">
        <v>1</v>
      </c>
      <c r="H838" s="61">
        <v>0</v>
      </c>
      <c r="I838" s="62">
        <v>99098.854318029786</v>
      </c>
      <c r="J838" s="63">
        <v>6.5556904110465481</v>
      </c>
      <c r="K838" s="63">
        <v>5.969510990583073</v>
      </c>
      <c r="L838" s="63">
        <v>7.8653178475711947</v>
      </c>
      <c r="M838" s="63">
        <v>7.3259926107272317</v>
      </c>
      <c r="N838" s="63">
        <v>7.0098691256862491</v>
      </c>
      <c r="O838" s="71">
        <v>6.215662773059984</v>
      </c>
    </row>
    <row r="839" spans="2:15" outlineLevel="1" x14ac:dyDescent="0.45">
      <c r="B839" s="65">
        <v>830</v>
      </c>
      <c r="C839" s="60">
        <v>0</v>
      </c>
      <c r="D839" s="61">
        <v>1</v>
      </c>
      <c r="E839" s="61">
        <v>1</v>
      </c>
      <c r="F839" s="61">
        <v>1</v>
      </c>
      <c r="G839" s="61">
        <v>0</v>
      </c>
      <c r="H839" s="61">
        <v>1</v>
      </c>
      <c r="I839" s="62">
        <v>96056.261922776801</v>
      </c>
      <c r="J839" s="63">
        <v>5.2612959240637327</v>
      </c>
      <c r="K839" s="63">
        <v>5.8411438743309043</v>
      </c>
      <c r="L839" s="63">
        <v>8.1231406553187782</v>
      </c>
      <c r="M839" s="63">
        <v>6.8758049022674825</v>
      </c>
      <c r="N839" s="63">
        <v>7.0526510413048564</v>
      </c>
      <c r="O839" s="71">
        <v>7.074925226248336</v>
      </c>
    </row>
    <row r="840" spans="2:15" outlineLevel="1" x14ac:dyDescent="0.45">
      <c r="B840" s="65">
        <v>831</v>
      </c>
      <c r="C840" s="60">
        <v>0</v>
      </c>
      <c r="D840" s="61">
        <v>1</v>
      </c>
      <c r="E840" s="61">
        <v>1</v>
      </c>
      <c r="F840" s="61">
        <v>1</v>
      </c>
      <c r="G840" s="61">
        <v>1</v>
      </c>
      <c r="H840" s="61">
        <v>0</v>
      </c>
      <c r="I840" s="62">
        <v>77441.204541968007</v>
      </c>
      <c r="J840" s="63">
        <v>5.6181590728102444</v>
      </c>
      <c r="K840" s="63">
        <v>6.1333070850067237</v>
      </c>
      <c r="L840" s="63">
        <v>6.7582570412686609</v>
      </c>
      <c r="M840" s="63">
        <v>7.7459071556979406</v>
      </c>
      <c r="N840" s="63">
        <v>6.9110338796894455</v>
      </c>
      <c r="O840" s="71">
        <v>6.718172654550175</v>
      </c>
    </row>
    <row r="841" spans="2:15" outlineLevel="1" x14ac:dyDescent="0.45">
      <c r="B841" s="65">
        <v>832</v>
      </c>
      <c r="C841" s="60">
        <v>1</v>
      </c>
      <c r="D841" s="61">
        <v>0</v>
      </c>
      <c r="E841" s="61">
        <v>1</v>
      </c>
      <c r="F841" s="61">
        <v>1</v>
      </c>
      <c r="G841" s="61">
        <v>1</v>
      </c>
      <c r="H841" s="61">
        <v>0</v>
      </c>
      <c r="I841" s="62">
        <v>26727.288782894393</v>
      </c>
      <c r="J841" s="63">
        <v>6.2090777757232321</v>
      </c>
      <c r="K841" s="63">
        <v>5.0795585424136416</v>
      </c>
      <c r="L841" s="63">
        <v>6.6099862370904461</v>
      </c>
      <c r="M841" s="63">
        <v>6.8556554955893088</v>
      </c>
      <c r="N841" s="63">
        <v>6.6781076785240154</v>
      </c>
      <c r="O841" s="71">
        <v>6.320259294372744</v>
      </c>
    </row>
    <row r="842" spans="2:15" outlineLevel="1" x14ac:dyDescent="0.45">
      <c r="B842" s="65">
        <v>833</v>
      </c>
      <c r="C842" s="60">
        <v>1</v>
      </c>
      <c r="D842" s="61">
        <v>0</v>
      </c>
      <c r="E842" s="61">
        <v>1</v>
      </c>
      <c r="F842" s="61">
        <v>1</v>
      </c>
      <c r="G842" s="61">
        <v>0</v>
      </c>
      <c r="H842" s="61">
        <v>1</v>
      </c>
      <c r="I842" s="62">
        <v>101128.79994963332</v>
      </c>
      <c r="J842" s="63">
        <v>5.7780365504981193</v>
      </c>
      <c r="K842" s="63">
        <v>5.6391333801269337</v>
      </c>
      <c r="L842" s="63">
        <v>7.3200900461938563</v>
      </c>
      <c r="M842" s="63">
        <v>8.883851661227979</v>
      </c>
      <c r="N842" s="63">
        <v>6.5413993579033134</v>
      </c>
      <c r="O842" s="71">
        <v>7.4610015194604618</v>
      </c>
    </row>
    <row r="843" spans="2:15" outlineLevel="1" x14ac:dyDescent="0.45">
      <c r="B843" s="65">
        <v>834</v>
      </c>
      <c r="C843" s="60">
        <v>1</v>
      </c>
      <c r="D843" s="61">
        <v>0</v>
      </c>
      <c r="E843" s="61">
        <v>1</v>
      </c>
      <c r="F843" s="61">
        <v>1</v>
      </c>
      <c r="G843" s="61">
        <v>0</v>
      </c>
      <c r="H843" s="61">
        <v>1</v>
      </c>
      <c r="I843" s="62">
        <v>27764.813255486602</v>
      </c>
      <c r="J843" s="63">
        <v>5.6517585509585464</v>
      </c>
      <c r="K843" s="63">
        <v>5.5624258028737019</v>
      </c>
      <c r="L843" s="63">
        <v>7.0167216378975565</v>
      </c>
      <c r="M843" s="63">
        <v>6.2344025097780644</v>
      </c>
      <c r="N843" s="63">
        <v>6.8788997086289436</v>
      </c>
      <c r="O843" s="71">
        <v>7.2153262196172552</v>
      </c>
    </row>
    <row r="844" spans="2:15" outlineLevel="1" x14ac:dyDescent="0.45">
      <c r="B844" s="65">
        <v>835</v>
      </c>
      <c r="C844" s="60">
        <v>1</v>
      </c>
      <c r="D844" s="61">
        <v>0</v>
      </c>
      <c r="E844" s="61">
        <v>1</v>
      </c>
      <c r="F844" s="61">
        <v>1</v>
      </c>
      <c r="G844" s="61">
        <v>1</v>
      </c>
      <c r="H844" s="61">
        <v>0</v>
      </c>
      <c r="I844" s="62">
        <v>79224.561336919098</v>
      </c>
      <c r="J844" s="63">
        <v>5.6742977199314941</v>
      </c>
      <c r="K844" s="63">
        <v>5.1432503047576521</v>
      </c>
      <c r="L844" s="63">
        <v>7.020306522052234</v>
      </c>
      <c r="M844" s="63">
        <v>8.7141234444923512</v>
      </c>
      <c r="N844" s="63">
        <v>7.5095026250628063</v>
      </c>
      <c r="O844" s="71">
        <v>6.6826824401333358</v>
      </c>
    </row>
    <row r="845" spans="2:15" outlineLevel="1" x14ac:dyDescent="0.45">
      <c r="B845" s="65">
        <v>836</v>
      </c>
      <c r="C845" s="60">
        <v>1</v>
      </c>
      <c r="D845" s="61">
        <v>0</v>
      </c>
      <c r="E845" s="61">
        <v>1</v>
      </c>
      <c r="F845" s="61">
        <v>1</v>
      </c>
      <c r="G845" s="61">
        <v>0</v>
      </c>
      <c r="H845" s="61">
        <v>1</v>
      </c>
      <c r="I845" s="62">
        <v>79063.768567888837</v>
      </c>
      <c r="J845" s="63">
        <v>5.9064234055885372</v>
      </c>
      <c r="K845" s="63">
        <v>5.4864739155568012</v>
      </c>
      <c r="L845" s="63">
        <v>6.8263353190256932</v>
      </c>
      <c r="M845" s="63">
        <v>8.0523641814352054</v>
      </c>
      <c r="N845" s="63">
        <v>7.207948691045047</v>
      </c>
      <c r="O845" s="71">
        <v>7.2084590405523077</v>
      </c>
    </row>
    <row r="846" spans="2:15" outlineLevel="1" x14ac:dyDescent="0.45">
      <c r="B846" s="65">
        <v>837</v>
      </c>
      <c r="C846" s="60">
        <v>1</v>
      </c>
      <c r="D846" s="61">
        <v>0</v>
      </c>
      <c r="E846" s="61">
        <v>1</v>
      </c>
      <c r="F846" s="61">
        <v>1</v>
      </c>
      <c r="G846" s="61">
        <v>1</v>
      </c>
      <c r="H846" s="61">
        <v>0</v>
      </c>
      <c r="I846" s="62">
        <v>106034.51183000481</v>
      </c>
      <c r="J846" s="63">
        <v>6.7589931554688576</v>
      </c>
      <c r="K846" s="63">
        <v>5.6983798635730274</v>
      </c>
      <c r="L846" s="63">
        <v>7.3632432334062887</v>
      </c>
      <c r="M846" s="63">
        <v>8.9014072123176042</v>
      </c>
      <c r="N846" s="63">
        <v>7.6256794805384311</v>
      </c>
      <c r="O846" s="71">
        <v>7.0606529810176184</v>
      </c>
    </row>
    <row r="847" spans="2:15" outlineLevel="1" x14ac:dyDescent="0.45">
      <c r="B847" s="65">
        <v>838</v>
      </c>
      <c r="C847" s="60">
        <v>1</v>
      </c>
      <c r="D847" s="61">
        <v>0</v>
      </c>
      <c r="E847" s="61">
        <v>1</v>
      </c>
      <c r="F847" s="61">
        <v>1</v>
      </c>
      <c r="G847" s="61">
        <v>0</v>
      </c>
      <c r="H847" s="61">
        <v>1</v>
      </c>
      <c r="I847" s="62">
        <v>98002.362891755911</v>
      </c>
      <c r="J847" s="63">
        <v>7.0856359177896788</v>
      </c>
      <c r="K847" s="63">
        <v>5.4982586105585014</v>
      </c>
      <c r="L847" s="63">
        <v>6.7185201577935603</v>
      </c>
      <c r="M847" s="63">
        <v>6.8325894870516279</v>
      </c>
      <c r="N847" s="63">
        <v>6.7076831664616794</v>
      </c>
      <c r="O847" s="71">
        <v>7.465790876549713</v>
      </c>
    </row>
    <row r="848" spans="2:15" outlineLevel="1" x14ac:dyDescent="0.45">
      <c r="B848" s="65">
        <v>839</v>
      </c>
      <c r="C848" s="60">
        <v>1</v>
      </c>
      <c r="D848" s="61">
        <v>0</v>
      </c>
      <c r="E848" s="61">
        <v>1</v>
      </c>
      <c r="F848" s="61">
        <v>1</v>
      </c>
      <c r="G848" s="61">
        <v>0</v>
      </c>
      <c r="H848" s="61">
        <v>1</v>
      </c>
      <c r="I848" s="62">
        <v>96045.957582015428</v>
      </c>
      <c r="J848" s="63">
        <v>6.3578286328880349</v>
      </c>
      <c r="K848" s="63">
        <v>5.8035110301723218</v>
      </c>
      <c r="L848" s="63">
        <v>7.5845477960360155</v>
      </c>
      <c r="M848" s="63">
        <v>6.3450847302102877</v>
      </c>
      <c r="N848" s="63">
        <v>6.8844298171120659</v>
      </c>
      <c r="O848" s="71">
        <v>6.9539605450340707</v>
      </c>
    </row>
    <row r="849" spans="2:15" outlineLevel="1" x14ac:dyDescent="0.45">
      <c r="B849" s="65">
        <v>840</v>
      </c>
      <c r="C849" s="60">
        <v>1</v>
      </c>
      <c r="D849" s="61">
        <v>0</v>
      </c>
      <c r="E849" s="61">
        <v>1</v>
      </c>
      <c r="F849" s="61">
        <v>1</v>
      </c>
      <c r="G849" s="61">
        <v>0</v>
      </c>
      <c r="H849" s="61">
        <v>1</v>
      </c>
      <c r="I849" s="62">
        <v>76291.321214649477</v>
      </c>
      <c r="J849" s="63">
        <v>5.4193256885702041</v>
      </c>
      <c r="K849" s="63">
        <v>4.7854190597670723</v>
      </c>
      <c r="L849" s="63">
        <v>7.3261183234949421</v>
      </c>
      <c r="M849" s="63">
        <v>8.1580474859190364</v>
      </c>
      <c r="N849" s="63">
        <v>6.9220321188680645</v>
      </c>
      <c r="O849" s="71">
        <v>7.4004611657730441</v>
      </c>
    </row>
    <row r="850" spans="2:15" outlineLevel="1" x14ac:dyDescent="0.45">
      <c r="B850" s="65">
        <v>841</v>
      </c>
      <c r="C850" s="60">
        <v>1</v>
      </c>
      <c r="D850" s="61">
        <v>0</v>
      </c>
      <c r="E850" s="61">
        <v>1</v>
      </c>
      <c r="F850" s="61">
        <v>1</v>
      </c>
      <c r="G850" s="61">
        <v>1</v>
      </c>
      <c r="H850" s="61">
        <v>0</v>
      </c>
      <c r="I850" s="62">
        <v>26298.138836694969</v>
      </c>
      <c r="J850" s="63">
        <v>5.4649417634413844</v>
      </c>
      <c r="K850" s="63">
        <v>4.806054225611911</v>
      </c>
      <c r="L850" s="63">
        <v>7.1383169690634363</v>
      </c>
      <c r="M850" s="63">
        <v>6.7890534279009378</v>
      </c>
      <c r="N850" s="63">
        <v>7.3326477578033327</v>
      </c>
      <c r="O850" s="71">
        <v>6.4593433952921355</v>
      </c>
    </row>
    <row r="851" spans="2:15" outlineLevel="1" x14ac:dyDescent="0.45">
      <c r="B851" s="65">
        <v>842</v>
      </c>
      <c r="C851" s="60">
        <v>0</v>
      </c>
      <c r="D851" s="61">
        <v>1</v>
      </c>
      <c r="E851" s="61">
        <v>1</v>
      </c>
      <c r="F851" s="61">
        <v>1</v>
      </c>
      <c r="G851" s="61">
        <v>1</v>
      </c>
      <c r="H851" s="61">
        <v>0</v>
      </c>
      <c r="I851" s="62">
        <v>29689.182936435769</v>
      </c>
      <c r="J851" s="63">
        <v>5.6621188999364076</v>
      </c>
      <c r="K851" s="63">
        <v>5.99889590578724</v>
      </c>
      <c r="L851" s="63">
        <v>6.2132478773314022</v>
      </c>
      <c r="M851" s="63">
        <v>6.2881477915994175</v>
      </c>
      <c r="N851" s="63">
        <v>7.5624819950054034</v>
      </c>
      <c r="O851" s="71">
        <v>7.1419912799220535</v>
      </c>
    </row>
    <row r="852" spans="2:15" outlineLevel="1" x14ac:dyDescent="0.45">
      <c r="B852" s="65">
        <v>843</v>
      </c>
      <c r="C852" s="60">
        <v>1</v>
      </c>
      <c r="D852" s="61">
        <v>0</v>
      </c>
      <c r="E852" s="61">
        <v>1</v>
      </c>
      <c r="F852" s="61">
        <v>1</v>
      </c>
      <c r="G852" s="61">
        <v>0</v>
      </c>
      <c r="H852" s="61">
        <v>1</v>
      </c>
      <c r="I852" s="62">
        <v>74942.471306680527</v>
      </c>
      <c r="J852" s="63">
        <v>5.5578637051288631</v>
      </c>
      <c r="K852" s="63">
        <v>5.0155845915418311</v>
      </c>
      <c r="L852" s="63">
        <v>6.4075580813702766</v>
      </c>
      <c r="M852" s="63">
        <v>8.6830184866639861</v>
      </c>
      <c r="N852" s="63">
        <v>6.2267004977064939</v>
      </c>
      <c r="O852" s="71">
        <v>6.9598157086590637</v>
      </c>
    </row>
    <row r="853" spans="2:15" outlineLevel="1" x14ac:dyDescent="0.45">
      <c r="B853" s="65">
        <v>844</v>
      </c>
      <c r="C853" s="60">
        <v>1</v>
      </c>
      <c r="D853" s="61">
        <v>0</v>
      </c>
      <c r="E853" s="61">
        <v>1</v>
      </c>
      <c r="F853" s="61">
        <v>1</v>
      </c>
      <c r="G853" s="61">
        <v>0</v>
      </c>
      <c r="H853" s="61">
        <v>1</v>
      </c>
      <c r="I853" s="62">
        <v>95783.899990209466</v>
      </c>
      <c r="J853" s="63">
        <v>5.7042432988263378</v>
      </c>
      <c r="K853" s="63">
        <v>5.1148884629338749</v>
      </c>
      <c r="L853" s="63">
        <v>7.373384349831964</v>
      </c>
      <c r="M853" s="63">
        <v>7.3790792893046362</v>
      </c>
      <c r="N853" s="63">
        <v>6.9106204192041067</v>
      </c>
      <c r="O853" s="71">
        <v>7.3660639466360127</v>
      </c>
    </row>
    <row r="854" spans="2:15" outlineLevel="1" x14ac:dyDescent="0.45">
      <c r="B854" s="65">
        <v>845</v>
      </c>
      <c r="C854" s="60">
        <v>1</v>
      </c>
      <c r="D854" s="61">
        <v>0</v>
      </c>
      <c r="E854" s="61">
        <v>1</v>
      </c>
      <c r="F854" s="61">
        <v>1</v>
      </c>
      <c r="G854" s="61">
        <v>1</v>
      </c>
      <c r="H854" s="61">
        <v>0</v>
      </c>
      <c r="I854" s="62">
        <v>25586.468745963997</v>
      </c>
      <c r="J854" s="63">
        <v>5.6064998929948722</v>
      </c>
      <c r="K854" s="63">
        <v>5.1814944057033596</v>
      </c>
      <c r="L854" s="63">
        <v>6.7149207875397243</v>
      </c>
      <c r="M854" s="63">
        <v>6.0862585694922045</v>
      </c>
      <c r="N854" s="63">
        <v>7.0745470270588342</v>
      </c>
      <c r="O854" s="71">
        <v>6.9554187174943767</v>
      </c>
    </row>
    <row r="855" spans="2:15" outlineLevel="1" x14ac:dyDescent="0.45">
      <c r="B855" s="65">
        <v>846</v>
      </c>
      <c r="C855" s="60">
        <v>1</v>
      </c>
      <c r="D855" s="61">
        <v>0</v>
      </c>
      <c r="E855" s="61">
        <v>1</v>
      </c>
      <c r="F855" s="61">
        <v>1</v>
      </c>
      <c r="G855" s="61">
        <v>1</v>
      </c>
      <c r="H855" s="61">
        <v>0</v>
      </c>
      <c r="I855" s="62">
        <v>100156.91580866762</v>
      </c>
      <c r="J855" s="63">
        <v>6.6665910745143799</v>
      </c>
      <c r="K855" s="63">
        <v>4.6872365074181959</v>
      </c>
      <c r="L855" s="63">
        <v>7.8707462270435276</v>
      </c>
      <c r="M855" s="63">
        <v>8.7817482866650067</v>
      </c>
      <c r="N855" s="63">
        <v>7.1088240944855947</v>
      </c>
      <c r="O855" s="71">
        <v>6.2717029963663453</v>
      </c>
    </row>
    <row r="856" spans="2:15" outlineLevel="1" x14ac:dyDescent="0.45">
      <c r="B856" s="65">
        <v>847</v>
      </c>
      <c r="C856" s="60">
        <v>1</v>
      </c>
      <c r="D856" s="61">
        <v>0</v>
      </c>
      <c r="E856" s="61">
        <v>1</v>
      </c>
      <c r="F856" s="61">
        <v>1</v>
      </c>
      <c r="G856" s="61">
        <v>1</v>
      </c>
      <c r="H856" s="61">
        <v>0</v>
      </c>
      <c r="I856" s="62">
        <v>27210.068187898971</v>
      </c>
      <c r="J856" s="63">
        <v>6.1589456595394321</v>
      </c>
      <c r="K856" s="63">
        <v>5.1298558416634723</v>
      </c>
      <c r="L856" s="63">
        <v>6.5218244145029391</v>
      </c>
      <c r="M856" s="63">
        <v>6.2246930516900898</v>
      </c>
      <c r="N856" s="63">
        <v>7.2192145939066794</v>
      </c>
      <c r="O856" s="71">
        <v>6.8310725243933685</v>
      </c>
    </row>
    <row r="857" spans="2:15" outlineLevel="1" x14ac:dyDescent="0.45">
      <c r="B857" s="65">
        <v>848</v>
      </c>
      <c r="C857" s="60">
        <v>0</v>
      </c>
      <c r="D857" s="61">
        <v>1</v>
      </c>
      <c r="E857" s="61">
        <v>1</v>
      </c>
      <c r="F857" s="61">
        <v>1</v>
      </c>
      <c r="G857" s="61">
        <v>0</v>
      </c>
      <c r="H857" s="61">
        <v>1</v>
      </c>
      <c r="I857" s="62">
        <v>102894.37427432992</v>
      </c>
      <c r="J857" s="63">
        <v>5.8125766245364092</v>
      </c>
      <c r="K857" s="63">
        <v>6.3868573685101326</v>
      </c>
      <c r="L857" s="63">
        <v>7.946072851891782</v>
      </c>
      <c r="M857" s="63">
        <v>8.2893565052509324</v>
      </c>
      <c r="N857" s="63">
        <v>6.8440924096114877</v>
      </c>
      <c r="O857" s="71">
        <v>7.2308193991393583</v>
      </c>
    </row>
    <row r="858" spans="2:15" outlineLevel="1" x14ac:dyDescent="0.45">
      <c r="B858" s="65">
        <v>849</v>
      </c>
      <c r="C858" s="60">
        <v>1</v>
      </c>
      <c r="D858" s="61">
        <v>0</v>
      </c>
      <c r="E858" s="61">
        <v>1</v>
      </c>
      <c r="F858" s="61">
        <v>1</v>
      </c>
      <c r="G858" s="61">
        <v>1</v>
      </c>
      <c r="H858" s="61">
        <v>0</v>
      </c>
      <c r="I858" s="62">
        <v>96951.274105733348</v>
      </c>
      <c r="J858" s="63">
        <v>5.7680670669456093</v>
      </c>
      <c r="K858" s="63">
        <v>5.3064631056306482</v>
      </c>
      <c r="L858" s="63">
        <v>7.2494584195938367</v>
      </c>
      <c r="M858" s="63">
        <v>7.8213753685663132</v>
      </c>
      <c r="N858" s="63">
        <v>7.008734046206289</v>
      </c>
      <c r="O858" s="71">
        <v>6.9182054902877601</v>
      </c>
    </row>
    <row r="859" spans="2:15" outlineLevel="1" x14ac:dyDescent="0.45">
      <c r="B859" s="65">
        <v>850</v>
      </c>
      <c r="C859" s="60">
        <v>1</v>
      </c>
      <c r="D859" s="61">
        <v>0</v>
      </c>
      <c r="E859" s="61">
        <v>1</v>
      </c>
      <c r="F859" s="61">
        <v>1</v>
      </c>
      <c r="G859" s="61">
        <v>0</v>
      </c>
      <c r="H859" s="61">
        <v>1</v>
      </c>
      <c r="I859" s="62">
        <v>98222.535748172959</v>
      </c>
      <c r="J859" s="63">
        <v>5.8201402799141144</v>
      </c>
      <c r="K859" s="63">
        <v>4.7727196343147957</v>
      </c>
      <c r="L859" s="63">
        <v>7.4664361885430353</v>
      </c>
      <c r="M859" s="63">
        <v>8.9561009632801181</v>
      </c>
      <c r="N859" s="63">
        <v>6.6248768882744242</v>
      </c>
      <c r="O859" s="71">
        <v>6.9619468491954262</v>
      </c>
    </row>
    <row r="860" spans="2:15" outlineLevel="1" x14ac:dyDescent="0.45">
      <c r="B860" s="65">
        <v>851</v>
      </c>
      <c r="C860" s="60">
        <v>1</v>
      </c>
      <c r="D860" s="61">
        <v>0</v>
      </c>
      <c r="E860" s="61">
        <v>1</v>
      </c>
      <c r="F860" s="61">
        <v>1</v>
      </c>
      <c r="G860" s="61">
        <v>0</v>
      </c>
      <c r="H860" s="61">
        <v>1</v>
      </c>
      <c r="I860" s="62">
        <v>77524.113447941738</v>
      </c>
      <c r="J860" s="63">
        <v>6.1755949643782975</v>
      </c>
      <c r="K860" s="63">
        <v>5.2960562132052615</v>
      </c>
      <c r="L860" s="63">
        <v>6.6404448836564551</v>
      </c>
      <c r="M860" s="63">
        <v>8.068561129781445</v>
      </c>
      <c r="N860" s="63">
        <v>6.5256866597701446</v>
      </c>
      <c r="O860" s="71">
        <v>7.3021962595981567</v>
      </c>
    </row>
    <row r="861" spans="2:15" outlineLevel="1" x14ac:dyDescent="0.45">
      <c r="B861" s="65">
        <v>852</v>
      </c>
      <c r="C861" s="60">
        <v>1</v>
      </c>
      <c r="D861" s="61">
        <v>0</v>
      </c>
      <c r="E861" s="61">
        <v>1</v>
      </c>
      <c r="F861" s="61">
        <v>1</v>
      </c>
      <c r="G861" s="61">
        <v>1</v>
      </c>
      <c r="H861" s="61">
        <v>0</v>
      </c>
      <c r="I861" s="62">
        <v>76942.537367584286</v>
      </c>
      <c r="J861" s="63">
        <v>6.1679256909754061</v>
      </c>
      <c r="K861" s="63">
        <v>4.6693664261118055</v>
      </c>
      <c r="L861" s="63">
        <v>6.5963897726015359</v>
      </c>
      <c r="M861" s="63">
        <v>8.6398645232796696</v>
      </c>
      <c r="N861" s="63">
        <v>7.282345947435914</v>
      </c>
      <c r="O861" s="71">
        <v>6.2703945175117823</v>
      </c>
    </row>
    <row r="862" spans="2:15" outlineLevel="1" x14ac:dyDescent="0.45">
      <c r="B862" s="65">
        <v>853</v>
      </c>
      <c r="C862" s="60">
        <v>0</v>
      </c>
      <c r="D862" s="61">
        <v>1</v>
      </c>
      <c r="E862" s="61">
        <v>1</v>
      </c>
      <c r="F862" s="61">
        <v>1</v>
      </c>
      <c r="G862" s="61">
        <v>1</v>
      </c>
      <c r="H862" s="61">
        <v>0</v>
      </c>
      <c r="I862" s="62">
        <v>97533.506434513009</v>
      </c>
      <c r="J862" s="63">
        <v>5.7079730314561159</v>
      </c>
      <c r="K862" s="63">
        <v>6.3054650878900338</v>
      </c>
      <c r="L862" s="63">
        <v>6.8365626821454795</v>
      </c>
      <c r="M862" s="63">
        <v>7.1243463372037388</v>
      </c>
      <c r="N862" s="63">
        <v>7.2801364777178108</v>
      </c>
      <c r="O862" s="71">
        <v>6.7631682645603535</v>
      </c>
    </row>
    <row r="863" spans="2:15" outlineLevel="1" x14ac:dyDescent="0.45">
      <c r="B863" s="65">
        <v>854</v>
      </c>
      <c r="C863" s="60">
        <v>1</v>
      </c>
      <c r="D863" s="61">
        <v>0</v>
      </c>
      <c r="E863" s="61">
        <v>1</v>
      </c>
      <c r="F863" s="61">
        <v>1</v>
      </c>
      <c r="G863" s="61">
        <v>1</v>
      </c>
      <c r="H863" s="61">
        <v>0</v>
      </c>
      <c r="I863" s="62">
        <v>26243.650661077976</v>
      </c>
      <c r="J863" s="63">
        <v>5.4861436654281182</v>
      </c>
      <c r="K863" s="63">
        <v>4.9938199102150094</v>
      </c>
      <c r="L863" s="63">
        <v>6.8512771651558921</v>
      </c>
      <c r="M863" s="63">
        <v>7.0926220981283237</v>
      </c>
      <c r="N863" s="63">
        <v>7.0468117015337555</v>
      </c>
      <c r="O863" s="71">
        <v>6.2493177607663952</v>
      </c>
    </row>
    <row r="864" spans="2:15" outlineLevel="1" x14ac:dyDescent="0.45">
      <c r="B864" s="65">
        <v>855</v>
      </c>
      <c r="C864" s="60">
        <v>0</v>
      </c>
      <c r="D864" s="61">
        <v>1</v>
      </c>
      <c r="E864" s="61">
        <v>1</v>
      </c>
      <c r="F864" s="61">
        <v>1</v>
      </c>
      <c r="G864" s="61">
        <v>0</v>
      </c>
      <c r="H864" s="61">
        <v>1</v>
      </c>
      <c r="I864" s="62">
        <v>100360.30680406843</v>
      </c>
      <c r="J864" s="63">
        <v>5.7286412491278327</v>
      </c>
      <c r="K864" s="63">
        <v>6.6831469600772682</v>
      </c>
      <c r="L864" s="63">
        <v>7.3787526494046309</v>
      </c>
      <c r="M864" s="63">
        <v>7.0339030749130149</v>
      </c>
      <c r="N864" s="63">
        <v>7.1660575745726938</v>
      </c>
      <c r="O864" s="71">
        <v>7.4414066016346361</v>
      </c>
    </row>
    <row r="865" spans="2:15" outlineLevel="1" x14ac:dyDescent="0.45">
      <c r="B865" s="65">
        <v>856</v>
      </c>
      <c r="C865" s="60">
        <v>1</v>
      </c>
      <c r="D865" s="61">
        <v>0</v>
      </c>
      <c r="E865" s="61">
        <v>1</v>
      </c>
      <c r="F865" s="61">
        <v>1</v>
      </c>
      <c r="G865" s="61">
        <v>1</v>
      </c>
      <c r="H865" s="61">
        <v>0</v>
      </c>
      <c r="I865" s="62">
        <v>101453.02131040877</v>
      </c>
      <c r="J865" s="63">
        <v>6.0862983492689917</v>
      </c>
      <c r="K865" s="63">
        <v>5.9452950653903631</v>
      </c>
      <c r="L865" s="63">
        <v>8.0280409083050586</v>
      </c>
      <c r="M865" s="63">
        <v>8.4967410591095547</v>
      </c>
      <c r="N865" s="63">
        <v>6.7104591922919727</v>
      </c>
      <c r="O865" s="71">
        <v>6.6283554345284639</v>
      </c>
    </row>
    <row r="866" spans="2:15" outlineLevel="1" x14ac:dyDescent="0.45">
      <c r="B866" s="65">
        <v>857</v>
      </c>
      <c r="C866" s="60">
        <v>1</v>
      </c>
      <c r="D866" s="61">
        <v>0</v>
      </c>
      <c r="E866" s="61">
        <v>1</v>
      </c>
      <c r="F866" s="61">
        <v>1</v>
      </c>
      <c r="G866" s="61">
        <v>1</v>
      </c>
      <c r="H866" s="61">
        <v>0</v>
      </c>
      <c r="I866" s="62">
        <v>26852.943038351455</v>
      </c>
      <c r="J866" s="63">
        <v>5.9090242444731924</v>
      </c>
      <c r="K866" s="63">
        <v>4.5762454705825517</v>
      </c>
      <c r="L866" s="63">
        <v>6.4402629277411441</v>
      </c>
      <c r="M866" s="63">
        <v>7.5718313796387253</v>
      </c>
      <c r="N866" s="63">
        <v>6.8627819975488489</v>
      </c>
      <c r="O866" s="71">
        <v>6.4034784040080197</v>
      </c>
    </row>
    <row r="867" spans="2:15" outlineLevel="1" x14ac:dyDescent="0.45">
      <c r="B867" s="65">
        <v>858</v>
      </c>
      <c r="C867" s="60">
        <v>1</v>
      </c>
      <c r="D867" s="61">
        <v>0</v>
      </c>
      <c r="E867" s="61">
        <v>1</v>
      </c>
      <c r="F867" s="61">
        <v>1</v>
      </c>
      <c r="G867" s="61">
        <v>1</v>
      </c>
      <c r="H867" s="61">
        <v>0</v>
      </c>
      <c r="I867" s="62">
        <v>100436.95153022709</v>
      </c>
      <c r="J867" s="63">
        <v>6.6673216391528349</v>
      </c>
      <c r="K867" s="63">
        <v>5.8199250807068355</v>
      </c>
      <c r="L867" s="63">
        <v>7.5712115676013259</v>
      </c>
      <c r="M867" s="63">
        <v>8.206458085534333</v>
      </c>
      <c r="N867" s="63">
        <v>6.5949707199477583</v>
      </c>
      <c r="O867" s="71">
        <v>6.3918210742465886</v>
      </c>
    </row>
    <row r="868" spans="2:15" outlineLevel="1" x14ac:dyDescent="0.45">
      <c r="B868" s="65">
        <v>859</v>
      </c>
      <c r="C868" s="60">
        <v>1</v>
      </c>
      <c r="D868" s="61">
        <v>0</v>
      </c>
      <c r="E868" s="61">
        <v>1</v>
      </c>
      <c r="F868" s="61">
        <v>1</v>
      </c>
      <c r="G868" s="61">
        <v>1</v>
      </c>
      <c r="H868" s="61">
        <v>0</v>
      </c>
      <c r="I868" s="62">
        <v>97428.620176897472</v>
      </c>
      <c r="J868" s="63">
        <v>6.4890620242310169</v>
      </c>
      <c r="K868" s="63">
        <v>5.0637475305996738</v>
      </c>
      <c r="L868" s="63">
        <v>8.2219812241601957</v>
      </c>
      <c r="M868" s="63">
        <v>7.265910018614453</v>
      </c>
      <c r="N868" s="63">
        <v>6.9565536337965579</v>
      </c>
      <c r="O868" s="71">
        <v>6.7117652690257241</v>
      </c>
    </row>
    <row r="869" spans="2:15" outlineLevel="1" x14ac:dyDescent="0.45">
      <c r="B869" s="65">
        <v>860</v>
      </c>
      <c r="C869" s="60">
        <v>1</v>
      </c>
      <c r="D869" s="61">
        <v>0</v>
      </c>
      <c r="E869" s="61">
        <v>1</v>
      </c>
      <c r="F869" s="61">
        <v>1</v>
      </c>
      <c r="G869" s="61">
        <v>0</v>
      </c>
      <c r="H869" s="61">
        <v>1</v>
      </c>
      <c r="I869" s="62">
        <v>101888.78580456317</v>
      </c>
      <c r="J869" s="63">
        <v>6.3407167749616411</v>
      </c>
      <c r="K869" s="63">
        <v>6.2880843236052701</v>
      </c>
      <c r="L869" s="63">
        <v>7.0129580105928069</v>
      </c>
      <c r="M869" s="63">
        <v>8.4984053565735813</v>
      </c>
      <c r="N869" s="63">
        <v>6.0943847039100199</v>
      </c>
      <c r="O869" s="71">
        <v>7.4147844548506754</v>
      </c>
    </row>
    <row r="870" spans="2:15" outlineLevel="1" x14ac:dyDescent="0.45">
      <c r="B870" s="65">
        <v>861</v>
      </c>
      <c r="C870" s="60">
        <v>1</v>
      </c>
      <c r="D870" s="61">
        <v>0</v>
      </c>
      <c r="E870" s="61">
        <v>1</v>
      </c>
      <c r="F870" s="61">
        <v>1</v>
      </c>
      <c r="G870" s="61">
        <v>1</v>
      </c>
      <c r="H870" s="61">
        <v>0</v>
      </c>
      <c r="I870" s="62">
        <v>94698.24123026061</v>
      </c>
      <c r="J870" s="63">
        <v>6.4299293167322702</v>
      </c>
      <c r="K870" s="63">
        <v>5.2423158142461839</v>
      </c>
      <c r="L870" s="63">
        <v>6.8750941382126696</v>
      </c>
      <c r="M870" s="63">
        <v>7.4606065720096391</v>
      </c>
      <c r="N870" s="63">
        <v>6.6397037241483252</v>
      </c>
      <c r="O870" s="71">
        <v>6.2415912085596137</v>
      </c>
    </row>
    <row r="871" spans="2:15" outlineLevel="1" x14ac:dyDescent="0.45">
      <c r="B871" s="65">
        <v>862</v>
      </c>
      <c r="C871" s="60">
        <v>1</v>
      </c>
      <c r="D871" s="61">
        <v>0</v>
      </c>
      <c r="E871" s="61">
        <v>1</v>
      </c>
      <c r="F871" s="61">
        <v>1</v>
      </c>
      <c r="G871" s="61">
        <v>0</v>
      </c>
      <c r="H871" s="61">
        <v>1</v>
      </c>
      <c r="I871" s="62">
        <v>98523.298895187923</v>
      </c>
      <c r="J871" s="63">
        <v>5.825151497818891</v>
      </c>
      <c r="K871" s="63">
        <v>5.1906234760517052</v>
      </c>
      <c r="L871" s="63">
        <v>8.1724605485378685</v>
      </c>
      <c r="M871" s="63">
        <v>7.9688346324100863</v>
      </c>
      <c r="N871" s="63">
        <v>6.8590619491880886</v>
      </c>
      <c r="O871" s="71">
        <v>7.1153734277273477</v>
      </c>
    </row>
    <row r="872" spans="2:15" outlineLevel="1" x14ac:dyDescent="0.45">
      <c r="B872" s="65">
        <v>863</v>
      </c>
      <c r="C872" s="60">
        <v>0</v>
      </c>
      <c r="D872" s="61">
        <v>1</v>
      </c>
      <c r="E872" s="61">
        <v>1</v>
      </c>
      <c r="F872" s="61">
        <v>1</v>
      </c>
      <c r="G872" s="61">
        <v>0</v>
      </c>
      <c r="H872" s="61">
        <v>1</v>
      </c>
      <c r="I872" s="62">
        <v>101218.07057540858</v>
      </c>
      <c r="J872" s="63">
        <v>6.2379766447038136</v>
      </c>
      <c r="K872" s="63">
        <v>6.5908926233221443</v>
      </c>
      <c r="L872" s="63">
        <v>6.9746367959081628</v>
      </c>
      <c r="M872" s="63">
        <v>7.7503797476291183</v>
      </c>
      <c r="N872" s="63">
        <v>6.8756585068139406</v>
      </c>
      <c r="O872" s="71">
        <v>6.9282471670670231</v>
      </c>
    </row>
    <row r="873" spans="2:15" outlineLevel="1" x14ac:dyDescent="0.45">
      <c r="B873" s="65">
        <v>864</v>
      </c>
      <c r="C873" s="60">
        <v>1</v>
      </c>
      <c r="D873" s="61">
        <v>0</v>
      </c>
      <c r="E873" s="61">
        <v>1</v>
      </c>
      <c r="F873" s="61">
        <v>1</v>
      </c>
      <c r="G873" s="61">
        <v>1</v>
      </c>
      <c r="H873" s="61">
        <v>0</v>
      </c>
      <c r="I873" s="62">
        <v>76787.014744117303</v>
      </c>
      <c r="J873" s="63">
        <v>5.9301494276675744</v>
      </c>
      <c r="K873" s="63">
        <v>5.356768974868201</v>
      </c>
      <c r="L873" s="63">
        <v>6.1894234643781534</v>
      </c>
      <c r="M873" s="63">
        <v>8.4243410007973729</v>
      </c>
      <c r="N873" s="63">
        <v>6.9071786125656613</v>
      </c>
      <c r="O873" s="71">
        <v>6.5469338753273991</v>
      </c>
    </row>
    <row r="874" spans="2:15" outlineLevel="1" x14ac:dyDescent="0.45">
      <c r="B874" s="65">
        <v>865</v>
      </c>
      <c r="C874" s="60">
        <v>1</v>
      </c>
      <c r="D874" s="61">
        <v>0</v>
      </c>
      <c r="E874" s="61">
        <v>1</v>
      </c>
      <c r="F874" s="61">
        <v>1</v>
      </c>
      <c r="G874" s="61">
        <v>0</v>
      </c>
      <c r="H874" s="61">
        <v>1</v>
      </c>
      <c r="I874" s="62">
        <v>100296.16122933873</v>
      </c>
      <c r="J874" s="63">
        <v>6.985537757746032</v>
      </c>
      <c r="K874" s="63">
        <v>5.7830166231742037</v>
      </c>
      <c r="L874" s="63">
        <v>6.9647926542737508</v>
      </c>
      <c r="M874" s="63">
        <v>7.7583903870293298</v>
      </c>
      <c r="N874" s="63">
        <v>6.6453357594839151</v>
      </c>
      <c r="O874" s="71">
        <v>6.9162973338329135</v>
      </c>
    </row>
    <row r="875" spans="2:15" outlineLevel="1" x14ac:dyDescent="0.45">
      <c r="B875" s="65">
        <v>866</v>
      </c>
      <c r="C875" s="60">
        <v>1</v>
      </c>
      <c r="D875" s="61">
        <v>0</v>
      </c>
      <c r="E875" s="61">
        <v>1</v>
      </c>
      <c r="F875" s="61">
        <v>1</v>
      </c>
      <c r="G875" s="61">
        <v>1</v>
      </c>
      <c r="H875" s="61">
        <v>0</v>
      </c>
      <c r="I875" s="62">
        <v>98537.628438305881</v>
      </c>
      <c r="J875" s="63">
        <v>6.1996219981288174</v>
      </c>
      <c r="K875" s="63">
        <v>5.4224757156298011</v>
      </c>
      <c r="L875" s="63">
        <v>6.9015834285673181</v>
      </c>
      <c r="M875" s="63">
        <v>8.1355461442342047</v>
      </c>
      <c r="N875" s="63">
        <v>6.9459827284509519</v>
      </c>
      <c r="O875" s="71">
        <v>6.8052391701214159</v>
      </c>
    </row>
    <row r="876" spans="2:15" outlineLevel="1" x14ac:dyDescent="0.45">
      <c r="B876" s="65">
        <v>867</v>
      </c>
      <c r="C876" s="60">
        <v>1</v>
      </c>
      <c r="D876" s="61">
        <v>0</v>
      </c>
      <c r="E876" s="61">
        <v>1</v>
      </c>
      <c r="F876" s="61">
        <v>1</v>
      </c>
      <c r="G876" s="61">
        <v>0</v>
      </c>
      <c r="H876" s="61">
        <v>1</v>
      </c>
      <c r="I876" s="62">
        <v>94240.239637933686</v>
      </c>
      <c r="J876" s="63">
        <v>6.0274655564342963</v>
      </c>
      <c r="K876" s="63">
        <v>5.0648430556073896</v>
      </c>
      <c r="L876" s="63">
        <v>8.3271082295688394</v>
      </c>
      <c r="M876" s="63">
        <v>6.5107498686089826</v>
      </c>
      <c r="N876" s="63">
        <v>6.4404748906578009</v>
      </c>
      <c r="O876" s="71">
        <v>7.3945207362326499</v>
      </c>
    </row>
    <row r="877" spans="2:15" outlineLevel="1" x14ac:dyDescent="0.45">
      <c r="B877" s="65">
        <v>868</v>
      </c>
      <c r="C877" s="60">
        <v>0</v>
      </c>
      <c r="D877" s="61">
        <v>1</v>
      </c>
      <c r="E877" s="61">
        <v>1</v>
      </c>
      <c r="F877" s="61">
        <v>1</v>
      </c>
      <c r="G877" s="61">
        <v>1</v>
      </c>
      <c r="H877" s="61">
        <v>0</v>
      </c>
      <c r="I877" s="62">
        <v>96913.284157742033</v>
      </c>
      <c r="J877" s="63">
        <v>5.516679258674432</v>
      </c>
      <c r="K877" s="63">
        <v>6.4320874109155035</v>
      </c>
      <c r="L877" s="63">
        <v>7.5984144912890308</v>
      </c>
      <c r="M877" s="63">
        <v>6.658440360115339</v>
      </c>
      <c r="N877" s="63">
        <v>7.0592357101349634</v>
      </c>
      <c r="O877" s="71">
        <v>6.9404635205859906</v>
      </c>
    </row>
    <row r="878" spans="2:15" outlineLevel="1" x14ac:dyDescent="0.45">
      <c r="B878" s="65">
        <v>869</v>
      </c>
      <c r="C878" s="60">
        <v>1</v>
      </c>
      <c r="D878" s="61">
        <v>0</v>
      </c>
      <c r="E878" s="61">
        <v>1</v>
      </c>
      <c r="F878" s="61">
        <v>1</v>
      </c>
      <c r="G878" s="61">
        <v>1</v>
      </c>
      <c r="H878" s="61">
        <v>0</v>
      </c>
      <c r="I878" s="62">
        <v>78752.008129321781</v>
      </c>
      <c r="J878" s="63">
        <v>5.9215707222839091</v>
      </c>
      <c r="K878" s="63">
        <v>5.7859918199522333</v>
      </c>
      <c r="L878" s="63">
        <v>7.0440509359659966</v>
      </c>
      <c r="M878" s="63">
        <v>7.1472840019025252</v>
      </c>
      <c r="N878" s="63">
        <v>7.6763868987560286</v>
      </c>
      <c r="O878" s="71">
        <v>7.1589868972906441</v>
      </c>
    </row>
    <row r="879" spans="2:15" outlineLevel="1" x14ac:dyDescent="0.45">
      <c r="B879" s="65">
        <v>870</v>
      </c>
      <c r="C879" s="60">
        <v>1</v>
      </c>
      <c r="D879" s="61">
        <v>0</v>
      </c>
      <c r="E879" s="61">
        <v>1</v>
      </c>
      <c r="F879" s="61">
        <v>1</v>
      </c>
      <c r="G879" s="61">
        <v>0</v>
      </c>
      <c r="H879" s="61">
        <v>1</v>
      </c>
      <c r="I879" s="62">
        <v>29926.273563455034</v>
      </c>
      <c r="J879" s="63">
        <v>5.6429444689064923</v>
      </c>
      <c r="K879" s="63">
        <v>5.288213700954504</v>
      </c>
      <c r="L879" s="63">
        <v>6.5939426119245468</v>
      </c>
      <c r="M879" s="63">
        <v>7.8004100477031759</v>
      </c>
      <c r="N879" s="63">
        <v>6.8195040275363956</v>
      </c>
      <c r="O879" s="71">
        <v>6.8380567065613231</v>
      </c>
    </row>
    <row r="880" spans="2:15" outlineLevel="1" x14ac:dyDescent="0.45">
      <c r="B880" s="65">
        <v>871</v>
      </c>
      <c r="C880" s="60">
        <v>1</v>
      </c>
      <c r="D880" s="61">
        <v>0</v>
      </c>
      <c r="E880" s="61">
        <v>1</v>
      </c>
      <c r="F880" s="61">
        <v>1</v>
      </c>
      <c r="G880" s="61">
        <v>1</v>
      </c>
      <c r="H880" s="61">
        <v>0</v>
      </c>
      <c r="I880" s="62">
        <v>102319.26245043037</v>
      </c>
      <c r="J880" s="63">
        <v>5.9874497468194354</v>
      </c>
      <c r="K880" s="63">
        <v>5.8777877270912047</v>
      </c>
      <c r="L880" s="63">
        <v>8.2167280340322382</v>
      </c>
      <c r="M880" s="63">
        <v>8.0598917284339091</v>
      </c>
      <c r="N880" s="63">
        <v>7.1911466434205771</v>
      </c>
      <c r="O880" s="71">
        <v>7.1743181473368676</v>
      </c>
    </row>
    <row r="881" spans="2:15" outlineLevel="1" x14ac:dyDescent="0.45">
      <c r="B881" s="65">
        <v>872</v>
      </c>
      <c r="C881" s="60">
        <v>1</v>
      </c>
      <c r="D881" s="61">
        <v>0</v>
      </c>
      <c r="E881" s="61">
        <v>1</v>
      </c>
      <c r="F881" s="61">
        <v>1</v>
      </c>
      <c r="G881" s="61">
        <v>1</v>
      </c>
      <c r="H881" s="61">
        <v>0</v>
      </c>
      <c r="I881" s="62">
        <v>95325.882737145599</v>
      </c>
      <c r="J881" s="63">
        <v>6.0966330781926583</v>
      </c>
      <c r="K881" s="63">
        <v>4.657728723070889</v>
      </c>
      <c r="L881" s="63">
        <v>7.3510586530678035</v>
      </c>
      <c r="M881" s="63">
        <v>7.8764895246961384</v>
      </c>
      <c r="N881" s="63">
        <v>7.2320757021118443</v>
      </c>
      <c r="O881" s="71">
        <v>6.2231585513334107</v>
      </c>
    </row>
    <row r="882" spans="2:15" outlineLevel="1" x14ac:dyDescent="0.45">
      <c r="B882" s="65">
        <v>873</v>
      </c>
      <c r="C882" s="60">
        <v>1</v>
      </c>
      <c r="D882" s="61">
        <v>0</v>
      </c>
      <c r="E882" s="61">
        <v>1</v>
      </c>
      <c r="F882" s="61">
        <v>1</v>
      </c>
      <c r="G882" s="61">
        <v>1</v>
      </c>
      <c r="H882" s="61">
        <v>0</v>
      </c>
      <c r="I882" s="62">
        <v>98019.536025351335</v>
      </c>
      <c r="J882" s="63">
        <v>6.1315224533367303</v>
      </c>
      <c r="K882" s="63">
        <v>5.1158511179009203</v>
      </c>
      <c r="L882" s="63">
        <v>7.9241872674175973</v>
      </c>
      <c r="M882" s="63">
        <v>7.3596377826081039</v>
      </c>
      <c r="N882" s="63">
        <v>7.4136372747978339</v>
      </c>
      <c r="O882" s="71">
        <v>6.9203880339823822</v>
      </c>
    </row>
    <row r="883" spans="2:15" outlineLevel="1" x14ac:dyDescent="0.45">
      <c r="B883" s="65">
        <v>874</v>
      </c>
      <c r="C883" s="60">
        <v>1</v>
      </c>
      <c r="D883" s="61">
        <v>0</v>
      </c>
      <c r="E883" s="61">
        <v>1</v>
      </c>
      <c r="F883" s="61">
        <v>1</v>
      </c>
      <c r="G883" s="61">
        <v>0</v>
      </c>
      <c r="H883" s="61">
        <v>1</v>
      </c>
      <c r="I883" s="62">
        <v>60109.065709419068</v>
      </c>
      <c r="J883" s="63">
        <v>6.3148887168981345</v>
      </c>
      <c r="K883" s="63">
        <v>4.3596338990450594</v>
      </c>
      <c r="L883" s="63">
        <v>6.8369021403325423</v>
      </c>
      <c r="M883" s="63">
        <v>7.1053216206561753</v>
      </c>
      <c r="N883" s="63">
        <v>6.2017480745470381</v>
      </c>
      <c r="O883" s="71">
        <v>6.5080998677300217</v>
      </c>
    </row>
    <row r="884" spans="2:15" outlineLevel="1" x14ac:dyDescent="0.45">
      <c r="B884" s="65">
        <v>875</v>
      </c>
      <c r="C884" s="60">
        <v>1</v>
      </c>
      <c r="D884" s="61">
        <v>0</v>
      </c>
      <c r="E884" s="61">
        <v>1</v>
      </c>
      <c r="F884" s="61">
        <v>1</v>
      </c>
      <c r="G884" s="61">
        <v>0</v>
      </c>
      <c r="H884" s="61">
        <v>1</v>
      </c>
      <c r="I884" s="62">
        <v>27631.526518606552</v>
      </c>
      <c r="J884" s="63">
        <v>5.5061335661719646</v>
      </c>
      <c r="K884" s="63">
        <v>5.269894013818349</v>
      </c>
      <c r="L884" s="63">
        <v>6.1469777001329478</v>
      </c>
      <c r="M884" s="63">
        <v>7.6246469384840001</v>
      </c>
      <c r="N884" s="63">
        <v>6.5835325270702807</v>
      </c>
      <c r="O884" s="71">
        <v>6.7755210820974243</v>
      </c>
    </row>
    <row r="885" spans="2:15" outlineLevel="1" x14ac:dyDescent="0.45">
      <c r="B885" s="65">
        <v>876</v>
      </c>
      <c r="C885" s="60">
        <v>1</v>
      </c>
      <c r="D885" s="61">
        <v>0</v>
      </c>
      <c r="E885" s="61">
        <v>1</v>
      </c>
      <c r="F885" s="61">
        <v>1</v>
      </c>
      <c r="G885" s="61">
        <v>1</v>
      </c>
      <c r="H885" s="61">
        <v>0</v>
      </c>
      <c r="I885" s="62">
        <v>70485.726054596933</v>
      </c>
      <c r="J885" s="63">
        <v>5.92292229537032</v>
      </c>
      <c r="K885" s="63">
        <v>3.953765401507817</v>
      </c>
      <c r="L885" s="63">
        <v>6.4165401878823802</v>
      </c>
      <c r="M885" s="63">
        <v>8.2443152982424337</v>
      </c>
      <c r="N885" s="63">
        <v>6.480006615411515</v>
      </c>
      <c r="O885" s="71">
        <v>6.1659810745568588</v>
      </c>
    </row>
    <row r="886" spans="2:15" outlineLevel="1" x14ac:dyDescent="0.45">
      <c r="B886" s="65">
        <v>877</v>
      </c>
      <c r="C886" s="60">
        <v>0</v>
      </c>
      <c r="D886" s="61">
        <v>1</v>
      </c>
      <c r="E886" s="61">
        <v>1</v>
      </c>
      <c r="F886" s="61">
        <v>1</v>
      </c>
      <c r="G886" s="61">
        <v>0</v>
      </c>
      <c r="H886" s="61">
        <v>1</v>
      </c>
      <c r="I886" s="62">
        <v>78539.994851443058</v>
      </c>
      <c r="J886" s="63">
        <v>6.2432168539694519</v>
      </c>
      <c r="K886" s="63">
        <v>6.4339027355615945</v>
      </c>
      <c r="L886" s="63">
        <v>6.1958534459758399</v>
      </c>
      <c r="M886" s="63">
        <v>8.3403506365654145</v>
      </c>
      <c r="N886" s="63">
        <v>6.1450417433361721</v>
      </c>
      <c r="O886" s="71">
        <v>6.4445063928083348</v>
      </c>
    </row>
    <row r="887" spans="2:15" outlineLevel="1" x14ac:dyDescent="0.45">
      <c r="B887" s="65">
        <v>878</v>
      </c>
      <c r="C887" s="60">
        <v>1</v>
      </c>
      <c r="D887" s="61">
        <v>0</v>
      </c>
      <c r="E887" s="61">
        <v>1</v>
      </c>
      <c r="F887" s="61">
        <v>1</v>
      </c>
      <c r="G887" s="61">
        <v>0</v>
      </c>
      <c r="H887" s="61">
        <v>1</v>
      </c>
      <c r="I887" s="62">
        <v>93159.069639557536</v>
      </c>
      <c r="J887" s="63">
        <v>6.6964052352669086</v>
      </c>
      <c r="K887" s="63">
        <v>4.1200909525255671</v>
      </c>
      <c r="L887" s="63">
        <v>7.0030819832858828</v>
      </c>
      <c r="M887" s="63">
        <v>7.864207040213202</v>
      </c>
      <c r="N887" s="63">
        <v>6.2489118014306078</v>
      </c>
      <c r="O887" s="71">
        <v>6.5790797268754595</v>
      </c>
    </row>
    <row r="888" spans="2:15" outlineLevel="1" x14ac:dyDescent="0.45">
      <c r="B888" s="65">
        <v>879</v>
      </c>
      <c r="C888" s="60">
        <v>1</v>
      </c>
      <c r="D888" s="61">
        <v>0</v>
      </c>
      <c r="E888" s="61">
        <v>1</v>
      </c>
      <c r="F888" s="61">
        <v>1</v>
      </c>
      <c r="G888" s="61">
        <v>1</v>
      </c>
      <c r="H888" s="61">
        <v>0</v>
      </c>
      <c r="I888" s="62">
        <v>96578.505675440218</v>
      </c>
      <c r="J888" s="63">
        <v>6.7217412840964332</v>
      </c>
      <c r="K888" s="63">
        <v>4.8984869611223623</v>
      </c>
      <c r="L888" s="63">
        <v>6.9651471836870238</v>
      </c>
      <c r="M888" s="63">
        <v>7.9473500010265949</v>
      </c>
      <c r="N888" s="63">
        <v>6.6675405442609561</v>
      </c>
      <c r="O888" s="71">
        <v>6.4737127503865626</v>
      </c>
    </row>
    <row r="889" spans="2:15" outlineLevel="1" x14ac:dyDescent="0.45">
      <c r="B889" s="65">
        <v>880</v>
      </c>
      <c r="C889" s="60">
        <v>1</v>
      </c>
      <c r="D889" s="61">
        <v>0</v>
      </c>
      <c r="E889" s="61">
        <v>1</v>
      </c>
      <c r="F889" s="61">
        <v>1</v>
      </c>
      <c r="G889" s="61">
        <v>1</v>
      </c>
      <c r="H889" s="61">
        <v>0</v>
      </c>
      <c r="I889" s="62">
        <v>94964.194744304579</v>
      </c>
      <c r="J889" s="63">
        <v>5.6546245099040684</v>
      </c>
      <c r="K889" s="63">
        <v>4.7639276863881914</v>
      </c>
      <c r="L889" s="63">
        <v>7.789798068568464</v>
      </c>
      <c r="M889" s="63">
        <v>8.0294597609524061</v>
      </c>
      <c r="N889" s="63">
        <v>7.0688379193229345</v>
      </c>
      <c r="O889" s="71">
        <v>6.1791512649254541</v>
      </c>
    </row>
    <row r="890" spans="2:15" outlineLevel="1" x14ac:dyDescent="0.45">
      <c r="B890" s="65">
        <v>881</v>
      </c>
      <c r="C890" s="60">
        <v>1</v>
      </c>
      <c r="D890" s="61">
        <v>0</v>
      </c>
      <c r="E890" s="61">
        <v>1</v>
      </c>
      <c r="F890" s="61">
        <v>1</v>
      </c>
      <c r="G890" s="61">
        <v>1</v>
      </c>
      <c r="H890" s="61">
        <v>0</v>
      </c>
      <c r="I890" s="62">
        <v>100103.79279683782</v>
      </c>
      <c r="J890" s="63">
        <v>7.0921172218698878</v>
      </c>
      <c r="K890" s="63">
        <v>5.5819712680399984</v>
      </c>
      <c r="L890" s="63">
        <v>7.5526007629114513</v>
      </c>
      <c r="M890" s="63">
        <v>7.547785798321673</v>
      </c>
      <c r="N890" s="63">
        <v>6.7953814424646293</v>
      </c>
      <c r="O890" s="71">
        <v>6.6901320391008037</v>
      </c>
    </row>
    <row r="891" spans="2:15" outlineLevel="1" x14ac:dyDescent="0.45">
      <c r="B891" s="65">
        <v>882</v>
      </c>
      <c r="C891" s="60">
        <v>0</v>
      </c>
      <c r="D891" s="61">
        <v>1</v>
      </c>
      <c r="E891" s="61">
        <v>1</v>
      </c>
      <c r="F891" s="61">
        <v>1</v>
      </c>
      <c r="G891" s="61">
        <v>0</v>
      </c>
      <c r="H891" s="61">
        <v>1</v>
      </c>
      <c r="I891" s="62">
        <v>62133.752643138592</v>
      </c>
      <c r="J891" s="63">
        <v>5.4310622150051682</v>
      </c>
      <c r="K891" s="63">
        <v>6.0307163841840676</v>
      </c>
      <c r="L891" s="63">
        <v>6.9782719440991441</v>
      </c>
      <c r="M891" s="63">
        <v>6.2564809801721948</v>
      </c>
      <c r="N891" s="63">
        <v>6.4540666829827558</v>
      </c>
      <c r="O891" s="71">
        <v>7.0409938175604099</v>
      </c>
    </row>
    <row r="892" spans="2:15" outlineLevel="1" x14ac:dyDescent="0.45">
      <c r="B892" s="65">
        <v>883</v>
      </c>
      <c r="C892" s="60">
        <v>1</v>
      </c>
      <c r="D892" s="61">
        <v>0</v>
      </c>
      <c r="E892" s="61">
        <v>1</v>
      </c>
      <c r="F892" s="61">
        <v>1</v>
      </c>
      <c r="G892" s="61">
        <v>0</v>
      </c>
      <c r="H892" s="61">
        <v>1</v>
      </c>
      <c r="I892" s="62">
        <v>95440.563081712447</v>
      </c>
      <c r="J892" s="63">
        <v>5.7823831038464704</v>
      </c>
      <c r="K892" s="63">
        <v>4.7689205524878142</v>
      </c>
      <c r="L892" s="63">
        <v>7.5555731345415387</v>
      </c>
      <c r="M892" s="63">
        <v>7.3510819207375393</v>
      </c>
      <c r="N892" s="63">
        <v>7.1497893613754755</v>
      </c>
      <c r="O892" s="71">
        <v>7.2251025578777028</v>
      </c>
    </row>
    <row r="893" spans="2:15" outlineLevel="1" x14ac:dyDescent="0.45">
      <c r="B893" s="65">
        <v>884</v>
      </c>
      <c r="C893" s="60">
        <v>1</v>
      </c>
      <c r="D893" s="61">
        <v>0</v>
      </c>
      <c r="E893" s="61">
        <v>1</v>
      </c>
      <c r="F893" s="61">
        <v>1</v>
      </c>
      <c r="G893" s="61">
        <v>1</v>
      </c>
      <c r="H893" s="61">
        <v>0</v>
      </c>
      <c r="I893" s="62">
        <v>99942.978718601706</v>
      </c>
      <c r="J893" s="63">
        <v>6.6639341485791972</v>
      </c>
      <c r="K893" s="63">
        <v>5.8094109337707511</v>
      </c>
      <c r="L893" s="63">
        <v>7.9936374614592776</v>
      </c>
      <c r="M893" s="63">
        <v>7.6152352212368548</v>
      </c>
      <c r="N893" s="63">
        <v>6.9249046850324296</v>
      </c>
      <c r="O893" s="71">
        <v>6.3181876195508355</v>
      </c>
    </row>
    <row r="894" spans="2:15" outlineLevel="1" x14ac:dyDescent="0.45">
      <c r="B894" s="65">
        <v>885</v>
      </c>
      <c r="C894" s="60">
        <v>1</v>
      </c>
      <c r="D894" s="61">
        <v>0</v>
      </c>
      <c r="E894" s="61">
        <v>1</v>
      </c>
      <c r="F894" s="61">
        <v>1</v>
      </c>
      <c r="G894" s="61">
        <v>0</v>
      </c>
      <c r="H894" s="61">
        <v>1</v>
      </c>
      <c r="I894" s="62">
        <v>96703.602478964007</v>
      </c>
      <c r="J894" s="63">
        <v>6.7532362620391488</v>
      </c>
      <c r="K894" s="63">
        <v>4.9803143486517349</v>
      </c>
      <c r="L894" s="63">
        <v>7.760742178811685</v>
      </c>
      <c r="M894" s="63">
        <v>6.9956484325439456</v>
      </c>
      <c r="N894" s="63">
        <v>6.6460534734819845</v>
      </c>
      <c r="O894" s="71">
        <v>7.1838308147049643</v>
      </c>
    </row>
    <row r="895" spans="2:15" outlineLevel="1" x14ac:dyDescent="0.45">
      <c r="B895" s="65">
        <v>886</v>
      </c>
      <c r="C895" s="60">
        <v>1</v>
      </c>
      <c r="D895" s="61">
        <v>0</v>
      </c>
      <c r="E895" s="61">
        <v>1</v>
      </c>
      <c r="F895" s="61">
        <v>1</v>
      </c>
      <c r="G895" s="61">
        <v>1</v>
      </c>
      <c r="H895" s="61">
        <v>0</v>
      </c>
      <c r="I895" s="62">
        <v>98854.474458086494</v>
      </c>
      <c r="J895" s="63">
        <v>6.4592168392897396</v>
      </c>
      <c r="K895" s="63">
        <v>5.8128608685288636</v>
      </c>
      <c r="L895" s="63">
        <v>7.0873855370825911</v>
      </c>
      <c r="M895" s="63">
        <v>7.5918817603245969</v>
      </c>
      <c r="N895" s="63">
        <v>7.0107132969869683</v>
      </c>
      <c r="O895" s="71">
        <v>6.6021450491258342</v>
      </c>
    </row>
    <row r="896" spans="2:15" outlineLevel="1" x14ac:dyDescent="0.45">
      <c r="B896" s="65">
        <v>887</v>
      </c>
      <c r="C896" s="60">
        <v>0</v>
      </c>
      <c r="D896" s="61">
        <v>1</v>
      </c>
      <c r="E896" s="61">
        <v>1</v>
      </c>
      <c r="F896" s="61">
        <v>1</v>
      </c>
      <c r="G896" s="61">
        <v>1</v>
      </c>
      <c r="H896" s="61">
        <v>0</v>
      </c>
      <c r="I896" s="62">
        <v>99519.525213607412</v>
      </c>
      <c r="J896" s="63">
        <v>5.6151346927758343</v>
      </c>
      <c r="K896" s="63">
        <v>6.2786522808720653</v>
      </c>
      <c r="L896" s="63">
        <v>6.8237448835998293</v>
      </c>
      <c r="M896" s="63">
        <v>8.4667457604995509</v>
      </c>
      <c r="N896" s="63">
        <v>6.927569206630583</v>
      </c>
      <c r="O896" s="71">
        <v>6.4454584153114096</v>
      </c>
    </row>
    <row r="897" spans="2:15" outlineLevel="1" x14ac:dyDescent="0.45">
      <c r="B897" s="65">
        <v>888</v>
      </c>
      <c r="C897" s="60">
        <v>1</v>
      </c>
      <c r="D897" s="61">
        <v>0</v>
      </c>
      <c r="E897" s="61">
        <v>1</v>
      </c>
      <c r="F897" s="61">
        <v>1</v>
      </c>
      <c r="G897" s="61">
        <v>1</v>
      </c>
      <c r="H897" s="61">
        <v>0</v>
      </c>
      <c r="I897" s="62">
        <v>24849.983384032676</v>
      </c>
      <c r="J897" s="63">
        <v>5.8064428064785298</v>
      </c>
      <c r="K897" s="63">
        <v>4.5563470922813689</v>
      </c>
      <c r="L897" s="63">
        <v>6.8268505052482702</v>
      </c>
      <c r="M897" s="63">
        <v>6.6281291651559044</v>
      </c>
      <c r="N897" s="63">
        <v>7.2000322362812268</v>
      </c>
      <c r="O897" s="71">
        <v>6.2588839866885273</v>
      </c>
    </row>
    <row r="898" spans="2:15" outlineLevel="1" x14ac:dyDescent="0.45">
      <c r="B898" s="65">
        <v>889</v>
      </c>
      <c r="C898" s="60">
        <v>1</v>
      </c>
      <c r="D898" s="61">
        <v>0</v>
      </c>
      <c r="E898" s="61">
        <v>1</v>
      </c>
      <c r="F898" s="61">
        <v>1</v>
      </c>
      <c r="G898" s="61">
        <v>1</v>
      </c>
      <c r="H898" s="61">
        <v>0</v>
      </c>
      <c r="I898" s="62">
        <v>98046.390471257822</v>
      </c>
      <c r="J898" s="63">
        <v>7.1454131018517337</v>
      </c>
      <c r="K898" s="63">
        <v>5.5672075178997744</v>
      </c>
      <c r="L898" s="63">
        <v>7.2605528411140696</v>
      </c>
      <c r="M898" s="63">
        <v>6.8435050147191001</v>
      </c>
      <c r="N898" s="63">
        <v>7.1346650445267148</v>
      </c>
      <c r="O898" s="71">
        <v>6.4238143337198856</v>
      </c>
    </row>
    <row r="899" spans="2:15" outlineLevel="1" x14ac:dyDescent="0.45">
      <c r="B899" s="65">
        <v>890</v>
      </c>
      <c r="C899" s="60">
        <v>1</v>
      </c>
      <c r="D899" s="61">
        <v>0</v>
      </c>
      <c r="E899" s="61">
        <v>1</v>
      </c>
      <c r="F899" s="61">
        <v>1</v>
      </c>
      <c r="G899" s="61">
        <v>0</v>
      </c>
      <c r="H899" s="61">
        <v>1</v>
      </c>
      <c r="I899" s="62">
        <v>79946.388374120375</v>
      </c>
      <c r="J899" s="63">
        <v>6.296869697479103</v>
      </c>
      <c r="K899" s="63">
        <v>5.3012195222794709</v>
      </c>
      <c r="L899" s="63">
        <v>6.1771188841665072</v>
      </c>
      <c r="M899" s="63">
        <v>8.7051108258897045</v>
      </c>
      <c r="N899" s="63">
        <v>6.7812843805172847</v>
      </c>
      <c r="O899" s="71">
        <v>7.4121408905400035</v>
      </c>
    </row>
    <row r="900" spans="2:15" outlineLevel="1" x14ac:dyDescent="0.45">
      <c r="B900" s="65">
        <v>891</v>
      </c>
      <c r="C900" s="60">
        <v>1</v>
      </c>
      <c r="D900" s="61">
        <v>0</v>
      </c>
      <c r="E900" s="61">
        <v>1</v>
      </c>
      <c r="F900" s="61">
        <v>1</v>
      </c>
      <c r="G900" s="61">
        <v>1</v>
      </c>
      <c r="H900" s="61">
        <v>0</v>
      </c>
      <c r="I900" s="62">
        <v>23993.209152108189</v>
      </c>
      <c r="J900" s="63">
        <v>5.7922121011070411</v>
      </c>
      <c r="K900" s="63">
        <v>5.028497700011795</v>
      </c>
      <c r="L900" s="63">
        <v>6.6518374141432899</v>
      </c>
      <c r="M900" s="63">
        <v>6.0326678280827748</v>
      </c>
      <c r="N900" s="63">
        <v>7.1784451722848512</v>
      </c>
      <c r="O900" s="71">
        <v>6.1600476938191919</v>
      </c>
    </row>
    <row r="901" spans="2:15" outlineLevel="1" x14ac:dyDescent="0.45">
      <c r="B901" s="65">
        <v>892</v>
      </c>
      <c r="C901" s="60">
        <v>1</v>
      </c>
      <c r="D901" s="61">
        <v>0</v>
      </c>
      <c r="E901" s="61">
        <v>1</v>
      </c>
      <c r="F901" s="61">
        <v>1</v>
      </c>
      <c r="G901" s="61">
        <v>0</v>
      </c>
      <c r="H901" s="61">
        <v>1</v>
      </c>
      <c r="I901" s="62">
        <v>96561.752212459513</v>
      </c>
      <c r="J901" s="63">
        <v>6.3183178231719319</v>
      </c>
      <c r="K901" s="63">
        <v>4.7771604282897524</v>
      </c>
      <c r="L901" s="63">
        <v>7.707178692758518</v>
      </c>
      <c r="M901" s="63">
        <v>7.4344598969004334</v>
      </c>
      <c r="N901" s="63">
        <v>6.7154576094528187</v>
      </c>
      <c r="O901" s="71">
        <v>7.3335014896207715</v>
      </c>
    </row>
    <row r="902" spans="2:15" outlineLevel="1" x14ac:dyDescent="0.45">
      <c r="B902" s="65">
        <v>893</v>
      </c>
      <c r="C902" s="60">
        <v>1</v>
      </c>
      <c r="D902" s="61">
        <v>0</v>
      </c>
      <c r="E902" s="61">
        <v>1</v>
      </c>
      <c r="F902" s="61">
        <v>1</v>
      </c>
      <c r="G902" s="61">
        <v>0</v>
      </c>
      <c r="H902" s="61">
        <v>1</v>
      </c>
      <c r="I902" s="62">
        <v>26794.980636353226</v>
      </c>
      <c r="J902" s="63">
        <v>6.4972693674956901</v>
      </c>
      <c r="K902" s="63">
        <v>4.5713054524525365</v>
      </c>
      <c r="L902" s="63">
        <v>6.3457106979130176</v>
      </c>
      <c r="M902" s="63">
        <v>6.7754584438277243</v>
      </c>
      <c r="N902" s="63">
        <v>6.3949221972911907</v>
      </c>
      <c r="O902" s="71">
        <v>7.3183714726671818</v>
      </c>
    </row>
    <row r="903" spans="2:15" outlineLevel="1" x14ac:dyDescent="0.45">
      <c r="B903" s="65">
        <v>894</v>
      </c>
      <c r="C903" s="60">
        <v>1</v>
      </c>
      <c r="D903" s="61">
        <v>0</v>
      </c>
      <c r="E903" s="61">
        <v>1</v>
      </c>
      <c r="F903" s="61">
        <v>1</v>
      </c>
      <c r="G903" s="61">
        <v>0</v>
      </c>
      <c r="H903" s="61">
        <v>1</v>
      </c>
      <c r="I903" s="62">
        <v>98264.25527014774</v>
      </c>
      <c r="J903" s="63">
        <v>6.5401756414990926</v>
      </c>
      <c r="K903" s="63">
        <v>5.104652564248414</v>
      </c>
      <c r="L903" s="63">
        <v>7.2200150910507581</v>
      </c>
      <c r="M903" s="63">
        <v>7.9269749850039926</v>
      </c>
      <c r="N903" s="63">
        <v>6.6095899655844095</v>
      </c>
      <c r="O903" s="71">
        <v>7.1512296586958959</v>
      </c>
    </row>
    <row r="904" spans="2:15" outlineLevel="1" x14ac:dyDescent="0.45">
      <c r="B904" s="65">
        <v>895</v>
      </c>
      <c r="C904" s="60">
        <v>1</v>
      </c>
      <c r="D904" s="61">
        <v>0</v>
      </c>
      <c r="E904" s="61">
        <v>1</v>
      </c>
      <c r="F904" s="61">
        <v>1</v>
      </c>
      <c r="G904" s="61">
        <v>0</v>
      </c>
      <c r="H904" s="61">
        <v>1</v>
      </c>
      <c r="I904" s="62">
        <v>65545.127759693118</v>
      </c>
      <c r="J904" s="63">
        <v>6.3324243109874461</v>
      </c>
      <c r="K904" s="63">
        <v>6.225031970450388</v>
      </c>
      <c r="L904" s="63">
        <v>7.7537651656147073</v>
      </c>
      <c r="M904" s="63">
        <v>6.1602451795220752</v>
      </c>
      <c r="N904" s="63">
        <v>6.5433519857383606</v>
      </c>
      <c r="O904" s="71">
        <v>6.6956578860745681</v>
      </c>
    </row>
    <row r="905" spans="2:15" outlineLevel="1" x14ac:dyDescent="0.45">
      <c r="B905" s="65">
        <v>896</v>
      </c>
      <c r="C905" s="60">
        <v>1</v>
      </c>
      <c r="D905" s="61">
        <v>0</v>
      </c>
      <c r="E905" s="61">
        <v>1</v>
      </c>
      <c r="F905" s="61">
        <v>1</v>
      </c>
      <c r="G905" s="61">
        <v>1</v>
      </c>
      <c r="H905" s="61">
        <v>0</v>
      </c>
      <c r="I905" s="62">
        <v>94672.455995905664</v>
      </c>
      <c r="J905" s="63">
        <v>6.2001308510694129</v>
      </c>
      <c r="K905" s="63">
        <v>4.8672853255966162</v>
      </c>
      <c r="L905" s="63">
        <v>7.3131077843850552</v>
      </c>
      <c r="M905" s="63">
        <v>6.890424516107732</v>
      </c>
      <c r="N905" s="63">
        <v>7.1594801674581152</v>
      </c>
      <c r="O905" s="71">
        <v>6.9480720107736538</v>
      </c>
    </row>
    <row r="906" spans="2:15" outlineLevel="1" x14ac:dyDescent="0.45">
      <c r="B906" s="65">
        <v>897</v>
      </c>
      <c r="C906" s="60">
        <v>1</v>
      </c>
      <c r="D906" s="61">
        <v>0</v>
      </c>
      <c r="E906" s="61">
        <v>1</v>
      </c>
      <c r="F906" s="61">
        <v>1</v>
      </c>
      <c r="G906" s="61">
        <v>0</v>
      </c>
      <c r="H906" s="61">
        <v>1</v>
      </c>
      <c r="I906" s="62">
        <v>74998.084924010531</v>
      </c>
      <c r="J906" s="63">
        <v>5.6467996287082221</v>
      </c>
      <c r="K906" s="63">
        <v>4.6775031251550709</v>
      </c>
      <c r="L906" s="63">
        <v>7.247877727220815</v>
      </c>
      <c r="M906" s="63">
        <v>8.2248849890966724</v>
      </c>
      <c r="N906" s="63">
        <v>6.6876896636246572</v>
      </c>
      <c r="O906" s="71">
        <v>6.8743414964815033</v>
      </c>
    </row>
    <row r="907" spans="2:15" outlineLevel="1" x14ac:dyDescent="0.45">
      <c r="B907" s="65">
        <v>898</v>
      </c>
      <c r="C907" s="60">
        <v>1</v>
      </c>
      <c r="D907" s="61">
        <v>0</v>
      </c>
      <c r="E907" s="61">
        <v>1</v>
      </c>
      <c r="F907" s="61">
        <v>1</v>
      </c>
      <c r="G907" s="61">
        <v>1</v>
      </c>
      <c r="H907" s="61">
        <v>0</v>
      </c>
      <c r="I907" s="62">
        <v>76114.257840370745</v>
      </c>
      <c r="J907" s="63">
        <v>5.5514937342135671</v>
      </c>
      <c r="K907" s="63">
        <v>4.9675537147344313</v>
      </c>
      <c r="L907" s="63">
        <v>7.2231331051814367</v>
      </c>
      <c r="M907" s="63">
        <v>7.7954910296559756</v>
      </c>
      <c r="N907" s="63">
        <v>7.481451675085828</v>
      </c>
      <c r="O907" s="71">
        <v>6.7830831997135945</v>
      </c>
    </row>
    <row r="908" spans="2:15" outlineLevel="1" x14ac:dyDescent="0.45">
      <c r="B908" s="65">
        <v>899</v>
      </c>
      <c r="C908" s="60">
        <v>0</v>
      </c>
      <c r="D908" s="61">
        <v>1</v>
      </c>
      <c r="E908" s="61">
        <v>1</v>
      </c>
      <c r="F908" s="61">
        <v>1</v>
      </c>
      <c r="G908" s="61">
        <v>1</v>
      </c>
      <c r="H908" s="61">
        <v>0</v>
      </c>
      <c r="I908" s="62">
        <v>99487.911029884461</v>
      </c>
      <c r="J908" s="63">
        <v>5.8269010489844151</v>
      </c>
      <c r="K908" s="63">
        <v>6.0227979693014762</v>
      </c>
      <c r="L908" s="63">
        <v>7.7094722661683015</v>
      </c>
      <c r="M908" s="63">
        <v>7.8454227477505789</v>
      </c>
      <c r="N908" s="63">
        <v>7.3682718077877887</v>
      </c>
      <c r="O908" s="71">
        <v>6.2564416782104297</v>
      </c>
    </row>
    <row r="909" spans="2:15" outlineLevel="1" x14ac:dyDescent="0.45">
      <c r="B909" s="65">
        <v>900</v>
      </c>
      <c r="C909" s="60">
        <v>0</v>
      </c>
      <c r="D909" s="61">
        <v>1</v>
      </c>
      <c r="E909" s="61">
        <v>1</v>
      </c>
      <c r="F909" s="61">
        <v>1</v>
      </c>
      <c r="G909" s="61">
        <v>0</v>
      </c>
      <c r="H909" s="61">
        <v>1</v>
      </c>
      <c r="I909" s="62">
        <v>102252.08990316046</v>
      </c>
      <c r="J909" s="63">
        <v>5.8005314887216617</v>
      </c>
      <c r="K909" s="63">
        <v>6.0348549630714245</v>
      </c>
      <c r="L909" s="63">
        <v>7.1681841358340188</v>
      </c>
      <c r="M909" s="63">
        <v>8.9009116620497739</v>
      </c>
      <c r="N909" s="63">
        <v>6.5894102313401257</v>
      </c>
      <c r="O909" s="71">
        <v>7.4211474557444106</v>
      </c>
    </row>
    <row r="910" spans="2:15" outlineLevel="1" x14ac:dyDescent="0.45">
      <c r="B910" s="65">
        <v>901</v>
      </c>
      <c r="C910" s="60">
        <v>1</v>
      </c>
      <c r="D910" s="61">
        <v>0</v>
      </c>
      <c r="E910" s="61">
        <v>1</v>
      </c>
      <c r="F910" s="61">
        <v>1</v>
      </c>
      <c r="G910" s="61">
        <v>0</v>
      </c>
      <c r="H910" s="61">
        <v>1</v>
      </c>
      <c r="I910" s="62">
        <v>58994.132618485368</v>
      </c>
      <c r="J910" s="63">
        <v>5.6370409264713031</v>
      </c>
      <c r="K910" s="63">
        <v>4.6531944868387054</v>
      </c>
      <c r="L910" s="63">
        <v>7.9058016778663784</v>
      </c>
      <c r="M910" s="63">
        <v>6.0776403108171726</v>
      </c>
      <c r="N910" s="63">
        <v>6.1974031169339128</v>
      </c>
      <c r="O910" s="71">
        <v>7.173355962443849</v>
      </c>
    </row>
    <row r="911" spans="2:15" outlineLevel="1" x14ac:dyDescent="0.45">
      <c r="B911" s="65">
        <v>902</v>
      </c>
      <c r="C911" s="60">
        <v>1</v>
      </c>
      <c r="D911" s="61">
        <v>0</v>
      </c>
      <c r="E911" s="61">
        <v>1</v>
      </c>
      <c r="F911" s="61">
        <v>1</v>
      </c>
      <c r="G911" s="61">
        <v>0</v>
      </c>
      <c r="H911" s="61">
        <v>1</v>
      </c>
      <c r="I911" s="62">
        <v>96079.583849443399</v>
      </c>
      <c r="J911" s="63">
        <v>6.7789460092565621</v>
      </c>
      <c r="K911" s="63">
        <v>4.7379845516172745</v>
      </c>
      <c r="L911" s="63">
        <v>6.7804776349110059</v>
      </c>
      <c r="M911" s="63">
        <v>7.0231080927802374</v>
      </c>
      <c r="N911" s="63">
        <v>7.0555405802071691</v>
      </c>
      <c r="O911" s="71">
        <v>7.3266894096272308</v>
      </c>
    </row>
    <row r="912" spans="2:15" outlineLevel="1" x14ac:dyDescent="0.45">
      <c r="B912" s="65">
        <v>903</v>
      </c>
      <c r="C912" s="60">
        <v>0</v>
      </c>
      <c r="D912" s="61">
        <v>1</v>
      </c>
      <c r="E912" s="61">
        <v>1</v>
      </c>
      <c r="F912" s="61">
        <v>1</v>
      </c>
      <c r="G912" s="61">
        <v>1</v>
      </c>
      <c r="H912" s="61">
        <v>0</v>
      </c>
      <c r="I912" s="62">
        <v>64194.987719400087</v>
      </c>
      <c r="J912" s="63">
        <v>5.6084731172026734</v>
      </c>
      <c r="K912" s="63">
        <v>6.1578662029429374</v>
      </c>
      <c r="L912" s="63">
        <v>7.1514966386005501</v>
      </c>
      <c r="M912" s="63">
        <v>6.5292367556759032</v>
      </c>
      <c r="N912" s="63">
        <v>6.8656889819871214</v>
      </c>
      <c r="O912" s="71">
        <v>6.6221714485405254</v>
      </c>
    </row>
    <row r="913" spans="2:15" outlineLevel="1" x14ac:dyDescent="0.45">
      <c r="B913" s="65">
        <v>904</v>
      </c>
      <c r="C913" s="60">
        <v>1</v>
      </c>
      <c r="D913" s="61">
        <v>0</v>
      </c>
      <c r="E913" s="61">
        <v>1</v>
      </c>
      <c r="F913" s="61">
        <v>1</v>
      </c>
      <c r="G913" s="61">
        <v>1</v>
      </c>
      <c r="H913" s="61">
        <v>0</v>
      </c>
      <c r="I913" s="62">
        <v>31202.214485440461</v>
      </c>
      <c r="J913" s="63">
        <v>6.2486451880830387</v>
      </c>
      <c r="K913" s="63">
        <v>5.9385199004219107</v>
      </c>
      <c r="L913" s="63">
        <v>6.5006522867345753</v>
      </c>
      <c r="M913" s="63">
        <v>7.2349684850085705</v>
      </c>
      <c r="N913" s="63">
        <v>6.8611407523805292</v>
      </c>
      <c r="O913" s="71">
        <v>6.5025116993512553</v>
      </c>
    </row>
    <row r="914" spans="2:15" outlineLevel="1" x14ac:dyDescent="0.45">
      <c r="B914" s="65">
        <v>905</v>
      </c>
      <c r="C914" s="60">
        <v>1</v>
      </c>
      <c r="D914" s="61">
        <v>0</v>
      </c>
      <c r="E914" s="61">
        <v>1</v>
      </c>
      <c r="F914" s="61">
        <v>1</v>
      </c>
      <c r="G914" s="61">
        <v>1</v>
      </c>
      <c r="H914" s="61">
        <v>0</v>
      </c>
      <c r="I914" s="62">
        <v>27934.087429202671</v>
      </c>
      <c r="J914" s="63">
        <v>5.4627948802563537</v>
      </c>
      <c r="K914" s="63">
        <v>5.4421297973472527</v>
      </c>
      <c r="L914" s="63">
        <v>6.4788387078881842</v>
      </c>
      <c r="M914" s="63">
        <v>7.5128413262180294</v>
      </c>
      <c r="N914" s="63">
        <v>7.0226420203594007</v>
      </c>
      <c r="O914" s="71">
        <v>6.141739659270895</v>
      </c>
    </row>
    <row r="915" spans="2:15" outlineLevel="1" x14ac:dyDescent="0.45">
      <c r="B915" s="65">
        <v>906</v>
      </c>
      <c r="C915" s="60">
        <v>0</v>
      </c>
      <c r="D915" s="61">
        <v>1</v>
      </c>
      <c r="E915" s="61">
        <v>1</v>
      </c>
      <c r="F915" s="61">
        <v>1</v>
      </c>
      <c r="G915" s="61">
        <v>0</v>
      </c>
      <c r="H915" s="61">
        <v>1</v>
      </c>
      <c r="I915" s="62">
        <v>76776.211536873074</v>
      </c>
      <c r="J915" s="63">
        <v>5.5303652874398885</v>
      </c>
      <c r="K915" s="63">
        <v>5.5919614312414314</v>
      </c>
      <c r="L915" s="63">
        <v>6.5868759910328638</v>
      </c>
      <c r="M915" s="63">
        <v>8.8260986556792478</v>
      </c>
      <c r="N915" s="63">
        <v>6.3473361335849559</v>
      </c>
      <c r="O915" s="71">
        <v>6.5855483883042183</v>
      </c>
    </row>
    <row r="916" spans="2:15" outlineLevel="1" x14ac:dyDescent="0.45">
      <c r="B916" s="65">
        <v>907</v>
      </c>
      <c r="C916" s="60">
        <v>1</v>
      </c>
      <c r="D916" s="61">
        <v>0</v>
      </c>
      <c r="E916" s="61">
        <v>1</v>
      </c>
      <c r="F916" s="61">
        <v>1</v>
      </c>
      <c r="G916" s="61">
        <v>1</v>
      </c>
      <c r="H916" s="61">
        <v>0</v>
      </c>
      <c r="I916" s="62">
        <v>101241.83230232703</v>
      </c>
      <c r="J916" s="63">
        <v>6.955855671810486</v>
      </c>
      <c r="K916" s="63">
        <v>5.8029146299178143</v>
      </c>
      <c r="L916" s="63">
        <v>6.4502509703125579</v>
      </c>
      <c r="M916" s="63">
        <v>7.9709676517732806</v>
      </c>
      <c r="N916" s="63">
        <v>7.1918358699589557</v>
      </c>
      <c r="O916" s="71">
        <v>6.7766406228698797</v>
      </c>
    </row>
    <row r="917" spans="2:15" outlineLevel="1" x14ac:dyDescent="0.45">
      <c r="B917" s="65">
        <v>908</v>
      </c>
      <c r="C917" s="60">
        <v>1</v>
      </c>
      <c r="D917" s="61">
        <v>0</v>
      </c>
      <c r="E917" s="61">
        <v>1</v>
      </c>
      <c r="F917" s="61">
        <v>1</v>
      </c>
      <c r="G917" s="61">
        <v>1</v>
      </c>
      <c r="H917" s="61">
        <v>0</v>
      </c>
      <c r="I917" s="62">
        <v>82422.000921978935</v>
      </c>
      <c r="J917" s="63">
        <v>6.0140339226996238</v>
      </c>
      <c r="K917" s="63">
        <v>5.9490178549437491</v>
      </c>
      <c r="L917" s="63">
        <v>6.855891611784438</v>
      </c>
      <c r="M917" s="63">
        <v>8.9567441098283158</v>
      </c>
      <c r="N917" s="63">
        <v>7.2324079396293373</v>
      </c>
      <c r="O917" s="71">
        <v>6.7056315950071772</v>
      </c>
    </row>
    <row r="918" spans="2:15" outlineLevel="1" x14ac:dyDescent="0.45">
      <c r="B918" s="65">
        <v>909</v>
      </c>
      <c r="C918" s="60">
        <v>1</v>
      </c>
      <c r="D918" s="61">
        <v>0</v>
      </c>
      <c r="E918" s="61">
        <v>1</v>
      </c>
      <c r="F918" s="61">
        <v>1</v>
      </c>
      <c r="G918" s="61">
        <v>1</v>
      </c>
      <c r="H918" s="61">
        <v>0</v>
      </c>
      <c r="I918" s="62">
        <v>63655.732117070031</v>
      </c>
      <c r="J918" s="63">
        <v>5.9842990612558342</v>
      </c>
      <c r="K918" s="63">
        <v>5.5653273300967605</v>
      </c>
      <c r="L918" s="63">
        <v>7.0495322161029161</v>
      </c>
      <c r="M918" s="63">
        <v>6.2100712788490675</v>
      </c>
      <c r="N918" s="63">
        <v>7.5684968504256505</v>
      </c>
      <c r="O918" s="71">
        <v>6.382818484758527</v>
      </c>
    </row>
    <row r="919" spans="2:15" outlineLevel="1" x14ac:dyDescent="0.45">
      <c r="B919" s="65">
        <v>910</v>
      </c>
      <c r="C919" s="60">
        <v>1</v>
      </c>
      <c r="D919" s="61">
        <v>0</v>
      </c>
      <c r="E919" s="61">
        <v>1</v>
      </c>
      <c r="F919" s="61">
        <v>1</v>
      </c>
      <c r="G919" s="61">
        <v>0</v>
      </c>
      <c r="H919" s="61">
        <v>1</v>
      </c>
      <c r="I919" s="62">
        <v>74056.742113935048</v>
      </c>
      <c r="J919" s="63">
        <v>5.7654375074764772</v>
      </c>
      <c r="K919" s="63">
        <v>4.6642631401663097</v>
      </c>
      <c r="L919" s="63">
        <v>6.849085834319049</v>
      </c>
      <c r="M919" s="63">
        <v>8.112870706290547</v>
      </c>
      <c r="N919" s="63">
        <v>6.390173311076218</v>
      </c>
      <c r="O919" s="71">
        <v>7.0615472278677043</v>
      </c>
    </row>
    <row r="920" spans="2:15" outlineLevel="1" x14ac:dyDescent="0.45">
      <c r="B920" s="65">
        <v>911</v>
      </c>
      <c r="C920" s="60">
        <v>1</v>
      </c>
      <c r="D920" s="61">
        <v>0</v>
      </c>
      <c r="E920" s="61">
        <v>1</v>
      </c>
      <c r="F920" s="61">
        <v>1</v>
      </c>
      <c r="G920" s="61">
        <v>1</v>
      </c>
      <c r="H920" s="61">
        <v>0</v>
      </c>
      <c r="I920" s="62">
        <v>99574.480935723564</v>
      </c>
      <c r="J920" s="63">
        <v>5.6789386526562442</v>
      </c>
      <c r="K920" s="63">
        <v>5.5326356103516083</v>
      </c>
      <c r="L920" s="63">
        <v>7.5497163371853482</v>
      </c>
      <c r="M920" s="63">
        <v>8.5127860102736186</v>
      </c>
      <c r="N920" s="63">
        <v>7.1089266586710638</v>
      </c>
      <c r="O920" s="71">
        <v>6.6888318708098131</v>
      </c>
    </row>
    <row r="921" spans="2:15" outlineLevel="1" x14ac:dyDescent="0.45">
      <c r="B921" s="65">
        <v>912</v>
      </c>
      <c r="C921" s="60">
        <v>1</v>
      </c>
      <c r="D921" s="61">
        <v>0</v>
      </c>
      <c r="E921" s="61">
        <v>1</v>
      </c>
      <c r="F921" s="61">
        <v>1</v>
      </c>
      <c r="G921" s="61">
        <v>1</v>
      </c>
      <c r="H921" s="61">
        <v>0</v>
      </c>
      <c r="I921" s="62">
        <v>23814.621229628843</v>
      </c>
      <c r="J921" s="63">
        <v>5.3211434372649773</v>
      </c>
      <c r="K921" s="63">
        <v>4.6517669057927975</v>
      </c>
      <c r="L921" s="63">
        <v>7.1938152709559882</v>
      </c>
      <c r="M921" s="63">
        <v>6.6114512555274709</v>
      </c>
      <c r="N921" s="63">
        <v>6.858356859154596</v>
      </c>
      <c r="O921" s="71">
        <v>6.4617508188828428</v>
      </c>
    </row>
    <row r="922" spans="2:15" outlineLevel="1" x14ac:dyDescent="0.45">
      <c r="B922" s="65">
        <v>913</v>
      </c>
      <c r="C922" s="60">
        <v>1</v>
      </c>
      <c r="D922" s="61">
        <v>0</v>
      </c>
      <c r="E922" s="61">
        <v>1</v>
      </c>
      <c r="F922" s="61">
        <v>1</v>
      </c>
      <c r="G922" s="61">
        <v>0</v>
      </c>
      <c r="H922" s="61">
        <v>1</v>
      </c>
      <c r="I922" s="62">
        <v>62944.526656097951</v>
      </c>
      <c r="J922" s="63">
        <v>6.4848463742439355</v>
      </c>
      <c r="K922" s="63">
        <v>5.0253663047676662</v>
      </c>
      <c r="L922" s="63">
        <v>7.2081787744170809</v>
      </c>
      <c r="M922" s="63">
        <v>6.0376201147660078</v>
      </c>
      <c r="N922" s="63">
        <v>6.7460241231798808</v>
      </c>
      <c r="O922" s="71">
        <v>7.2596423661699463</v>
      </c>
    </row>
    <row r="923" spans="2:15" outlineLevel="1" x14ac:dyDescent="0.45">
      <c r="B923" s="65">
        <v>914</v>
      </c>
      <c r="C923" s="60">
        <v>1</v>
      </c>
      <c r="D923" s="61">
        <v>0</v>
      </c>
      <c r="E923" s="61">
        <v>1</v>
      </c>
      <c r="F923" s="61">
        <v>1</v>
      </c>
      <c r="G923" s="61">
        <v>1</v>
      </c>
      <c r="H923" s="61">
        <v>0</v>
      </c>
      <c r="I923" s="62">
        <v>97255.346761207547</v>
      </c>
      <c r="J923" s="63">
        <v>6.5571096230046333</v>
      </c>
      <c r="K923" s="63">
        <v>5.5646464414559125</v>
      </c>
      <c r="L923" s="63">
        <v>6.849463545189276</v>
      </c>
      <c r="M923" s="63">
        <v>7.7392331976666826</v>
      </c>
      <c r="N923" s="63">
        <v>6.9712322187564943</v>
      </c>
      <c r="O923" s="71">
        <v>6.0668546233510607</v>
      </c>
    </row>
    <row r="924" spans="2:15" outlineLevel="1" x14ac:dyDescent="0.45">
      <c r="B924" s="65">
        <v>915</v>
      </c>
      <c r="C924" s="60">
        <v>0</v>
      </c>
      <c r="D924" s="61">
        <v>1</v>
      </c>
      <c r="E924" s="61">
        <v>1</v>
      </c>
      <c r="F924" s="61">
        <v>1</v>
      </c>
      <c r="G924" s="61">
        <v>0</v>
      </c>
      <c r="H924" s="61">
        <v>1</v>
      </c>
      <c r="I924" s="62">
        <v>99623.148391785639</v>
      </c>
      <c r="J924" s="63">
        <v>6.0561437342006155</v>
      </c>
      <c r="K924" s="63">
        <v>6.3036105900239843</v>
      </c>
      <c r="L924" s="63">
        <v>7.2812727134270814</v>
      </c>
      <c r="M924" s="63">
        <v>7.5324583161414935</v>
      </c>
      <c r="N924" s="63">
        <v>6.7136680476335924</v>
      </c>
      <c r="O924" s="71">
        <v>7.1109681577427324</v>
      </c>
    </row>
    <row r="925" spans="2:15" outlineLevel="1" x14ac:dyDescent="0.45">
      <c r="B925" s="65">
        <v>916</v>
      </c>
      <c r="C925" s="60">
        <v>1</v>
      </c>
      <c r="D925" s="61">
        <v>0</v>
      </c>
      <c r="E925" s="61">
        <v>1</v>
      </c>
      <c r="F925" s="61">
        <v>1</v>
      </c>
      <c r="G925" s="61">
        <v>0</v>
      </c>
      <c r="H925" s="61">
        <v>1</v>
      </c>
      <c r="I925" s="62">
        <v>96704.913839753077</v>
      </c>
      <c r="J925" s="63">
        <v>7.1225994867533693</v>
      </c>
      <c r="K925" s="63">
        <v>5.7715987103168276</v>
      </c>
      <c r="L925" s="63">
        <v>7.117451704383484</v>
      </c>
      <c r="M925" s="63">
        <v>6.0662777062514657</v>
      </c>
      <c r="N925" s="63">
        <v>6.9320889077786774</v>
      </c>
      <c r="O925" s="71">
        <v>6.9333234010382583</v>
      </c>
    </row>
    <row r="926" spans="2:15" outlineLevel="1" x14ac:dyDescent="0.45">
      <c r="B926" s="65">
        <v>917</v>
      </c>
      <c r="C926" s="60">
        <v>1</v>
      </c>
      <c r="D926" s="61">
        <v>0</v>
      </c>
      <c r="E926" s="61">
        <v>1</v>
      </c>
      <c r="F926" s="61">
        <v>1</v>
      </c>
      <c r="G926" s="61">
        <v>0</v>
      </c>
      <c r="H926" s="61">
        <v>1</v>
      </c>
      <c r="I926" s="62">
        <v>73721.267323490276</v>
      </c>
      <c r="J926" s="63">
        <v>6.2675732628993002</v>
      </c>
      <c r="K926" s="63">
        <v>4.945233448691658</v>
      </c>
      <c r="L926" s="63">
        <v>6.6961632093386338</v>
      </c>
      <c r="M926" s="63">
        <v>7.3634194063725538</v>
      </c>
      <c r="N926" s="63">
        <v>6.6321960109161182</v>
      </c>
      <c r="O926" s="71">
        <v>6.6796795440249852</v>
      </c>
    </row>
    <row r="927" spans="2:15" outlineLevel="1" x14ac:dyDescent="0.45">
      <c r="B927" s="65">
        <v>918</v>
      </c>
      <c r="C927" s="60">
        <v>1</v>
      </c>
      <c r="D927" s="61">
        <v>0</v>
      </c>
      <c r="E927" s="61">
        <v>1</v>
      </c>
      <c r="F927" s="61">
        <v>1</v>
      </c>
      <c r="G927" s="61">
        <v>0</v>
      </c>
      <c r="H927" s="61">
        <v>1</v>
      </c>
      <c r="I927" s="62">
        <v>25175.517232060956</v>
      </c>
      <c r="J927" s="63">
        <v>5.4292878763461614</v>
      </c>
      <c r="K927" s="63">
        <v>4.7580271498994398</v>
      </c>
      <c r="L927" s="63">
        <v>7.2390609647679591</v>
      </c>
      <c r="M927" s="63">
        <v>6.6655031058693766</v>
      </c>
      <c r="N927" s="63">
        <v>6.5453337195793075</v>
      </c>
      <c r="O927" s="71">
        <v>7.0816433675946637</v>
      </c>
    </row>
    <row r="928" spans="2:15" outlineLevel="1" x14ac:dyDescent="0.45">
      <c r="B928" s="65">
        <v>919</v>
      </c>
      <c r="C928" s="60">
        <v>1</v>
      </c>
      <c r="D928" s="61">
        <v>0</v>
      </c>
      <c r="E928" s="61">
        <v>1</v>
      </c>
      <c r="F928" s="61">
        <v>1</v>
      </c>
      <c r="G928" s="61">
        <v>1</v>
      </c>
      <c r="H928" s="61">
        <v>0</v>
      </c>
      <c r="I928" s="62">
        <v>23227.281547570106</v>
      </c>
      <c r="J928" s="63">
        <v>5.4404809710122324</v>
      </c>
      <c r="K928" s="63">
        <v>5.191404034545041</v>
      </c>
      <c r="L928" s="63">
        <v>6.8772249798633105</v>
      </c>
      <c r="M928" s="63">
        <v>6.330562564243003</v>
      </c>
      <c r="N928" s="63">
        <v>6.4660250270601587</v>
      </c>
      <c r="O928" s="71">
        <v>6.3180541663509482</v>
      </c>
    </row>
    <row r="929" spans="2:15" outlineLevel="1" x14ac:dyDescent="0.45">
      <c r="B929" s="65">
        <v>920</v>
      </c>
      <c r="C929" s="60">
        <v>0</v>
      </c>
      <c r="D929" s="61">
        <v>1</v>
      </c>
      <c r="E929" s="61">
        <v>1</v>
      </c>
      <c r="F929" s="61">
        <v>1</v>
      </c>
      <c r="G929" s="61">
        <v>0</v>
      </c>
      <c r="H929" s="61">
        <v>1</v>
      </c>
      <c r="I929" s="62">
        <v>100117.45394532193</v>
      </c>
      <c r="J929" s="63">
        <v>5.6766489713155277</v>
      </c>
      <c r="K929" s="63">
        <v>6.493958734616684</v>
      </c>
      <c r="L929" s="63">
        <v>6.5278147009656298</v>
      </c>
      <c r="M929" s="63">
        <v>8.6695636960535758</v>
      </c>
      <c r="N929" s="63">
        <v>6.4222472477360695</v>
      </c>
      <c r="O929" s="71">
        <v>6.8593653345433241</v>
      </c>
    </row>
    <row r="930" spans="2:15" outlineLevel="1" x14ac:dyDescent="0.45">
      <c r="B930" s="65">
        <v>921</v>
      </c>
      <c r="C930" s="60">
        <v>1</v>
      </c>
      <c r="D930" s="61">
        <v>0</v>
      </c>
      <c r="E930" s="61">
        <v>1</v>
      </c>
      <c r="F930" s="61">
        <v>1</v>
      </c>
      <c r="G930" s="61">
        <v>1</v>
      </c>
      <c r="H930" s="61">
        <v>0</v>
      </c>
      <c r="I930" s="62">
        <v>106385.09033507312</v>
      </c>
      <c r="J930" s="63">
        <v>6.9199199578855577</v>
      </c>
      <c r="K930" s="63">
        <v>5.9719776679846674</v>
      </c>
      <c r="L930" s="63">
        <v>8.2229269548879316</v>
      </c>
      <c r="M930" s="63">
        <v>8.1634260420248292</v>
      </c>
      <c r="N930" s="63">
        <v>7.4066124388163033</v>
      </c>
      <c r="O930" s="71">
        <v>7.3289605206112869</v>
      </c>
    </row>
    <row r="931" spans="2:15" outlineLevel="1" x14ac:dyDescent="0.45">
      <c r="B931" s="65">
        <v>922</v>
      </c>
      <c r="C931" s="60">
        <v>1</v>
      </c>
      <c r="D931" s="61">
        <v>0</v>
      </c>
      <c r="E931" s="61">
        <v>1</v>
      </c>
      <c r="F931" s="61">
        <v>1</v>
      </c>
      <c r="G931" s="61">
        <v>1</v>
      </c>
      <c r="H931" s="61">
        <v>0</v>
      </c>
      <c r="I931" s="62">
        <v>99007.568292321579</v>
      </c>
      <c r="J931" s="63">
        <v>6.5648377287704429</v>
      </c>
      <c r="K931" s="63">
        <v>6.0828517722841307</v>
      </c>
      <c r="L931" s="63">
        <v>7.0186074607078677</v>
      </c>
      <c r="M931" s="63">
        <v>6.602142150583596</v>
      </c>
      <c r="N931" s="63">
        <v>7.611571451828457</v>
      </c>
      <c r="O931" s="71">
        <v>6.845845725551122</v>
      </c>
    </row>
    <row r="932" spans="2:15" outlineLevel="1" x14ac:dyDescent="0.45">
      <c r="B932" s="65">
        <v>923</v>
      </c>
      <c r="C932" s="60">
        <v>1</v>
      </c>
      <c r="D932" s="61">
        <v>0</v>
      </c>
      <c r="E932" s="61">
        <v>1</v>
      </c>
      <c r="F932" s="61">
        <v>1</v>
      </c>
      <c r="G932" s="61">
        <v>1</v>
      </c>
      <c r="H932" s="61">
        <v>0</v>
      </c>
      <c r="I932" s="62">
        <v>92182.539350993306</v>
      </c>
      <c r="J932" s="63">
        <v>6.2474472536226315</v>
      </c>
      <c r="K932" s="63">
        <v>4.4589499638236223</v>
      </c>
      <c r="L932" s="63">
        <v>7.7811020803922304</v>
      </c>
      <c r="M932" s="63">
        <v>6.6832269818260555</v>
      </c>
      <c r="N932" s="63">
        <v>6.8626020114725446</v>
      </c>
      <c r="O932" s="71">
        <v>6.6102052194538263</v>
      </c>
    </row>
    <row r="933" spans="2:15" outlineLevel="1" x14ac:dyDescent="0.45">
      <c r="B933" s="65">
        <v>924</v>
      </c>
      <c r="C933" s="60">
        <v>1</v>
      </c>
      <c r="D933" s="61">
        <v>0</v>
      </c>
      <c r="E933" s="61">
        <v>1</v>
      </c>
      <c r="F933" s="61">
        <v>1</v>
      </c>
      <c r="G933" s="61">
        <v>1</v>
      </c>
      <c r="H933" s="61">
        <v>0</v>
      </c>
      <c r="I933" s="62">
        <v>25329.689516128463</v>
      </c>
      <c r="J933" s="63">
        <v>5.3467651638072056</v>
      </c>
      <c r="K933" s="63">
        <v>5.2121996922112848</v>
      </c>
      <c r="L933" s="63">
        <v>7.2480554612885832</v>
      </c>
      <c r="M933" s="63">
        <v>6.6307076588589142</v>
      </c>
      <c r="N933" s="63">
        <v>6.6601014577884765</v>
      </c>
      <c r="O933" s="71">
        <v>6.5216973713658932</v>
      </c>
    </row>
    <row r="934" spans="2:15" outlineLevel="1" x14ac:dyDescent="0.45">
      <c r="B934" s="65">
        <v>925</v>
      </c>
      <c r="C934" s="60">
        <v>1</v>
      </c>
      <c r="D934" s="61">
        <v>0</v>
      </c>
      <c r="E934" s="61">
        <v>1</v>
      </c>
      <c r="F934" s="61">
        <v>1</v>
      </c>
      <c r="G934" s="61">
        <v>1</v>
      </c>
      <c r="H934" s="61">
        <v>0</v>
      </c>
      <c r="I934" s="62">
        <v>93977.989242637006</v>
      </c>
      <c r="J934" s="63">
        <v>6.4446965301511607</v>
      </c>
      <c r="K934" s="63">
        <v>4.8598277728391599</v>
      </c>
      <c r="L934" s="63">
        <v>8.3135573946825936</v>
      </c>
      <c r="M934" s="63">
        <v>6.2126796272246247</v>
      </c>
      <c r="N934" s="63">
        <v>6.9417260447396822</v>
      </c>
      <c r="O934" s="71">
        <v>6.8301377411142958</v>
      </c>
    </row>
    <row r="935" spans="2:15" outlineLevel="1" x14ac:dyDescent="0.45">
      <c r="B935" s="65">
        <v>926</v>
      </c>
      <c r="C935" s="60">
        <v>1</v>
      </c>
      <c r="D935" s="61">
        <v>0</v>
      </c>
      <c r="E935" s="61">
        <v>1</v>
      </c>
      <c r="F935" s="61">
        <v>1</v>
      </c>
      <c r="G935" s="61">
        <v>1</v>
      </c>
      <c r="H935" s="61">
        <v>0</v>
      </c>
      <c r="I935" s="62">
        <v>101381.88785103972</v>
      </c>
      <c r="J935" s="63">
        <v>6.2175860893838797</v>
      </c>
      <c r="K935" s="63">
        <v>5.5777247782337831</v>
      </c>
      <c r="L935" s="63">
        <v>7.5547421533340655</v>
      </c>
      <c r="M935" s="63">
        <v>8.57962968228866</v>
      </c>
      <c r="N935" s="63">
        <v>7.151543925595357</v>
      </c>
      <c r="O935" s="71">
        <v>6.6204988375096665</v>
      </c>
    </row>
    <row r="936" spans="2:15" outlineLevel="1" x14ac:dyDescent="0.45">
      <c r="B936" s="65">
        <v>927</v>
      </c>
      <c r="C936" s="60">
        <v>1</v>
      </c>
      <c r="D936" s="61">
        <v>0</v>
      </c>
      <c r="E936" s="61">
        <v>1</v>
      </c>
      <c r="F936" s="61">
        <v>1</v>
      </c>
      <c r="G936" s="61">
        <v>0</v>
      </c>
      <c r="H936" s="61">
        <v>1</v>
      </c>
      <c r="I936" s="62">
        <v>25151.076260130416</v>
      </c>
      <c r="J936" s="63">
        <v>5.4646574393158298</v>
      </c>
      <c r="K936" s="63">
        <v>4.9170939463740737</v>
      </c>
      <c r="L936" s="63">
        <v>7.5332289866017321</v>
      </c>
      <c r="M936" s="63">
        <v>6.5572811610177926</v>
      </c>
      <c r="N936" s="63">
        <v>6.2599640636770228</v>
      </c>
      <c r="O936" s="71">
        <v>7.0886702302558522</v>
      </c>
    </row>
    <row r="937" spans="2:15" outlineLevel="1" x14ac:dyDescent="0.45">
      <c r="B937" s="65">
        <v>928</v>
      </c>
      <c r="C937" s="60">
        <v>1</v>
      </c>
      <c r="D937" s="61">
        <v>0</v>
      </c>
      <c r="E937" s="61">
        <v>1</v>
      </c>
      <c r="F937" s="61">
        <v>1</v>
      </c>
      <c r="G937" s="61">
        <v>1</v>
      </c>
      <c r="H937" s="61">
        <v>0</v>
      </c>
      <c r="I937" s="62">
        <v>75477.429870609514</v>
      </c>
      <c r="J937" s="63">
        <v>5.4393653813161986</v>
      </c>
      <c r="K937" s="63">
        <v>5.2277425550328731</v>
      </c>
      <c r="L937" s="63">
        <v>6.8515130071335513</v>
      </c>
      <c r="M937" s="63">
        <v>8.0447832229797065</v>
      </c>
      <c r="N937" s="63">
        <v>7.0544271113330304</v>
      </c>
      <c r="O937" s="71">
        <v>6.6694865727927874</v>
      </c>
    </row>
    <row r="938" spans="2:15" outlineLevel="1" x14ac:dyDescent="0.45">
      <c r="B938" s="65">
        <v>929</v>
      </c>
      <c r="C938" s="60">
        <v>1</v>
      </c>
      <c r="D938" s="61">
        <v>0</v>
      </c>
      <c r="E938" s="61">
        <v>1</v>
      </c>
      <c r="F938" s="61">
        <v>1</v>
      </c>
      <c r="G938" s="61">
        <v>0</v>
      </c>
      <c r="H938" s="61">
        <v>1</v>
      </c>
      <c r="I938" s="62">
        <v>94829.637175504657</v>
      </c>
      <c r="J938" s="63">
        <v>6.5604578232280275</v>
      </c>
      <c r="K938" s="63">
        <v>5.1288267342871574</v>
      </c>
      <c r="L938" s="63">
        <v>6.957669059390704</v>
      </c>
      <c r="M938" s="63">
        <v>6.4708459053257021</v>
      </c>
      <c r="N938" s="63">
        <v>6.5894672199296531</v>
      </c>
      <c r="O938" s="71">
        <v>7.6638177186614538</v>
      </c>
    </row>
    <row r="939" spans="2:15" outlineLevel="1" x14ac:dyDescent="0.45">
      <c r="B939" s="65">
        <v>930</v>
      </c>
      <c r="C939" s="60">
        <v>1</v>
      </c>
      <c r="D939" s="61">
        <v>0</v>
      </c>
      <c r="E939" s="61">
        <v>1</v>
      </c>
      <c r="F939" s="61">
        <v>1</v>
      </c>
      <c r="G939" s="61">
        <v>0</v>
      </c>
      <c r="H939" s="61">
        <v>1</v>
      </c>
      <c r="I939" s="62">
        <v>25632.778773192404</v>
      </c>
      <c r="J939" s="63">
        <v>5.854877144321665</v>
      </c>
      <c r="K939" s="63">
        <v>4.7693233133534028</v>
      </c>
      <c r="L939" s="63">
        <v>6.5100567175521533</v>
      </c>
      <c r="M939" s="63">
        <v>6.2471646664894562</v>
      </c>
      <c r="N939" s="63">
        <v>6.9082489499710071</v>
      </c>
      <c r="O939" s="71">
        <v>7.3474635793864644</v>
      </c>
    </row>
    <row r="940" spans="2:15" outlineLevel="1" x14ac:dyDescent="0.45">
      <c r="B940" s="65">
        <v>931</v>
      </c>
      <c r="C940" s="60">
        <v>1</v>
      </c>
      <c r="D940" s="61">
        <v>0</v>
      </c>
      <c r="E940" s="61">
        <v>1</v>
      </c>
      <c r="F940" s="61">
        <v>1</v>
      </c>
      <c r="G940" s="61">
        <v>0</v>
      </c>
      <c r="H940" s="61">
        <v>1</v>
      </c>
      <c r="I940" s="62">
        <v>96585.63664025614</v>
      </c>
      <c r="J940" s="63">
        <v>5.8072931346568293</v>
      </c>
      <c r="K940" s="63">
        <v>5.5124786809140351</v>
      </c>
      <c r="L940" s="63">
        <v>7.8918286016689851</v>
      </c>
      <c r="M940" s="63">
        <v>7.6524105077796394</v>
      </c>
      <c r="N940" s="63">
        <v>6.5534444159828276</v>
      </c>
      <c r="O940" s="71">
        <v>6.7445801264858609</v>
      </c>
    </row>
    <row r="941" spans="2:15" outlineLevel="1" x14ac:dyDescent="0.45">
      <c r="B941" s="65">
        <v>932</v>
      </c>
      <c r="C941" s="60">
        <v>1</v>
      </c>
      <c r="D941" s="61">
        <v>0</v>
      </c>
      <c r="E941" s="61">
        <v>1</v>
      </c>
      <c r="F941" s="61">
        <v>1</v>
      </c>
      <c r="G941" s="61">
        <v>0</v>
      </c>
      <c r="H941" s="61">
        <v>1</v>
      </c>
      <c r="I941" s="62">
        <v>98042.32328322313</v>
      </c>
      <c r="J941" s="63">
        <v>6.5204737227127101</v>
      </c>
      <c r="K941" s="63">
        <v>5.6896073150300372</v>
      </c>
      <c r="L941" s="63">
        <v>7.1198644979825954</v>
      </c>
      <c r="M941" s="63">
        <v>7.5428942243863428</v>
      </c>
      <c r="N941" s="63">
        <v>6.4363661489916417</v>
      </c>
      <c r="O941" s="71">
        <v>7.0395504734106247</v>
      </c>
    </row>
    <row r="942" spans="2:15" outlineLevel="1" x14ac:dyDescent="0.45">
      <c r="B942" s="65">
        <v>933</v>
      </c>
      <c r="C942" s="60">
        <v>1</v>
      </c>
      <c r="D942" s="61">
        <v>0</v>
      </c>
      <c r="E942" s="61">
        <v>1</v>
      </c>
      <c r="F942" s="61">
        <v>1</v>
      </c>
      <c r="G942" s="61">
        <v>0</v>
      </c>
      <c r="H942" s="61">
        <v>1</v>
      </c>
      <c r="I942" s="62">
        <v>76244.125543155882</v>
      </c>
      <c r="J942" s="63">
        <v>5.8557729707771031</v>
      </c>
      <c r="K942" s="63">
        <v>5.0051013968052107</v>
      </c>
      <c r="L942" s="63">
        <v>6.210404729928924</v>
      </c>
      <c r="M942" s="63">
        <v>8.9146826301431208</v>
      </c>
      <c r="N942" s="63">
        <v>6.430238234213375</v>
      </c>
      <c r="O942" s="71">
        <v>6.7666262855787576</v>
      </c>
    </row>
    <row r="943" spans="2:15" outlineLevel="1" x14ac:dyDescent="0.45">
      <c r="B943" s="65">
        <v>934</v>
      </c>
      <c r="C943" s="60">
        <v>1</v>
      </c>
      <c r="D943" s="61">
        <v>0</v>
      </c>
      <c r="E943" s="61">
        <v>1</v>
      </c>
      <c r="F943" s="61">
        <v>1</v>
      </c>
      <c r="G943" s="61">
        <v>1</v>
      </c>
      <c r="H943" s="61">
        <v>0</v>
      </c>
      <c r="I943" s="62">
        <v>77076.671065306014</v>
      </c>
      <c r="J943" s="63">
        <v>5.3393293907942114</v>
      </c>
      <c r="K943" s="63">
        <v>5.3055625096999401</v>
      </c>
      <c r="L943" s="63">
        <v>7.2351449188669132</v>
      </c>
      <c r="M943" s="63">
        <v>8.3274177696162788</v>
      </c>
      <c r="N943" s="63">
        <v>6.950822971355235</v>
      </c>
      <c r="O943" s="71">
        <v>6.9305187596635385</v>
      </c>
    </row>
    <row r="944" spans="2:15" outlineLevel="1" x14ac:dyDescent="0.45">
      <c r="B944" s="65">
        <v>935</v>
      </c>
      <c r="C944" s="60">
        <v>0</v>
      </c>
      <c r="D944" s="61">
        <v>1</v>
      </c>
      <c r="E944" s="61">
        <v>1</v>
      </c>
      <c r="F944" s="61">
        <v>1</v>
      </c>
      <c r="G944" s="61">
        <v>1</v>
      </c>
      <c r="H944" s="61">
        <v>0</v>
      </c>
      <c r="I944" s="62">
        <v>94710.677584652163</v>
      </c>
      <c r="J944" s="63">
        <v>5.1996497838254747</v>
      </c>
      <c r="K944" s="63">
        <v>5.3152334490736699</v>
      </c>
      <c r="L944" s="63">
        <v>7.8329979304631854</v>
      </c>
      <c r="M944" s="63">
        <v>7.6719002017019093</v>
      </c>
      <c r="N944" s="63">
        <v>6.8139955397650018</v>
      </c>
      <c r="O944" s="71">
        <v>6.6458387170111095</v>
      </c>
    </row>
    <row r="945" spans="2:15" outlineLevel="1" x14ac:dyDescent="0.45">
      <c r="B945" s="65">
        <v>936</v>
      </c>
      <c r="C945" s="60">
        <v>0</v>
      </c>
      <c r="D945" s="61">
        <v>1</v>
      </c>
      <c r="E945" s="61">
        <v>1</v>
      </c>
      <c r="F945" s="61">
        <v>1</v>
      </c>
      <c r="G945" s="61">
        <v>1</v>
      </c>
      <c r="H945" s="61">
        <v>0</v>
      </c>
      <c r="I945" s="62">
        <v>97446.796583157906</v>
      </c>
      <c r="J945" s="63">
        <v>5.8978689260562387</v>
      </c>
      <c r="K945" s="63">
        <v>6.2184987180072717</v>
      </c>
      <c r="L945" s="63">
        <v>7.6236440027594927</v>
      </c>
      <c r="M945" s="63">
        <v>6.4620333293462027</v>
      </c>
      <c r="N945" s="63">
        <v>7.291086166599932</v>
      </c>
      <c r="O945" s="71">
        <v>6.9697875051007214</v>
      </c>
    </row>
    <row r="946" spans="2:15" outlineLevel="1" x14ac:dyDescent="0.45">
      <c r="B946" s="65">
        <v>937</v>
      </c>
      <c r="C946" s="60">
        <v>1</v>
      </c>
      <c r="D946" s="61">
        <v>0</v>
      </c>
      <c r="E946" s="61">
        <v>1</v>
      </c>
      <c r="F946" s="61">
        <v>1</v>
      </c>
      <c r="G946" s="61">
        <v>1</v>
      </c>
      <c r="H946" s="61">
        <v>0</v>
      </c>
      <c r="I946" s="62">
        <v>93975.67569281318</v>
      </c>
      <c r="J946" s="63">
        <v>6.8180395622590257</v>
      </c>
      <c r="K946" s="63">
        <v>4.8226852100621027</v>
      </c>
      <c r="L946" s="63">
        <v>7.8564302912968946</v>
      </c>
      <c r="M946" s="63">
        <v>6.2346878537517076</v>
      </c>
      <c r="N946" s="63">
        <v>7.2536240084352386</v>
      </c>
      <c r="O946" s="71">
        <v>6.2873581350085148</v>
      </c>
    </row>
    <row r="947" spans="2:15" outlineLevel="1" x14ac:dyDescent="0.45">
      <c r="B947" s="65">
        <v>938</v>
      </c>
      <c r="C947" s="60">
        <v>0</v>
      </c>
      <c r="D947" s="61">
        <v>1</v>
      </c>
      <c r="E947" s="61">
        <v>1</v>
      </c>
      <c r="F947" s="61">
        <v>1</v>
      </c>
      <c r="G947" s="61">
        <v>0</v>
      </c>
      <c r="H947" s="61">
        <v>1</v>
      </c>
      <c r="I947" s="62">
        <v>30247.533354930725</v>
      </c>
      <c r="J947" s="63">
        <v>5.6263572276703897</v>
      </c>
      <c r="K947" s="63">
        <v>6.2466141679617309</v>
      </c>
      <c r="L947" s="63">
        <v>6.6835651449937643</v>
      </c>
      <c r="M947" s="63">
        <v>6.4724618430826171</v>
      </c>
      <c r="N947" s="63">
        <v>7.0918516806184826</v>
      </c>
      <c r="O947" s="71">
        <v>7.0938718400435166</v>
      </c>
    </row>
    <row r="948" spans="2:15" outlineLevel="1" x14ac:dyDescent="0.45">
      <c r="B948" s="65">
        <v>939</v>
      </c>
      <c r="C948" s="60">
        <v>0</v>
      </c>
      <c r="D948" s="61">
        <v>1</v>
      </c>
      <c r="E948" s="61">
        <v>1</v>
      </c>
      <c r="F948" s="61">
        <v>1</v>
      </c>
      <c r="G948" s="61">
        <v>1</v>
      </c>
      <c r="H948" s="61">
        <v>0</v>
      </c>
      <c r="I948" s="62">
        <v>29001.693009585913</v>
      </c>
      <c r="J948" s="63">
        <v>5.5419279902526748</v>
      </c>
      <c r="K948" s="63">
        <v>5.8034438539844029</v>
      </c>
      <c r="L948" s="63">
        <v>6.7496332396244876</v>
      </c>
      <c r="M948" s="63">
        <v>6.9964294342678208</v>
      </c>
      <c r="N948" s="63">
        <v>6.9079677428524029</v>
      </c>
      <c r="O948" s="71">
        <v>6.6975770585444057</v>
      </c>
    </row>
    <row r="949" spans="2:15" outlineLevel="1" x14ac:dyDescent="0.45">
      <c r="B949" s="65">
        <v>940</v>
      </c>
      <c r="C949" s="60">
        <v>1</v>
      </c>
      <c r="D949" s="61">
        <v>0</v>
      </c>
      <c r="E949" s="61">
        <v>1</v>
      </c>
      <c r="F949" s="61">
        <v>1</v>
      </c>
      <c r="G949" s="61">
        <v>0</v>
      </c>
      <c r="H949" s="61">
        <v>1</v>
      </c>
      <c r="I949" s="62">
        <v>100775.58918078263</v>
      </c>
      <c r="J949" s="63">
        <v>6.9469709646534934</v>
      </c>
      <c r="K949" s="63">
        <v>5.3575188729719727</v>
      </c>
      <c r="L949" s="63">
        <v>7.6456623481099726</v>
      </c>
      <c r="M949" s="63">
        <v>7.5576962284010527</v>
      </c>
      <c r="N949" s="63">
        <v>6.9664436931499596</v>
      </c>
      <c r="O949" s="71">
        <v>7.2448372753547723</v>
      </c>
    </row>
    <row r="950" spans="2:15" outlineLevel="1" x14ac:dyDescent="0.45">
      <c r="B950" s="65">
        <v>941</v>
      </c>
      <c r="C950" s="60">
        <v>1</v>
      </c>
      <c r="D950" s="61">
        <v>0</v>
      </c>
      <c r="E950" s="61">
        <v>1</v>
      </c>
      <c r="F950" s="61">
        <v>1</v>
      </c>
      <c r="G950" s="61">
        <v>1</v>
      </c>
      <c r="H950" s="61">
        <v>0</v>
      </c>
      <c r="I950" s="62">
        <v>97350.009860386272</v>
      </c>
      <c r="J950" s="63">
        <v>6.4504911743575386</v>
      </c>
      <c r="K950" s="63">
        <v>4.8443017505667534</v>
      </c>
      <c r="L950" s="63">
        <v>8.013791661489563</v>
      </c>
      <c r="M950" s="63">
        <v>7.0810416353126593</v>
      </c>
      <c r="N950" s="63">
        <v>7.3487909520402788</v>
      </c>
      <c r="O950" s="71">
        <v>6.9663918437581458</v>
      </c>
    </row>
    <row r="951" spans="2:15" outlineLevel="1" x14ac:dyDescent="0.45">
      <c r="B951" s="65">
        <v>942</v>
      </c>
      <c r="C951" s="60">
        <v>1</v>
      </c>
      <c r="D951" s="61">
        <v>0</v>
      </c>
      <c r="E951" s="61">
        <v>1</v>
      </c>
      <c r="F951" s="61">
        <v>1</v>
      </c>
      <c r="G951" s="61">
        <v>1</v>
      </c>
      <c r="H951" s="61">
        <v>0</v>
      </c>
      <c r="I951" s="62">
        <v>103416.28395885772</v>
      </c>
      <c r="J951" s="63">
        <v>6.7671125848250977</v>
      </c>
      <c r="K951" s="63">
        <v>6.646683244618047</v>
      </c>
      <c r="L951" s="63">
        <v>6.9335464868161294</v>
      </c>
      <c r="M951" s="63">
        <v>8.0510127078514468</v>
      </c>
      <c r="N951" s="63">
        <v>6.9219237286628932</v>
      </c>
      <c r="O951" s="71">
        <v>6.7469560626306135</v>
      </c>
    </row>
    <row r="952" spans="2:15" outlineLevel="1" x14ac:dyDescent="0.45">
      <c r="B952" s="65">
        <v>943</v>
      </c>
      <c r="C952" s="60">
        <v>1</v>
      </c>
      <c r="D952" s="61">
        <v>0</v>
      </c>
      <c r="E952" s="61">
        <v>1</v>
      </c>
      <c r="F952" s="61">
        <v>1</v>
      </c>
      <c r="G952" s="61">
        <v>0</v>
      </c>
      <c r="H952" s="61">
        <v>1</v>
      </c>
      <c r="I952" s="62">
        <v>97180.004635858175</v>
      </c>
      <c r="J952" s="63">
        <v>5.6465536887671366</v>
      </c>
      <c r="K952" s="63">
        <v>5.0779743626354366</v>
      </c>
      <c r="L952" s="63">
        <v>7.5131301900691678</v>
      </c>
      <c r="M952" s="63">
        <v>7.4846881411988271</v>
      </c>
      <c r="N952" s="63">
        <v>7.2338713646677881</v>
      </c>
      <c r="O952" s="71">
        <v>7.5367023486480882</v>
      </c>
    </row>
    <row r="953" spans="2:15" outlineLevel="1" x14ac:dyDescent="0.45">
      <c r="B953" s="65">
        <v>944</v>
      </c>
      <c r="C953" s="60">
        <v>1</v>
      </c>
      <c r="D953" s="61">
        <v>0</v>
      </c>
      <c r="E953" s="61">
        <v>1</v>
      </c>
      <c r="F953" s="61">
        <v>1</v>
      </c>
      <c r="G953" s="61">
        <v>0</v>
      </c>
      <c r="H953" s="61">
        <v>1</v>
      </c>
      <c r="I953" s="62">
        <v>28152.075344765326</v>
      </c>
      <c r="J953" s="63">
        <v>5.7268887580098706</v>
      </c>
      <c r="K953" s="63">
        <v>5.2857755410992979</v>
      </c>
      <c r="L953" s="63">
        <v>6.7444282109426963</v>
      </c>
      <c r="M953" s="63">
        <v>6.8356806421714484</v>
      </c>
      <c r="N953" s="63">
        <v>6.7204397056432938</v>
      </c>
      <c r="O953" s="71">
        <v>7.2346131320545686</v>
      </c>
    </row>
    <row r="954" spans="2:15" outlineLevel="1" x14ac:dyDescent="0.45">
      <c r="B954" s="65">
        <v>945</v>
      </c>
      <c r="C954" s="60">
        <v>0</v>
      </c>
      <c r="D954" s="61">
        <v>1</v>
      </c>
      <c r="E954" s="61">
        <v>1</v>
      </c>
      <c r="F954" s="61">
        <v>1</v>
      </c>
      <c r="G954" s="61">
        <v>0</v>
      </c>
      <c r="H954" s="61">
        <v>1</v>
      </c>
      <c r="I954" s="62">
        <v>97366.449523866075</v>
      </c>
      <c r="J954" s="63">
        <v>6.0901784111160646</v>
      </c>
      <c r="K954" s="63">
        <v>6.4329553482135324</v>
      </c>
      <c r="L954" s="63">
        <v>6.8238630636111326</v>
      </c>
      <c r="M954" s="63">
        <v>6.9406222840981107</v>
      </c>
      <c r="N954" s="63">
        <v>6.6994711978892623</v>
      </c>
      <c r="O954" s="71">
        <v>6.9453300097320163</v>
      </c>
    </row>
    <row r="955" spans="2:15" outlineLevel="1" x14ac:dyDescent="0.45">
      <c r="B955" s="65">
        <v>946</v>
      </c>
      <c r="C955" s="60">
        <v>1</v>
      </c>
      <c r="D955" s="61">
        <v>0</v>
      </c>
      <c r="E955" s="61">
        <v>1</v>
      </c>
      <c r="F955" s="61">
        <v>1</v>
      </c>
      <c r="G955" s="61">
        <v>1</v>
      </c>
      <c r="H955" s="61">
        <v>0</v>
      </c>
      <c r="I955" s="62">
        <v>96706.877129121625</v>
      </c>
      <c r="J955" s="63">
        <v>6.167360597801796</v>
      </c>
      <c r="K955" s="63">
        <v>5.2676404192154083</v>
      </c>
      <c r="L955" s="63">
        <v>7.6979612223700578</v>
      </c>
      <c r="M955" s="63">
        <v>7.3284697879065108</v>
      </c>
      <c r="N955" s="63">
        <v>7.0649390401950951</v>
      </c>
      <c r="O955" s="71">
        <v>6.6396621432836564</v>
      </c>
    </row>
    <row r="956" spans="2:15" outlineLevel="1" x14ac:dyDescent="0.45">
      <c r="B956" s="65">
        <v>947</v>
      </c>
      <c r="C956" s="60">
        <v>1</v>
      </c>
      <c r="D956" s="61">
        <v>0</v>
      </c>
      <c r="E956" s="61">
        <v>1</v>
      </c>
      <c r="F956" s="61">
        <v>1</v>
      </c>
      <c r="G956" s="61">
        <v>1</v>
      </c>
      <c r="H956" s="61">
        <v>0</v>
      </c>
      <c r="I956" s="62">
        <v>103779.03618357539</v>
      </c>
      <c r="J956" s="63">
        <v>6.6397076497979572</v>
      </c>
      <c r="K956" s="63">
        <v>5.9480817054434185</v>
      </c>
      <c r="L956" s="63">
        <v>7.1799167347730908</v>
      </c>
      <c r="M956" s="63">
        <v>8.4771646348543523</v>
      </c>
      <c r="N956" s="63">
        <v>7.5971113852832159</v>
      </c>
      <c r="O956" s="71">
        <v>6.5310334832585069</v>
      </c>
    </row>
    <row r="957" spans="2:15" outlineLevel="1" x14ac:dyDescent="0.45">
      <c r="B957" s="65">
        <v>948</v>
      </c>
      <c r="C957" s="60">
        <v>1</v>
      </c>
      <c r="D957" s="61">
        <v>0</v>
      </c>
      <c r="E957" s="61">
        <v>1</v>
      </c>
      <c r="F957" s="61">
        <v>1</v>
      </c>
      <c r="G957" s="61">
        <v>0</v>
      </c>
      <c r="H957" s="61">
        <v>1</v>
      </c>
      <c r="I957" s="62">
        <v>100773.77589549657</v>
      </c>
      <c r="J957" s="63">
        <v>5.940374520868593</v>
      </c>
      <c r="K957" s="63">
        <v>5.2347256981481154</v>
      </c>
      <c r="L957" s="63">
        <v>7.1595308123739354</v>
      </c>
      <c r="M957" s="63">
        <v>8.9244083172216122</v>
      </c>
      <c r="N957" s="63">
        <v>7.0411099977795812</v>
      </c>
      <c r="O957" s="71">
        <v>7.1093561385262012</v>
      </c>
    </row>
    <row r="958" spans="2:15" outlineLevel="1" x14ac:dyDescent="0.45">
      <c r="B958" s="65">
        <v>949</v>
      </c>
      <c r="C958" s="60">
        <v>1</v>
      </c>
      <c r="D958" s="61">
        <v>0</v>
      </c>
      <c r="E958" s="61">
        <v>1</v>
      </c>
      <c r="F958" s="61">
        <v>1</v>
      </c>
      <c r="G958" s="61">
        <v>1</v>
      </c>
      <c r="H958" s="61">
        <v>0</v>
      </c>
      <c r="I958" s="62">
        <v>31152.417938548708</v>
      </c>
      <c r="J958" s="63">
        <v>6.3803224262613361</v>
      </c>
      <c r="K958" s="63">
        <v>5.5273132428264633</v>
      </c>
      <c r="L958" s="63">
        <v>6.4472582383059933</v>
      </c>
      <c r="M958" s="63">
        <v>6.9831830520681972</v>
      </c>
      <c r="N958" s="63">
        <v>7.059102300050311</v>
      </c>
      <c r="O958" s="71">
        <v>7.0382987056122035</v>
      </c>
    </row>
    <row r="959" spans="2:15" outlineLevel="1" x14ac:dyDescent="0.45">
      <c r="B959" s="65">
        <v>950</v>
      </c>
      <c r="C959" s="60">
        <v>1</v>
      </c>
      <c r="D959" s="61">
        <v>0</v>
      </c>
      <c r="E959" s="61">
        <v>1</v>
      </c>
      <c r="F959" s="61">
        <v>1</v>
      </c>
      <c r="G959" s="61">
        <v>1</v>
      </c>
      <c r="H959" s="61">
        <v>0</v>
      </c>
      <c r="I959" s="62">
        <v>99817.542607685828</v>
      </c>
      <c r="J959" s="63">
        <v>6.8980673973030768</v>
      </c>
      <c r="K959" s="63">
        <v>5.9614505686564279</v>
      </c>
      <c r="L959" s="63">
        <v>6.6150606530469407</v>
      </c>
      <c r="M959" s="63">
        <v>6.7862653750725164</v>
      </c>
      <c r="N959" s="63">
        <v>7.5004560333206918</v>
      </c>
      <c r="O959" s="71">
        <v>7.1077179066619935</v>
      </c>
    </row>
    <row r="960" spans="2:15" outlineLevel="1" x14ac:dyDescent="0.45">
      <c r="B960" s="65">
        <v>951</v>
      </c>
      <c r="C960" s="60">
        <v>0</v>
      </c>
      <c r="D960" s="61">
        <v>1</v>
      </c>
      <c r="E960" s="61">
        <v>1</v>
      </c>
      <c r="F960" s="61">
        <v>1</v>
      </c>
      <c r="G960" s="61">
        <v>0</v>
      </c>
      <c r="H960" s="61">
        <v>1</v>
      </c>
      <c r="I960" s="62">
        <v>82192.054679764638</v>
      </c>
      <c r="J960" s="63">
        <v>5.8452618153571763</v>
      </c>
      <c r="K960" s="63">
        <v>6.8101967682933804</v>
      </c>
      <c r="L960" s="63">
        <v>6.1369727964497534</v>
      </c>
      <c r="M960" s="63">
        <v>8.0834661174325273</v>
      </c>
      <c r="N960" s="63">
        <v>6.9121566946698847</v>
      </c>
      <c r="O960" s="71">
        <v>7.6573932855360489</v>
      </c>
    </row>
    <row r="961" spans="2:15" outlineLevel="1" x14ac:dyDescent="0.45">
      <c r="B961" s="65">
        <v>952</v>
      </c>
      <c r="C961" s="60">
        <v>1</v>
      </c>
      <c r="D961" s="61">
        <v>0</v>
      </c>
      <c r="E961" s="61">
        <v>1</v>
      </c>
      <c r="F961" s="61">
        <v>1</v>
      </c>
      <c r="G961" s="61">
        <v>0</v>
      </c>
      <c r="H961" s="61">
        <v>1</v>
      </c>
      <c r="I961" s="62">
        <v>98415.283380771056</v>
      </c>
      <c r="J961" s="63">
        <v>6.521647047917611</v>
      </c>
      <c r="K961" s="63">
        <v>6.1732912205605945</v>
      </c>
      <c r="L961" s="63">
        <v>6.8608938804589048</v>
      </c>
      <c r="M961" s="63">
        <v>6.3589502595249554</v>
      </c>
      <c r="N961" s="63">
        <v>7.2839405069523302</v>
      </c>
      <c r="O961" s="71">
        <v>7.3232093010830006</v>
      </c>
    </row>
    <row r="962" spans="2:15" outlineLevel="1" x14ac:dyDescent="0.45">
      <c r="B962" s="65">
        <v>953</v>
      </c>
      <c r="C962" s="60">
        <v>1</v>
      </c>
      <c r="D962" s="61">
        <v>0</v>
      </c>
      <c r="E962" s="61">
        <v>1</v>
      </c>
      <c r="F962" s="61">
        <v>1</v>
      </c>
      <c r="G962" s="61">
        <v>0</v>
      </c>
      <c r="H962" s="61">
        <v>1</v>
      </c>
      <c r="I962" s="62">
        <v>27991.498210378821</v>
      </c>
      <c r="J962" s="63">
        <v>6.38116735064275</v>
      </c>
      <c r="K962" s="63">
        <v>5.2080903325883448</v>
      </c>
      <c r="L962" s="63">
        <v>6.5217240787497293</v>
      </c>
      <c r="M962" s="63">
        <v>6.7728243754800248</v>
      </c>
      <c r="N962" s="63">
        <v>6.4145971369076609</v>
      </c>
      <c r="O962" s="71">
        <v>6.9961244711444026</v>
      </c>
    </row>
    <row r="963" spans="2:15" outlineLevel="1" x14ac:dyDescent="0.45">
      <c r="B963" s="65">
        <v>954</v>
      </c>
      <c r="C963" s="60">
        <v>1</v>
      </c>
      <c r="D963" s="61">
        <v>0</v>
      </c>
      <c r="E963" s="61">
        <v>1</v>
      </c>
      <c r="F963" s="61">
        <v>1</v>
      </c>
      <c r="G963" s="61">
        <v>1</v>
      </c>
      <c r="H963" s="61">
        <v>0</v>
      </c>
      <c r="I963" s="62">
        <v>73883.841142940364</v>
      </c>
      <c r="J963" s="63">
        <v>5.6315706161589221</v>
      </c>
      <c r="K963" s="63">
        <v>4.8511767963454488</v>
      </c>
      <c r="L963" s="63">
        <v>7.1714138064382249</v>
      </c>
      <c r="M963" s="63">
        <v>7.855281379533043</v>
      </c>
      <c r="N963" s="63">
        <v>6.7872005446499735</v>
      </c>
      <c r="O963" s="71">
        <v>6.5588649225594109</v>
      </c>
    </row>
    <row r="964" spans="2:15" outlineLevel="1" x14ac:dyDescent="0.45">
      <c r="B964" s="65">
        <v>955</v>
      </c>
      <c r="C964" s="60">
        <v>1</v>
      </c>
      <c r="D964" s="61">
        <v>0</v>
      </c>
      <c r="E964" s="61">
        <v>1</v>
      </c>
      <c r="F964" s="61">
        <v>1</v>
      </c>
      <c r="G964" s="61">
        <v>1</v>
      </c>
      <c r="H964" s="61">
        <v>0</v>
      </c>
      <c r="I964" s="62">
        <v>22077.923127093862</v>
      </c>
      <c r="J964" s="63">
        <v>5.5782204993510014</v>
      </c>
      <c r="K964" s="63">
        <v>4.1470702494619225</v>
      </c>
      <c r="L964" s="63">
        <v>7.0171013924122763</v>
      </c>
      <c r="M964" s="63">
        <v>6.6745554276882118</v>
      </c>
      <c r="N964" s="63">
        <v>6.6861749174756211</v>
      </c>
      <c r="O964" s="71">
        <v>6.2486214272205842</v>
      </c>
    </row>
    <row r="965" spans="2:15" outlineLevel="1" x14ac:dyDescent="0.45">
      <c r="B965" s="65">
        <v>956</v>
      </c>
      <c r="C965" s="60">
        <v>1</v>
      </c>
      <c r="D965" s="61">
        <v>0</v>
      </c>
      <c r="E965" s="61">
        <v>1</v>
      </c>
      <c r="F965" s="61">
        <v>1</v>
      </c>
      <c r="G965" s="61">
        <v>1</v>
      </c>
      <c r="H965" s="61">
        <v>0</v>
      </c>
      <c r="I965" s="62">
        <v>25185.961300895942</v>
      </c>
      <c r="J965" s="63">
        <v>5.5410995113608745</v>
      </c>
      <c r="K965" s="63">
        <v>5.3433315478895871</v>
      </c>
      <c r="L965" s="63">
        <v>6.7632072486894668</v>
      </c>
      <c r="M965" s="63">
        <v>6.0210989104974653</v>
      </c>
      <c r="N965" s="63">
        <v>7.2534172029277872</v>
      </c>
      <c r="O965" s="71">
        <v>6.4655562045187427</v>
      </c>
    </row>
    <row r="966" spans="2:15" outlineLevel="1" x14ac:dyDescent="0.45">
      <c r="B966" s="65">
        <v>957</v>
      </c>
      <c r="C966" s="60">
        <v>1</v>
      </c>
      <c r="D966" s="61">
        <v>0</v>
      </c>
      <c r="E966" s="61">
        <v>1</v>
      </c>
      <c r="F966" s="61">
        <v>1</v>
      </c>
      <c r="G966" s="61">
        <v>0</v>
      </c>
      <c r="H966" s="61">
        <v>1</v>
      </c>
      <c r="I966" s="62">
        <v>96224.925305145909</v>
      </c>
      <c r="J966" s="63">
        <v>5.7108415213172909</v>
      </c>
      <c r="K966" s="63">
        <v>5.3072129593575816</v>
      </c>
      <c r="L966" s="63">
        <v>7.7288341032514865</v>
      </c>
      <c r="M966" s="63">
        <v>8.4366765418623277</v>
      </c>
      <c r="N966" s="63">
        <v>6.1565010122756556</v>
      </c>
      <c r="O966" s="71">
        <v>6.4928323432108455</v>
      </c>
    </row>
    <row r="967" spans="2:15" outlineLevel="1" x14ac:dyDescent="0.45">
      <c r="B967" s="65">
        <v>958</v>
      </c>
      <c r="C967" s="60">
        <v>1</v>
      </c>
      <c r="D967" s="61">
        <v>0</v>
      </c>
      <c r="E967" s="61">
        <v>1</v>
      </c>
      <c r="F967" s="61">
        <v>1</v>
      </c>
      <c r="G967" s="61">
        <v>1</v>
      </c>
      <c r="H967" s="61">
        <v>0</v>
      </c>
      <c r="I967" s="62">
        <v>28459.49114999421</v>
      </c>
      <c r="J967" s="63">
        <v>5.9915887701505568</v>
      </c>
      <c r="K967" s="63">
        <v>5.6528938435241667</v>
      </c>
      <c r="L967" s="63">
        <v>6.9921533834652907</v>
      </c>
      <c r="M967" s="63">
        <v>6.2589425979800914</v>
      </c>
      <c r="N967" s="63">
        <v>6.9311344066544835</v>
      </c>
      <c r="O967" s="71">
        <v>6.8840841787477487</v>
      </c>
    </row>
    <row r="968" spans="2:15" outlineLevel="1" x14ac:dyDescent="0.45">
      <c r="B968" s="65">
        <v>959</v>
      </c>
      <c r="C968" s="60">
        <v>1</v>
      </c>
      <c r="D968" s="61">
        <v>0</v>
      </c>
      <c r="E968" s="61">
        <v>1</v>
      </c>
      <c r="F968" s="61">
        <v>1</v>
      </c>
      <c r="G968" s="61">
        <v>1</v>
      </c>
      <c r="H968" s="61">
        <v>0</v>
      </c>
      <c r="I968" s="62">
        <v>75397.652098408085</v>
      </c>
      <c r="J968" s="63">
        <v>5.6670995186422699</v>
      </c>
      <c r="K968" s="63">
        <v>4.8464159451137725</v>
      </c>
      <c r="L968" s="63">
        <v>7.0397126629040958</v>
      </c>
      <c r="M968" s="63">
        <v>7.6570005015633473</v>
      </c>
      <c r="N968" s="63">
        <v>7.2963242437477405</v>
      </c>
      <c r="O968" s="71">
        <v>6.9946741994760178</v>
      </c>
    </row>
    <row r="969" spans="2:15" outlineLevel="1" x14ac:dyDescent="0.45">
      <c r="B969" s="65">
        <v>960</v>
      </c>
      <c r="C969" s="60">
        <v>1</v>
      </c>
      <c r="D969" s="61">
        <v>0</v>
      </c>
      <c r="E969" s="61">
        <v>1</v>
      </c>
      <c r="F969" s="61">
        <v>1</v>
      </c>
      <c r="G969" s="61">
        <v>1</v>
      </c>
      <c r="H969" s="61">
        <v>0</v>
      </c>
      <c r="I969" s="62">
        <v>95876.979470603052</v>
      </c>
      <c r="J969" s="63">
        <v>5.9514256838406121</v>
      </c>
      <c r="K969" s="63">
        <v>4.3651113668858272</v>
      </c>
      <c r="L969" s="63">
        <v>7.1948121093801864</v>
      </c>
      <c r="M969" s="63">
        <v>8.6130658275217495</v>
      </c>
      <c r="N969" s="63">
        <v>7.1484774224009922</v>
      </c>
      <c r="O969" s="71">
        <v>6.2837295458304974</v>
      </c>
    </row>
    <row r="970" spans="2:15" outlineLevel="1" x14ac:dyDescent="0.45">
      <c r="B970" s="65">
        <v>961</v>
      </c>
      <c r="C970" s="60">
        <v>1</v>
      </c>
      <c r="D970" s="61">
        <v>0</v>
      </c>
      <c r="E970" s="61">
        <v>1</v>
      </c>
      <c r="F970" s="61">
        <v>1</v>
      </c>
      <c r="G970" s="61">
        <v>0</v>
      </c>
      <c r="H970" s="61">
        <v>1</v>
      </c>
      <c r="I970" s="62">
        <v>99018.189675390211</v>
      </c>
      <c r="J970" s="63">
        <v>6.1684984387131987</v>
      </c>
      <c r="K970" s="63">
        <v>4.749003835394233</v>
      </c>
      <c r="L970" s="63">
        <v>7.7098743462396584</v>
      </c>
      <c r="M970" s="63">
        <v>8.6255320338294155</v>
      </c>
      <c r="N970" s="63">
        <v>6.6810566236531868</v>
      </c>
      <c r="O970" s="71">
        <v>7.1375590470651264</v>
      </c>
    </row>
    <row r="971" spans="2:15" outlineLevel="1" x14ac:dyDescent="0.45">
      <c r="B971" s="65">
        <v>962</v>
      </c>
      <c r="C971" s="60">
        <v>1</v>
      </c>
      <c r="D971" s="61">
        <v>0</v>
      </c>
      <c r="E971" s="61">
        <v>1</v>
      </c>
      <c r="F971" s="61">
        <v>1</v>
      </c>
      <c r="G971" s="61">
        <v>1</v>
      </c>
      <c r="H971" s="61">
        <v>0</v>
      </c>
      <c r="I971" s="62">
        <v>78257.599069722026</v>
      </c>
      <c r="J971" s="63">
        <v>5.6333542372480592</v>
      </c>
      <c r="K971" s="63">
        <v>5.2673692291859453</v>
      </c>
      <c r="L971" s="63">
        <v>6.6468828969359404</v>
      </c>
      <c r="M971" s="63">
        <v>8.6684293429348127</v>
      </c>
      <c r="N971" s="63">
        <v>7.3168615146532767</v>
      </c>
      <c r="O971" s="71">
        <v>6.6408878957215105</v>
      </c>
    </row>
    <row r="972" spans="2:15" outlineLevel="1" x14ac:dyDescent="0.45">
      <c r="B972" s="65">
        <v>963</v>
      </c>
      <c r="C972" s="60">
        <v>0</v>
      </c>
      <c r="D972" s="61">
        <v>1</v>
      </c>
      <c r="E972" s="61">
        <v>1</v>
      </c>
      <c r="F972" s="61">
        <v>1</v>
      </c>
      <c r="G972" s="61">
        <v>1</v>
      </c>
      <c r="H972" s="61">
        <v>0</v>
      </c>
      <c r="I972" s="62">
        <v>96567.67861109873</v>
      </c>
      <c r="J972" s="63">
        <v>5.2706993797346398</v>
      </c>
      <c r="K972" s="63">
        <v>5.8818683402045275</v>
      </c>
      <c r="L972" s="63">
        <v>7.4829326045857654</v>
      </c>
      <c r="M972" s="63">
        <v>8.2996296003393191</v>
      </c>
      <c r="N972" s="63">
        <v>6.4929237049519086</v>
      </c>
      <c r="O972" s="71">
        <v>6.3746545606877589</v>
      </c>
    </row>
    <row r="973" spans="2:15" outlineLevel="1" x14ac:dyDescent="0.45">
      <c r="B973" s="65">
        <v>964</v>
      </c>
      <c r="C973" s="60">
        <v>1</v>
      </c>
      <c r="D973" s="61">
        <v>0</v>
      </c>
      <c r="E973" s="61">
        <v>1</v>
      </c>
      <c r="F973" s="61">
        <v>1</v>
      </c>
      <c r="G973" s="61">
        <v>1</v>
      </c>
      <c r="H973" s="61">
        <v>0</v>
      </c>
      <c r="I973" s="62">
        <v>103409.56792676222</v>
      </c>
      <c r="J973" s="63">
        <v>6.2480951625676484</v>
      </c>
      <c r="K973" s="63">
        <v>5.6693007651763976</v>
      </c>
      <c r="L973" s="63">
        <v>6.8562053042011266</v>
      </c>
      <c r="M973" s="63">
        <v>8.9973183477318166</v>
      </c>
      <c r="N973" s="63">
        <v>7.3467374824348832</v>
      </c>
      <c r="O973" s="71">
        <v>7.0710689693583584</v>
      </c>
    </row>
    <row r="974" spans="2:15" outlineLevel="1" x14ac:dyDescent="0.45">
      <c r="B974" s="65">
        <v>965</v>
      </c>
      <c r="C974" s="60">
        <v>1</v>
      </c>
      <c r="D974" s="61">
        <v>0</v>
      </c>
      <c r="E974" s="61">
        <v>1</v>
      </c>
      <c r="F974" s="61">
        <v>1</v>
      </c>
      <c r="G974" s="61">
        <v>0</v>
      </c>
      <c r="H974" s="61">
        <v>1</v>
      </c>
      <c r="I974" s="62">
        <v>96324.126475730765</v>
      </c>
      <c r="J974" s="63">
        <v>6.4457167818989003</v>
      </c>
      <c r="K974" s="63">
        <v>4.2860951920807393</v>
      </c>
      <c r="L974" s="63">
        <v>7.3364882344894387</v>
      </c>
      <c r="M974" s="63">
        <v>8.4832018651703613</v>
      </c>
      <c r="N974" s="63">
        <v>6.2378643975463293</v>
      </c>
      <c r="O974" s="71">
        <v>7.11943046620312</v>
      </c>
    </row>
    <row r="975" spans="2:15" outlineLevel="1" x14ac:dyDescent="0.45">
      <c r="B975" s="65">
        <v>966</v>
      </c>
      <c r="C975" s="60">
        <v>1</v>
      </c>
      <c r="D975" s="61">
        <v>0</v>
      </c>
      <c r="E975" s="61">
        <v>1</v>
      </c>
      <c r="F975" s="61">
        <v>1</v>
      </c>
      <c r="G975" s="61">
        <v>1</v>
      </c>
      <c r="H975" s="61">
        <v>0</v>
      </c>
      <c r="I975" s="62">
        <v>29094.519895680263</v>
      </c>
      <c r="J975" s="63">
        <v>6.1121637755687654</v>
      </c>
      <c r="K975" s="63">
        <v>5.0699566186923279</v>
      </c>
      <c r="L975" s="63">
        <v>6.1137576519384362</v>
      </c>
      <c r="M975" s="63">
        <v>6.8193478741733475</v>
      </c>
      <c r="N975" s="63">
        <v>7.4589168160369672</v>
      </c>
      <c r="O975" s="71">
        <v>7.0418713714770487</v>
      </c>
    </row>
    <row r="976" spans="2:15" outlineLevel="1" x14ac:dyDescent="0.45">
      <c r="B976" s="65">
        <v>967</v>
      </c>
      <c r="C976" s="60">
        <v>1</v>
      </c>
      <c r="D976" s="61">
        <v>0</v>
      </c>
      <c r="E976" s="61">
        <v>1</v>
      </c>
      <c r="F976" s="61">
        <v>1</v>
      </c>
      <c r="G976" s="61">
        <v>1</v>
      </c>
      <c r="H976" s="61">
        <v>0</v>
      </c>
      <c r="I976" s="62">
        <v>101053.93534173198</v>
      </c>
      <c r="J976" s="63">
        <v>6.409561368000908</v>
      </c>
      <c r="K976" s="63">
        <v>5.2914459188803757</v>
      </c>
      <c r="L976" s="63">
        <v>6.9871569700691101</v>
      </c>
      <c r="M976" s="63">
        <v>8.8568458664585599</v>
      </c>
      <c r="N976" s="63">
        <v>7.0095671767883889</v>
      </c>
      <c r="O976" s="71">
        <v>6.7819214485194088</v>
      </c>
    </row>
    <row r="977" spans="2:15" outlineLevel="1" x14ac:dyDescent="0.45">
      <c r="B977" s="65">
        <v>968</v>
      </c>
      <c r="C977" s="60">
        <v>1</v>
      </c>
      <c r="D977" s="61">
        <v>0</v>
      </c>
      <c r="E977" s="61">
        <v>1</v>
      </c>
      <c r="F977" s="61">
        <v>1</v>
      </c>
      <c r="G977" s="61">
        <v>1</v>
      </c>
      <c r="H977" s="61">
        <v>0</v>
      </c>
      <c r="I977" s="62">
        <v>60709.563844546967</v>
      </c>
      <c r="J977" s="63">
        <v>5.9454705871777733</v>
      </c>
      <c r="K977" s="63">
        <v>5.0383827043598615</v>
      </c>
      <c r="L977" s="63">
        <v>7.3010407871324876</v>
      </c>
      <c r="M977" s="63">
        <v>6.0180351372311414</v>
      </c>
      <c r="N977" s="63">
        <v>6.842787338724861</v>
      </c>
      <c r="O977" s="71">
        <v>6.7458908288579389</v>
      </c>
    </row>
    <row r="978" spans="2:15" outlineLevel="1" x14ac:dyDescent="0.45">
      <c r="B978" s="65">
        <v>969</v>
      </c>
      <c r="C978" s="60">
        <v>1</v>
      </c>
      <c r="D978" s="61">
        <v>0</v>
      </c>
      <c r="E978" s="61">
        <v>1</v>
      </c>
      <c r="F978" s="61">
        <v>1</v>
      </c>
      <c r="G978" s="61">
        <v>0</v>
      </c>
      <c r="H978" s="61">
        <v>1</v>
      </c>
      <c r="I978" s="62">
        <v>73574.817533606489</v>
      </c>
      <c r="J978" s="63">
        <v>6.6336056339653524</v>
      </c>
      <c r="K978" s="63">
        <v>4.7663001219786283</v>
      </c>
      <c r="L978" s="63">
        <v>6.1706461129413235</v>
      </c>
      <c r="M978" s="63">
        <v>7.0061725973360964</v>
      </c>
      <c r="N978" s="63">
        <v>6.6473380722273019</v>
      </c>
      <c r="O978" s="71">
        <v>7.2031767245746812</v>
      </c>
    </row>
    <row r="979" spans="2:15" outlineLevel="1" x14ac:dyDescent="0.45">
      <c r="B979" s="65">
        <v>970</v>
      </c>
      <c r="C979" s="60">
        <v>1</v>
      </c>
      <c r="D979" s="61">
        <v>0</v>
      </c>
      <c r="E979" s="61">
        <v>1</v>
      </c>
      <c r="F979" s="61">
        <v>1</v>
      </c>
      <c r="G979" s="61">
        <v>1</v>
      </c>
      <c r="H979" s="61">
        <v>0</v>
      </c>
      <c r="I979" s="62">
        <v>76095.329057639057</v>
      </c>
      <c r="J979" s="63">
        <v>5.4882870438960216</v>
      </c>
      <c r="K979" s="63">
        <v>5.25185096538371</v>
      </c>
      <c r="L979" s="63">
        <v>7.3215467987813954</v>
      </c>
      <c r="M979" s="63">
        <v>8.5408650895150409</v>
      </c>
      <c r="N979" s="63">
        <v>6.7629903576523933</v>
      </c>
      <c r="O979" s="71">
        <v>6.2125820316954785</v>
      </c>
    </row>
    <row r="980" spans="2:15" outlineLevel="1" x14ac:dyDescent="0.45">
      <c r="B980" s="65">
        <v>971</v>
      </c>
      <c r="C980" s="60">
        <v>1</v>
      </c>
      <c r="D980" s="61">
        <v>0</v>
      </c>
      <c r="E980" s="61">
        <v>1</v>
      </c>
      <c r="F980" s="61">
        <v>1</v>
      </c>
      <c r="G980" s="61">
        <v>0</v>
      </c>
      <c r="H980" s="61">
        <v>1</v>
      </c>
      <c r="I980" s="62">
        <v>29092.711996844271</v>
      </c>
      <c r="J980" s="63">
        <v>6.2371608916713486</v>
      </c>
      <c r="K980" s="63">
        <v>4.9076640721766029</v>
      </c>
      <c r="L980" s="63">
        <v>6.1538294243339697</v>
      </c>
      <c r="M980" s="63">
        <v>7.4191507290624692</v>
      </c>
      <c r="N980" s="63">
        <v>6.7410841466697793</v>
      </c>
      <c r="O980" s="71">
        <v>7.1057431469578631</v>
      </c>
    </row>
    <row r="981" spans="2:15" outlineLevel="1" x14ac:dyDescent="0.45">
      <c r="B981" s="65">
        <v>972</v>
      </c>
      <c r="C981" s="60">
        <v>1</v>
      </c>
      <c r="D981" s="61">
        <v>0</v>
      </c>
      <c r="E981" s="61">
        <v>1</v>
      </c>
      <c r="F981" s="61">
        <v>1</v>
      </c>
      <c r="G981" s="61">
        <v>0</v>
      </c>
      <c r="H981" s="61">
        <v>1</v>
      </c>
      <c r="I981" s="62">
        <v>100598.1220843303</v>
      </c>
      <c r="J981" s="63">
        <v>5.8984505285095006</v>
      </c>
      <c r="K981" s="63">
        <v>5.735926670195771</v>
      </c>
      <c r="L981" s="63">
        <v>7.9082215623095813</v>
      </c>
      <c r="M981" s="63">
        <v>8.4028861369307783</v>
      </c>
      <c r="N981" s="63">
        <v>6.5663049249283212</v>
      </c>
      <c r="O981" s="71">
        <v>7.1519229986966284</v>
      </c>
    </row>
    <row r="982" spans="2:15" outlineLevel="1" x14ac:dyDescent="0.45">
      <c r="B982" s="65">
        <v>973</v>
      </c>
      <c r="C982" s="60">
        <v>0</v>
      </c>
      <c r="D982" s="61">
        <v>1</v>
      </c>
      <c r="E982" s="61">
        <v>1</v>
      </c>
      <c r="F982" s="61">
        <v>1</v>
      </c>
      <c r="G982" s="61">
        <v>0</v>
      </c>
      <c r="H982" s="61">
        <v>1</v>
      </c>
      <c r="I982" s="62">
        <v>100060.16189098341</v>
      </c>
      <c r="J982" s="63">
        <v>5.9070030677261318</v>
      </c>
      <c r="K982" s="63">
        <v>5.9136877072529508</v>
      </c>
      <c r="L982" s="63">
        <v>7.6499387611328409</v>
      </c>
      <c r="M982" s="63">
        <v>8.3116552605196645</v>
      </c>
      <c r="N982" s="63">
        <v>6.563727050323771</v>
      </c>
      <c r="O982" s="71">
        <v>6.9316466822328344</v>
      </c>
    </row>
    <row r="983" spans="2:15" outlineLevel="1" x14ac:dyDescent="0.45">
      <c r="B983" s="65">
        <v>974</v>
      </c>
      <c r="C983" s="60">
        <v>0</v>
      </c>
      <c r="D983" s="61">
        <v>1</v>
      </c>
      <c r="E983" s="61">
        <v>1</v>
      </c>
      <c r="F983" s="61">
        <v>1</v>
      </c>
      <c r="G983" s="61">
        <v>1</v>
      </c>
      <c r="H983" s="61">
        <v>0</v>
      </c>
      <c r="I983" s="62">
        <v>102571.6778471805</v>
      </c>
      <c r="J983" s="63">
        <v>5.8070415781140801</v>
      </c>
      <c r="K983" s="63">
        <v>5.856702769528483</v>
      </c>
      <c r="L983" s="63">
        <v>7.1913724855882872</v>
      </c>
      <c r="M983" s="63">
        <v>8.8977771609176344</v>
      </c>
      <c r="N983" s="63">
        <v>7.3174666521277283</v>
      </c>
      <c r="O983" s="71">
        <v>6.9412910681293187</v>
      </c>
    </row>
    <row r="984" spans="2:15" outlineLevel="1" x14ac:dyDescent="0.45">
      <c r="B984" s="65">
        <v>975</v>
      </c>
      <c r="C984" s="60">
        <v>0</v>
      </c>
      <c r="D984" s="61">
        <v>1</v>
      </c>
      <c r="E984" s="61">
        <v>1</v>
      </c>
      <c r="F984" s="61">
        <v>1</v>
      </c>
      <c r="G984" s="61">
        <v>1</v>
      </c>
      <c r="H984" s="61">
        <v>0</v>
      </c>
      <c r="I984" s="62">
        <v>97860.889444933695</v>
      </c>
      <c r="J984" s="63">
        <v>5.8423954083172323</v>
      </c>
      <c r="K984" s="63">
        <v>5.9186591293441495</v>
      </c>
      <c r="L984" s="63">
        <v>7.3844629813653899</v>
      </c>
      <c r="M984" s="63">
        <v>7.617566299876243</v>
      </c>
      <c r="N984" s="63">
        <v>7.4717351957782387</v>
      </c>
      <c r="O984" s="71">
        <v>6.0179411812451162</v>
      </c>
    </row>
    <row r="985" spans="2:15" outlineLevel="1" x14ac:dyDescent="0.45">
      <c r="B985" s="65">
        <v>976</v>
      </c>
      <c r="C985" s="60">
        <v>0</v>
      </c>
      <c r="D985" s="61">
        <v>1</v>
      </c>
      <c r="E985" s="61">
        <v>1</v>
      </c>
      <c r="F985" s="61">
        <v>1</v>
      </c>
      <c r="G985" s="61">
        <v>1</v>
      </c>
      <c r="H985" s="61">
        <v>0</v>
      </c>
      <c r="I985" s="62">
        <v>95526.675797824209</v>
      </c>
      <c r="J985" s="63">
        <v>5.6225553420948078</v>
      </c>
      <c r="K985" s="63">
        <v>5.9317333483253201</v>
      </c>
      <c r="L985" s="63">
        <v>7.9790763314399094</v>
      </c>
      <c r="M985" s="63">
        <v>7.0035770084107973</v>
      </c>
      <c r="N985" s="63">
        <v>6.9137322865078144</v>
      </c>
      <c r="O985" s="71">
        <v>6.2966237572885957</v>
      </c>
    </row>
    <row r="986" spans="2:15" outlineLevel="1" x14ac:dyDescent="0.45">
      <c r="B986" s="65">
        <v>977</v>
      </c>
      <c r="C986" s="60">
        <v>1</v>
      </c>
      <c r="D986" s="61">
        <v>0</v>
      </c>
      <c r="E986" s="61">
        <v>1</v>
      </c>
      <c r="F986" s="61">
        <v>1</v>
      </c>
      <c r="G986" s="61">
        <v>0</v>
      </c>
      <c r="H986" s="61">
        <v>1</v>
      </c>
      <c r="I986" s="62">
        <v>23714.4671756428</v>
      </c>
      <c r="J986" s="63">
        <v>5.7826382599854629</v>
      </c>
      <c r="K986" s="63">
        <v>4.4328674162455952</v>
      </c>
      <c r="L986" s="63">
        <v>7.140783333967522</v>
      </c>
      <c r="M986" s="63">
        <v>6.6138796622983014</v>
      </c>
      <c r="N986" s="63">
        <v>6.5087138115300576</v>
      </c>
      <c r="O986" s="71">
        <v>6.559688372334274</v>
      </c>
    </row>
    <row r="987" spans="2:15" outlineLevel="1" x14ac:dyDescent="0.45">
      <c r="B987" s="65">
        <v>978</v>
      </c>
      <c r="C987" s="60">
        <v>1</v>
      </c>
      <c r="D987" s="61">
        <v>0</v>
      </c>
      <c r="E987" s="61">
        <v>1</v>
      </c>
      <c r="F987" s="61">
        <v>1</v>
      </c>
      <c r="G987" s="61">
        <v>1</v>
      </c>
      <c r="H987" s="61">
        <v>0</v>
      </c>
      <c r="I987" s="62">
        <v>97330.134291508439</v>
      </c>
      <c r="J987" s="63">
        <v>6.7391900883752003</v>
      </c>
      <c r="K987" s="63">
        <v>5.0045733691379146</v>
      </c>
      <c r="L987" s="63">
        <v>7.7087647807941329</v>
      </c>
      <c r="M987" s="63">
        <v>7.8124407678877219</v>
      </c>
      <c r="N987" s="63">
        <v>6.768704466898523</v>
      </c>
      <c r="O987" s="71">
        <v>6.2269389759103095</v>
      </c>
    </row>
    <row r="988" spans="2:15" outlineLevel="1" x14ac:dyDescent="0.45">
      <c r="B988" s="65">
        <v>979</v>
      </c>
      <c r="C988" s="60">
        <v>1</v>
      </c>
      <c r="D988" s="61">
        <v>0</v>
      </c>
      <c r="E988" s="61">
        <v>1</v>
      </c>
      <c r="F988" s="61">
        <v>1</v>
      </c>
      <c r="G988" s="61">
        <v>1</v>
      </c>
      <c r="H988" s="61">
        <v>0</v>
      </c>
      <c r="I988" s="62">
        <v>63017.719100104907</v>
      </c>
      <c r="J988" s="63">
        <v>5.6326437037067194</v>
      </c>
      <c r="K988" s="63">
        <v>4.984333058104955</v>
      </c>
      <c r="L988" s="63">
        <v>7.466107406849722</v>
      </c>
      <c r="M988" s="63">
        <v>6.7487378656350892</v>
      </c>
      <c r="N988" s="63">
        <v>7.1367407841468697</v>
      </c>
      <c r="O988" s="71">
        <v>6.8702740071965112</v>
      </c>
    </row>
    <row r="989" spans="2:15" outlineLevel="1" x14ac:dyDescent="0.45">
      <c r="B989" s="65">
        <v>980</v>
      </c>
      <c r="C989" s="60">
        <v>1</v>
      </c>
      <c r="D989" s="61">
        <v>0</v>
      </c>
      <c r="E989" s="61">
        <v>1</v>
      </c>
      <c r="F989" s="61">
        <v>1</v>
      </c>
      <c r="G989" s="61">
        <v>0</v>
      </c>
      <c r="H989" s="61">
        <v>1</v>
      </c>
      <c r="I989" s="62">
        <v>95997.385759553275</v>
      </c>
      <c r="J989" s="63">
        <v>5.8691883333394879</v>
      </c>
      <c r="K989" s="63">
        <v>5.5421806244649829</v>
      </c>
      <c r="L989" s="63">
        <v>7.611096728025986</v>
      </c>
      <c r="M989" s="63">
        <v>7.8873256888873771</v>
      </c>
      <c r="N989" s="63">
        <v>6.2625707631712189</v>
      </c>
      <c r="O989" s="71">
        <v>6.5485284418428265</v>
      </c>
    </row>
    <row r="990" spans="2:15" outlineLevel="1" x14ac:dyDescent="0.45">
      <c r="B990" s="65">
        <v>981</v>
      </c>
      <c r="C990" s="60">
        <v>1</v>
      </c>
      <c r="D990" s="61">
        <v>0</v>
      </c>
      <c r="E990" s="61">
        <v>1</v>
      </c>
      <c r="F990" s="61">
        <v>1</v>
      </c>
      <c r="G990" s="61">
        <v>0</v>
      </c>
      <c r="H990" s="61">
        <v>1</v>
      </c>
      <c r="I990" s="62">
        <v>27433.508092187127</v>
      </c>
      <c r="J990" s="63">
        <v>5.727260992320196</v>
      </c>
      <c r="K990" s="63">
        <v>5.4275522112483561</v>
      </c>
      <c r="L990" s="63">
        <v>6.5336847424253071</v>
      </c>
      <c r="M990" s="63">
        <v>6.9095887819281145</v>
      </c>
      <c r="N990" s="63">
        <v>6.6528841715173623</v>
      </c>
      <c r="O990" s="71">
        <v>6.8082591162691184</v>
      </c>
    </row>
    <row r="991" spans="2:15" outlineLevel="1" x14ac:dyDescent="0.45">
      <c r="B991" s="65">
        <v>982</v>
      </c>
      <c r="C991" s="60">
        <v>1</v>
      </c>
      <c r="D991" s="61">
        <v>0</v>
      </c>
      <c r="E991" s="61">
        <v>1</v>
      </c>
      <c r="F991" s="61">
        <v>1</v>
      </c>
      <c r="G991" s="61">
        <v>0</v>
      </c>
      <c r="H991" s="61">
        <v>1</v>
      </c>
      <c r="I991" s="62">
        <v>75981.743493697635</v>
      </c>
      <c r="J991" s="63">
        <v>5.5810218168121626</v>
      </c>
      <c r="K991" s="63">
        <v>5.0917081005890346</v>
      </c>
      <c r="L991" s="63">
        <v>7.0026299151611946</v>
      </c>
      <c r="M991" s="63">
        <v>8.2489969205332851</v>
      </c>
      <c r="N991" s="63">
        <v>6.7279640422413713</v>
      </c>
      <c r="O991" s="71">
        <v>6.9209881183242192</v>
      </c>
    </row>
    <row r="992" spans="2:15" outlineLevel="1" x14ac:dyDescent="0.45">
      <c r="B992" s="65">
        <v>983</v>
      </c>
      <c r="C992" s="60">
        <v>1</v>
      </c>
      <c r="D992" s="61">
        <v>0</v>
      </c>
      <c r="E992" s="61">
        <v>1</v>
      </c>
      <c r="F992" s="61">
        <v>1</v>
      </c>
      <c r="G992" s="61">
        <v>0</v>
      </c>
      <c r="H992" s="61">
        <v>1</v>
      </c>
      <c r="I992" s="62">
        <v>64994.909415244183</v>
      </c>
      <c r="J992" s="63">
        <v>5.9470449649088497</v>
      </c>
      <c r="K992" s="63">
        <v>5.5626679814191764</v>
      </c>
      <c r="L992" s="63">
        <v>7.2563707422448456</v>
      </c>
      <c r="M992" s="63">
        <v>6.1374249032604711</v>
      </c>
      <c r="N992" s="63">
        <v>7.2940970402167835</v>
      </c>
      <c r="O992" s="71">
        <v>7.3630884333817921</v>
      </c>
    </row>
    <row r="993" spans="2:15" outlineLevel="1" x14ac:dyDescent="0.45">
      <c r="B993" s="65">
        <v>984</v>
      </c>
      <c r="C993" s="60">
        <v>1</v>
      </c>
      <c r="D993" s="61">
        <v>0</v>
      </c>
      <c r="E993" s="61">
        <v>1</v>
      </c>
      <c r="F993" s="61">
        <v>1</v>
      </c>
      <c r="G993" s="61">
        <v>1</v>
      </c>
      <c r="H993" s="61">
        <v>0</v>
      </c>
      <c r="I993" s="62">
        <v>62992.057995816998</v>
      </c>
      <c r="J993" s="63">
        <v>5.9668343965787729</v>
      </c>
      <c r="K993" s="63">
        <v>4.832452684873779</v>
      </c>
      <c r="L993" s="63">
        <v>7.5708209149435506</v>
      </c>
      <c r="M993" s="63">
        <v>6.1733360400325976</v>
      </c>
      <c r="N993" s="63">
        <v>7.2787066819717694</v>
      </c>
      <c r="O993" s="71">
        <v>7.1852252994429406</v>
      </c>
    </row>
    <row r="994" spans="2:15" outlineLevel="1" x14ac:dyDescent="0.45">
      <c r="B994" s="65">
        <v>985</v>
      </c>
      <c r="C994" s="60">
        <v>1</v>
      </c>
      <c r="D994" s="61">
        <v>0</v>
      </c>
      <c r="E994" s="61">
        <v>1</v>
      </c>
      <c r="F994" s="61">
        <v>1</v>
      </c>
      <c r="G994" s="61">
        <v>1</v>
      </c>
      <c r="H994" s="61">
        <v>0</v>
      </c>
      <c r="I994" s="62">
        <v>99762.570939459285</v>
      </c>
      <c r="J994" s="63">
        <v>6.1135548974896459</v>
      </c>
      <c r="K994" s="63">
        <v>5.7411670698572532</v>
      </c>
      <c r="L994" s="63">
        <v>7.5800231889243648</v>
      </c>
      <c r="M994" s="63">
        <v>8.3583968951465373</v>
      </c>
      <c r="N994" s="63">
        <v>6.8170808282101252</v>
      </c>
      <c r="O994" s="71">
        <v>6.4414430885581586</v>
      </c>
    </row>
    <row r="995" spans="2:15" outlineLevel="1" x14ac:dyDescent="0.45">
      <c r="B995" s="65">
        <v>986</v>
      </c>
      <c r="C995" s="60">
        <v>1</v>
      </c>
      <c r="D995" s="61">
        <v>0</v>
      </c>
      <c r="E995" s="61">
        <v>1</v>
      </c>
      <c r="F995" s="61">
        <v>1</v>
      </c>
      <c r="G995" s="61">
        <v>1</v>
      </c>
      <c r="H995" s="61">
        <v>0</v>
      </c>
      <c r="I995" s="62">
        <v>75678.644119542092</v>
      </c>
      <c r="J995" s="63">
        <v>6.0393887593525495</v>
      </c>
      <c r="K995" s="63">
        <v>5.3726074213620514</v>
      </c>
      <c r="L995" s="63">
        <v>6.4593714457297109</v>
      </c>
      <c r="M995" s="63">
        <v>7.2457886586339777</v>
      </c>
      <c r="N995" s="63">
        <v>7.4722153161768095</v>
      </c>
      <c r="O995" s="71">
        <v>6.6257561451269673</v>
      </c>
    </row>
    <row r="996" spans="2:15" outlineLevel="1" x14ac:dyDescent="0.45">
      <c r="B996" s="65">
        <v>987</v>
      </c>
      <c r="C996" s="60">
        <v>1</v>
      </c>
      <c r="D996" s="61">
        <v>0</v>
      </c>
      <c r="E996" s="61">
        <v>1</v>
      </c>
      <c r="F996" s="61">
        <v>1</v>
      </c>
      <c r="G996" s="61">
        <v>1</v>
      </c>
      <c r="H996" s="61">
        <v>0</v>
      </c>
      <c r="I996" s="62">
        <v>99344.649069187624</v>
      </c>
      <c r="J996" s="63">
        <v>6.69696020942198</v>
      </c>
      <c r="K996" s="63">
        <v>6.6038476492031277</v>
      </c>
      <c r="L996" s="63">
        <v>6.9498697390893236</v>
      </c>
      <c r="M996" s="63">
        <v>7.0633441317824381</v>
      </c>
      <c r="N996" s="63">
        <v>6.6722179376524391</v>
      </c>
      <c r="O996" s="71">
        <v>6.613122416272132</v>
      </c>
    </row>
    <row r="997" spans="2:15" outlineLevel="1" x14ac:dyDescent="0.45">
      <c r="B997" s="65">
        <v>988</v>
      </c>
      <c r="C997" s="60">
        <v>1</v>
      </c>
      <c r="D997" s="61">
        <v>0</v>
      </c>
      <c r="E997" s="61">
        <v>1</v>
      </c>
      <c r="F997" s="61">
        <v>1</v>
      </c>
      <c r="G997" s="61">
        <v>1</v>
      </c>
      <c r="H997" s="61">
        <v>0</v>
      </c>
      <c r="I997" s="62">
        <v>28852.634521100757</v>
      </c>
      <c r="J997" s="63">
        <v>5.3574128699018502</v>
      </c>
      <c r="K997" s="63">
        <v>4.9786704619197524</v>
      </c>
      <c r="L997" s="63">
        <v>6.7480264540922192</v>
      </c>
      <c r="M997" s="63">
        <v>7.2236781582376874</v>
      </c>
      <c r="N997" s="63">
        <v>7.6270491556802291</v>
      </c>
      <c r="O997" s="71">
        <v>6.882066912284448</v>
      </c>
    </row>
    <row r="998" spans="2:15" outlineLevel="1" x14ac:dyDescent="0.45">
      <c r="B998" s="65">
        <v>989</v>
      </c>
      <c r="C998" s="60">
        <v>1</v>
      </c>
      <c r="D998" s="61">
        <v>0</v>
      </c>
      <c r="E998" s="61">
        <v>1</v>
      </c>
      <c r="F998" s="61">
        <v>1</v>
      </c>
      <c r="G998" s="61">
        <v>1</v>
      </c>
      <c r="H998" s="61">
        <v>0</v>
      </c>
      <c r="I998" s="62">
        <v>95291.001593612571</v>
      </c>
      <c r="J998" s="63">
        <v>5.8257042114646884</v>
      </c>
      <c r="K998" s="63">
        <v>5.7775136386431587</v>
      </c>
      <c r="L998" s="63">
        <v>8.0615447113312442</v>
      </c>
      <c r="M998" s="63">
        <v>6.2836406988128557</v>
      </c>
      <c r="N998" s="63">
        <v>7.4200348938286229</v>
      </c>
      <c r="O998" s="71">
        <v>6.4703242993282766</v>
      </c>
    </row>
    <row r="999" spans="2:15" outlineLevel="1" x14ac:dyDescent="0.45">
      <c r="B999" s="65">
        <v>990</v>
      </c>
      <c r="C999" s="60">
        <v>0</v>
      </c>
      <c r="D999" s="61">
        <v>1</v>
      </c>
      <c r="E999" s="61">
        <v>1</v>
      </c>
      <c r="F999" s="61">
        <v>1</v>
      </c>
      <c r="G999" s="61">
        <v>1</v>
      </c>
      <c r="H999" s="61">
        <v>0</v>
      </c>
      <c r="I999" s="62">
        <v>100470.27067778431</v>
      </c>
      <c r="J999" s="63">
        <v>6.1008426158729794</v>
      </c>
      <c r="K999" s="63">
        <v>6.2012250565623983</v>
      </c>
      <c r="L999" s="63">
        <v>7.049155337621249</v>
      </c>
      <c r="M999" s="63">
        <v>7.6962684736859712</v>
      </c>
      <c r="N999" s="63">
        <v>7.3517933910299131</v>
      </c>
      <c r="O999" s="71">
        <v>6.7698841236756699</v>
      </c>
    </row>
    <row r="1000" spans="2:15" outlineLevel="1" x14ac:dyDescent="0.45">
      <c r="B1000" s="65">
        <v>991</v>
      </c>
      <c r="C1000" s="60">
        <v>0</v>
      </c>
      <c r="D1000" s="61">
        <v>1</v>
      </c>
      <c r="E1000" s="61">
        <v>1</v>
      </c>
      <c r="F1000" s="61">
        <v>1</v>
      </c>
      <c r="G1000" s="61">
        <v>0</v>
      </c>
      <c r="H1000" s="61">
        <v>1</v>
      </c>
      <c r="I1000" s="62">
        <v>76936.92049255046</v>
      </c>
      <c r="J1000" s="63">
        <v>5.3782567545799989</v>
      </c>
      <c r="K1000" s="63">
        <v>5.8648109388726635</v>
      </c>
      <c r="L1000" s="63">
        <v>7.1077217813810147</v>
      </c>
      <c r="M1000" s="63">
        <v>8.0969257152857246</v>
      </c>
      <c r="N1000" s="63">
        <v>6.4103462031051626</v>
      </c>
      <c r="O1000" s="71">
        <v>7.0598134224207341</v>
      </c>
    </row>
    <row r="1001" spans="2:15" outlineLevel="1" x14ac:dyDescent="0.45">
      <c r="B1001" s="65">
        <v>992</v>
      </c>
      <c r="C1001" s="60">
        <v>1</v>
      </c>
      <c r="D1001" s="61">
        <v>0</v>
      </c>
      <c r="E1001" s="61">
        <v>1</v>
      </c>
      <c r="F1001" s="61">
        <v>1</v>
      </c>
      <c r="G1001" s="61">
        <v>1</v>
      </c>
      <c r="H1001" s="61">
        <v>0</v>
      </c>
      <c r="I1001" s="62">
        <v>95804.493134036558</v>
      </c>
      <c r="J1001" s="63">
        <v>5.9849572140898566</v>
      </c>
      <c r="K1001" s="63">
        <v>4.8748643750742451</v>
      </c>
      <c r="L1001" s="63">
        <v>7.0387940478946573</v>
      </c>
      <c r="M1001" s="63">
        <v>8.1858687519638913</v>
      </c>
      <c r="N1001" s="63">
        <v>6.9009838116770155</v>
      </c>
      <c r="O1001" s="71">
        <v>6.4648710630580393</v>
      </c>
    </row>
    <row r="1002" spans="2:15" outlineLevel="1" x14ac:dyDescent="0.45">
      <c r="B1002" s="65">
        <v>993</v>
      </c>
      <c r="C1002" s="60">
        <v>1</v>
      </c>
      <c r="D1002" s="61">
        <v>0</v>
      </c>
      <c r="E1002" s="61">
        <v>1</v>
      </c>
      <c r="F1002" s="61">
        <v>1</v>
      </c>
      <c r="G1002" s="61">
        <v>1</v>
      </c>
      <c r="H1002" s="61">
        <v>0</v>
      </c>
      <c r="I1002" s="62">
        <v>75972.311797503731</v>
      </c>
      <c r="J1002" s="63">
        <v>5.3560345288485962</v>
      </c>
      <c r="K1002" s="63">
        <v>5.2109831874736052</v>
      </c>
      <c r="L1002" s="63">
        <v>6.4640681163463078</v>
      </c>
      <c r="M1002" s="63">
        <v>8.2809646125450538</v>
      </c>
      <c r="N1002" s="63">
        <v>7.1663346266087835</v>
      </c>
      <c r="O1002" s="71">
        <v>6.839112499294953</v>
      </c>
    </row>
    <row r="1003" spans="2:15" outlineLevel="1" x14ac:dyDescent="0.45">
      <c r="B1003" s="65">
        <v>994</v>
      </c>
      <c r="C1003" s="60">
        <v>1</v>
      </c>
      <c r="D1003" s="61">
        <v>0</v>
      </c>
      <c r="E1003" s="61">
        <v>1</v>
      </c>
      <c r="F1003" s="61">
        <v>1</v>
      </c>
      <c r="G1003" s="61">
        <v>1</v>
      </c>
      <c r="H1003" s="61">
        <v>0</v>
      </c>
      <c r="I1003" s="62">
        <v>97035.500136313014</v>
      </c>
      <c r="J1003" s="63">
        <v>6.3408496494933182</v>
      </c>
      <c r="K1003" s="63">
        <v>6.240466760760798</v>
      </c>
      <c r="L1003" s="63">
        <v>7.8513999568423767</v>
      </c>
      <c r="M1003" s="63">
        <v>6.5577392948424658</v>
      </c>
      <c r="N1003" s="63">
        <v>6.8250717224625834</v>
      </c>
      <c r="O1003" s="71">
        <v>6.4226845879382886</v>
      </c>
    </row>
    <row r="1004" spans="2:15" outlineLevel="1" x14ac:dyDescent="0.45">
      <c r="B1004" s="65">
        <v>995</v>
      </c>
      <c r="C1004" s="60">
        <v>1</v>
      </c>
      <c r="D1004" s="61">
        <v>0</v>
      </c>
      <c r="E1004" s="61">
        <v>1</v>
      </c>
      <c r="F1004" s="61">
        <v>1</v>
      </c>
      <c r="G1004" s="61">
        <v>0</v>
      </c>
      <c r="H1004" s="61">
        <v>1</v>
      </c>
      <c r="I1004" s="62">
        <v>72120.879331114906</v>
      </c>
      <c r="J1004" s="63">
        <v>5.7022524781955033</v>
      </c>
      <c r="K1004" s="63">
        <v>4.3498482264906393</v>
      </c>
      <c r="L1004" s="63">
        <v>7.1406895567163833</v>
      </c>
      <c r="M1004" s="63">
        <v>7.8139608924571302</v>
      </c>
      <c r="N1004" s="63">
        <v>6.5769013374221661</v>
      </c>
      <c r="O1004" s="71">
        <v>6.6692011436245444</v>
      </c>
    </row>
    <row r="1005" spans="2:15" outlineLevel="1" x14ac:dyDescent="0.45">
      <c r="B1005" s="65">
        <v>996</v>
      </c>
      <c r="C1005" s="60">
        <v>1</v>
      </c>
      <c r="D1005" s="61">
        <v>0</v>
      </c>
      <c r="E1005" s="61">
        <v>1</v>
      </c>
      <c r="F1005" s="61">
        <v>1</v>
      </c>
      <c r="G1005" s="61">
        <v>0</v>
      </c>
      <c r="H1005" s="61">
        <v>1</v>
      </c>
      <c r="I1005" s="62">
        <v>101233.20104570215</v>
      </c>
      <c r="J1005" s="63">
        <v>6.3559328831258277</v>
      </c>
      <c r="K1005" s="63">
        <v>5.8911861852563323</v>
      </c>
      <c r="L1005" s="63">
        <v>6.8867077592077912</v>
      </c>
      <c r="M1005" s="63">
        <v>8.5175149302509432</v>
      </c>
      <c r="N1005" s="63">
        <v>6.7665747424419589</v>
      </c>
      <c r="O1005" s="71">
        <v>6.9068616192653733</v>
      </c>
    </row>
    <row r="1006" spans="2:15" outlineLevel="1" x14ac:dyDescent="0.45">
      <c r="B1006" s="65">
        <v>997</v>
      </c>
      <c r="C1006" s="60">
        <v>1</v>
      </c>
      <c r="D1006" s="61">
        <v>0</v>
      </c>
      <c r="E1006" s="61">
        <v>1</v>
      </c>
      <c r="F1006" s="61">
        <v>1</v>
      </c>
      <c r="G1006" s="61">
        <v>1</v>
      </c>
      <c r="H1006" s="61">
        <v>0</v>
      </c>
      <c r="I1006" s="62">
        <v>72532.04016492168</v>
      </c>
      <c r="J1006" s="63">
        <v>5.7260500705620849</v>
      </c>
      <c r="K1006" s="63">
        <v>4.6055425436112616</v>
      </c>
      <c r="L1006" s="63">
        <v>7.2251122640999581</v>
      </c>
      <c r="M1006" s="63">
        <v>7.7239077978080886</v>
      </c>
      <c r="N1006" s="63">
        <v>6.6376910752592106</v>
      </c>
      <c r="O1006" s="71">
        <v>6.4636927928488728</v>
      </c>
    </row>
    <row r="1007" spans="2:15" outlineLevel="1" x14ac:dyDescent="0.45">
      <c r="B1007" s="65">
        <v>998</v>
      </c>
      <c r="C1007" s="60">
        <v>0</v>
      </c>
      <c r="D1007" s="61">
        <v>1</v>
      </c>
      <c r="E1007" s="61">
        <v>1</v>
      </c>
      <c r="F1007" s="61">
        <v>1</v>
      </c>
      <c r="G1007" s="61">
        <v>0</v>
      </c>
      <c r="H1007" s="61">
        <v>1</v>
      </c>
      <c r="I1007" s="62">
        <v>96201.991772727051</v>
      </c>
      <c r="J1007" s="63">
        <v>5.0331759786102399</v>
      </c>
      <c r="K1007" s="63">
        <v>5.2743194141213667</v>
      </c>
      <c r="L1007" s="63">
        <v>8.4572398201144257</v>
      </c>
      <c r="M1007" s="63">
        <v>7.5555675480709148</v>
      </c>
      <c r="N1007" s="63">
        <v>6.8812766123038429</v>
      </c>
      <c r="O1007" s="71">
        <v>7.3007941056803878</v>
      </c>
    </row>
    <row r="1008" spans="2:15" outlineLevel="1" x14ac:dyDescent="0.45">
      <c r="B1008" s="65">
        <v>999</v>
      </c>
      <c r="C1008" s="60">
        <v>0</v>
      </c>
      <c r="D1008" s="61">
        <v>1</v>
      </c>
      <c r="E1008" s="61">
        <v>1</v>
      </c>
      <c r="F1008" s="61">
        <v>1</v>
      </c>
      <c r="G1008" s="61">
        <v>0</v>
      </c>
      <c r="H1008" s="61">
        <v>1</v>
      </c>
      <c r="I1008" s="62">
        <v>65493.926133223125</v>
      </c>
      <c r="J1008" s="63">
        <v>5.9102793557367423</v>
      </c>
      <c r="K1008" s="63">
        <v>6.1824226235580344</v>
      </c>
      <c r="L1008" s="63">
        <v>7.2025408827504842</v>
      </c>
      <c r="M1008" s="63">
        <v>6.4342554532810512</v>
      </c>
      <c r="N1008" s="63">
        <v>6.7876489150076873</v>
      </c>
      <c r="O1008" s="71">
        <v>6.9932646326672439</v>
      </c>
    </row>
    <row r="1009" spans="2:15" outlineLevel="1" x14ac:dyDescent="0.45">
      <c r="B1009" s="65">
        <v>1000</v>
      </c>
      <c r="C1009" s="60">
        <v>1</v>
      </c>
      <c r="D1009" s="61">
        <v>0</v>
      </c>
      <c r="E1009" s="61">
        <v>1</v>
      </c>
      <c r="F1009" s="61">
        <v>1</v>
      </c>
      <c r="G1009" s="61">
        <v>1</v>
      </c>
      <c r="H1009" s="61">
        <v>0</v>
      </c>
      <c r="I1009" s="62">
        <v>96987.822300551183</v>
      </c>
      <c r="J1009" s="63">
        <v>6.4652416084978608</v>
      </c>
      <c r="K1009" s="63">
        <v>5.6709056942049063</v>
      </c>
      <c r="L1009" s="63">
        <v>8.2018703282268923</v>
      </c>
      <c r="M1009" s="63">
        <v>6.3184323857432592</v>
      </c>
      <c r="N1009" s="63">
        <v>7.3690236117854067</v>
      </c>
      <c r="O1009" s="71">
        <v>6.4970463364313558</v>
      </c>
    </row>
    <row r="1010" spans="2:15" outlineLevel="1" x14ac:dyDescent="0.45">
      <c r="B1010" s="65">
        <v>1001</v>
      </c>
      <c r="C1010" s="60">
        <v>0</v>
      </c>
      <c r="D1010" s="61">
        <v>1</v>
      </c>
      <c r="E1010" s="61">
        <v>1</v>
      </c>
      <c r="F1010" s="61">
        <v>1</v>
      </c>
      <c r="G1010" s="61">
        <v>0</v>
      </c>
      <c r="H1010" s="61">
        <v>1</v>
      </c>
      <c r="I1010" s="62">
        <v>103913.85521636282</v>
      </c>
      <c r="J1010" s="63">
        <v>6.1111877668295245</v>
      </c>
      <c r="K1010" s="63">
        <v>6.6350974754227892</v>
      </c>
      <c r="L1010" s="63">
        <v>7.699831449329368</v>
      </c>
      <c r="M1010" s="63">
        <v>7.8600108484657829</v>
      </c>
      <c r="N1010" s="63">
        <v>7.007239727274551</v>
      </c>
      <c r="O1010" s="71">
        <v>7.5263534453207246</v>
      </c>
    </row>
    <row r="1011" spans="2:15" outlineLevel="1" x14ac:dyDescent="0.45">
      <c r="B1011" s="65">
        <v>1002</v>
      </c>
      <c r="C1011" s="60">
        <v>1</v>
      </c>
      <c r="D1011" s="61">
        <v>0</v>
      </c>
      <c r="E1011" s="61">
        <v>1</v>
      </c>
      <c r="F1011" s="61">
        <v>1</v>
      </c>
      <c r="G1011" s="61">
        <v>1</v>
      </c>
      <c r="H1011" s="61">
        <v>0</v>
      </c>
      <c r="I1011" s="62">
        <v>99217.05311830873</v>
      </c>
      <c r="J1011" s="63">
        <v>6.3853635033056158</v>
      </c>
      <c r="K1011" s="63">
        <v>5.1490495133283165</v>
      </c>
      <c r="L1011" s="63">
        <v>8.1637987210876304</v>
      </c>
      <c r="M1011" s="63">
        <v>8.3464094817683723</v>
      </c>
      <c r="N1011" s="63">
        <v>6.6554026632649572</v>
      </c>
      <c r="O1011" s="71">
        <v>6.4849878115498552</v>
      </c>
    </row>
    <row r="1012" spans="2:15" outlineLevel="1" x14ac:dyDescent="0.45">
      <c r="B1012" s="65">
        <v>1003</v>
      </c>
      <c r="C1012" s="60">
        <v>1</v>
      </c>
      <c r="D1012" s="61">
        <v>0</v>
      </c>
      <c r="E1012" s="61">
        <v>1</v>
      </c>
      <c r="F1012" s="61">
        <v>1</v>
      </c>
      <c r="G1012" s="61">
        <v>1</v>
      </c>
      <c r="H1012" s="61">
        <v>0</v>
      </c>
      <c r="I1012" s="62">
        <v>99361.039289730907</v>
      </c>
      <c r="J1012" s="63">
        <v>6.3600943420560601</v>
      </c>
      <c r="K1012" s="63">
        <v>4.6271643804723999</v>
      </c>
      <c r="L1012" s="63">
        <v>8.215834253648044</v>
      </c>
      <c r="M1012" s="63">
        <v>8.8200250871568429</v>
      </c>
      <c r="N1012" s="63">
        <v>7.0602124684950613</v>
      </c>
      <c r="O1012" s="71">
        <v>6.1621476721223658</v>
      </c>
    </row>
    <row r="1013" spans="2:15" outlineLevel="1" x14ac:dyDescent="0.45">
      <c r="B1013" s="65">
        <v>1004</v>
      </c>
      <c r="C1013" s="60">
        <v>1</v>
      </c>
      <c r="D1013" s="61">
        <v>0</v>
      </c>
      <c r="E1013" s="61">
        <v>1</v>
      </c>
      <c r="F1013" s="61">
        <v>1</v>
      </c>
      <c r="G1013" s="61">
        <v>1</v>
      </c>
      <c r="H1013" s="61">
        <v>0</v>
      </c>
      <c r="I1013" s="62">
        <v>93147.213656865511</v>
      </c>
      <c r="J1013" s="63">
        <v>5.8063199744702789</v>
      </c>
      <c r="K1013" s="63">
        <v>5.2451606471333569</v>
      </c>
      <c r="L1013" s="63">
        <v>7.9535753272122669</v>
      </c>
      <c r="M1013" s="63">
        <v>6.7914483640852925</v>
      </c>
      <c r="N1013" s="63">
        <v>6.7736105106006352</v>
      </c>
      <c r="O1013" s="71">
        <v>6.3760970459535926</v>
      </c>
    </row>
    <row r="1014" spans="2:15" outlineLevel="1" x14ac:dyDescent="0.45">
      <c r="B1014" s="65">
        <v>1005</v>
      </c>
      <c r="C1014" s="60">
        <v>1</v>
      </c>
      <c r="D1014" s="61">
        <v>0</v>
      </c>
      <c r="E1014" s="61">
        <v>1</v>
      </c>
      <c r="F1014" s="61">
        <v>1</v>
      </c>
      <c r="G1014" s="61">
        <v>0</v>
      </c>
      <c r="H1014" s="61">
        <v>1</v>
      </c>
      <c r="I1014" s="62">
        <v>80372.158278366012</v>
      </c>
      <c r="J1014" s="63">
        <v>6.0396802906026448</v>
      </c>
      <c r="K1014" s="63">
        <v>5.1937377594792276</v>
      </c>
      <c r="L1014" s="63">
        <v>6.8959083524302072</v>
      </c>
      <c r="M1014" s="63">
        <v>8.7127485235865851</v>
      </c>
      <c r="N1014" s="63">
        <v>7.1007485570964031</v>
      </c>
      <c r="O1014" s="71">
        <v>7.2412982769983394</v>
      </c>
    </row>
    <row r="1015" spans="2:15" outlineLevel="1" x14ac:dyDescent="0.45">
      <c r="B1015" s="65">
        <v>1006</v>
      </c>
      <c r="C1015" s="60">
        <v>1</v>
      </c>
      <c r="D1015" s="61">
        <v>0</v>
      </c>
      <c r="E1015" s="61">
        <v>1</v>
      </c>
      <c r="F1015" s="61">
        <v>1</v>
      </c>
      <c r="G1015" s="61">
        <v>1</v>
      </c>
      <c r="H1015" s="61">
        <v>0</v>
      </c>
      <c r="I1015" s="62">
        <v>99847.212568863877</v>
      </c>
      <c r="J1015" s="63">
        <v>6.190389902266948</v>
      </c>
      <c r="K1015" s="63">
        <v>5.0588507168229926</v>
      </c>
      <c r="L1015" s="63">
        <v>7.5090608544242556</v>
      </c>
      <c r="M1015" s="63">
        <v>8.2904504965846808</v>
      </c>
      <c r="N1015" s="63">
        <v>7.1939563981391661</v>
      </c>
      <c r="O1015" s="71">
        <v>7.0465171716238064</v>
      </c>
    </row>
    <row r="1016" spans="2:15" outlineLevel="1" x14ac:dyDescent="0.45">
      <c r="B1016" s="65">
        <v>1007</v>
      </c>
      <c r="C1016" s="60">
        <v>1</v>
      </c>
      <c r="D1016" s="61">
        <v>0</v>
      </c>
      <c r="E1016" s="61">
        <v>1</v>
      </c>
      <c r="F1016" s="61">
        <v>1</v>
      </c>
      <c r="G1016" s="61">
        <v>1</v>
      </c>
      <c r="H1016" s="61">
        <v>0</v>
      </c>
      <c r="I1016" s="62">
        <v>31237.392789579797</v>
      </c>
      <c r="J1016" s="63">
        <v>6.0382304167140681</v>
      </c>
      <c r="K1016" s="63">
        <v>5.8536736712725297</v>
      </c>
      <c r="L1016" s="63">
        <v>6.3810279557493503</v>
      </c>
      <c r="M1016" s="63">
        <v>7.4385323527272202</v>
      </c>
      <c r="N1016" s="63">
        <v>6.8979050714204542</v>
      </c>
      <c r="O1016" s="71">
        <v>6.6758956997398311</v>
      </c>
    </row>
    <row r="1017" spans="2:15" outlineLevel="1" x14ac:dyDescent="0.45">
      <c r="B1017" s="65">
        <v>1008</v>
      </c>
      <c r="C1017" s="60">
        <v>1</v>
      </c>
      <c r="D1017" s="61">
        <v>0</v>
      </c>
      <c r="E1017" s="61">
        <v>1</v>
      </c>
      <c r="F1017" s="61">
        <v>1</v>
      </c>
      <c r="G1017" s="61">
        <v>1</v>
      </c>
      <c r="H1017" s="61">
        <v>0</v>
      </c>
      <c r="I1017" s="62">
        <v>99925.36755589534</v>
      </c>
      <c r="J1017" s="63">
        <v>6.8017337193282019</v>
      </c>
      <c r="K1017" s="63">
        <v>6.2908426154036468</v>
      </c>
      <c r="L1017" s="63">
        <v>6.8473373321020601</v>
      </c>
      <c r="M1017" s="63">
        <v>7.0952094505163865</v>
      </c>
      <c r="N1017" s="63">
        <v>7.1549598736420847</v>
      </c>
      <c r="O1017" s="71">
        <v>6.6467647333427697</v>
      </c>
    </row>
    <row r="1018" spans="2:15" outlineLevel="1" x14ac:dyDescent="0.45">
      <c r="B1018" s="65">
        <v>1009</v>
      </c>
      <c r="C1018" s="60">
        <v>1</v>
      </c>
      <c r="D1018" s="61">
        <v>0</v>
      </c>
      <c r="E1018" s="61">
        <v>1</v>
      </c>
      <c r="F1018" s="61">
        <v>1</v>
      </c>
      <c r="G1018" s="61">
        <v>0</v>
      </c>
      <c r="H1018" s="61">
        <v>1</v>
      </c>
      <c r="I1018" s="62">
        <v>94337.172295198747</v>
      </c>
      <c r="J1018" s="63">
        <v>6.2709928187459489</v>
      </c>
      <c r="K1018" s="63">
        <v>5.4630153027573698</v>
      </c>
      <c r="L1018" s="63">
        <v>7.7127803808788027</v>
      </c>
      <c r="M1018" s="63">
        <v>6.2394543987791486</v>
      </c>
      <c r="N1018" s="63">
        <v>6.7760146927671645</v>
      </c>
      <c r="O1018" s="71">
        <v>6.9319045108715276</v>
      </c>
    </row>
    <row r="1019" spans="2:15" outlineLevel="1" x14ac:dyDescent="0.45">
      <c r="B1019" s="65">
        <v>1010</v>
      </c>
      <c r="C1019" s="60">
        <v>1</v>
      </c>
      <c r="D1019" s="61">
        <v>0</v>
      </c>
      <c r="E1019" s="61">
        <v>1</v>
      </c>
      <c r="F1019" s="61">
        <v>1</v>
      </c>
      <c r="G1019" s="61">
        <v>0</v>
      </c>
      <c r="H1019" s="61">
        <v>1</v>
      </c>
      <c r="I1019" s="62">
        <v>73495.98134763907</v>
      </c>
      <c r="J1019" s="63">
        <v>5.317390039693386</v>
      </c>
      <c r="K1019" s="63">
        <v>4.8627278978788411</v>
      </c>
      <c r="L1019" s="63">
        <v>7.5337914761426017</v>
      </c>
      <c r="M1019" s="63">
        <v>7.4204863372699048</v>
      </c>
      <c r="N1019" s="63">
        <v>6.5307473614527796</v>
      </c>
      <c r="O1019" s="71">
        <v>7.4407231878794029</v>
      </c>
    </row>
    <row r="1020" spans="2:15" outlineLevel="1" x14ac:dyDescent="0.45">
      <c r="B1020" s="65">
        <v>1011</v>
      </c>
      <c r="C1020" s="60">
        <v>0</v>
      </c>
      <c r="D1020" s="61">
        <v>1</v>
      </c>
      <c r="E1020" s="61">
        <v>1</v>
      </c>
      <c r="F1020" s="61">
        <v>1</v>
      </c>
      <c r="G1020" s="61">
        <v>1</v>
      </c>
      <c r="H1020" s="61">
        <v>0</v>
      </c>
      <c r="I1020" s="62">
        <v>76213.505741203146</v>
      </c>
      <c r="J1020" s="63">
        <v>5.2293043989734214</v>
      </c>
      <c r="K1020" s="63">
        <v>5.403098085389896</v>
      </c>
      <c r="L1020" s="63">
        <v>6.9881543295620911</v>
      </c>
      <c r="M1020" s="63">
        <v>7.8484678731134654</v>
      </c>
      <c r="N1020" s="63">
        <v>7.4834851907843056</v>
      </c>
      <c r="O1020" s="71">
        <v>6.7187968083481611</v>
      </c>
    </row>
    <row r="1021" spans="2:15" outlineLevel="1" x14ac:dyDescent="0.45">
      <c r="B1021" s="65">
        <v>1012</v>
      </c>
      <c r="C1021" s="60">
        <v>0</v>
      </c>
      <c r="D1021" s="61">
        <v>1</v>
      </c>
      <c r="E1021" s="61">
        <v>1</v>
      </c>
      <c r="F1021" s="61">
        <v>1</v>
      </c>
      <c r="G1021" s="61">
        <v>1</v>
      </c>
      <c r="H1021" s="61">
        <v>0</v>
      </c>
      <c r="I1021" s="62">
        <v>98529.607232732087</v>
      </c>
      <c r="J1021" s="63">
        <v>5.1924874661017792</v>
      </c>
      <c r="K1021" s="63">
        <v>5.8239398983435526</v>
      </c>
      <c r="L1021" s="63">
        <v>7.3360071395434732</v>
      </c>
      <c r="M1021" s="63">
        <v>8.6247460496299091</v>
      </c>
      <c r="N1021" s="63">
        <v>6.8862288154357074</v>
      </c>
      <c r="O1021" s="71">
        <v>6.6767033593997978</v>
      </c>
    </row>
    <row r="1022" spans="2:15" outlineLevel="1" x14ac:dyDescent="0.45">
      <c r="B1022" s="65">
        <v>1013</v>
      </c>
      <c r="C1022" s="60">
        <v>1</v>
      </c>
      <c r="D1022" s="61">
        <v>0</v>
      </c>
      <c r="E1022" s="61">
        <v>1</v>
      </c>
      <c r="F1022" s="61">
        <v>1</v>
      </c>
      <c r="G1022" s="61">
        <v>1</v>
      </c>
      <c r="H1022" s="61">
        <v>0</v>
      </c>
      <c r="I1022" s="62">
        <v>78802.666499922925</v>
      </c>
      <c r="J1022" s="63">
        <v>5.9316215839090649</v>
      </c>
      <c r="K1022" s="63">
        <v>5.2710528988303782</v>
      </c>
      <c r="L1022" s="63">
        <v>6.6159778840884433</v>
      </c>
      <c r="M1022" s="63">
        <v>8.7642381671638354</v>
      </c>
      <c r="N1022" s="63">
        <v>7.1363309557499477</v>
      </c>
      <c r="O1022" s="71">
        <v>6.6007048841012299</v>
      </c>
    </row>
    <row r="1023" spans="2:15" outlineLevel="1" x14ac:dyDescent="0.45">
      <c r="B1023" s="65">
        <v>1014</v>
      </c>
      <c r="C1023" s="60">
        <v>1</v>
      </c>
      <c r="D1023" s="61">
        <v>0</v>
      </c>
      <c r="E1023" s="61">
        <v>1</v>
      </c>
      <c r="F1023" s="61">
        <v>1</v>
      </c>
      <c r="G1023" s="61">
        <v>1</v>
      </c>
      <c r="H1023" s="61">
        <v>0</v>
      </c>
      <c r="I1023" s="62">
        <v>94965.459069763208</v>
      </c>
      <c r="J1023" s="63">
        <v>6.8355315872114382</v>
      </c>
      <c r="K1023" s="63">
        <v>5.1909236025394403</v>
      </c>
      <c r="L1023" s="63">
        <v>7.3941067068762685</v>
      </c>
      <c r="M1023" s="63">
        <v>6.0707022688558121</v>
      </c>
      <c r="N1023" s="63">
        <v>7.0361724283877454</v>
      </c>
      <c r="O1023" s="71">
        <v>7.0028489417499342</v>
      </c>
    </row>
    <row r="1024" spans="2:15" outlineLevel="1" x14ac:dyDescent="0.45">
      <c r="B1024" s="65">
        <v>1015</v>
      </c>
      <c r="C1024" s="60">
        <v>1</v>
      </c>
      <c r="D1024" s="61">
        <v>0</v>
      </c>
      <c r="E1024" s="61">
        <v>1</v>
      </c>
      <c r="F1024" s="61">
        <v>1</v>
      </c>
      <c r="G1024" s="61">
        <v>0</v>
      </c>
      <c r="H1024" s="61">
        <v>1</v>
      </c>
      <c r="I1024" s="62">
        <v>95344.248528240249</v>
      </c>
      <c r="J1024" s="63">
        <v>6.5616873350756375</v>
      </c>
      <c r="K1024" s="63">
        <v>5.0579975690105341</v>
      </c>
      <c r="L1024" s="63">
        <v>7.5289661459172539</v>
      </c>
      <c r="M1024" s="63">
        <v>6.4508312176625111</v>
      </c>
      <c r="N1024" s="63">
        <v>6.896566079738097</v>
      </c>
      <c r="O1024" s="71">
        <v>7.2895966419743754</v>
      </c>
    </row>
    <row r="1025" spans="2:15" outlineLevel="1" x14ac:dyDescent="0.45">
      <c r="B1025" s="65">
        <v>1016</v>
      </c>
      <c r="C1025" s="60">
        <v>1</v>
      </c>
      <c r="D1025" s="61">
        <v>0</v>
      </c>
      <c r="E1025" s="61">
        <v>1</v>
      </c>
      <c r="F1025" s="61">
        <v>1</v>
      </c>
      <c r="G1025" s="61">
        <v>0</v>
      </c>
      <c r="H1025" s="61">
        <v>1</v>
      </c>
      <c r="I1025" s="62">
        <v>23283.745896413908</v>
      </c>
      <c r="J1025" s="63">
        <v>5.5314168290136045</v>
      </c>
      <c r="K1025" s="63">
        <v>4.1253097803637582</v>
      </c>
      <c r="L1025" s="63">
        <v>6.6226861142376965</v>
      </c>
      <c r="M1025" s="63">
        <v>6.7044717190159746</v>
      </c>
      <c r="N1025" s="63">
        <v>6.8584799902795952</v>
      </c>
      <c r="O1025" s="71">
        <v>6.9328194825268872</v>
      </c>
    </row>
    <row r="1026" spans="2:15" outlineLevel="1" x14ac:dyDescent="0.45">
      <c r="B1026" s="65">
        <v>1017</v>
      </c>
      <c r="C1026" s="60">
        <v>1</v>
      </c>
      <c r="D1026" s="61">
        <v>0</v>
      </c>
      <c r="E1026" s="61">
        <v>1</v>
      </c>
      <c r="F1026" s="61">
        <v>1</v>
      </c>
      <c r="G1026" s="61">
        <v>1</v>
      </c>
      <c r="H1026" s="61">
        <v>0</v>
      </c>
      <c r="I1026" s="62">
        <v>94785.980244716542</v>
      </c>
      <c r="J1026" s="63">
        <v>5.5016061322411973</v>
      </c>
      <c r="K1026" s="63">
        <v>5.1661918137720386</v>
      </c>
      <c r="L1026" s="63">
        <v>7.5076053763500088</v>
      </c>
      <c r="M1026" s="63">
        <v>6.8372229254560439</v>
      </c>
      <c r="N1026" s="63">
        <v>7.5151260880837114</v>
      </c>
      <c r="O1026" s="71">
        <v>7.0269040010491741</v>
      </c>
    </row>
    <row r="1027" spans="2:15" outlineLevel="1" x14ac:dyDescent="0.45">
      <c r="B1027" s="65">
        <v>1018</v>
      </c>
      <c r="C1027" s="60">
        <v>1</v>
      </c>
      <c r="D1027" s="61">
        <v>0</v>
      </c>
      <c r="E1027" s="61">
        <v>1</v>
      </c>
      <c r="F1027" s="61">
        <v>1</v>
      </c>
      <c r="G1027" s="61">
        <v>0</v>
      </c>
      <c r="H1027" s="61">
        <v>1</v>
      </c>
      <c r="I1027" s="62">
        <v>78622.588201444756</v>
      </c>
      <c r="J1027" s="63">
        <v>6.0378744912338691</v>
      </c>
      <c r="K1027" s="63">
        <v>4.9509941864215348</v>
      </c>
      <c r="L1027" s="63">
        <v>6.8130193210868137</v>
      </c>
      <c r="M1027" s="63">
        <v>8.0658789190087745</v>
      </c>
      <c r="N1027" s="63">
        <v>7.3468441631139525</v>
      </c>
      <c r="O1027" s="71">
        <v>7.4129384496635424</v>
      </c>
    </row>
    <row r="1028" spans="2:15" outlineLevel="1" x14ac:dyDescent="0.45">
      <c r="B1028" s="65">
        <v>1019</v>
      </c>
      <c r="C1028" s="60">
        <v>1</v>
      </c>
      <c r="D1028" s="61">
        <v>0</v>
      </c>
      <c r="E1028" s="61">
        <v>1</v>
      </c>
      <c r="F1028" s="61">
        <v>1</v>
      </c>
      <c r="G1028" s="61">
        <v>1</v>
      </c>
      <c r="H1028" s="61">
        <v>0</v>
      </c>
      <c r="I1028" s="62">
        <v>98710.9449257003</v>
      </c>
      <c r="J1028" s="63">
        <v>6.6938171974162266</v>
      </c>
      <c r="K1028" s="63">
        <v>6.0680806031779575</v>
      </c>
      <c r="L1028" s="63">
        <v>7.2336032706321074</v>
      </c>
      <c r="M1028" s="63">
        <v>7.0597909986600378</v>
      </c>
      <c r="N1028" s="63">
        <v>6.7946278690411903</v>
      </c>
      <c r="O1028" s="71">
        <v>6.750955626570935</v>
      </c>
    </row>
    <row r="1029" spans="2:15" outlineLevel="1" x14ac:dyDescent="0.45">
      <c r="B1029" s="65">
        <v>1020</v>
      </c>
      <c r="C1029" s="60">
        <v>1</v>
      </c>
      <c r="D1029" s="61">
        <v>0</v>
      </c>
      <c r="E1029" s="61">
        <v>1</v>
      </c>
      <c r="F1029" s="61">
        <v>1</v>
      </c>
      <c r="G1029" s="61">
        <v>1</v>
      </c>
      <c r="H1029" s="61">
        <v>0</v>
      </c>
      <c r="I1029" s="62">
        <v>94978.507538391947</v>
      </c>
      <c r="J1029" s="63">
        <v>6.1560750988297546</v>
      </c>
      <c r="K1029" s="63">
        <v>4.9944264420560707</v>
      </c>
      <c r="L1029" s="63">
        <v>7.9656544029110847</v>
      </c>
      <c r="M1029" s="63">
        <v>6.5286704371961068</v>
      </c>
      <c r="N1029" s="63">
        <v>7.2927705488381571</v>
      </c>
      <c r="O1029" s="71">
        <v>6.8767767292670463</v>
      </c>
    </row>
    <row r="1030" spans="2:15" outlineLevel="1" x14ac:dyDescent="0.45">
      <c r="B1030" s="65">
        <v>1021</v>
      </c>
      <c r="C1030" s="60">
        <v>1</v>
      </c>
      <c r="D1030" s="61">
        <v>0</v>
      </c>
      <c r="E1030" s="61">
        <v>1</v>
      </c>
      <c r="F1030" s="61">
        <v>1</v>
      </c>
      <c r="G1030" s="61">
        <v>1</v>
      </c>
      <c r="H1030" s="61">
        <v>0</v>
      </c>
      <c r="I1030" s="62">
        <v>97339.56679730938</v>
      </c>
      <c r="J1030" s="63">
        <v>5.4689974616480628</v>
      </c>
      <c r="K1030" s="63">
        <v>4.4954904681171701</v>
      </c>
      <c r="L1030" s="63">
        <v>8.085346339576013</v>
      </c>
      <c r="M1030" s="63">
        <v>7.7869244155874879</v>
      </c>
      <c r="N1030" s="63">
        <v>7.5749343891033964</v>
      </c>
      <c r="O1030" s="71">
        <v>7.476667069987939</v>
      </c>
    </row>
    <row r="1031" spans="2:15" outlineLevel="1" x14ac:dyDescent="0.45">
      <c r="B1031" s="65">
        <v>1022</v>
      </c>
      <c r="C1031" s="60">
        <v>1</v>
      </c>
      <c r="D1031" s="61">
        <v>0</v>
      </c>
      <c r="E1031" s="61">
        <v>1</v>
      </c>
      <c r="F1031" s="61">
        <v>1</v>
      </c>
      <c r="G1031" s="61">
        <v>1</v>
      </c>
      <c r="H1031" s="61">
        <v>0</v>
      </c>
      <c r="I1031" s="62">
        <v>60969.611117086592</v>
      </c>
      <c r="J1031" s="63">
        <v>6.4135511814032489</v>
      </c>
      <c r="K1031" s="63">
        <v>4.6256215523017703</v>
      </c>
      <c r="L1031" s="63">
        <v>6.618319844405308</v>
      </c>
      <c r="M1031" s="63">
        <v>6.1819808733695405</v>
      </c>
      <c r="N1031" s="63">
        <v>7.1031717592938053</v>
      </c>
      <c r="O1031" s="71">
        <v>6.7540387805136053</v>
      </c>
    </row>
    <row r="1032" spans="2:15" outlineLevel="1" x14ac:dyDescent="0.45">
      <c r="B1032" s="65">
        <v>1023</v>
      </c>
      <c r="C1032" s="60">
        <v>0</v>
      </c>
      <c r="D1032" s="61">
        <v>1</v>
      </c>
      <c r="E1032" s="61">
        <v>1</v>
      </c>
      <c r="F1032" s="61">
        <v>1</v>
      </c>
      <c r="G1032" s="61">
        <v>0</v>
      </c>
      <c r="H1032" s="61">
        <v>1</v>
      </c>
      <c r="I1032" s="62">
        <v>27865.262831412241</v>
      </c>
      <c r="J1032" s="63">
        <v>5.1620103685866212</v>
      </c>
      <c r="K1032" s="63">
        <v>5.2472530863537266</v>
      </c>
      <c r="L1032" s="63">
        <v>6.5759045689404401</v>
      </c>
      <c r="M1032" s="63">
        <v>7.3813400406279808</v>
      </c>
      <c r="N1032" s="63">
        <v>6.923113885379057</v>
      </c>
      <c r="O1032" s="71">
        <v>7.023779672630055</v>
      </c>
    </row>
    <row r="1033" spans="2:15" outlineLevel="1" x14ac:dyDescent="0.45">
      <c r="B1033" s="65">
        <v>1024</v>
      </c>
      <c r="C1033" s="60">
        <v>1</v>
      </c>
      <c r="D1033" s="61">
        <v>0</v>
      </c>
      <c r="E1033" s="61">
        <v>1</v>
      </c>
      <c r="F1033" s="61">
        <v>1</v>
      </c>
      <c r="G1033" s="61">
        <v>1</v>
      </c>
      <c r="H1033" s="61">
        <v>0</v>
      </c>
      <c r="I1033" s="62">
        <v>100041.56817018631</v>
      </c>
      <c r="J1033" s="63">
        <v>7.1397049727294393</v>
      </c>
      <c r="K1033" s="63">
        <v>4.1718995552509623</v>
      </c>
      <c r="L1033" s="63">
        <v>6.968362896810131</v>
      </c>
      <c r="M1033" s="63">
        <v>8.4232678659736919</v>
      </c>
      <c r="N1033" s="63">
        <v>7.2532238417989214</v>
      </c>
      <c r="O1033" s="71">
        <v>7.2468814806837081</v>
      </c>
    </row>
    <row r="1034" spans="2:15" outlineLevel="1" x14ac:dyDescent="0.45">
      <c r="B1034" s="65">
        <v>1025</v>
      </c>
      <c r="C1034" s="60">
        <v>0</v>
      </c>
      <c r="D1034" s="61">
        <v>1</v>
      </c>
      <c r="E1034" s="61">
        <v>1</v>
      </c>
      <c r="F1034" s="61">
        <v>1</v>
      </c>
      <c r="G1034" s="61">
        <v>0</v>
      </c>
      <c r="H1034" s="61">
        <v>1</v>
      </c>
      <c r="I1034" s="62">
        <v>98406.421874418797</v>
      </c>
      <c r="J1034" s="63">
        <v>6.3678531226441875</v>
      </c>
      <c r="K1034" s="63">
        <v>6.6779181843596032</v>
      </c>
      <c r="L1034" s="63">
        <v>6.557430872785643</v>
      </c>
      <c r="M1034" s="63">
        <v>6.8531136322450399</v>
      </c>
      <c r="N1034" s="63">
        <v>6.6426451906409758</v>
      </c>
      <c r="O1034" s="71">
        <v>7.0864918313920517</v>
      </c>
    </row>
    <row r="1035" spans="2:15" outlineLevel="1" x14ac:dyDescent="0.45">
      <c r="B1035" s="65">
        <v>1026</v>
      </c>
      <c r="C1035" s="60">
        <v>1</v>
      </c>
      <c r="D1035" s="61">
        <v>0</v>
      </c>
      <c r="E1035" s="61">
        <v>1</v>
      </c>
      <c r="F1035" s="61">
        <v>1</v>
      </c>
      <c r="G1035" s="61">
        <v>1</v>
      </c>
      <c r="H1035" s="61">
        <v>0</v>
      </c>
      <c r="I1035" s="62">
        <v>75484.652928881667</v>
      </c>
      <c r="J1035" s="63">
        <v>6.1325097987194681</v>
      </c>
      <c r="K1035" s="63">
        <v>5.3180307827299824</v>
      </c>
      <c r="L1035" s="63">
        <v>6.7654298981741725</v>
      </c>
      <c r="M1035" s="63">
        <v>7.0862871306916038</v>
      </c>
      <c r="N1035" s="63">
        <v>7.5178711029636922</v>
      </c>
      <c r="O1035" s="71">
        <v>6.4490575478183274</v>
      </c>
    </row>
    <row r="1036" spans="2:15" outlineLevel="1" x14ac:dyDescent="0.45">
      <c r="B1036" s="65">
        <v>1027</v>
      </c>
      <c r="C1036" s="60">
        <v>1</v>
      </c>
      <c r="D1036" s="61">
        <v>0</v>
      </c>
      <c r="E1036" s="61">
        <v>1</v>
      </c>
      <c r="F1036" s="61">
        <v>1</v>
      </c>
      <c r="G1036" s="61">
        <v>1</v>
      </c>
      <c r="H1036" s="61">
        <v>0</v>
      </c>
      <c r="I1036" s="62">
        <v>96405.013580782688</v>
      </c>
      <c r="J1036" s="63">
        <v>5.5957028044515296</v>
      </c>
      <c r="K1036" s="63">
        <v>5.3289857382476358</v>
      </c>
      <c r="L1036" s="63">
        <v>7.433518610118492</v>
      </c>
      <c r="M1036" s="63">
        <v>7.5772688869773193</v>
      </c>
      <c r="N1036" s="63">
        <v>7.5375513643502696</v>
      </c>
      <c r="O1036" s="71">
        <v>6.4405734649046282</v>
      </c>
    </row>
    <row r="1037" spans="2:15" outlineLevel="1" x14ac:dyDescent="0.45">
      <c r="B1037" s="65">
        <v>1028</v>
      </c>
      <c r="C1037" s="60">
        <v>1</v>
      </c>
      <c r="D1037" s="61">
        <v>0</v>
      </c>
      <c r="E1037" s="61">
        <v>1</v>
      </c>
      <c r="F1037" s="61">
        <v>1</v>
      </c>
      <c r="G1037" s="61">
        <v>1</v>
      </c>
      <c r="H1037" s="61">
        <v>0</v>
      </c>
      <c r="I1037" s="62">
        <v>94356.362949437374</v>
      </c>
      <c r="J1037" s="63">
        <v>5.9540987408909096</v>
      </c>
      <c r="K1037" s="63">
        <v>4.5965618207312176</v>
      </c>
      <c r="L1037" s="63">
        <v>7.531867087066634</v>
      </c>
      <c r="M1037" s="63">
        <v>7.3839736739510542</v>
      </c>
      <c r="N1037" s="63">
        <v>7.0961551485276395</v>
      </c>
      <c r="O1037" s="71">
        <v>6.7603216976565426</v>
      </c>
    </row>
    <row r="1038" spans="2:15" outlineLevel="1" x14ac:dyDescent="0.45">
      <c r="B1038" s="65">
        <v>1029</v>
      </c>
      <c r="C1038" s="60">
        <v>1</v>
      </c>
      <c r="D1038" s="61">
        <v>0</v>
      </c>
      <c r="E1038" s="61">
        <v>1</v>
      </c>
      <c r="F1038" s="61">
        <v>1</v>
      </c>
      <c r="G1038" s="61">
        <v>0</v>
      </c>
      <c r="H1038" s="61">
        <v>1</v>
      </c>
      <c r="I1038" s="62">
        <v>76537.462275764759</v>
      </c>
      <c r="J1038" s="63">
        <v>6.2938514069259233</v>
      </c>
      <c r="K1038" s="63">
        <v>5.0862198378176853</v>
      </c>
      <c r="L1038" s="63">
        <v>6.335045014023116</v>
      </c>
      <c r="M1038" s="63">
        <v>8.2878088388574369</v>
      </c>
      <c r="N1038" s="63">
        <v>6.3254798380565092</v>
      </c>
      <c r="O1038" s="71">
        <v>7.1136240835518709</v>
      </c>
    </row>
    <row r="1039" spans="2:15" outlineLevel="1" x14ac:dyDescent="0.45">
      <c r="B1039" s="65">
        <v>1030</v>
      </c>
      <c r="C1039" s="60">
        <v>1</v>
      </c>
      <c r="D1039" s="61">
        <v>0</v>
      </c>
      <c r="E1039" s="61">
        <v>1</v>
      </c>
      <c r="F1039" s="61">
        <v>1</v>
      </c>
      <c r="G1039" s="61">
        <v>1</v>
      </c>
      <c r="H1039" s="61">
        <v>0</v>
      </c>
      <c r="I1039" s="62">
        <v>95718.262777966229</v>
      </c>
      <c r="J1039" s="63">
        <v>6.6019479953385884</v>
      </c>
      <c r="K1039" s="63">
        <v>6.1356999794637428</v>
      </c>
      <c r="L1039" s="63">
        <v>7.1003028004595752</v>
      </c>
      <c r="M1039" s="63">
        <v>6.4194422152236381</v>
      </c>
      <c r="N1039" s="63">
        <v>6.9444857621741347</v>
      </c>
      <c r="O1039" s="71">
        <v>6.1465179535236514</v>
      </c>
    </row>
    <row r="1040" spans="2:15" outlineLevel="1" x14ac:dyDescent="0.45">
      <c r="B1040" s="65">
        <v>1031</v>
      </c>
      <c r="C1040" s="60">
        <v>1</v>
      </c>
      <c r="D1040" s="61">
        <v>0</v>
      </c>
      <c r="E1040" s="61">
        <v>1</v>
      </c>
      <c r="F1040" s="61">
        <v>1</v>
      </c>
      <c r="G1040" s="61">
        <v>0</v>
      </c>
      <c r="H1040" s="61">
        <v>1</v>
      </c>
      <c r="I1040" s="62">
        <v>77900.438585413925</v>
      </c>
      <c r="J1040" s="63">
        <v>6.5592683810204608</v>
      </c>
      <c r="K1040" s="63">
        <v>5.6762894506450676</v>
      </c>
      <c r="L1040" s="63">
        <v>6.3712469021141205</v>
      </c>
      <c r="M1040" s="63">
        <v>7.6540175394283931</v>
      </c>
      <c r="N1040" s="63">
        <v>6.4434645695751467</v>
      </c>
      <c r="O1040" s="71">
        <v>7.2764575311340272</v>
      </c>
    </row>
    <row r="1041" spans="2:15" outlineLevel="1" x14ac:dyDescent="0.45">
      <c r="B1041" s="65">
        <v>1032</v>
      </c>
      <c r="C1041" s="60">
        <v>1</v>
      </c>
      <c r="D1041" s="61">
        <v>0</v>
      </c>
      <c r="E1041" s="61">
        <v>1</v>
      </c>
      <c r="F1041" s="61">
        <v>1</v>
      </c>
      <c r="G1041" s="61">
        <v>1</v>
      </c>
      <c r="H1041" s="61">
        <v>0</v>
      </c>
      <c r="I1041" s="62">
        <v>101255.43910545096</v>
      </c>
      <c r="J1041" s="63">
        <v>6.27553068308963</v>
      </c>
      <c r="K1041" s="63">
        <v>5.4115536259789261</v>
      </c>
      <c r="L1041" s="63">
        <v>7.2054463482286302</v>
      </c>
      <c r="M1041" s="63">
        <v>8.5209400820699077</v>
      </c>
      <c r="N1041" s="63">
        <v>7.5542581425562139</v>
      </c>
      <c r="O1041" s="71">
        <v>6.554902777595176</v>
      </c>
    </row>
    <row r="1042" spans="2:15" outlineLevel="1" x14ac:dyDescent="0.45">
      <c r="B1042" s="65">
        <v>1033</v>
      </c>
      <c r="C1042" s="60">
        <v>1</v>
      </c>
      <c r="D1042" s="61">
        <v>0</v>
      </c>
      <c r="E1042" s="61">
        <v>1</v>
      </c>
      <c r="F1042" s="61">
        <v>1</v>
      </c>
      <c r="G1042" s="61">
        <v>1</v>
      </c>
      <c r="H1042" s="61">
        <v>0</v>
      </c>
      <c r="I1042" s="62">
        <v>92532.364968294743</v>
      </c>
      <c r="J1042" s="63">
        <v>6.2810542058262531</v>
      </c>
      <c r="K1042" s="63">
        <v>4.2368434874006073</v>
      </c>
      <c r="L1042" s="63">
        <v>6.8412915665847489</v>
      </c>
      <c r="M1042" s="63">
        <v>7.9177419475420479</v>
      </c>
      <c r="N1042" s="63">
        <v>6.5529769876691333</v>
      </c>
      <c r="O1042" s="71">
        <v>6.3396097235790432</v>
      </c>
    </row>
    <row r="1043" spans="2:15" outlineLevel="1" x14ac:dyDescent="0.45">
      <c r="B1043" s="65">
        <v>1034</v>
      </c>
      <c r="C1043" s="60">
        <v>1</v>
      </c>
      <c r="D1043" s="61">
        <v>0</v>
      </c>
      <c r="E1043" s="61">
        <v>1</v>
      </c>
      <c r="F1043" s="61">
        <v>1</v>
      </c>
      <c r="G1043" s="61">
        <v>1</v>
      </c>
      <c r="H1043" s="61">
        <v>0</v>
      </c>
      <c r="I1043" s="62">
        <v>96123.526399068054</v>
      </c>
      <c r="J1043" s="63">
        <v>5.8588915589932364</v>
      </c>
      <c r="K1043" s="63">
        <v>4.3566820047886647</v>
      </c>
      <c r="L1043" s="63">
        <v>7.3351689312058266</v>
      </c>
      <c r="M1043" s="63">
        <v>8.9043997112914504</v>
      </c>
      <c r="N1043" s="63">
        <v>6.7347214629682313</v>
      </c>
      <c r="O1043" s="71">
        <v>6.5332308074604999</v>
      </c>
    </row>
    <row r="1044" spans="2:15" outlineLevel="1" x14ac:dyDescent="0.45">
      <c r="B1044" s="65">
        <v>1035</v>
      </c>
      <c r="C1044" s="60">
        <v>1</v>
      </c>
      <c r="D1044" s="61">
        <v>0</v>
      </c>
      <c r="E1044" s="61">
        <v>1</v>
      </c>
      <c r="F1044" s="61">
        <v>1</v>
      </c>
      <c r="G1044" s="61">
        <v>0</v>
      </c>
      <c r="H1044" s="61">
        <v>1</v>
      </c>
      <c r="I1044" s="62">
        <v>99955.197098133518</v>
      </c>
      <c r="J1044" s="63">
        <v>6.7247896435750718</v>
      </c>
      <c r="K1044" s="63">
        <v>5.0808952907051887</v>
      </c>
      <c r="L1044" s="63">
        <v>7.3753529393992272</v>
      </c>
      <c r="M1044" s="63">
        <v>8.2994327373953123</v>
      </c>
      <c r="N1044" s="63">
        <v>6.6997165534415162</v>
      </c>
      <c r="O1044" s="71">
        <v>7.0190284699041143</v>
      </c>
    </row>
    <row r="1045" spans="2:15" outlineLevel="1" x14ac:dyDescent="0.45">
      <c r="B1045" s="65">
        <v>1036</v>
      </c>
      <c r="C1045" s="60">
        <v>1</v>
      </c>
      <c r="D1045" s="61">
        <v>0</v>
      </c>
      <c r="E1045" s="61">
        <v>1</v>
      </c>
      <c r="F1045" s="61">
        <v>1</v>
      </c>
      <c r="G1045" s="61">
        <v>0</v>
      </c>
      <c r="H1045" s="61">
        <v>1</v>
      </c>
      <c r="I1045" s="62">
        <v>29201.598042918762</v>
      </c>
      <c r="J1045" s="63">
        <v>6.0411572031135101</v>
      </c>
      <c r="K1045" s="63">
        <v>5.351440290836309</v>
      </c>
      <c r="L1045" s="63">
        <v>6.05323931771491</v>
      </c>
      <c r="M1045" s="63">
        <v>7.3585076517515917</v>
      </c>
      <c r="N1045" s="63">
        <v>6.5490461962565067</v>
      </c>
      <c r="O1045" s="71">
        <v>7.1643877505572604</v>
      </c>
    </row>
    <row r="1046" spans="2:15" outlineLevel="1" x14ac:dyDescent="0.45">
      <c r="B1046" s="65">
        <v>1037</v>
      </c>
      <c r="C1046" s="60">
        <v>0</v>
      </c>
      <c r="D1046" s="61">
        <v>1</v>
      </c>
      <c r="E1046" s="61">
        <v>1</v>
      </c>
      <c r="F1046" s="61">
        <v>1</v>
      </c>
      <c r="G1046" s="61">
        <v>0</v>
      </c>
      <c r="H1046" s="61">
        <v>1</v>
      </c>
      <c r="I1046" s="62">
        <v>79897.882955168665</v>
      </c>
      <c r="J1046" s="63">
        <v>5.3204167183517059</v>
      </c>
      <c r="K1046" s="63">
        <v>5.5897288837539101</v>
      </c>
      <c r="L1046" s="63">
        <v>7.2766347278085428</v>
      </c>
      <c r="M1046" s="63">
        <v>8.5159780844937796</v>
      </c>
      <c r="N1046" s="63">
        <v>7.223966259227061</v>
      </c>
      <c r="O1046" s="71">
        <v>7.27999465737647</v>
      </c>
    </row>
    <row r="1047" spans="2:15" outlineLevel="1" x14ac:dyDescent="0.45">
      <c r="B1047" s="65">
        <v>1038</v>
      </c>
      <c r="C1047" s="60">
        <v>1</v>
      </c>
      <c r="D1047" s="61">
        <v>0</v>
      </c>
      <c r="E1047" s="61">
        <v>1</v>
      </c>
      <c r="F1047" s="61">
        <v>1</v>
      </c>
      <c r="G1047" s="61">
        <v>1</v>
      </c>
      <c r="H1047" s="61">
        <v>0</v>
      </c>
      <c r="I1047" s="62">
        <v>103742.64323277975</v>
      </c>
      <c r="J1047" s="63">
        <v>6.9585604641586274</v>
      </c>
      <c r="K1047" s="63">
        <v>5.1822078663147408</v>
      </c>
      <c r="L1047" s="63">
        <v>6.589008730467989</v>
      </c>
      <c r="M1047" s="63">
        <v>8.5690432291589236</v>
      </c>
      <c r="N1047" s="63">
        <v>7.6082077921754543</v>
      </c>
      <c r="O1047" s="71">
        <v>7.4365206031126947</v>
      </c>
    </row>
    <row r="1048" spans="2:15" outlineLevel="1" x14ac:dyDescent="0.45">
      <c r="B1048" s="65">
        <v>1039</v>
      </c>
      <c r="C1048" s="60">
        <v>1</v>
      </c>
      <c r="D1048" s="61">
        <v>0</v>
      </c>
      <c r="E1048" s="61">
        <v>1</v>
      </c>
      <c r="F1048" s="61">
        <v>1</v>
      </c>
      <c r="G1048" s="61">
        <v>0</v>
      </c>
      <c r="H1048" s="61">
        <v>1</v>
      </c>
      <c r="I1048" s="62">
        <v>25367.313557886111</v>
      </c>
      <c r="J1048" s="63">
        <v>6.064295930531161</v>
      </c>
      <c r="K1048" s="63">
        <v>4.507382378979564</v>
      </c>
      <c r="L1048" s="63">
        <v>6.4168767978644068</v>
      </c>
      <c r="M1048" s="63">
        <v>6.6029428742513883</v>
      </c>
      <c r="N1048" s="63">
        <v>6.7694125393900659</v>
      </c>
      <c r="O1048" s="71">
        <v>7.0521164831646708</v>
      </c>
    </row>
    <row r="1049" spans="2:15" outlineLevel="1" x14ac:dyDescent="0.45">
      <c r="B1049" s="65">
        <v>1040</v>
      </c>
      <c r="C1049" s="60">
        <v>1</v>
      </c>
      <c r="D1049" s="61">
        <v>0</v>
      </c>
      <c r="E1049" s="61">
        <v>1</v>
      </c>
      <c r="F1049" s="61">
        <v>1</v>
      </c>
      <c r="G1049" s="61">
        <v>1</v>
      </c>
      <c r="H1049" s="61">
        <v>0</v>
      </c>
      <c r="I1049" s="62">
        <v>71848.018765882778</v>
      </c>
      <c r="J1049" s="63">
        <v>5.522034484740078</v>
      </c>
      <c r="K1049" s="63">
        <v>4.1644885065976238</v>
      </c>
      <c r="L1049" s="63">
        <v>7.4317383471685332</v>
      </c>
      <c r="M1049" s="63">
        <v>6.8829760933277893</v>
      </c>
      <c r="N1049" s="63">
        <v>7.555065729967037</v>
      </c>
      <c r="O1049" s="71">
        <v>6.9714895272445512</v>
      </c>
    </row>
    <row r="1050" spans="2:15" outlineLevel="1" x14ac:dyDescent="0.45">
      <c r="B1050" s="65">
        <v>1041</v>
      </c>
      <c r="C1050" s="60">
        <v>1</v>
      </c>
      <c r="D1050" s="61">
        <v>0</v>
      </c>
      <c r="E1050" s="61">
        <v>1</v>
      </c>
      <c r="F1050" s="61">
        <v>1</v>
      </c>
      <c r="G1050" s="61">
        <v>0</v>
      </c>
      <c r="H1050" s="61">
        <v>1</v>
      </c>
      <c r="I1050" s="62">
        <v>75377.803345878274</v>
      </c>
      <c r="J1050" s="63">
        <v>5.8054202449126766</v>
      </c>
      <c r="K1050" s="63">
        <v>4.7746674330137715</v>
      </c>
      <c r="L1050" s="63">
        <v>7.1313250751816604</v>
      </c>
      <c r="M1050" s="63">
        <v>8.1415065779517981</v>
      </c>
      <c r="N1050" s="63">
        <v>6.7704818428199722</v>
      </c>
      <c r="O1050" s="71">
        <v>6.7991407489128513</v>
      </c>
    </row>
    <row r="1051" spans="2:15" outlineLevel="1" x14ac:dyDescent="0.45">
      <c r="B1051" s="65">
        <v>1042</v>
      </c>
      <c r="C1051" s="60">
        <v>1</v>
      </c>
      <c r="D1051" s="61">
        <v>0</v>
      </c>
      <c r="E1051" s="61">
        <v>1</v>
      </c>
      <c r="F1051" s="61">
        <v>1</v>
      </c>
      <c r="G1051" s="61">
        <v>1</v>
      </c>
      <c r="H1051" s="61">
        <v>0</v>
      </c>
      <c r="I1051" s="62">
        <v>24308.502850647114</v>
      </c>
      <c r="J1051" s="63">
        <v>5.8703636778857202</v>
      </c>
      <c r="K1051" s="63">
        <v>4.3776441719203119</v>
      </c>
      <c r="L1051" s="63">
        <v>6.9036505346112316</v>
      </c>
      <c r="M1051" s="63">
        <v>6.3054708024619739</v>
      </c>
      <c r="N1051" s="63">
        <v>6.9461364684928331</v>
      </c>
      <c r="O1051" s="71">
        <v>6.8677308523707774</v>
      </c>
    </row>
    <row r="1052" spans="2:15" outlineLevel="1" x14ac:dyDescent="0.45">
      <c r="B1052" s="65">
        <v>1043</v>
      </c>
      <c r="C1052" s="60">
        <v>1</v>
      </c>
      <c r="D1052" s="61">
        <v>0</v>
      </c>
      <c r="E1052" s="61">
        <v>1</v>
      </c>
      <c r="F1052" s="61">
        <v>1</v>
      </c>
      <c r="G1052" s="61">
        <v>1</v>
      </c>
      <c r="H1052" s="61">
        <v>0</v>
      </c>
      <c r="I1052" s="62">
        <v>72580.855150453324</v>
      </c>
      <c r="J1052" s="63">
        <v>5.579666761967621</v>
      </c>
      <c r="K1052" s="63">
        <v>4.7533817493034807</v>
      </c>
      <c r="L1052" s="63">
        <v>7.1604666477253804</v>
      </c>
      <c r="M1052" s="63">
        <v>7.622038850225846</v>
      </c>
      <c r="N1052" s="63">
        <v>6.7180028886124781</v>
      </c>
      <c r="O1052" s="71">
        <v>6.559080845253269</v>
      </c>
    </row>
    <row r="1053" spans="2:15" outlineLevel="1" x14ac:dyDescent="0.45">
      <c r="B1053" s="65">
        <v>1044</v>
      </c>
      <c r="C1053" s="60">
        <v>1</v>
      </c>
      <c r="D1053" s="61">
        <v>0</v>
      </c>
      <c r="E1053" s="61">
        <v>1</v>
      </c>
      <c r="F1053" s="61">
        <v>1</v>
      </c>
      <c r="G1053" s="61">
        <v>1</v>
      </c>
      <c r="H1053" s="61">
        <v>0</v>
      </c>
      <c r="I1053" s="62">
        <v>93726.523696264281</v>
      </c>
      <c r="J1053" s="63">
        <v>6.3426390729431255</v>
      </c>
      <c r="K1053" s="63">
        <v>5.0085133589651285</v>
      </c>
      <c r="L1053" s="63">
        <v>7.8368982465588815</v>
      </c>
      <c r="M1053" s="63">
        <v>6.3274658370151311</v>
      </c>
      <c r="N1053" s="63">
        <v>6.9706943422080458</v>
      </c>
      <c r="O1053" s="71">
        <v>6.7588332795627259</v>
      </c>
    </row>
    <row r="1054" spans="2:15" outlineLevel="1" x14ac:dyDescent="0.45">
      <c r="B1054" s="65">
        <v>1045</v>
      </c>
      <c r="C1054" s="60">
        <v>1</v>
      </c>
      <c r="D1054" s="61">
        <v>0</v>
      </c>
      <c r="E1054" s="61">
        <v>1</v>
      </c>
      <c r="F1054" s="61">
        <v>1</v>
      </c>
      <c r="G1054" s="61">
        <v>1</v>
      </c>
      <c r="H1054" s="61">
        <v>0</v>
      </c>
      <c r="I1054" s="62">
        <v>27975.731188270176</v>
      </c>
      <c r="J1054" s="63">
        <v>6.4362084393191719</v>
      </c>
      <c r="K1054" s="63">
        <v>4.7710863478754284</v>
      </c>
      <c r="L1054" s="63">
        <v>6.2168375407745557</v>
      </c>
      <c r="M1054" s="63">
        <v>7.1962943969259392</v>
      </c>
      <c r="N1054" s="63">
        <v>6.8479188877339219</v>
      </c>
      <c r="O1054" s="71">
        <v>6.6421261843075197</v>
      </c>
    </row>
    <row r="1055" spans="2:15" outlineLevel="1" x14ac:dyDescent="0.45">
      <c r="B1055" s="65">
        <v>1046</v>
      </c>
      <c r="C1055" s="60">
        <v>1</v>
      </c>
      <c r="D1055" s="61">
        <v>0</v>
      </c>
      <c r="E1055" s="61">
        <v>1</v>
      </c>
      <c r="F1055" s="61">
        <v>1</v>
      </c>
      <c r="G1055" s="61">
        <v>0</v>
      </c>
      <c r="H1055" s="61">
        <v>1</v>
      </c>
      <c r="I1055" s="62">
        <v>95608.925528080043</v>
      </c>
      <c r="J1055" s="63">
        <v>5.6860702556004847</v>
      </c>
      <c r="K1055" s="63">
        <v>5.0375410003308438</v>
      </c>
      <c r="L1055" s="63">
        <v>7.9222090415364406</v>
      </c>
      <c r="M1055" s="63">
        <v>8.0063500487135144</v>
      </c>
      <c r="N1055" s="63">
        <v>6.1808240527825511</v>
      </c>
      <c r="O1055" s="71">
        <v>7.0541608952521777</v>
      </c>
    </row>
    <row r="1056" spans="2:15" outlineLevel="1" x14ac:dyDescent="0.45">
      <c r="B1056" s="65">
        <v>1047</v>
      </c>
      <c r="C1056" s="60">
        <v>1</v>
      </c>
      <c r="D1056" s="61">
        <v>0</v>
      </c>
      <c r="E1056" s="61">
        <v>1</v>
      </c>
      <c r="F1056" s="61">
        <v>1</v>
      </c>
      <c r="G1056" s="61">
        <v>0</v>
      </c>
      <c r="H1056" s="61">
        <v>1</v>
      </c>
      <c r="I1056" s="62">
        <v>97685.885773072034</v>
      </c>
      <c r="J1056" s="63">
        <v>6.5209448672689829</v>
      </c>
      <c r="K1056" s="63">
        <v>4.8608913191448631</v>
      </c>
      <c r="L1056" s="63">
        <v>8.1112863323024378</v>
      </c>
      <c r="M1056" s="63">
        <v>7.1752215685436163</v>
      </c>
      <c r="N1056" s="63">
        <v>7.0153756254962731</v>
      </c>
      <c r="O1056" s="71">
        <v>7.2105636712112924</v>
      </c>
    </row>
    <row r="1057" spans="2:15" outlineLevel="1" x14ac:dyDescent="0.45">
      <c r="B1057" s="65">
        <v>1048</v>
      </c>
      <c r="C1057" s="60">
        <v>1</v>
      </c>
      <c r="D1057" s="61">
        <v>0</v>
      </c>
      <c r="E1057" s="61">
        <v>1</v>
      </c>
      <c r="F1057" s="61">
        <v>1</v>
      </c>
      <c r="G1057" s="61">
        <v>0</v>
      </c>
      <c r="H1057" s="61">
        <v>1</v>
      </c>
      <c r="I1057" s="62">
        <v>29691.534612180432</v>
      </c>
      <c r="J1057" s="63">
        <v>6.2449065752397708</v>
      </c>
      <c r="K1057" s="63">
        <v>5.4776754212332648</v>
      </c>
      <c r="L1057" s="63">
        <v>6.7477660795741379</v>
      </c>
      <c r="M1057" s="63">
        <v>7.2544648042214099</v>
      </c>
      <c r="N1057" s="63">
        <v>6.5701405135974085</v>
      </c>
      <c r="O1057" s="71">
        <v>6.6012372429380335</v>
      </c>
    </row>
    <row r="1058" spans="2:15" outlineLevel="1" x14ac:dyDescent="0.45">
      <c r="B1058" s="65">
        <v>1049</v>
      </c>
      <c r="C1058" s="60">
        <v>0</v>
      </c>
      <c r="D1058" s="61">
        <v>1</v>
      </c>
      <c r="E1058" s="61">
        <v>1</v>
      </c>
      <c r="F1058" s="61">
        <v>1</v>
      </c>
      <c r="G1058" s="61">
        <v>1</v>
      </c>
      <c r="H1058" s="61">
        <v>0</v>
      </c>
      <c r="I1058" s="62">
        <v>65156.085139268078</v>
      </c>
      <c r="J1058" s="63">
        <v>5.9634319336553103</v>
      </c>
      <c r="K1058" s="63">
        <v>6.1760541332212551</v>
      </c>
      <c r="L1058" s="63">
        <v>7.4106784068895788</v>
      </c>
      <c r="M1058" s="63">
        <v>6.0922510269738819</v>
      </c>
      <c r="N1058" s="63">
        <v>7.2609563787722999</v>
      </c>
      <c r="O1058" s="71">
        <v>6.5406879193185787</v>
      </c>
    </row>
    <row r="1059" spans="2:15" outlineLevel="1" x14ac:dyDescent="0.45">
      <c r="B1059" s="65">
        <v>1050</v>
      </c>
      <c r="C1059" s="60">
        <v>1</v>
      </c>
      <c r="D1059" s="61">
        <v>0</v>
      </c>
      <c r="E1059" s="61">
        <v>1</v>
      </c>
      <c r="F1059" s="61">
        <v>1</v>
      </c>
      <c r="G1059" s="61">
        <v>1</v>
      </c>
      <c r="H1059" s="61">
        <v>0</v>
      </c>
      <c r="I1059" s="62">
        <v>101305.64809206249</v>
      </c>
      <c r="J1059" s="63">
        <v>6.5497253362443821</v>
      </c>
      <c r="K1059" s="63">
        <v>5.9847364935468539</v>
      </c>
      <c r="L1059" s="63">
        <v>6.721784557030376</v>
      </c>
      <c r="M1059" s="63">
        <v>8.4750519951493306</v>
      </c>
      <c r="N1059" s="63">
        <v>6.7855127848591081</v>
      </c>
      <c r="O1059" s="71">
        <v>6.6953697819115785</v>
      </c>
    </row>
    <row r="1060" spans="2:15" outlineLevel="1" x14ac:dyDescent="0.45">
      <c r="B1060" s="65">
        <v>1051</v>
      </c>
      <c r="C1060" s="60">
        <v>1</v>
      </c>
      <c r="D1060" s="61">
        <v>0</v>
      </c>
      <c r="E1060" s="61">
        <v>1</v>
      </c>
      <c r="F1060" s="61">
        <v>1</v>
      </c>
      <c r="G1060" s="61">
        <v>0</v>
      </c>
      <c r="H1060" s="61">
        <v>1</v>
      </c>
      <c r="I1060" s="62">
        <v>99536.359757569546</v>
      </c>
      <c r="J1060" s="63">
        <v>6.1643598462098304</v>
      </c>
      <c r="K1060" s="63">
        <v>5.2504149611052018</v>
      </c>
      <c r="L1060" s="63">
        <v>6.8504922271813022</v>
      </c>
      <c r="M1060" s="63">
        <v>8.2256970103360132</v>
      </c>
      <c r="N1060" s="63">
        <v>7.1717144615570456</v>
      </c>
      <c r="O1060" s="71">
        <v>7.2144812871169233</v>
      </c>
    </row>
    <row r="1061" spans="2:15" outlineLevel="1" x14ac:dyDescent="0.45">
      <c r="B1061" s="65">
        <v>1052</v>
      </c>
      <c r="C1061" s="60">
        <v>1</v>
      </c>
      <c r="D1061" s="61">
        <v>0</v>
      </c>
      <c r="E1061" s="61">
        <v>1</v>
      </c>
      <c r="F1061" s="61">
        <v>1</v>
      </c>
      <c r="G1061" s="61">
        <v>0</v>
      </c>
      <c r="H1061" s="61">
        <v>1</v>
      </c>
      <c r="I1061" s="62">
        <v>95449.8180804242</v>
      </c>
      <c r="J1061" s="63">
        <v>5.939259929729551</v>
      </c>
      <c r="K1061" s="63">
        <v>4.5194323254598165</v>
      </c>
      <c r="L1061" s="63">
        <v>7.3854048738454896</v>
      </c>
      <c r="M1061" s="63">
        <v>8.5309200338060727</v>
      </c>
      <c r="N1061" s="63">
        <v>6.3124014426202661</v>
      </c>
      <c r="O1061" s="71">
        <v>6.8577879870619256</v>
      </c>
    </row>
    <row r="1062" spans="2:15" outlineLevel="1" x14ac:dyDescent="0.45">
      <c r="B1062" s="65">
        <v>1053</v>
      </c>
      <c r="C1062" s="60">
        <v>1</v>
      </c>
      <c r="D1062" s="61">
        <v>0</v>
      </c>
      <c r="E1062" s="61">
        <v>1</v>
      </c>
      <c r="F1062" s="61">
        <v>1</v>
      </c>
      <c r="G1062" s="61">
        <v>1</v>
      </c>
      <c r="H1062" s="61">
        <v>0</v>
      </c>
      <c r="I1062" s="62">
        <v>95398.1361546595</v>
      </c>
      <c r="J1062" s="63">
        <v>6.5919105032700243</v>
      </c>
      <c r="K1062" s="63">
        <v>4.8586895918633806</v>
      </c>
      <c r="L1062" s="63">
        <v>6.8715790645711072</v>
      </c>
      <c r="M1062" s="63">
        <v>6.9552293775928504</v>
      </c>
      <c r="N1062" s="63">
        <v>7.7445485028790699</v>
      </c>
      <c r="O1062" s="71">
        <v>6.2918908701413327</v>
      </c>
    </row>
    <row r="1063" spans="2:15" outlineLevel="1" x14ac:dyDescent="0.45">
      <c r="B1063" s="65">
        <v>1054</v>
      </c>
      <c r="C1063" s="60">
        <v>1</v>
      </c>
      <c r="D1063" s="61">
        <v>0</v>
      </c>
      <c r="E1063" s="61">
        <v>1</v>
      </c>
      <c r="F1063" s="61">
        <v>1</v>
      </c>
      <c r="G1063" s="61">
        <v>1</v>
      </c>
      <c r="H1063" s="61">
        <v>0</v>
      </c>
      <c r="I1063" s="62">
        <v>95127.894676129872</v>
      </c>
      <c r="J1063" s="63">
        <v>7.2210888929921273</v>
      </c>
      <c r="K1063" s="63">
        <v>5.6119755949947212</v>
      </c>
      <c r="L1063" s="63">
        <v>7.1507050047858076</v>
      </c>
      <c r="M1063" s="63">
        <v>6.0590779127310501</v>
      </c>
      <c r="N1063" s="63">
        <v>7.0271104258802346</v>
      </c>
      <c r="O1063" s="71">
        <v>6.1537285583080914</v>
      </c>
    </row>
    <row r="1064" spans="2:15" outlineLevel="1" x14ac:dyDescent="0.45">
      <c r="B1064" s="65">
        <v>1055</v>
      </c>
      <c r="C1064" s="60">
        <v>0</v>
      </c>
      <c r="D1064" s="61">
        <v>1</v>
      </c>
      <c r="E1064" s="61">
        <v>1</v>
      </c>
      <c r="F1064" s="61">
        <v>1</v>
      </c>
      <c r="G1064" s="61">
        <v>0</v>
      </c>
      <c r="H1064" s="61">
        <v>1</v>
      </c>
      <c r="I1064" s="62">
        <v>24925.666088811806</v>
      </c>
      <c r="J1064" s="63">
        <v>5.2715049450903662</v>
      </c>
      <c r="K1064" s="63">
        <v>5.4721769682420653</v>
      </c>
      <c r="L1064" s="63">
        <v>6.460062755995029</v>
      </c>
      <c r="M1064" s="63">
        <v>6.194114886417287</v>
      </c>
      <c r="N1064" s="63">
        <v>6.777779062540211</v>
      </c>
      <c r="O1064" s="71">
        <v>7.0464060249899418</v>
      </c>
    </row>
    <row r="1065" spans="2:15" outlineLevel="1" x14ac:dyDescent="0.45">
      <c r="B1065" s="65">
        <v>1056</v>
      </c>
      <c r="C1065" s="60">
        <v>1</v>
      </c>
      <c r="D1065" s="61">
        <v>0</v>
      </c>
      <c r="E1065" s="61">
        <v>1</v>
      </c>
      <c r="F1065" s="61">
        <v>1</v>
      </c>
      <c r="G1065" s="61">
        <v>1</v>
      </c>
      <c r="H1065" s="61">
        <v>0</v>
      </c>
      <c r="I1065" s="62">
        <v>77291.644348810805</v>
      </c>
      <c r="J1065" s="63">
        <v>6.3222978319740575</v>
      </c>
      <c r="K1065" s="63">
        <v>5.1775188666496188</v>
      </c>
      <c r="L1065" s="63">
        <v>6.6761105924339539</v>
      </c>
      <c r="M1065" s="63">
        <v>8.1327129417514001</v>
      </c>
      <c r="N1065" s="63">
        <v>7.0631402953434312</v>
      </c>
      <c r="O1065" s="71">
        <v>6.4130384383282886</v>
      </c>
    </row>
    <row r="1066" spans="2:15" outlineLevel="1" x14ac:dyDescent="0.45">
      <c r="B1066" s="65">
        <v>1057</v>
      </c>
      <c r="C1066" s="60">
        <v>1</v>
      </c>
      <c r="D1066" s="61">
        <v>0</v>
      </c>
      <c r="E1066" s="61">
        <v>1</v>
      </c>
      <c r="F1066" s="61">
        <v>1</v>
      </c>
      <c r="G1066" s="61">
        <v>1</v>
      </c>
      <c r="H1066" s="61">
        <v>0</v>
      </c>
      <c r="I1066" s="62">
        <v>26515.22444886218</v>
      </c>
      <c r="J1066" s="63">
        <v>5.6347341791270624</v>
      </c>
      <c r="K1066" s="63">
        <v>5.4971580549187893</v>
      </c>
      <c r="L1066" s="63">
        <v>6.8447335290064828</v>
      </c>
      <c r="M1066" s="63">
        <v>6.4095783215305016</v>
      </c>
      <c r="N1066" s="63">
        <v>7.2805807907248461</v>
      </c>
      <c r="O1066" s="71">
        <v>6.1307802536620937</v>
      </c>
    </row>
    <row r="1067" spans="2:15" outlineLevel="1" x14ac:dyDescent="0.45">
      <c r="B1067" s="65">
        <v>1058</v>
      </c>
      <c r="C1067" s="60">
        <v>1</v>
      </c>
      <c r="D1067" s="61">
        <v>0</v>
      </c>
      <c r="E1067" s="61">
        <v>1</v>
      </c>
      <c r="F1067" s="61">
        <v>1</v>
      </c>
      <c r="G1067" s="61">
        <v>0</v>
      </c>
      <c r="H1067" s="61">
        <v>1</v>
      </c>
      <c r="I1067" s="62">
        <v>95680.020624405093</v>
      </c>
      <c r="J1067" s="63">
        <v>5.6665253195601029</v>
      </c>
      <c r="K1067" s="63">
        <v>5.4653532400450633</v>
      </c>
      <c r="L1067" s="63">
        <v>8.1390248001280909</v>
      </c>
      <c r="M1067" s="63">
        <v>6.5922978235246195</v>
      </c>
      <c r="N1067" s="63">
        <v>7.0175312893484278</v>
      </c>
      <c r="O1067" s="71">
        <v>7.3150301798713429</v>
      </c>
    </row>
    <row r="1068" spans="2:15" outlineLevel="1" x14ac:dyDescent="0.45">
      <c r="B1068" s="65">
        <v>1059</v>
      </c>
      <c r="C1068" s="60">
        <v>1</v>
      </c>
      <c r="D1068" s="61">
        <v>0</v>
      </c>
      <c r="E1068" s="61">
        <v>1</v>
      </c>
      <c r="F1068" s="61">
        <v>1</v>
      </c>
      <c r="G1068" s="61">
        <v>1</v>
      </c>
      <c r="H1068" s="61">
        <v>0</v>
      </c>
      <c r="I1068" s="62">
        <v>24069.520857857919</v>
      </c>
      <c r="J1068" s="63">
        <v>5.4127219894200653</v>
      </c>
      <c r="K1068" s="63">
        <v>4.356178079864895</v>
      </c>
      <c r="L1068" s="63">
        <v>6.1683693620234585</v>
      </c>
      <c r="M1068" s="63">
        <v>7.1168286251818094</v>
      </c>
      <c r="N1068" s="63">
        <v>7.1714986113775536</v>
      </c>
      <c r="O1068" s="71">
        <v>6.4962373331347978</v>
      </c>
    </row>
    <row r="1069" spans="2:15" outlineLevel="1" x14ac:dyDescent="0.45">
      <c r="B1069" s="65">
        <v>1060</v>
      </c>
      <c r="C1069" s="60">
        <v>1</v>
      </c>
      <c r="D1069" s="61">
        <v>0</v>
      </c>
      <c r="E1069" s="61">
        <v>1</v>
      </c>
      <c r="F1069" s="61">
        <v>1</v>
      </c>
      <c r="G1069" s="61">
        <v>1</v>
      </c>
      <c r="H1069" s="61">
        <v>0</v>
      </c>
      <c r="I1069" s="62">
        <v>98147.876059023314</v>
      </c>
      <c r="J1069" s="63">
        <v>6.8511361174300216</v>
      </c>
      <c r="K1069" s="63">
        <v>4.4083191761959801</v>
      </c>
      <c r="L1069" s="63">
        <v>7.4645012496356191</v>
      </c>
      <c r="M1069" s="63">
        <v>7.6122816818915746</v>
      </c>
      <c r="N1069" s="63">
        <v>7.2450637612059028</v>
      </c>
      <c r="O1069" s="71">
        <v>7.1910282722100609</v>
      </c>
    </row>
    <row r="1070" spans="2:15" outlineLevel="1" x14ac:dyDescent="0.45">
      <c r="B1070" s="65">
        <v>1061</v>
      </c>
      <c r="C1070" s="60">
        <v>0</v>
      </c>
      <c r="D1070" s="61">
        <v>1</v>
      </c>
      <c r="E1070" s="61">
        <v>1</v>
      </c>
      <c r="F1070" s="61">
        <v>1</v>
      </c>
      <c r="G1070" s="61">
        <v>0</v>
      </c>
      <c r="H1070" s="61">
        <v>1</v>
      </c>
      <c r="I1070" s="62">
        <v>99083.030771840582</v>
      </c>
      <c r="J1070" s="63">
        <v>6.1181642984187761</v>
      </c>
      <c r="K1070" s="63">
        <v>6.7147772775518932</v>
      </c>
      <c r="L1070" s="63">
        <v>6.8328085410712935</v>
      </c>
      <c r="M1070" s="63">
        <v>7.0608613336208323</v>
      </c>
      <c r="N1070" s="63">
        <v>6.8416175093891605</v>
      </c>
      <c r="O1070" s="71">
        <v>6.9816025262567658</v>
      </c>
    </row>
    <row r="1071" spans="2:15" outlineLevel="1" x14ac:dyDescent="0.45">
      <c r="B1071" s="65">
        <v>1062</v>
      </c>
      <c r="C1071" s="60">
        <v>1</v>
      </c>
      <c r="D1071" s="61">
        <v>0</v>
      </c>
      <c r="E1071" s="61">
        <v>1</v>
      </c>
      <c r="F1071" s="61">
        <v>1</v>
      </c>
      <c r="G1071" s="61">
        <v>0</v>
      </c>
      <c r="H1071" s="61">
        <v>1</v>
      </c>
      <c r="I1071" s="62">
        <v>95184.048930762889</v>
      </c>
      <c r="J1071" s="63">
        <v>7.1976689600496773</v>
      </c>
      <c r="K1071" s="63">
        <v>4.9940660253172702</v>
      </c>
      <c r="L1071" s="63">
        <v>6.2369233702827644</v>
      </c>
      <c r="M1071" s="63">
        <v>6.9907573029657595</v>
      </c>
      <c r="N1071" s="63">
        <v>6.5345809501207199</v>
      </c>
      <c r="O1071" s="71">
        <v>7.0033507116064762</v>
      </c>
    </row>
    <row r="1072" spans="2:15" outlineLevel="1" x14ac:dyDescent="0.45">
      <c r="B1072" s="65">
        <v>1063</v>
      </c>
      <c r="C1072" s="60">
        <v>1</v>
      </c>
      <c r="D1072" s="61">
        <v>0</v>
      </c>
      <c r="E1072" s="61">
        <v>1</v>
      </c>
      <c r="F1072" s="61">
        <v>1</v>
      </c>
      <c r="G1072" s="61">
        <v>1</v>
      </c>
      <c r="H1072" s="61">
        <v>0</v>
      </c>
      <c r="I1072" s="62">
        <v>96440.191831794509</v>
      </c>
      <c r="J1072" s="63">
        <v>6.6131630843915934</v>
      </c>
      <c r="K1072" s="63">
        <v>5.100606485087857</v>
      </c>
      <c r="L1072" s="63">
        <v>6.7961921416452373</v>
      </c>
      <c r="M1072" s="63">
        <v>7.9255908378793851</v>
      </c>
      <c r="N1072" s="63">
        <v>6.6815446282537909</v>
      </c>
      <c r="O1072" s="71">
        <v>6.3898913054506918</v>
      </c>
    </row>
    <row r="1073" spans="2:15" outlineLevel="1" x14ac:dyDescent="0.45">
      <c r="B1073" s="65">
        <v>1064</v>
      </c>
      <c r="C1073" s="60">
        <v>1</v>
      </c>
      <c r="D1073" s="61">
        <v>0</v>
      </c>
      <c r="E1073" s="61">
        <v>1</v>
      </c>
      <c r="F1073" s="61">
        <v>1</v>
      </c>
      <c r="G1073" s="61">
        <v>1</v>
      </c>
      <c r="H1073" s="61">
        <v>0</v>
      </c>
      <c r="I1073" s="62">
        <v>72345.527092979508</v>
      </c>
      <c r="J1073" s="63">
        <v>6.4335209152017443</v>
      </c>
      <c r="K1073" s="63">
        <v>4.4295706946643101</v>
      </c>
      <c r="L1073" s="63">
        <v>6.2347442927974068</v>
      </c>
      <c r="M1073" s="63">
        <v>6.8766064858599734</v>
      </c>
      <c r="N1073" s="63">
        <v>7.4652953219253666</v>
      </c>
      <c r="O1073" s="71">
        <v>6.5280558679514176</v>
      </c>
    </row>
    <row r="1074" spans="2:15" outlineLevel="1" x14ac:dyDescent="0.45">
      <c r="B1074" s="65">
        <v>1065</v>
      </c>
      <c r="C1074" s="60">
        <v>1</v>
      </c>
      <c r="D1074" s="61">
        <v>0</v>
      </c>
      <c r="E1074" s="61">
        <v>1</v>
      </c>
      <c r="F1074" s="61">
        <v>1</v>
      </c>
      <c r="G1074" s="61">
        <v>0</v>
      </c>
      <c r="H1074" s="61">
        <v>1</v>
      </c>
      <c r="I1074" s="62">
        <v>76879.57846813419</v>
      </c>
      <c r="J1074" s="63">
        <v>5.961912300386949</v>
      </c>
      <c r="K1074" s="63">
        <v>5.8792335102452382</v>
      </c>
      <c r="L1074" s="63">
        <v>6.783295704770139</v>
      </c>
      <c r="M1074" s="63">
        <v>7.2438945098416614</v>
      </c>
      <c r="N1074" s="63">
        <v>6.7663176503460551</v>
      </c>
      <c r="O1074" s="71">
        <v>7.2042006215385008</v>
      </c>
    </row>
    <row r="1075" spans="2:15" outlineLevel="1" x14ac:dyDescent="0.45">
      <c r="B1075" s="65">
        <v>1066</v>
      </c>
      <c r="C1075" s="60">
        <v>1</v>
      </c>
      <c r="D1075" s="61">
        <v>0</v>
      </c>
      <c r="E1075" s="61">
        <v>1</v>
      </c>
      <c r="F1075" s="61">
        <v>1</v>
      </c>
      <c r="G1075" s="61">
        <v>1</v>
      </c>
      <c r="H1075" s="61">
        <v>0</v>
      </c>
      <c r="I1075" s="62">
        <v>97569.398710890513</v>
      </c>
      <c r="J1075" s="63">
        <v>6.1575919039679521</v>
      </c>
      <c r="K1075" s="63">
        <v>5.7132491921965993</v>
      </c>
      <c r="L1075" s="63">
        <v>6.9113877835439679</v>
      </c>
      <c r="M1075" s="63">
        <v>7.7437594012761402</v>
      </c>
      <c r="N1075" s="63">
        <v>7.2241316867157686</v>
      </c>
      <c r="O1075" s="71">
        <v>6.1881997265422255</v>
      </c>
    </row>
    <row r="1076" spans="2:15" outlineLevel="1" x14ac:dyDescent="0.45">
      <c r="B1076" s="65">
        <v>1067</v>
      </c>
      <c r="C1076" s="60">
        <v>1</v>
      </c>
      <c r="D1076" s="61">
        <v>0</v>
      </c>
      <c r="E1076" s="61">
        <v>1</v>
      </c>
      <c r="F1076" s="61">
        <v>1</v>
      </c>
      <c r="G1076" s="61">
        <v>0</v>
      </c>
      <c r="H1076" s="61">
        <v>1</v>
      </c>
      <c r="I1076" s="62">
        <v>91849.61830926055</v>
      </c>
      <c r="J1076" s="63">
        <v>6.1811216282756751</v>
      </c>
      <c r="K1076" s="63">
        <v>4.289203472698949</v>
      </c>
      <c r="L1076" s="63">
        <v>7.0420231396380712</v>
      </c>
      <c r="M1076" s="63">
        <v>6.9983517496809879</v>
      </c>
      <c r="N1076" s="63">
        <v>6.7842565988577359</v>
      </c>
      <c r="O1076" s="71">
        <v>6.9334158882282413</v>
      </c>
    </row>
    <row r="1077" spans="2:15" outlineLevel="1" x14ac:dyDescent="0.45">
      <c r="B1077" s="65">
        <v>1068</v>
      </c>
      <c r="C1077" s="60">
        <v>1</v>
      </c>
      <c r="D1077" s="61">
        <v>0</v>
      </c>
      <c r="E1077" s="61">
        <v>1</v>
      </c>
      <c r="F1077" s="61">
        <v>1</v>
      </c>
      <c r="G1077" s="61">
        <v>0</v>
      </c>
      <c r="H1077" s="61">
        <v>1</v>
      </c>
      <c r="I1077" s="62">
        <v>30689.329303249047</v>
      </c>
      <c r="J1077" s="63">
        <v>5.9368409832065483</v>
      </c>
      <c r="K1077" s="63">
        <v>5.7584312086171066</v>
      </c>
      <c r="L1077" s="63">
        <v>6.594987771386565</v>
      </c>
      <c r="M1077" s="63">
        <v>7.6769087942563052</v>
      </c>
      <c r="N1077" s="63">
        <v>6.5352895334001397</v>
      </c>
      <c r="O1077" s="71">
        <v>6.6460184322069384</v>
      </c>
    </row>
    <row r="1078" spans="2:15" outlineLevel="1" x14ac:dyDescent="0.45">
      <c r="B1078" s="65">
        <v>1069</v>
      </c>
      <c r="C1078" s="60">
        <v>1</v>
      </c>
      <c r="D1078" s="61">
        <v>0</v>
      </c>
      <c r="E1078" s="61">
        <v>1</v>
      </c>
      <c r="F1078" s="61">
        <v>1</v>
      </c>
      <c r="G1078" s="61">
        <v>0</v>
      </c>
      <c r="H1078" s="61">
        <v>1</v>
      </c>
      <c r="I1078" s="62">
        <v>27107.417341586406</v>
      </c>
      <c r="J1078" s="63">
        <v>6.122121925967269</v>
      </c>
      <c r="K1078" s="63">
        <v>5.7774906335053133</v>
      </c>
      <c r="L1078" s="63">
        <v>6.238117037314451</v>
      </c>
      <c r="M1078" s="63">
        <v>6.0585511275924002</v>
      </c>
      <c r="N1078" s="63">
        <v>6.7036907540351596</v>
      </c>
      <c r="O1078" s="71">
        <v>6.9383881147695359</v>
      </c>
    </row>
    <row r="1079" spans="2:15" outlineLevel="1" x14ac:dyDescent="0.45">
      <c r="B1079" s="65">
        <v>1070</v>
      </c>
      <c r="C1079" s="60">
        <v>1</v>
      </c>
      <c r="D1079" s="61">
        <v>0</v>
      </c>
      <c r="E1079" s="61">
        <v>1</v>
      </c>
      <c r="F1079" s="61">
        <v>1</v>
      </c>
      <c r="G1079" s="61">
        <v>1</v>
      </c>
      <c r="H1079" s="61">
        <v>0</v>
      </c>
      <c r="I1079" s="62">
        <v>97681.463081626076</v>
      </c>
      <c r="J1079" s="63">
        <v>5.6303683867619618</v>
      </c>
      <c r="K1079" s="63">
        <v>5.3254382222555376</v>
      </c>
      <c r="L1079" s="63">
        <v>7.9241456897821712</v>
      </c>
      <c r="M1079" s="63">
        <v>7.5241333591692605</v>
      </c>
      <c r="N1079" s="63">
        <v>7.6309368804190969</v>
      </c>
      <c r="O1079" s="71">
        <v>6.6423733445677797</v>
      </c>
    </row>
    <row r="1080" spans="2:15" outlineLevel="1" x14ac:dyDescent="0.45">
      <c r="B1080" s="65">
        <v>1071</v>
      </c>
      <c r="C1080" s="60">
        <v>0</v>
      </c>
      <c r="D1080" s="61">
        <v>1</v>
      </c>
      <c r="E1080" s="61">
        <v>1</v>
      </c>
      <c r="F1080" s="61">
        <v>1</v>
      </c>
      <c r="G1080" s="61">
        <v>1</v>
      </c>
      <c r="H1080" s="61">
        <v>0</v>
      </c>
      <c r="I1080" s="62">
        <v>96535.252535535066</v>
      </c>
      <c r="J1080" s="63">
        <v>5.6642273287482778</v>
      </c>
      <c r="K1080" s="63">
        <v>6.1262796985458099</v>
      </c>
      <c r="L1080" s="63">
        <v>7.2422485369073843</v>
      </c>
      <c r="M1080" s="63">
        <v>7.0582732409717579</v>
      </c>
      <c r="N1080" s="63">
        <v>7.1991375000653957</v>
      </c>
      <c r="O1080" s="71">
        <v>6.519329913690723</v>
      </c>
    </row>
    <row r="1081" spans="2:15" outlineLevel="1" x14ac:dyDescent="0.45">
      <c r="B1081" s="65">
        <v>1072</v>
      </c>
      <c r="C1081" s="60">
        <v>0</v>
      </c>
      <c r="D1081" s="61">
        <v>1</v>
      </c>
      <c r="E1081" s="61">
        <v>1</v>
      </c>
      <c r="F1081" s="61">
        <v>1</v>
      </c>
      <c r="G1081" s="61">
        <v>0</v>
      </c>
      <c r="H1081" s="61">
        <v>1</v>
      </c>
      <c r="I1081" s="62">
        <v>100036.15053864507</v>
      </c>
      <c r="J1081" s="63">
        <v>6.0836688686381457</v>
      </c>
      <c r="K1081" s="63">
        <v>6.4785401795510804</v>
      </c>
      <c r="L1081" s="63">
        <v>7.4118446610706101</v>
      </c>
      <c r="M1081" s="63">
        <v>7.1563456860904111</v>
      </c>
      <c r="N1081" s="63">
        <v>6.8317819706763316</v>
      </c>
      <c r="O1081" s="71">
        <v>7.3127701075967373</v>
      </c>
    </row>
    <row r="1082" spans="2:15" outlineLevel="1" x14ac:dyDescent="0.45">
      <c r="B1082" s="65">
        <v>1073</v>
      </c>
      <c r="C1082" s="60">
        <v>1</v>
      </c>
      <c r="D1082" s="61">
        <v>0</v>
      </c>
      <c r="E1082" s="61">
        <v>1</v>
      </c>
      <c r="F1082" s="61">
        <v>1</v>
      </c>
      <c r="G1082" s="61">
        <v>1</v>
      </c>
      <c r="H1082" s="61">
        <v>0</v>
      </c>
      <c r="I1082" s="62">
        <v>73220.838181796542</v>
      </c>
      <c r="J1082" s="63">
        <v>5.5932307034747977</v>
      </c>
      <c r="K1082" s="63">
        <v>4.2439069227253867</v>
      </c>
      <c r="L1082" s="63">
        <v>6.8274829736196718</v>
      </c>
      <c r="M1082" s="63">
        <v>7.5866886960586992</v>
      </c>
      <c r="N1082" s="63">
        <v>7.5869862240399026</v>
      </c>
      <c r="O1082" s="71">
        <v>6.8098726200730626</v>
      </c>
    </row>
    <row r="1083" spans="2:15" outlineLevel="1" x14ac:dyDescent="0.45">
      <c r="B1083" s="65">
        <v>1074</v>
      </c>
      <c r="C1083" s="60">
        <v>1</v>
      </c>
      <c r="D1083" s="61">
        <v>0</v>
      </c>
      <c r="E1083" s="61">
        <v>1</v>
      </c>
      <c r="F1083" s="61">
        <v>1</v>
      </c>
      <c r="G1083" s="61">
        <v>1</v>
      </c>
      <c r="H1083" s="61">
        <v>0</v>
      </c>
      <c r="I1083" s="62">
        <v>98129.898483700323</v>
      </c>
      <c r="J1083" s="63">
        <v>6.5878360203865558</v>
      </c>
      <c r="K1083" s="63">
        <v>5.5796891240453528</v>
      </c>
      <c r="L1083" s="63">
        <v>7.5973336823640523</v>
      </c>
      <c r="M1083" s="63">
        <v>7.4760857723365781</v>
      </c>
      <c r="N1083" s="63">
        <v>6.8679941900442527</v>
      </c>
      <c r="O1083" s="71">
        <v>6.4085661353740626</v>
      </c>
    </row>
    <row r="1084" spans="2:15" outlineLevel="1" x14ac:dyDescent="0.45">
      <c r="B1084" s="65">
        <v>1075</v>
      </c>
      <c r="C1084" s="60">
        <v>1</v>
      </c>
      <c r="D1084" s="61">
        <v>0</v>
      </c>
      <c r="E1084" s="61">
        <v>1</v>
      </c>
      <c r="F1084" s="61">
        <v>1</v>
      </c>
      <c r="G1084" s="61">
        <v>1</v>
      </c>
      <c r="H1084" s="61">
        <v>0</v>
      </c>
      <c r="I1084" s="62">
        <v>58119.001135767161</v>
      </c>
      <c r="J1084" s="63">
        <v>5.7492334832705509</v>
      </c>
      <c r="K1084" s="63">
        <v>4.1083030555449183</v>
      </c>
      <c r="L1084" s="63">
        <v>7.7442560464958667</v>
      </c>
      <c r="M1084" s="63">
        <v>6.1625723092168325</v>
      </c>
      <c r="N1084" s="63">
        <v>6.8040297804058216</v>
      </c>
      <c r="O1084" s="71">
        <v>6.6536883824463242</v>
      </c>
    </row>
    <row r="1085" spans="2:15" outlineLevel="1" x14ac:dyDescent="0.45">
      <c r="B1085" s="65">
        <v>1076</v>
      </c>
      <c r="C1085" s="60">
        <v>0</v>
      </c>
      <c r="D1085" s="61">
        <v>1</v>
      </c>
      <c r="E1085" s="61">
        <v>1</v>
      </c>
      <c r="F1085" s="61">
        <v>1</v>
      </c>
      <c r="G1085" s="61">
        <v>0</v>
      </c>
      <c r="H1085" s="61">
        <v>1</v>
      </c>
      <c r="I1085" s="62">
        <v>102654.64910964471</v>
      </c>
      <c r="J1085" s="63">
        <v>5.5339936636996256</v>
      </c>
      <c r="K1085" s="63">
        <v>6.3255798934268039</v>
      </c>
      <c r="L1085" s="63">
        <v>7.7253061521033191</v>
      </c>
      <c r="M1085" s="63">
        <v>8.9141136651347317</v>
      </c>
      <c r="N1085" s="63">
        <v>6.7360474703194226</v>
      </c>
      <c r="O1085" s="71">
        <v>6.9886905968435373</v>
      </c>
    </row>
    <row r="1086" spans="2:15" outlineLevel="1" x14ac:dyDescent="0.45">
      <c r="B1086" s="65">
        <v>1077</v>
      </c>
      <c r="C1086" s="60">
        <v>1</v>
      </c>
      <c r="D1086" s="61">
        <v>0</v>
      </c>
      <c r="E1086" s="61">
        <v>1</v>
      </c>
      <c r="F1086" s="61">
        <v>1</v>
      </c>
      <c r="G1086" s="61">
        <v>0</v>
      </c>
      <c r="H1086" s="61">
        <v>1</v>
      </c>
      <c r="I1086" s="62">
        <v>79577.542479899974</v>
      </c>
      <c r="J1086" s="63">
        <v>6.5143344603882944</v>
      </c>
      <c r="K1086" s="63">
        <v>5.3575786563129277</v>
      </c>
      <c r="L1086" s="63">
        <v>6.1572428601637954</v>
      </c>
      <c r="M1086" s="63">
        <v>8.5099418853348432</v>
      </c>
      <c r="N1086" s="63">
        <v>6.7465525698078661</v>
      </c>
      <c r="O1086" s="71">
        <v>7.1901510122161625</v>
      </c>
    </row>
    <row r="1087" spans="2:15" outlineLevel="1" x14ac:dyDescent="0.45">
      <c r="B1087" s="65">
        <v>1078</v>
      </c>
      <c r="C1087" s="60">
        <v>1</v>
      </c>
      <c r="D1087" s="61">
        <v>0</v>
      </c>
      <c r="E1087" s="61">
        <v>1</v>
      </c>
      <c r="F1087" s="61">
        <v>1</v>
      </c>
      <c r="G1087" s="61">
        <v>0</v>
      </c>
      <c r="H1087" s="61">
        <v>1</v>
      </c>
      <c r="I1087" s="62">
        <v>79373.266975661856</v>
      </c>
      <c r="J1087" s="63">
        <v>6.2351066782771483</v>
      </c>
      <c r="K1087" s="63">
        <v>5.23969608024127</v>
      </c>
      <c r="L1087" s="63">
        <v>6.5952720525301389</v>
      </c>
      <c r="M1087" s="63">
        <v>8.4498864397689104</v>
      </c>
      <c r="N1087" s="63">
        <v>6.9124508376847738</v>
      </c>
      <c r="O1087" s="71">
        <v>7.2270006631800392</v>
      </c>
    </row>
    <row r="1088" spans="2:15" outlineLevel="1" x14ac:dyDescent="0.45">
      <c r="B1088" s="65">
        <v>1079</v>
      </c>
      <c r="C1088" s="60">
        <v>1</v>
      </c>
      <c r="D1088" s="61">
        <v>0</v>
      </c>
      <c r="E1088" s="61">
        <v>1</v>
      </c>
      <c r="F1088" s="61">
        <v>1</v>
      </c>
      <c r="G1088" s="61">
        <v>0</v>
      </c>
      <c r="H1088" s="61">
        <v>1</v>
      </c>
      <c r="I1088" s="62">
        <v>99809.798818437164</v>
      </c>
      <c r="J1088" s="63">
        <v>6.7897947716705698</v>
      </c>
      <c r="K1088" s="63">
        <v>5.9314581290819888</v>
      </c>
      <c r="L1088" s="63">
        <v>7.0720984582473196</v>
      </c>
      <c r="M1088" s="63">
        <v>7.2763986172978719</v>
      </c>
      <c r="N1088" s="63">
        <v>6.6307691907058119</v>
      </c>
      <c r="O1088" s="71">
        <v>7.3450391723995212</v>
      </c>
    </row>
    <row r="1089" spans="2:15" outlineLevel="1" x14ac:dyDescent="0.45">
      <c r="B1089" s="65">
        <v>1080</v>
      </c>
      <c r="C1089" s="60">
        <v>1</v>
      </c>
      <c r="D1089" s="61">
        <v>0</v>
      </c>
      <c r="E1089" s="61">
        <v>1</v>
      </c>
      <c r="F1089" s="61">
        <v>1</v>
      </c>
      <c r="G1089" s="61">
        <v>0</v>
      </c>
      <c r="H1089" s="61">
        <v>1</v>
      </c>
      <c r="I1089" s="62">
        <v>103775.49860878941</v>
      </c>
      <c r="J1089" s="63">
        <v>6.1964504648286178</v>
      </c>
      <c r="K1089" s="63">
        <v>5.2576745763687676</v>
      </c>
      <c r="L1089" s="63">
        <v>7.8055419923815421</v>
      </c>
      <c r="M1089" s="63">
        <v>8.9206860492328772</v>
      </c>
      <c r="N1089" s="63">
        <v>7.2851782607894506</v>
      </c>
      <c r="O1089" s="71">
        <v>7.4484379019427882</v>
      </c>
    </row>
    <row r="1090" spans="2:15" outlineLevel="1" x14ac:dyDescent="0.45">
      <c r="B1090" s="65">
        <v>1081</v>
      </c>
      <c r="C1090" s="60">
        <v>1</v>
      </c>
      <c r="D1090" s="61">
        <v>0</v>
      </c>
      <c r="E1090" s="61">
        <v>1</v>
      </c>
      <c r="F1090" s="61">
        <v>1</v>
      </c>
      <c r="G1090" s="61">
        <v>1</v>
      </c>
      <c r="H1090" s="61">
        <v>0</v>
      </c>
      <c r="I1090" s="62">
        <v>62961.134064265338</v>
      </c>
      <c r="J1090" s="63">
        <v>6.0712226983163342</v>
      </c>
      <c r="K1090" s="63">
        <v>5.3697742741362458</v>
      </c>
      <c r="L1090" s="63">
        <v>7.2343795823479393</v>
      </c>
      <c r="M1090" s="63">
        <v>6.0267539780770152</v>
      </c>
      <c r="N1090" s="63">
        <v>7.0510271646364924</v>
      </c>
      <c r="O1090" s="71">
        <v>6.9614770586996029</v>
      </c>
    </row>
    <row r="1091" spans="2:15" outlineLevel="1" x14ac:dyDescent="0.45">
      <c r="B1091" s="65">
        <v>1082</v>
      </c>
      <c r="C1091" s="60">
        <v>1</v>
      </c>
      <c r="D1091" s="61">
        <v>0</v>
      </c>
      <c r="E1091" s="61">
        <v>1</v>
      </c>
      <c r="F1091" s="61">
        <v>1</v>
      </c>
      <c r="G1091" s="61">
        <v>0</v>
      </c>
      <c r="H1091" s="61">
        <v>1</v>
      </c>
      <c r="I1091" s="62">
        <v>99828.128644852623</v>
      </c>
      <c r="J1091" s="63">
        <v>6.7003374770334601</v>
      </c>
      <c r="K1091" s="63">
        <v>5.4647749462196886</v>
      </c>
      <c r="L1091" s="63">
        <v>7.188470882089474</v>
      </c>
      <c r="M1091" s="63">
        <v>8.7710752475509377</v>
      </c>
      <c r="N1091" s="63">
        <v>6.3121520949971197</v>
      </c>
      <c r="O1091" s="71">
        <v>6.3773815143733685</v>
      </c>
    </row>
    <row r="1092" spans="2:15" outlineLevel="1" x14ac:dyDescent="0.45">
      <c r="B1092" s="65">
        <v>1083</v>
      </c>
      <c r="C1092" s="60">
        <v>1</v>
      </c>
      <c r="D1092" s="61">
        <v>0</v>
      </c>
      <c r="E1092" s="61">
        <v>1</v>
      </c>
      <c r="F1092" s="61">
        <v>1</v>
      </c>
      <c r="G1092" s="61">
        <v>0</v>
      </c>
      <c r="H1092" s="61">
        <v>1</v>
      </c>
      <c r="I1092" s="62">
        <v>100415.23744929893</v>
      </c>
      <c r="J1092" s="63">
        <v>6.1078411970614681</v>
      </c>
      <c r="K1092" s="63">
        <v>5.573230700739785</v>
      </c>
      <c r="L1092" s="63">
        <v>7.683056523944062</v>
      </c>
      <c r="M1092" s="63">
        <v>8.4047592619005513</v>
      </c>
      <c r="N1092" s="63">
        <v>6.8102834008915458</v>
      </c>
      <c r="O1092" s="71">
        <v>6.8751430952596735</v>
      </c>
    </row>
    <row r="1093" spans="2:15" outlineLevel="1" x14ac:dyDescent="0.45">
      <c r="B1093" s="65">
        <v>1084</v>
      </c>
      <c r="C1093" s="60">
        <v>1</v>
      </c>
      <c r="D1093" s="61">
        <v>0</v>
      </c>
      <c r="E1093" s="61">
        <v>1</v>
      </c>
      <c r="F1093" s="61">
        <v>1</v>
      </c>
      <c r="G1093" s="61">
        <v>1</v>
      </c>
      <c r="H1093" s="61">
        <v>0</v>
      </c>
      <c r="I1093" s="62">
        <v>93894.84559338179</v>
      </c>
      <c r="J1093" s="63">
        <v>5.5191286666589674</v>
      </c>
      <c r="K1093" s="63">
        <v>5.5178774673088142</v>
      </c>
      <c r="L1093" s="63">
        <v>7.8673199973988766</v>
      </c>
      <c r="M1093" s="63">
        <v>6.5917508077938338</v>
      </c>
      <c r="N1093" s="63">
        <v>7.0821526332359106</v>
      </c>
      <c r="O1093" s="71">
        <v>6.6914028584571046</v>
      </c>
    </row>
    <row r="1094" spans="2:15" outlineLevel="1" x14ac:dyDescent="0.45">
      <c r="B1094" s="65">
        <v>1085</v>
      </c>
      <c r="C1094" s="60">
        <v>1</v>
      </c>
      <c r="D1094" s="61">
        <v>0</v>
      </c>
      <c r="E1094" s="61">
        <v>1</v>
      </c>
      <c r="F1094" s="61">
        <v>1</v>
      </c>
      <c r="G1094" s="61">
        <v>0</v>
      </c>
      <c r="H1094" s="61">
        <v>1</v>
      </c>
      <c r="I1094" s="62">
        <v>95456.400403342312</v>
      </c>
      <c r="J1094" s="63">
        <v>5.8267162171295501</v>
      </c>
      <c r="K1094" s="63">
        <v>4.2770271767031343</v>
      </c>
      <c r="L1094" s="63">
        <v>7.8571619209845327</v>
      </c>
      <c r="M1094" s="63">
        <v>7.7974458798514297</v>
      </c>
      <c r="N1094" s="63">
        <v>7.0362309346946699</v>
      </c>
      <c r="O1094" s="71">
        <v>7.1939601845647596</v>
      </c>
    </row>
    <row r="1095" spans="2:15" outlineLevel="1" x14ac:dyDescent="0.45">
      <c r="B1095" s="65">
        <v>1086</v>
      </c>
      <c r="C1095" s="60">
        <v>1</v>
      </c>
      <c r="D1095" s="61">
        <v>0</v>
      </c>
      <c r="E1095" s="61">
        <v>1</v>
      </c>
      <c r="F1095" s="61">
        <v>1</v>
      </c>
      <c r="G1095" s="61">
        <v>0</v>
      </c>
      <c r="H1095" s="61">
        <v>1</v>
      </c>
      <c r="I1095" s="62">
        <v>74370.550102721303</v>
      </c>
      <c r="J1095" s="63">
        <v>5.513947289197672</v>
      </c>
      <c r="K1095" s="63">
        <v>4.6657013425131906</v>
      </c>
      <c r="L1095" s="63">
        <v>6.778357423850677</v>
      </c>
      <c r="M1095" s="63">
        <v>8.498033370085583</v>
      </c>
      <c r="N1095" s="63">
        <v>6.4770543109997298</v>
      </c>
      <c r="O1095" s="71">
        <v>6.9560765339475177</v>
      </c>
    </row>
    <row r="1096" spans="2:15" outlineLevel="1" x14ac:dyDescent="0.45">
      <c r="B1096" s="65">
        <v>1087</v>
      </c>
      <c r="C1096" s="60">
        <v>1</v>
      </c>
      <c r="D1096" s="61">
        <v>0</v>
      </c>
      <c r="E1096" s="61">
        <v>1</v>
      </c>
      <c r="F1096" s="61">
        <v>1</v>
      </c>
      <c r="G1096" s="61">
        <v>0</v>
      </c>
      <c r="H1096" s="61">
        <v>1</v>
      </c>
      <c r="I1096" s="62">
        <v>28534.442440737505</v>
      </c>
      <c r="J1096" s="63">
        <v>6.1542781661386812</v>
      </c>
      <c r="K1096" s="63">
        <v>5.2687805591568138</v>
      </c>
      <c r="L1096" s="63">
        <v>6.5613023977854841</v>
      </c>
      <c r="M1096" s="63">
        <v>7.0262699435891234</v>
      </c>
      <c r="N1096" s="63">
        <v>6.4602467488129598</v>
      </c>
      <c r="O1096" s="71">
        <v>7.0397613489229567</v>
      </c>
    </row>
    <row r="1097" spans="2:15" outlineLevel="1" x14ac:dyDescent="0.45">
      <c r="B1097" s="65">
        <v>1088</v>
      </c>
      <c r="C1097" s="60">
        <v>1</v>
      </c>
      <c r="D1097" s="61">
        <v>0</v>
      </c>
      <c r="E1097" s="61">
        <v>1</v>
      </c>
      <c r="F1097" s="61">
        <v>1</v>
      </c>
      <c r="G1097" s="61">
        <v>0</v>
      </c>
      <c r="H1097" s="61">
        <v>1</v>
      </c>
      <c r="I1097" s="62">
        <v>24130.71142221328</v>
      </c>
      <c r="J1097" s="63">
        <v>5.4571422319950891</v>
      </c>
      <c r="K1097" s="63">
        <v>4.9871542007668461</v>
      </c>
      <c r="L1097" s="63">
        <v>7.165449749633698</v>
      </c>
      <c r="M1097" s="63">
        <v>6.2017425733165199</v>
      </c>
      <c r="N1097" s="63">
        <v>6.670857652699997</v>
      </c>
      <c r="O1097" s="71">
        <v>6.7597253935578152</v>
      </c>
    </row>
    <row r="1098" spans="2:15" outlineLevel="1" x14ac:dyDescent="0.45">
      <c r="B1098" s="65">
        <v>1089</v>
      </c>
      <c r="C1098" s="60">
        <v>1</v>
      </c>
      <c r="D1098" s="61">
        <v>0</v>
      </c>
      <c r="E1098" s="61">
        <v>1</v>
      </c>
      <c r="F1098" s="61">
        <v>1</v>
      </c>
      <c r="G1098" s="61">
        <v>1</v>
      </c>
      <c r="H1098" s="61">
        <v>0</v>
      </c>
      <c r="I1098" s="62">
        <v>97511.93698952753</v>
      </c>
      <c r="J1098" s="63">
        <v>6.4915874035379719</v>
      </c>
      <c r="K1098" s="63">
        <v>4.9145127439235594</v>
      </c>
      <c r="L1098" s="63">
        <v>7.0776135178942639</v>
      </c>
      <c r="M1098" s="63">
        <v>8.3004414078286857</v>
      </c>
      <c r="N1098" s="63">
        <v>6.8405225282529676</v>
      </c>
      <c r="O1098" s="71">
        <v>6.4336708092680777</v>
      </c>
    </row>
    <row r="1099" spans="2:15" outlineLevel="1" x14ac:dyDescent="0.45">
      <c r="B1099" s="65">
        <v>1090</v>
      </c>
      <c r="C1099" s="60">
        <v>1</v>
      </c>
      <c r="D1099" s="61">
        <v>0</v>
      </c>
      <c r="E1099" s="61">
        <v>1</v>
      </c>
      <c r="F1099" s="61">
        <v>1</v>
      </c>
      <c r="G1099" s="61">
        <v>1</v>
      </c>
      <c r="H1099" s="61">
        <v>0</v>
      </c>
      <c r="I1099" s="62">
        <v>29694.178101390324</v>
      </c>
      <c r="J1099" s="63">
        <v>6.1345910140643394</v>
      </c>
      <c r="K1099" s="63">
        <v>5.8695588245980046</v>
      </c>
      <c r="L1099" s="63">
        <v>6.4155142515193697</v>
      </c>
      <c r="M1099" s="63">
        <v>6.7002769345155988</v>
      </c>
      <c r="N1099" s="63">
        <v>7.297671637939815</v>
      </c>
      <c r="O1099" s="71">
        <v>6.3104498243544143</v>
      </c>
    </row>
    <row r="1100" spans="2:15" outlineLevel="1" x14ac:dyDescent="0.45">
      <c r="B1100" s="65">
        <v>1091</v>
      </c>
      <c r="C1100" s="60">
        <v>0</v>
      </c>
      <c r="D1100" s="61">
        <v>1</v>
      </c>
      <c r="E1100" s="61">
        <v>1</v>
      </c>
      <c r="F1100" s="61">
        <v>1</v>
      </c>
      <c r="G1100" s="61">
        <v>1</v>
      </c>
      <c r="H1100" s="61">
        <v>0</v>
      </c>
      <c r="I1100" s="62">
        <v>63279.212994698595</v>
      </c>
      <c r="J1100" s="63">
        <v>5.4290940136694417</v>
      </c>
      <c r="K1100" s="63">
        <v>5.4564805336164373</v>
      </c>
      <c r="L1100" s="63">
        <v>7.6961461107803366</v>
      </c>
      <c r="M1100" s="63">
        <v>7.0700309353911086</v>
      </c>
      <c r="N1100" s="63">
        <v>6.7643870096119079</v>
      </c>
      <c r="O1100" s="71">
        <v>6.4379268399135192</v>
      </c>
    </row>
    <row r="1101" spans="2:15" outlineLevel="1" x14ac:dyDescent="0.45">
      <c r="B1101" s="65">
        <v>1092</v>
      </c>
      <c r="C1101" s="60">
        <v>1</v>
      </c>
      <c r="D1101" s="61">
        <v>0</v>
      </c>
      <c r="E1101" s="61">
        <v>1</v>
      </c>
      <c r="F1101" s="61">
        <v>1</v>
      </c>
      <c r="G1101" s="61">
        <v>1</v>
      </c>
      <c r="H1101" s="61">
        <v>0</v>
      </c>
      <c r="I1101" s="62">
        <v>78983.93372094912</v>
      </c>
      <c r="J1101" s="63">
        <v>5.8075189664702265</v>
      </c>
      <c r="K1101" s="63">
        <v>5.6951296710833681</v>
      </c>
      <c r="L1101" s="63">
        <v>6.5882307944745335</v>
      </c>
      <c r="M1101" s="63">
        <v>8.7656436396081379</v>
      </c>
      <c r="N1101" s="63">
        <v>6.973004624946209</v>
      </c>
      <c r="O1101" s="71">
        <v>6.4576620819471122</v>
      </c>
    </row>
    <row r="1102" spans="2:15" outlineLevel="1" x14ac:dyDescent="0.45">
      <c r="B1102" s="65">
        <v>1093</v>
      </c>
      <c r="C1102" s="60">
        <v>1</v>
      </c>
      <c r="D1102" s="61">
        <v>0</v>
      </c>
      <c r="E1102" s="61">
        <v>1</v>
      </c>
      <c r="F1102" s="61">
        <v>1</v>
      </c>
      <c r="G1102" s="61">
        <v>0</v>
      </c>
      <c r="H1102" s="61">
        <v>1</v>
      </c>
      <c r="I1102" s="62">
        <v>62860.050456412995</v>
      </c>
      <c r="J1102" s="63">
        <v>6.8080602162578927</v>
      </c>
      <c r="K1102" s="63">
        <v>5.0262640019657647</v>
      </c>
      <c r="L1102" s="63">
        <v>6.6675592553378698</v>
      </c>
      <c r="M1102" s="63">
        <v>6.1681448590925214</v>
      </c>
      <c r="N1102" s="63">
        <v>6.6194397527058744</v>
      </c>
      <c r="O1102" s="71">
        <v>7.1180416258988481</v>
      </c>
    </row>
    <row r="1103" spans="2:15" outlineLevel="1" x14ac:dyDescent="0.45">
      <c r="B1103" s="65">
        <v>1094</v>
      </c>
      <c r="C1103" s="60">
        <v>0</v>
      </c>
      <c r="D1103" s="61">
        <v>1</v>
      </c>
      <c r="E1103" s="61">
        <v>1</v>
      </c>
      <c r="F1103" s="61">
        <v>1</v>
      </c>
      <c r="G1103" s="61">
        <v>1</v>
      </c>
      <c r="H1103" s="61">
        <v>0</v>
      </c>
      <c r="I1103" s="62">
        <v>97965.89640817717</v>
      </c>
      <c r="J1103" s="63">
        <v>5.7012693312906331</v>
      </c>
      <c r="K1103" s="63">
        <v>6.4427069183200771</v>
      </c>
      <c r="L1103" s="63">
        <v>6.7431748432188199</v>
      </c>
      <c r="M1103" s="63">
        <v>7.6164121410228454</v>
      </c>
      <c r="N1103" s="63">
        <v>6.8082276264949542</v>
      </c>
      <c r="O1103" s="71">
        <v>6.7264821285205629</v>
      </c>
    </row>
    <row r="1104" spans="2:15" outlineLevel="1" x14ac:dyDescent="0.45">
      <c r="B1104" s="65">
        <v>1095</v>
      </c>
      <c r="C1104" s="60">
        <v>1</v>
      </c>
      <c r="D1104" s="61">
        <v>0</v>
      </c>
      <c r="E1104" s="61">
        <v>1</v>
      </c>
      <c r="F1104" s="61">
        <v>1</v>
      </c>
      <c r="G1104" s="61">
        <v>1</v>
      </c>
      <c r="H1104" s="61">
        <v>0</v>
      </c>
      <c r="I1104" s="62">
        <v>94332.969559547724</v>
      </c>
      <c r="J1104" s="63">
        <v>5.4702197345542212</v>
      </c>
      <c r="K1104" s="63">
        <v>5.3563623954343669</v>
      </c>
      <c r="L1104" s="63">
        <v>7.5822131070690482</v>
      </c>
      <c r="M1104" s="63">
        <v>7.3374517556168692</v>
      </c>
      <c r="N1104" s="63">
        <v>6.8414441675559337</v>
      </c>
      <c r="O1104" s="71">
        <v>6.6428325030558923</v>
      </c>
    </row>
    <row r="1105" spans="2:15" outlineLevel="1" x14ac:dyDescent="0.45">
      <c r="B1105" s="65">
        <v>1096</v>
      </c>
      <c r="C1105" s="60">
        <v>1</v>
      </c>
      <c r="D1105" s="61">
        <v>0</v>
      </c>
      <c r="E1105" s="61">
        <v>1</v>
      </c>
      <c r="F1105" s="61">
        <v>1</v>
      </c>
      <c r="G1105" s="61">
        <v>0</v>
      </c>
      <c r="H1105" s="61">
        <v>1</v>
      </c>
      <c r="I1105" s="62">
        <v>62409.139014949527</v>
      </c>
      <c r="J1105" s="63">
        <v>6.1313369498789969</v>
      </c>
      <c r="K1105" s="63">
        <v>4.9706710970401851</v>
      </c>
      <c r="L1105" s="63">
        <v>7.090204183357951</v>
      </c>
      <c r="M1105" s="63">
        <v>6.5683475589875053</v>
      </c>
      <c r="N1105" s="63">
        <v>6.6952620800335509</v>
      </c>
      <c r="O1105" s="71">
        <v>6.9603491839614362</v>
      </c>
    </row>
    <row r="1106" spans="2:15" outlineLevel="1" x14ac:dyDescent="0.45">
      <c r="B1106" s="65">
        <v>1097</v>
      </c>
      <c r="C1106" s="60">
        <v>1</v>
      </c>
      <c r="D1106" s="61">
        <v>0</v>
      </c>
      <c r="E1106" s="61">
        <v>1</v>
      </c>
      <c r="F1106" s="61">
        <v>1</v>
      </c>
      <c r="G1106" s="61">
        <v>0</v>
      </c>
      <c r="H1106" s="61">
        <v>1</v>
      </c>
      <c r="I1106" s="62">
        <v>76635.996398521878</v>
      </c>
      <c r="J1106" s="63">
        <v>5.8777137847133689</v>
      </c>
      <c r="K1106" s="63">
        <v>5.0328029003975132</v>
      </c>
      <c r="L1106" s="63">
        <v>6.5188767809390953</v>
      </c>
      <c r="M1106" s="63">
        <v>7.7116806428683722</v>
      </c>
      <c r="N1106" s="63">
        <v>7.1614093113354915</v>
      </c>
      <c r="O1106" s="71">
        <v>7.4696021257905505</v>
      </c>
    </row>
    <row r="1107" spans="2:15" outlineLevel="1" x14ac:dyDescent="0.45">
      <c r="B1107" s="65">
        <v>1098</v>
      </c>
      <c r="C1107" s="60">
        <v>1</v>
      </c>
      <c r="D1107" s="61">
        <v>0</v>
      </c>
      <c r="E1107" s="61">
        <v>1</v>
      </c>
      <c r="F1107" s="61">
        <v>1</v>
      </c>
      <c r="G1107" s="61">
        <v>0</v>
      </c>
      <c r="H1107" s="61">
        <v>1</v>
      </c>
      <c r="I1107" s="62">
        <v>98121.130467527299</v>
      </c>
      <c r="J1107" s="63">
        <v>6.147285954859333</v>
      </c>
      <c r="K1107" s="63">
        <v>5.7896076562183865</v>
      </c>
      <c r="L1107" s="63">
        <v>6.9833822537812447</v>
      </c>
      <c r="M1107" s="63">
        <v>7.8221548961138341</v>
      </c>
      <c r="N1107" s="63">
        <v>6.6157484336217847</v>
      </c>
      <c r="O1107" s="71">
        <v>6.9235958986608077</v>
      </c>
    </row>
    <row r="1108" spans="2:15" outlineLevel="1" x14ac:dyDescent="0.45">
      <c r="B1108" s="65">
        <v>1099</v>
      </c>
      <c r="C1108" s="60">
        <v>0</v>
      </c>
      <c r="D1108" s="61">
        <v>1</v>
      </c>
      <c r="E1108" s="61">
        <v>1</v>
      </c>
      <c r="F1108" s="61">
        <v>1</v>
      </c>
      <c r="G1108" s="61">
        <v>0</v>
      </c>
      <c r="H1108" s="61">
        <v>1</v>
      </c>
      <c r="I1108" s="62">
        <v>25315.781922499533</v>
      </c>
      <c r="J1108" s="63">
        <v>5.2393974915973045</v>
      </c>
      <c r="K1108" s="63">
        <v>5.7231898046577072</v>
      </c>
      <c r="L1108" s="63">
        <v>6.8415836864278328</v>
      </c>
      <c r="M1108" s="63">
        <v>6.1155199708781458</v>
      </c>
      <c r="N1108" s="63">
        <v>6.3564980677741101</v>
      </c>
      <c r="O1108" s="71">
        <v>7.272109183844333</v>
      </c>
    </row>
    <row r="1109" spans="2:15" outlineLevel="1" x14ac:dyDescent="0.45">
      <c r="B1109" s="65">
        <v>1100</v>
      </c>
      <c r="C1109" s="60">
        <v>1</v>
      </c>
      <c r="D1109" s="61">
        <v>0</v>
      </c>
      <c r="E1109" s="61">
        <v>1</v>
      </c>
      <c r="F1109" s="61">
        <v>1</v>
      </c>
      <c r="G1109" s="61">
        <v>1</v>
      </c>
      <c r="H1109" s="61">
        <v>0</v>
      </c>
      <c r="I1109" s="62">
        <v>23618.552734269644</v>
      </c>
      <c r="J1109" s="63">
        <v>5.4798601907908759</v>
      </c>
      <c r="K1109" s="63">
        <v>4.4202029462906749</v>
      </c>
      <c r="L1109" s="63">
        <v>7.1665877390674595</v>
      </c>
      <c r="M1109" s="63">
        <v>6.3232835308191975</v>
      </c>
      <c r="N1109" s="63">
        <v>6.9391441672795917</v>
      </c>
      <c r="O1109" s="71">
        <v>6.8074904137686092</v>
      </c>
    </row>
    <row r="1110" spans="2:15" outlineLevel="1" x14ac:dyDescent="0.45">
      <c r="B1110" s="65">
        <v>1101</v>
      </c>
      <c r="C1110" s="60">
        <v>1</v>
      </c>
      <c r="D1110" s="61">
        <v>0</v>
      </c>
      <c r="E1110" s="61">
        <v>1</v>
      </c>
      <c r="F1110" s="61">
        <v>1</v>
      </c>
      <c r="G1110" s="61">
        <v>1</v>
      </c>
      <c r="H1110" s="61">
        <v>0</v>
      </c>
      <c r="I1110" s="62">
        <v>26719.613353089051</v>
      </c>
      <c r="J1110" s="63">
        <v>5.7335784933081868</v>
      </c>
      <c r="K1110" s="63">
        <v>5.2355200371001605</v>
      </c>
      <c r="L1110" s="63">
        <v>6.7796909589357597</v>
      </c>
      <c r="M1110" s="63">
        <v>6.6355278124657184</v>
      </c>
      <c r="N1110" s="63">
        <v>7.0145760165062176</v>
      </c>
      <c r="O1110" s="71">
        <v>6.5180930574283034</v>
      </c>
    </row>
    <row r="1111" spans="2:15" outlineLevel="1" x14ac:dyDescent="0.45">
      <c r="B1111" s="65">
        <v>1102</v>
      </c>
      <c r="C1111" s="60">
        <v>1</v>
      </c>
      <c r="D1111" s="61">
        <v>0</v>
      </c>
      <c r="E1111" s="61">
        <v>1</v>
      </c>
      <c r="F1111" s="61">
        <v>1</v>
      </c>
      <c r="G1111" s="61">
        <v>1</v>
      </c>
      <c r="H1111" s="61">
        <v>0</v>
      </c>
      <c r="I1111" s="62">
        <v>26016.05729156411</v>
      </c>
      <c r="J1111" s="63">
        <v>5.5607457711228303</v>
      </c>
      <c r="K1111" s="63">
        <v>5.3339497708029722</v>
      </c>
      <c r="L1111" s="63">
        <v>7.2253197420544044</v>
      </c>
      <c r="M1111" s="63">
        <v>6.7444926525782378</v>
      </c>
      <c r="N1111" s="63">
        <v>6.6357454071234629</v>
      </c>
      <c r="O1111" s="71">
        <v>6.2763237956426456</v>
      </c>
    </row>
    <row r="1112" spans="2:15" outlineLevel="1" x14ac:dyDescent="0.45">
      <c r="B1112" s="65">
        <v>1103</v>
      </c>
      <c r="C1112" s="60">
        <v>1</v>
      </c>
      <c r="D1112" s="61">
        <v>0</v>
      </c>
      <c r="E1112" s="61">
        <v>1</v>
      </c>
      <c r="F1112" s="61">
        <v>1</v>
      </c>
      <c r="G1112" s="61">
        <v>1</v>
      </c>
      <c r="H1112" s="61">
        <v>0</v>
      </c>
      <c r="I1112" s="62">
        <v>100372.67171862596</v>
      </c>
      <c r="J1112" s="63">
        <v>6.3339534231342975</v>
      </c>
      <c r="K1112" s="63">
        <v>5.6286196816067608</v>
      </c>
      <c r="L1112" s="63">
        <v>6.781201613874928</v>
      </c>
      <c r="M1112" s="63">
        <v>8.3941594074648265</v>
      </c>
      <c r="N1112" s="63">
        <v>7.286455034130185</v>
      </c>
      <c r="O1112" s="71">
        <v>6.5232671250625236</v>
      </c>
    </row>
    <row r="1113" spans="2:15" outlineLevel="1" x14ac:dyDescent="0.45">
      <c r="B1113" s="65">
        <v>1104</v>
      </c>
      <c r="C1113" s="60">
        <v>1</v>
      </c>
      <c r="D1113" s="61">
        <v>0</v>
      </c>
      <c r="E1113" s="61">
        <v>1</v>
      </c>
      <c r="F1113" s="61">
        <v>1</v>
      </c>
      <c r="G1113" s="61">
        <v>0</v>
      </c>
      <c r="H1113" s="61">
        <v>1</v>
      </c>
      <c r="I1113" s="62">
        <v>71894.443955344381</v>
      </c>
      <c r="J1113" s="63">
        <v>5.3462619919350569</v>
      </c>
      <c r="K1113" s="63">
        <v>4.7300812561790808</v>
      </c>
      <c r="L1113" s="63">
        <v>7.4387504325849259</v>
      </c>
      <c r="M1113" s="63">
        <v>7.1552874268969786</v>
      </c>
      <c r="N1113" s="63">
        <v>6.5651171338792418</v>
      </c>
      <c r="O1113" s="71">
        <v>7.2177569671765447</v>
      </c>
    </row>
    <row r="1114" spans="2:15" outlineLevel="1" x14ac:dyDescent="0.45">
      <c r="B1114" s="65">
        <v>1105</v>
      </c>
      <c r="C1114" s="60">
        <v>0</v>
      </c>
      <c r="D1114" s="61">
        <v>1</v>
      </c>
      <c r="E1114" s="61">
        <v>1</v>
      </c>
      <c r="F1114" s="61">
        <v>1</v>
      </c>
      <c r="G1114" s="61">
        <v>0</v>
      </c>
      <c r="H1114" s="61">
        <v>1</v>
      </c>
      <c r="I1114" s="62">
        <v>27627.382781547145</v>
      </c>
      <c r="J1114" s="63">
        <v>5.5586081961645988</v>
      </c>
      <c r="K1114" s="63">
        <v>5.9092978891972869</v>
      </c>
      <c r="L1114" s="63">
        <v>7.0888990719133718</v>
      </c>
      <c r="M1114" s="63">
        <v>6.0794008723678079</v>
      </c>
      <c r="N1114" s="63">
        <v>6.8111578817778291</v>
      </c>
      <c r="O1114" s="71">
        <v>7.0251286808116555</v>
      </c>
    </row>
    <row r="1115" spans="2:15" outlineLevel="1" x14ac:dyDescent="0.45">
      <c r="B1115" s="65">
        <v>1106</v>
      </c>
      <c r="C1115" s="60">
        <v>1</v>
      </c>
      <c r="D1115" s="61">
        <v>0</v>
      </c>
      <c r="E1115" s="61">
        <v>1</v>
      </c>
      <c r="F1115" s="61">
        <v>1</v>
      </c>
      <c r="G1115" s="61">
        <v>0</v>
      </c>
      <c r="H1115" s="61">
        <v>1</v>
      </c>
      <c r="I1115" s="62">
        <v>100697.50601789291</v>
      </c>
      <c r="J1115" s="63">
        <v>5.5382571740677324</v>
      </c>
      <c r="K1115" s="63">
        <v>5.3828584976478258</v>
      </c>
      <c r="L1115" s="63">
        <v>8.0559350741774693</v>
      </c>
      <c r="M1115" s="63">
        <v>8.7361443976795972</v>
      </c>
      <c r="N1115" s="63">
        <v>6.9272706829210202</v>
      </c>
      <c r="O1115" s="71">
        <v>7.1954789872085438</v>
      </c>
    </row>
    <row r="1116" spans="2:15" outlineLevel="1" x14ac:dyDescent="0.45">
      <c r="B1116" s="65">
        <v>1107</v>
      </c>
      <c r="C1116" s="60">
        <v>1</v>
      </c>
      <c r="D1116" s="61">
        <v>0</v>
      </c>
      <c r="E1116" s="61">
        <v>1</v>
      </c>
      <c r="F1116" s="61">
        <v>1</v>
      </c>
      <c r="G1116" s="61">
        <v>1</v>
      </c>
      <c r="H1116" s="61">
        <v>0</v>
      </c>
      <c r="I1116" s="62">
        <v>98405.003725710078</v>
      </c>
      <c r="J1116" s="63">
        <v>6.0429856508068411</v>
      </c>
      <c r="K1116" s="63">
        <v>5.0825405952520946</v>
      </c>
      <c r="L1116" s="63">
        <v>7.1041149058382693</v>
      </c>
      <c r="M1116" s="63">
        <v>7.9604775176273952</v>
      </c>
      <c r="N1116" s="63">
        <v>7.276313677591471</v>
      </c>
      <c r="O1116" s="71">
        <v>7.1500439306775894</v>
      </c>
    </row>
    <row r="1117" spans="2:15" outlineLevel="1" x14ac:dyDescent="0.45">
      <c r="B1117" s="65">
        <v>1108</v>
      </c>
      <c r="C1117" s="60">
        <v>1</v>
      </c>
      <c r="D1117" s="61">
        <v>0</v>
      </c>
      <c r="E1117" s="61">
        <v>1</v>
      </c>
      <c r="F1117" s="61">
        <v>1</v>
      </c>
      <c r="G1117" s="61">
        <v>1</v>
      </c>
      <c r="H1117" s="61">
        <v>0</v>
      </c>
      <c r="I1117" s="62">
        <v>28396.797674501111</v>
      </c>
      <c r="J1117" s="63">
        <v>6.0270265200868929</v>
      </c>
      <c r="K1117" s="63">
        <v>5.5416347323718984</v>
      </c>
      <c r="L1117" s="63">
        <v>6.2975349607858071</v>
      </c>
      <c r="M1117" s="63">
        <v>7.0104227636737466</v>
      </c>
      <c r="N1117" s="63">
        <v>6.730015701892091</v>
      </c>
      <c r="O1117" s="71">
        <v>6.6306690507894732</v>
      </c>
    </row>
    <row r="1118" spans="2:15" outlineLevel="1" x14ac:dyDescent="0.45">
      <c r="B1118" s="65">
        <v>1109</v>
      </c>
      <c r="C1118" s="60">
        <v>1</v>
      </c>
      <c r="D1118" s="61">
        <v>0</v>
      </c>
      <c r="E1118" s="61">
        <v>1</v>
      </c>
      <c r="F1118" s="61">
        <v>1</v>
      </c>
      <c r="G1118" s="61">
        <v>1</v>
      </c>
      <c r="H1118" s="61">
        <v>0</v>
      </c>
      <c r="I1118" s="62">
        <v>99822.042857749548</v>
      </c>
      <c r="J1118" s="63">
        <v>6.9773565914089701</v>
      </c>
      <c r="K1118" s="63">
        <v>5.6786247268566026</v>
      </c>
      <c r="L1118" s="63">
        <v>6.9779847081122677</v>
      </c>
      <c r="M1118" s="63">
        <v>7.6487743063655032</v>
      </c>
      <c r="N1118" s="63">
        <v>6.8555447022410565</v>
      </c>
      <c r="O1118" s="71">
        <v>6.7428973265784951</v>
      </c>
    </row>
    <row r="1119" spans="2:15" outlineLevel="1" x14ac:dyDescent="0.45">
      <c r="B1119" s="65">
        <v>1110</v>
      </c>
      <c r="C1119" s="60">
        <v>1</v>
      </c>
      <c r="D1119" s="61">
        <v>0</v>
      </c>
      <c r="E1119" s="61">
        <v>1</v>
      </c>
      <c r="F1119" s="61">
        <v>1</v>
      </c>
      <c r="G1119" s="61">
        <v>0</v>
      </c>
      <c r="H1119" s="61">
        <v>1</v>
      </c>
      <c r="I1119" s="62">
        <v>63177.485175684953</v>
      </c>
      <c r="J1119" s="63">
        <v>6.3687208576387944</v>
      </c>
      <c r="K1119" s="63">
        <v>5.1364945008908167</v>
      </c>
      <c r="L1119" s="63">
        <v>6.9027958864516155</v>
      </c>
      <c r="M1119" s="63">
        <v>6.7532532890692565</v>
      </c>
      <c r="N1119" s="63">
        <v>6.6011691080492829</v>
      </c>
      <c r="O1119" s="71">
        <v>6.7544341534131354</v>
      </c>
    </row>
    <row r="1120" spans="2:15" outlineLevel="1" x14ac:dyDescent="0.45">
      <c r="B1120" s="65">
        <v>1111</v>
      </c>
      <c r="C1120" s="60">
        <v>1</v>
      </c>
      <c r="D1120" s="61">
        <v>0</v>
      </c>
      <c r="E1120" s="61">
        <v>1</v>
      </c>
      <c r="F1120" s="61">
        <v>1</v>
      </c>
      <c r="G1120" s="61">
        <v>1</v>
      </c>
      <c r="H1120" s="61">
        <v>0</v>
      </c>
      <c r="I1120" s="62">
        <v>94873.393555906674</v>
      </c>
      <c r="J1120" s="63">
        <v>5.8809285479754507</v>
      </c>
      <c r="K1120" s="63">
        <v>4.8369905915491662</v>
      </c>
      <c r="L1120" s="63">
        <v>7.327608238518156</v>
      </c>
      <c r="M1120" s="63">
        <v>7.9072327178281832</v>
      </c>
      <c r="N1120" s="63">
        <v>6.773473142476286</v>
      </c>
      <c r="O1120" s="71">
        <v>6.5583393214809771</v>
      </c>
    </row>
    <row r="1121" spans="2:15" outlineLevel="1" x14ac:dyDescent="0.45">
      <c r="B1121" s="65">
        <v>1112</v>
      </c>
      <c r="C1121" s="60">
        <v>0</v>
      </c>
      <c r="D1121" s="61">
        <v>1</v>
      </c>
      <c r="E1121" s="61">
        <v>1</v>
      </c>
      <c r="F1121" s="61">
        <v>1</v>
      </c>
      <c r="G1121" s="61">
        <v>0</v>
      </c>
      <c r="H1121" s="61">
        <v>1</v>
      </c>
      <c r="I1121" s="62">
        <v>26486.738536753037</v>
      </c>
      <c r="J1121" s="63">
        <v>5.5660819466494678</v>
      </c>
      <c r="K1121" s="63">
        <v>6.0433800915675819</v>
      </c>
      <c r="L1121" s="63">
        <v>6.2180875286180939</v>
      </c>
      <c r="M1121" s="63">
        <v>6.3308586012580434</v>
      </c>
      <c r="N1121" s="63">
        <v>6.6309803627660076</v>
      </c>
      <c r="O1121" s="71">
        <v>6.7282406765729084</v>
      </c>
    </row>
    <row r="1122" spans="2:15" outlineLevel="1" x14ac:dyDescent="0.45">
      <c r="B1122" s="65">
        <v>1113</v>
      </c>
      <c r="C1122" s="60">
        <v>1</v>
      </c>
      <c r="D1122" s="61">
        <v>0</v>
      </c>
      <c r="E1122" s="61">
        <v>1</v>
      </c>
      <c r="F1122" s="61">
        <v>1</v>
      </c>
      <c r="G1122" s="61">
        <v>0</v>
      </c>
      <c r="H1122" s="61">
        <v>1</v>
      </c>
      <c r="I1122" s="62">
        <v>28515.076443814076</v>
      </c>
      <c r="J1122" s="63">
        <v>5.4950998171343013</v>
      </c>
      <c r="K1122" s="63">
        <v>5.4581027282694716</v>
      </c>
      <c r="L1122" s="63">
        <v>6.7767730746280561</v>
      </c>
      <c r="M1122" s="63">
        <v>6.8943509461775454</v>
      </c>
      <c r="N1122" s="63">
        <v>6.9662297342467836</v>
      </c>
      <c r="O1122" s="71">
        <v>7.0751497081040506</v>
      </c>
    </row>
    <row r="1123" spans="2:15" outlineLevel="1" x14ac:dyDescent="0.45">
      <c r="B1123" s="65">
        <v>1114</v>
      </c>
      <c r="C1123" s="60">
        <v>1</v>
      </c>
      <c r="D1123" s="61">
        <v>0</v>
      </c>
      <c r="E1123" s="61">
        <v>1</v>
      </c>
      <c r="F1123" s="61">
        <v>1</v>
      </c>
      <c r="G1123" s="61">
        <v>0</v>
      </c>
      <c r="H1123" s="61">
        <v>1</v>
      </c>
      <c r="I1123" s="62">
        <v>97637.298348468787</v>
      </c>
      <c r="J1123" s="63">
        <v>6.3032688492045237</v>
      </c>
      <c r="K1123" s="63">
        <v>4.1936407666337745</v>
      </c>
      <c r="L1123" s="63">
        <v>7.1105158821844485</v>
      </c>
      <c r="M1123" s="63">
        <v>8.4135939678215763</v>
      </c>
      <c r="N1123" s="63">
        <v>7.0887298479820187</v>
      </c>
      <c r="O1123" s="71">
        <v>7.3005970995709255</v>
      </c>
    </row>
    <row r="1124" spans="2:15" outlineLevel="1" x14ac:dyDescent="0.45">
      <c r="B1124" s="65">
        <v>1115</v>
      </c>
      <c r="C1124" s="60">
        <v>1</v>
      </c>
      <c r="D1124" s="61">
        <v>0</v>
      </c>
      <c r="E1124" s="61">
        <v>1</v>
      </c>
      <c r="F1124" s="61">
        <v>1</v>
      </c>
      <c r="G1124" s="61">
        <v>0</v>
      </c>
      <c r="H1124" s="61">
        <v>1</v>
      </c>
      <c r="I1124" s="62">
        <v>26556.696560176104</v>
      </c>
      <c r="J1124" s="63">
        <v>6.2735696474775287</v>
      </c>
      <c r="K1124" s="63">
        <v>4.6593009518868982</v>
      </c>
      <c r="L1124" s="63">
        <v>6.6188278549968818</v>
      </c>
      <c r="M1124" s="63">
        <v>7.2335394285919783</v>
      </c>
      <c r="N1124" s="63">
        <v>6.2544263920191137</v>
      </c>
      <c r="O1124" s="71">
        <v>6.7300520817229375</v>
      </c>
    </row>
    <row r="1125" spans="2:15" outlineLevel="1" x14ac:dyDescent="0.45">
      <c r="B1125" s="65">
        <v>1116</v>
      </c>
      <c r="C1125" s="60">
        <v>0</v>
      </c>
      <c r="D1125" s="61">
        <v>1</v>
      </c>
      <c r="E1125" s="61">
        <v>1</v>
      </c>
      <c r="F1125" s="61">
        <v>1</v>
      </c>
      <c r="G1125" s="61">
        <v>0</v>
      </c>
      <c r="H1125" s="61">
        <v>1</v>
      </c>
      <c r="I1125" s="62">
        <v>99239.783243850354</v>
      </c>
      <c r="J1125" s="63">
        <v>5.3015079248881438</v>
      </c>
      <c r="K1125" s="63">
        <v>6.6151106013627654</v>
      </c>
      <c r="L1125" s="63">
        <v>6.7139063084805839</v>
      </c>
      <c r="M1125" s="63">
        <v>8.5964180175585021</v>
      </c>
      <c r="N1125" s="63">
        <v>6.3665834618452717</v>
      </c>
      <c r="O1125" s="71">
        <v>6.8117569107950491</v>
      </c>
    </row>
    <row r="1126" spans="2:15" outlineLevel="1" x14ac:dyDescent="0.45">
      <c r="B1126" s="65">
        <v>1117</v>
      </c>
      <c r="C1126" s="60">
        <v>1</v>
      </c>
      <c r="D1126" s="61">
        <v>0</v>
      </c>
      <c r="E1126" s="61">
        <v>1</v>
      </c>
      <c r="F1126" s="61">
        <v>1</v>
      </c>
      <c r="G1126" s="61">
        <v>1</v>
      </c>
      <c r="H1126" s="61">
        <v>0</v>
      </c>
      <c r="I1126" s="62">
        <v>75485.303364570442</v>
      </c>
      <c r="J1126" s="63">
        <v>5.9497223461069719</v>
      </c>
      <c r="K1126" s="63">
        <v>5.3275169401360536</v>
      </c>
      <c r="L1126" s="63">
        <v>6.9882799056835152</v>
      </c>
      <c r="M1126" s="63">
        <v>7.7595409768091468</v>
      </c>
      <c r="N1126" s="63">
        <v>6.7698598652661035</v>
      </c>
      <c r="O1126" s="71">
        <v>6.4917236243781193</v>
      </c>
    </row>
    <row r="1127" spans="2:15" outlineLevel="1" x14ac:dyDescent="0.45">
      <c r="B1127" s="65">
        <v>1118</v>
      </c>
      <c r="C1127" s="60">
        <v>1</v>
      </c>
      <c r="D1127" s="61">
        <v>0</v>
      </c>
      <c r="E1127" s="61">
        <v>1</v>
      </c>
      <c r="F1127" s="61">
        <v>1</v>
      </c>
      <c r="G1127" s="61">
        <v>1</v>
      </c>
      <c r="H1127" s="61">
        <v>0</v>
      </c>
      <c r="I1127" s="62">
        <v>78399.902407110989</v>
      </c>
      <c r="J1127" s="63">
        <v>5.9222626526954398</v>
      </c>
      <c r="K1127" s="63">
        <v>5.571218743110558</v>
      </c>
      <c r="L1127" s="63">
        <v>6.4463068829798349</v>
      </c>
      <c r="M1127" s="63">
        <v>8.1942971939388585</v>
      </c>
      <c r="N1127" s="63">
        <v>7.1479273605029441</v>
      </c>
      <c r="O1127" s="71">
        <v>6.878952785895363</v>
      </c>
    </row>
    <row r="1128" spans="2:15" outlineLevel="1" x14ac:dyDescent="0.45">
      <c r="B1128" s="65">
        <v>1119</v>
      </c>
      <c r="C1128" s="60">
        <v>1</v>
      </c>
      <c r="D1128" s="61">
        <v>0</v>
      </c>
      <c r="E1128" s="61">
        <v>1</v>
      </c>
      <c r="F1128" s="61">
        <v>1</v>
      </c>
      <c r="G1128" s="61">
        <v>1</v>
      </c>
      <c r="H1128" s="61">
        <v>0</v>
      </c>
      <c r="I1128" s="62">
        <v>98931.657977323935</v>
      </c>
      <c r="J1128" s="63">
        <v>6.1658938095638378</v>
      </c>
      <c r="K1128" s="63">
        <v>5.5336467117734953</v>
      </c>
      <c r="L1128" s="63">
        <v>7.7902506656595722</v>
      </c>
      <c r="M1128" s="63">
        <v>7.0132692621377153</v>
      </c>
      <c r="N1128" s="63">
        <v>7.5976624542403535</v>
      </c>
      <c r="O1128" s="71">
        <v>7.0605844035719221</v>
      </c>
    </row>
    <row r="1129" spans="2:15" outlineLevel="1" x14ac:dyDescent="0.45">
      <c r="B1129" s="65">
        <v>1120</v>
      </c>
      <c r="C1129" s="60">
        <v>1</v>
      </c>
      <c r="D1129" s="61">
        <v>0</v>
      </c>
      <c r="E1129" s="61">
        <v>1</v>
      </c>
      <c r="F1129" s="61">
        <v>1</v>
      </c>
      <c r="G1129" s="61">
        <v>1</v>
      </c>
      <c r="H1129" s="61">
        <v>0</v>
      </c>
      <c r="I1129" s="62">
        <v>95569.107397434229</v>
      </c>
      <c r="J1129" s="63">
        <v>6.6216464848315288</v>
      </c>
      <c r="K1129" s="63">
        <v>5.2460981873632599</v>
      </c>
      <c r="L1129" s="63">
        <v>7.0791479584915429</v>
      </c>
      <c r="M1129" s="63">
        <v>6.9232394422648653</v>
      </c>
      <c r="N1129" s="63">
        <v>6.9931024045784573</v>
      </c>
      <c r="O1129" s="71">
        <v>6.5805929247208308</v>
      </c>
    </row>
    <row r="1130" spans="2:15" outlineLevel="1" x14ac:dyDescent="0.45">
      <c r="B1130" s="65">
        <v>1121</v>
      </c>
      <c r="C1130" s="60">
        <v>0</v>
      </c>
      <c r="D1130" s="61">
        <v>1</v>
      </c>
      <c r="E1130" s="61">
        <v>1</v>
      </c>
      <c r="F1130" s="61">
        <v>1</v>
      </c>
      <c r="G1130" s="61">
        <v>1</v>
      </c>
      <c r="H1130" s="61">
        <v>0</v>
      </c>
      <c r="I1130" s="62">
        <v>74618.598455334926</v>
      </c>
      <c r="J1130" s="63">
        <v>5.3149316480186224</v>
      </c>
      <c r="K1130" s="63">
        <v>5.3804729794259867</v>
      </c>
      <c r="L1130" s="63">
        <v>7.1568554094632377</v>
      </c>
      <c r="M1130" s="63">
        <v>7.7573829997338963</v>
      </c>
      <c r="N1130" s="63">
        <v>6.8012720826498505</v>
      </c>
      <c r="O1130" s="71">
        <v>6.7029440111920842</v>
      </c>
    </row>
    <row r="1131" spans="2:15" outlineLevel="1" x14ac:dyDescent="0.45">
      <c r="B1131" s="65">
        <v>1122</v>
      </c>
      <c r="C1131" s="60">
        <v>1</v>
      </c>
      <c r="D1131" s="61">
        <v>0</v>
      </c>
      <c r="E1131" s="61">
        <v>1</v>
      </c>
      <c r="F1131" s="61">
        <v>1</v>
      </c>
      <c r="G1131" s="61">
        <v>0</v>
      </c>
      <c r="H1131" s="61">
        <v>1</v>
      </c>
      <c r="I1131" s="62">
        <v>97571.734463406639</v>
      </c>
      <c r="J1131" s="63">
        <v>6.3419578130137415</v>
      </c>
      <c r="K1131" s="63">
        <v>5.8402114814548272</v>
      </c>
      <c r="L1131" s="63">
        <v>8.1834871371406166</v>
      </c>
      <c r="M1131" s="63">
        <v>6.524465645228422</v>
      </c>
      <c r="N1131" s="63">
        <v>6.641732760293003</v>
      </c>
      <c r="O1131" s="71">
        <v>7.2911685136723259</v>
      </c>
    </row>
    <row r="1132" spans="2:15" outlineLevel="1" x14ac:dyDescent="0.45">
      <c r="B1132" s="65">
        <v>1123</v>
      </c>
      <c r="C1132" s="60">
        <v>1</v>
      </c>
      <c r="D1132" s="61">
        <v>0</v>
      </c>
      <c r="E1132" s="61">
        <v>1</v>
      </c>
      <c r="F1132" s="61">
        <v>1</v>
      </c>
      <c r="G1132" s="61">
        <v>1</v>
      </c>
      <c r="H1132" s="61">
        <v>0</v>
      </c>
      <c r="I1132" s="62">
        <v>25152.210705354082</v>
      </c>
      <c r="J1132" s="63">
        <v>6.5208038091825298</v>
      </c>
      <c r="K1132" s="63">
        <v>4.1157945688655255</v>
      </c>
      <c r="L1132" s="63">
        <v>6.4722610501667539</v>
      </c>
      <c r="M1132" s="63">
        <v>6.4577816931258978</v>
      </c>
      <c r="N1132" s="63">
        <v>7.2747257387152189</v>
      </c>
      <c r="O1132" s="71">
        <v>6.462395050457058</v>
      </c>
    </row>
    <row r="1133" spans="2:15" outlineLevel="1" x14ac:dyDescent="0.45">
      <c r="B1133" s="65">
        <v>1124</v>
      </c>
      <c r="C1133" s="60">
        <v>1</v>
      </c>
      <c r="D1133" s="61">
        <v>0</v>
      </c>
      <c r="E1133" s="61">
        <v>1</v>
      </c>
      <c r="F1133" s="61">
        <v>1</v>
      </c>
      <c r="G1133" s="61">
        <v>1</v>
      </c>
      <c r="H1133" s="61">
        <v>0</v>
      </c>
      <c r="I1133" s="62">
        <v>76056.82952165087</v>
      </c>
      <c r="J1133" s="63">
        <v>5.8571868605462862</v>
      </c>
      <c r="K1133" s="63">
        <v>5.1407057679467982</v>
      </c>
      <c r="L1133" s="63">
        <v>6.2742537553006841</v>
      </c>
      <c r="M1133" s="63">
        <v>8.0327842896346624</v>
      </c>
      <c r="N1133" s="63">
        <v>7.2317030429229767</v>
      </c>
      <c r="O1133" s="71">
        <v>6.7030008112437889</v>
      </c>
    </row>
    <row r="1134" spans="2:15" outlineLevel="1" x14ac:dyDescent="0.45">
      <c r="B1134" s="65">
        <v>1125</v>
      </c>
      <c r="C1134" s="60">
        <v>1</v>
      </c>
      <c r="D1134" s="61">
        <v>0</v>
      </c>
      <c r="E1134" s="61">
        <v>1</v>
      </c>
      <c r="F1134" s="61">
        <v>1</v>
      </c>
      <c r="G1134" s="61">
        <v>0</v>
      </c>
      <c r="H1134" s="61">
        <v>1</v>
      </c>
      <c r="I1134" s="62">
        <v>97380.075299415039</v>
      </c>
      <c r="J1134" s="63">
        <v>5.953650864648429</v>
      </c>
      <c r="K1134" s="63">
        <v>5.2983843375349116</v>
      </c>
      <c r="L1134" s="63">
        <v>8.0428128538057244</v>
      </c>
      <c r="M1134" s="63">
        <v>8.0771958720464809</v>
      </c>
      <c r="N1134" s="63">
        <v>6.3431265388285212</v>
      </c>
      <c r="O1134" s="71">
        <v>6.7967035687907558</v>
      </c>
    </row>
    <row r="1135" spans="2:15" outlineLevel="1" x14ac:dyDescent="0.45">
      <c r="B1135" s="65">
        <v>1126</v>
      </c>
      <c r="C1135" s="60">
        <v>1</v>
      </c>
      <c r="D1135" s="61">
        <v>0</v>
      </c>
      <c r="E1135" s="61">
        <v>1</v>
      </c>
      <c r="F1135" s="61">
        <v>1</v>
      </c>
      <c r="G1135" s="61">
        <v>0</v>
      </c>
      <c r="H1135" s="61">
        <v>1</v>
      </c>
      <c r="I1135" s="62">
        <v>94310.938270607556</v>
      </c>
      <c r="J1135" s="63">
        <v>5.3064881582530905</v>
      </c>
      <c r="K1135" s="63">
        <v>4.5321099829143829</v>
      </c>
      <c r="L1135" s="63">
        <v>7.9121144278221109</v>
      </c>
      <c r="M1135" s="63">
        <v>7.4470920151916813</v>
      </c>
      <c r="N1135" s="63">
        <v>7.0066199218778156</v>
      </c>
      <c r="O1135" s="71">
        <v>7.4601736338354208</v>
      </c>
    </row>
    <row r="1136" spans="2:15" outlineLevel="1" x14ac:dyDescent="0.45">
      <c r="B1136" s="65">
        <v>1127</v>
      </c>
      <c r="C1136" s="60">
        <v>1</v>
      </c>
      <c r="D1136" s="61">
        <v>0</v>
      </c>
      <c r="E1136" s="61">
        <v>1</v>
      </c>
      <c r="F1136" s="61">
        <v>1</v>
      </c>
      <c r="G1136" s="61">
        <v>1</v>
      </c>
      <c r="H1136" s="61">
        <v>0</v>
      </c>
      <c r="I1136" s="62">
        <v>95747.841448265433</v>
      </c>
      <c r="J1136" s="63">
        <v>6.530330004772452</v>
      </c>
      <c r="K1136" s="63">
        <v>5.6301057433304305</v>
      </c>
      <c r="L1136" s="63">
        <v>7.4021287831567868</v>
      </c>
      <c r="M1136" s="63">
        <v>7.069068382444482</v>
      </c>
      <c r="N1136" s="63">
        <v>6.4850976379740697</v>
      </c>
      <c r="O1136" s="71">
        <v>6.4269416687940941</v>
      </c>
    </row>
    <row r="1137" spans="2:15" outlineLevel="1" x14ac:dyDescent="0.45">
      <c r="B1137" s="65">
        <v>1128</v>
      </c>
      <c r="C1137" s="60">
        <v>1</v>
      </c>
      <c r="D1137" s="61">
        <v>0</v>
      </c>
      <c r="E1137" s="61">
        <v>1</v>
      </c>
      <c r="F1137" s="61">
        <v>1</v>
      </c>
      <c r="G1137" s="61">
        <v>1</v>
      </c>
      <c r="H1137" s="61">
        <v>0</v>
      </c>
      <c r="I1137" s="62">
        <v>100228.24300978617</v>
      </c>
      <c r="J1137" s="63">
        <v>6.1081171846738291</v>
      </c>
      <c r="K1137" s="63">
        <v>5.5452865704426708</v>
      </c>
      <c r="L1137" s="63">
        <v>7.3672653922132803</v>
      </c>
      <c r="M1137" s="63">
        <v>7.9635183461637844</v>
      </c>
      <c r="N1137" s="63">
        <v>7.405823206182915</v>
      </c>
      <c r="O1137" s="71">
        <v>6.9365344823526485</v>
      </c>
    </row>
    <row r="1138" spans="2:15" outlineLevel="1" x14ac:dyDescent="0.45">
      <c r="B1138" s="65">
        <v>1129</v>
      </c>
      <c r="C1138" s="60">
        <v>1</v>
      </c>
      <c r="D1138" s="61">
        <v>0</v>
      </c>
      <c r="E1138" s="61">
        <v>1</v>
      </c>
      <c r="F1138" s="61">
        <v>1</v>
      </c>
      <c r="G1138" s="61">
        <v>0</v>
      </c>
      <c r="H1138" s="61">
        <v>1</v>
      </c>
      <c r="I1138" s="62">
        <v>96123.898588582117</v>
      </c>
      <c r="J1138" s="63">
        <v>5.7442923471388943</v>
      </c>
      <c r="K1138" s="63">
        <v>4.1956112331929809</v>
      </c>
      <c r="L1138" s="63">
        <v>7.4134489721033123</v>
      </c>
      <c r="M1138" s="63">
        <v>8.1216456596439137</v>
      </c>
      <c r="N1138" s="63">
        <v>7.170174004103016</v>
      </c>
      <c r="O1138" s="71">
        <v>7.4266715870689257</v>
      </c>
    </row>
    <row r="1139" spans="2:15" outlineLevel="1" x14ac:dyDescent="0.45">
      <c r="B1139" s="65">
        <v>1130</v>
      </c>
      <c r="C1139" s="60">
        <v>1</v>
      </c>
      <c r="D1139" s="61">
        <v>0</v>
      </c>
      <c r="E1139" s="61">
        <v>1</v>
      </c>
      <c r="F1139" s="61">
        <v>1</v>
      </c>
      <c r="G1139" s="61">
        <v>1</v>
      </c>
      <c r="H1139" s="61">
        <v>0</v>
      </c>
      <c r="I1139" s="62">
        <v>26959.946167793896</v>
      </c>
      <c r="J1139" s="63">
        <v>6.1420982941728308</v>
      </c>
      <c r="K1139" s="63">
        <v>4.745151882355529</v>
      </c>
      <c r="L1139" s="63">
        <v>6.5182417523519369</v>
      </c>
      <c r="M1139" s="63">
        <v>6.4376198436308796</v>
      </c>
      <c r="N1139" s="63">
        <v>7.1791678878803644</v>
      </c>
      <c r="O1139" s="71">
        <v>7.0400283702477147</v>
      </c>
    </row>
    <row r="1140" spans="2:15" outlineLevel="1" x14ac:dyDescent="0.45">
      <c r="B1140" s="65">
        <v>1131</v>
      </c>
      <c r="C1140" s="60">
        <v>0</v>
      </c>
      <c r="D1140" s="61">
        <v>1</v>
      </c>
      <c r="E1140" s="61">
        <v>1</v>
      </c>
      <c r="F1140" s="61">
        <v>1</v>
      </c>
      <c r="G1140" s="61">
        <v>1</v>
      </c>
      <c r="H1140" s="61">
        <v>0</v>
      </c>
      <c r="I1140" s="62">
        <v>29728.16905721002</v>
      </c>
      <c r="J1140" s="63">
        <v>5.8127324881274784</v>
      </c>
      <c r="K1140" s="63">
        <v>5.8939493231323441</v>
      </c>
      <c r="L1140" s="63">
        <v>6.7907630491829662</v>
      </c>
      <c r="M1140" s="63">
        <v>6.2995454222031242</v>
      </c>
      <c r="N1140" s="63">
        <v>7.3551901207490502</v>
      </c>
      <c r="O1140" s="71">
        <v>6.9556880123515352</v>
      </c>
    </row>
    <row r="1141" spans="2:15" outlineLevel="1" x14ac:dyDescent="0.45">
      <c r="B1141" s="65">
        <v>1132</v>
      </c>
      <c r="C1141" s="60">
        <v>1</v>
      </c>
      <c r="D1141" s="61">
        <v>0</v>
      </c>
      <c r="E1141" s="61">
        <v>1</v>
      </c>
      <c r="F1141" s="61">
        <v>1</v>
      </c>
      <c r="G1141" s="61">
        <v>0</v>
      </c>
      <c r="H1141" s="61">
        <v>1</v>
      </c>
      <c r="I1141" s="62">
        <v>102542.20212408956</v>
      </c>
      <c r="J1141" s="63">
        <v>6.4748731166691762</v>
      </c>
      <c r="K1141" s="63">
        <v>5.5878691213244762</v>
      </c>
      <c r="L1141" s="63">
        <v>8.0372270700097239</v>
      </c>
      <c r="M1141" s="63">
        <v>8.9535756098644903</v>
      </c>
      <c r="N1141" s="63">
        <v>6.3957367151840607</v>
      </c>
      <c r="O1141" s="71">
        <v>6.8772005137436416</v>
      </c>
    </row>
    <row r="1142" spans="2:15" outlineLevel="1" x14ac:dyDescent="0.45">
      <c r="B1142" s="65">
        <v>1133</v>
      </c>
      <c r="C1142" s="60">
        <v>0</v>
      </c>
      <c r="D1142" s="61">
        <v>1</v>
      </c>
      <c r="E1142" s="61">
        <v>1</v>
      </c>
      <c r="F1142" s="61">
        <v>1</v>
      </c>
      <c r="G1142" s="61">
        <v>0</v>
      </c>
      <c r="H1142" s="61">
        <v>1</v>
      </c>
      <c r="I1142" s="62">
        <v>97898.101611389284</v>
      </c>
      <c r="J1142" s="63">
        <v>5.8381989436618147</v>
      </c>
      <c r="K1142" s="63">
        <v>6.6135838012531973</v>
      </c>
      <c r="L1142" s="63">
        <v>7.2289820916043634</v>
      </c>
      <c r="M1142" s="63">
        <v>6.5017936206356035</v>
      </c>
      <c r="N1142" s="63">
        <v>6.8562765855135739</v>
      </c>
      <c r="O1142" s="71">
        <v>7.4256787016682422</v>
      </c>
    </row>
    <row r="1143" spans="2:15" outlineLevel="1" x14ac:dyDescent="0.45">
      <c r="B1143" s="65">
        <v>1134</v>
      </c>
      <c r="C1143" s="60">
        <v>0</v>
      </c>
      <c r="D1143" s="61">
        <v>1</v>
      </c>
      <c r="E1143" s="61">
        <v>1</v>
      </c>
      <c r="F1143" s="61">
        <v>1</v>
      </c>
      <c r="G1143" s="61">
        <v>1</v>
      </c>
      <c r="H1143" s="61">
        <v>0</v>
      </c>
      <c r="I1143" s="62">
        <v>62167.970129809473</v>
      </c>
      <c r="J1143" s="63">
        <v>5.4099434637568216</v>
      </c>
      <c r="K1143" s="63">
        <v>5.7902933445674645</v>
      </c>
      <c r="L1143" s="63">
        <v>7.3832481022438632</v>
      </c>
      <c r="M1143" s="63">
        <v>6.1880089695558018</v>
      </c>
      <c r="N1143" s="63">
        <v>7.025578149665237</v>
      </c>
      <c r="O1143" s="71">
        <v>6.5731093659864994</v>
      </c>
    </row>
    <row r="1144" spans="2:15" outlineLevel="1" x14ac:dyDescent="0.45">
      <c r="B1144" s="65">
        <v>1135</v>
      </c>
      <c r="C1144" s="60">
        <v>1</v>
      </c>
      <c r="D1144" s="61">
        <v>0</v>
      </c>
      <c r="E1144" s="61">
        <v>1</v>
      </c>
      <c r="F1144" s="61">
        <v>1</v>
      </c>
      <c r="G1144" s="61">
        <v>0</v>
      </c>
      <c r="H1144" s="61">
        <v>1</v>
      </c>
      <c r="I1144" s="62">
        <v>96285.377375623386</v>
      </c>
      <c r="J1144" s="63">
        <v>6.0190854261545716</v>
      </c>
      <c r="K1144" s="63">
        <v>5.6803798303710167</v>
      </c>
      <c r="L1144" s="63">
        <v>7.1010228660278409</v>
      </c>
      <c r="M1144" s="63">
        <v>7.3777708128732318</v>
      </c>
      <c r="N1144" s="63">
        <v>6.2799377129052401</v>
      </c>
      <c r="O1144" s="71">
        <v>7.3114223996395671</v>
      </c>
    </row>
    <row r="1145" spans="2:15" outlineLevel="1" x14ac:dyDescent="0.45">
      <c r="B1145" s="65">
        <v>1136</v>
      </c>
      <c r="C1145" s="60">
        <v>1</v>
      </c>
      <c r="D1145" s="61">
        <v>0</v>
      </c>
      <c r="E1145" s="61">
        <v>1</v>
      </c>
      <c r="F1145" s="61">
        <v>1</v>
      </c>
      <c r="G1145" s="61">
        <v>1</v>
      </c>
      <c r="H1145" s="61">
        <v>0</v>
      </c>
      <c r="I1145" s="62">
        <v>94382.849124390952</v>
      </c>
      <c r="J1145" s="63">
        <v>6.5362820908032253</v>
      </c>
      <c r="K1145" s="63">
        <v>5.0532792958569468</v>
      </c>
      <c r="L1145" s="63">
        <v>7.2186285795556806</v>
      </c>
      <c r="M1145" s="63">
        <v>7.227385839146196</v>
      </c>
      <c r="N1145" s="63">
        <v>6.6833526484994517</v>
      </c>
      <c r="O1145" s="71">
        <v>6.2607337221050132</v>
      </c>
    </row>
    <row r="1146" spans="2:15" outlineLevel="1" x14ac:dyDescent="0.45">
      <c r="B1146" s="65">
        <v>1137</v>
      </c>
      <c r="C1146" s="60">
        <v>0</v>
      </c>
      <c r="D1146" s="61">
        <v>1</v>
      </c>
      <c r="E1146" s="61">
        <v>1</v>
      </c>
      <c r="F1146" s="61">
        <v>1</v>
      </c>
      <c r="G1146" s="61">
        <v>1</v>
      </c>
      <c r="H1146" s="61">
        <v>0</v>
      </c>
      <c r="I1146" s="62">
        <v>63031.603097557163</v>
      </c>
      <c r="J1146" s="63">
        <v>5.5654209288830909</v>
      </c>
      <c r="K1146" s="63">
        <v>6.0752255856996236</v>
      </c>
      <c r="L1146" s="63">
        <v>7.0403548339976325</v>
      </c>
      <c r="M1146" s="63">
        <v>6.143466007499276</v>
      </c>
      <c r="N1146" s="63">
        <v>7.1328777807990003</v>
      </c>
      <c r="O1146" s="71">
        <v>6.5323833801159772</v>
      </c>
    </row>
    <row r="1147" spans="2:15" outlineLevel="1" x14ac:dyDescent="0.45">
      <c r="B1147" s="65">
        <v>1138</v>
      </c>
      <c r="C1147" s="60">
        <v>1</v>
      </c>
      <c r="D1147" s="61">
        <v>0</v>
      </c>
      <c r="E1147" s="61">
        <v>1</v>
      </c>
      <c r="F1147" s="61">
        <v>1</v>
      </c>
      <c r="G1147" s="61">
        <v>1</v>
      </c>
      <c r="H1147" s="61">
        <v>0</v>
      </c>
      <c r="I1147" s="62">
        <v>95349.834771608963</v>
      </c>
      <c r="J1147" s="63">
        <v>6.6475920475230268</v>
      </c>
      <c r="K1147" s="63">
        <v>4.6869561939690376</v>
      </c>
      <c r="L1147" s="63">
        <v>7.1576323872856378</v>
      </c>
      <c r="M1147" s="63">
        <v>6.5866050120815993</v>
      </c>
      <c r="N1147" s="63">
        <v>7.3027196720048249</v>
      </c>
      <c r="O1147" s="71">
        <v>7.2843187616137026</v>
      </c>
    </row>
    <row r="1148" spans="2:15" outlineLevel="1" x14ac:dyDescent="0.45">
      <c r="B1148" s="65">
        <v>1139</v>
      </c>
      <c r="C1148" s="60">
        <v>1</v>
      </c>
      <c r="D1148" s="61">
        <v>0</v>
      </c>
      <c r="E1148" s="61">
        <v>1</v>
      </c>
      <c r="F1148" s="61">
        <v>1</v>
      </c>
      <c r="G1148" s="61">
        <v>0</v>
      </c>
      <c r="H1148" s="61">
        <v>1</v>
      </c>
      <c r="I1148" s="62">
        <v>99944.128499788974</v>
      </c>
      <c r="J1148" s="63">
        <v>6.02227900513736</v>
      </c>
      <c r="K1148" s="63">
        <v>5.3478669233779348</v>
      </c>
      <c r="L1148" s="63">
        <v>7.0470984808284669</v>
      </c>
      <c r="M1148" s="63">
        <v>8.5905997921672821</v>
      </c>
      <c r="N1148" s="63">
        <v>6.8850646851949779</v>
      </c>
      <c r="O1148" s="71">
        <v>7.1651464437324499</v>
      </c>
    </row>
    <row r="1149" spans="2:15" outlineLevel="1" x14ac:dyDescent="0.45">
      <c r="B1149" s="65">
        <v>1140</v>
      </c>
      <c r="C1149" s="60">
        <v>1</v>
      </c>
      <c r="D1149" s="61">
        <v>0</v>
      </c>
      <c r="E1149" s="61">
        <v>1</v>
      </c>
      <c r="F1149" s="61">
        <v>1</v>
      </c>
      <c r="G1149" s="61">
        <v>1</v>
      </c>
      <c r="H1149" s="61">
        <v>0</v>
      </c>
      <c r="I1149" s="62">
        <v>99689.335197122346</v>
      </c>
      <c r="J1149" s="63">
        <v>5.8039148142458181</v>
      </c>
      <c r="K1149" s="63">
        <v>5.1408972163963487</v>
      </c>
      <c r="L1149" s="63">
        <v>7.5596005989041224</v>
      </c>
      <c r="M1149" s="63">
        <v>8.8256221586269401</v>
      </c>
      <c r="N1149" s="63">
        <v>7.0958575720861976</v>
      </c>
      <c r="O1149" s="71">
        <v>6.713472875878864</v>
      </c>
    </row>
    <row r="1150" spans="2:15" outlineLevel="1" x14ac:dyDescent="0.45">
      <c r="B1150" s="65">
        <v>1141</v>
      </c>
      <c r="C1150" s="60">
        <v>1</v>
      </c>
      <c r="D1150" s="61">
        <v>0</v>
      </c>
      <c r="E1150" s="61">
        <v>1</v>
      </c>
      <c r="F1150" s="61">
        <v>1</v>
      </c>
      <c r="G1150" s="61">
        <v>1</v>
      </c>
      <c r="H1150" s="61">
        <v>0</v>
      </c>
      <c r="I1150" s="62">
        <v>62897.8379876455</v>
      </c>
      <c r="J1150" s="63">
        <v>6.2937112609281032</v>
      </c>
      <c r="K1150" s="63">
        <v>4.8522534182723263</v>
      </c>
      <c r="L1150" s="63">
        <v>6.9023737939645251</v>
      </c>
      <c r="M1150" s="63">
        <v>6.1724687045302096</v>
      </c>
      <c r="N1150" s="63">
        <v>7.3515598318576583</v>
      </c>
      <c r="O1150" s="71">
        <v>7.0363352704274922</v>
      </c>
    </row>
    <row r="1151" spans="2:15" outlineLevel="1" x14ac:dyDescent="0.45">
      <c r="B1151" s="65">
        <v>1142</v>
      </c>
      <c r="C1151" s="60">
        <v>1</v>
      </c>
      <c r="D1151" s="61">
        <v>0</v>
      </c>
      <c r="E1151" s="61">
        <v>1</v>
      </c>
      <c r="F1151" s="61">
        <v>1</v>
      </c>
      <c r="G1151" s="61">
        <v>0</v>
      </c>
      <c r="H1151" s="61">
        <v>1</v>
      </c>
      <c r="I1151" s="62">
        <v>101731.9679921963</v>
      </c>
      <c r="J1151" s="63">
        <v>7.0441041817166834</v>
      </c>
      <c r="K1151" s="63">
        <v>6.6439686373959912</v>
      </c>
      <c r="L1151" s="63">
        <v>6.7833234148382928</v>
      </c>
      <c r="M1151" s="63">
        <v>7.3191313357727932</v>
      </c>
      <c r="N1151" s="63">
        <v>6.7478379725819755</v>
      </c>
      <c r="O1151" s="71">
        <v>6.8975437072533152</v>
      </c>
    </row>
    <row r="1152" spans="2:15" outlineLevel="1" x14ac:dyDescent="0.45">
      <c r="B1152" s="65">
        <v>1143</v>
      </c>
      <c r="C1152" s="60">
        <v>1</v>
      </c>
      <c r="D1152" s="61">
        <v>0</v>
      </c>
      <c r="E1152" s="61">
        <v>1</v>
      </c>
      <c r="F1152" s="61">
        <v>1</v>
      </c>
      <c r="G1152" s="61">
        <v>1</v>
      </c>
      <c r="H1152" s="61">
        <v>0</v>
      </c>
      <c r="I1152" s="62">
        <v>100742.42027911724</v>
      </c>
      <c r="J1152" s="63">
        <v>6.3831796796805422</v>
      </c>
      <c r="K1152" s="63">
        <v>6.0941891132301631</v>
      </c>
      <c r="L1152" s="63">
        <v>7.8609593857896343</v>
      </c>
      <c r="M1152" s="63">
        <v>7.8168923741132676</v>
      </c>
      <c r="N1152" s="63">
        <v>7.2522116228870921</v>
      </c>
      <c r="O1152" s="71">
        <v>6.0867094066997831</v>
      </c>
    </row>
    <row r="1153" spans="2:15" outlineLevel="1" x14ac:dyDescent="0.45">
      <c r="B1153" s="65">
        <v>1144</v>
      </c>
      <c r="C1153" s="60">
        <v>0</v>
      </c>
      <c r="D1153" s="61">
        <v>1</v>
      </c>
      <c r="E1153" s="61">
        <v>1</v>
      </c>
      <c r="F1153" s="61">
        <v>1</v>
      </c>
      <c r="G1153" s="61">
        <v>1</v>
      </c>
      <c r="H1153" s="61">
        <v>0</v>
      </c>
      <c r="I1153" s="62">
        <v>77867.098008931294</v>
      </c>
      <c r="J1153" s="63">
        <v>6.0102850133599119</v>
      </c>
      <c r="K1153" s="63">
        <v>6.3462356100691011</v>
      </c>
      <c r="L1153" s="63">
        <v>6.4063388623817126</v>
      </c>
      <c r="M1153" s="63">
        <v>7.0142038845896657</v>
      </c>
      <c r="N1153" s="63">
        <v>7.3535095032367623</v>
      </c>
      <c r="O1153" s="71">
        <v>6.8122636717047218</v>
      </c>
    </row>
    <row r="1154" spans="2:15" outlineLevel="1" x14ac:dyDescent="0.45">
      <c r="B1154" s="65">
        <v>1145</v>
      </c>
      <c r="C1154" s="60">
        <v>1</v>
      </c>
      <c r="D1154" s="61">
        <v>0</v>
      </c>
      <c r="E1154" s="61">
        <v>1</v>
      </c>
      <c r="F1154" s="61">
        <v>1</v>
      </c>
      <c r="G1154" s="61">
        <v>1</v>
      </c>
      <c r="H1154" s="61">
        <v>0</v>
      </c>
      <c r="I1154" s="62">
        <v>97716.639584297794</v>
      </c>
      <c r="J1154" s="63">
        <v>5.2150726263405982</v>
      </c>
      <c r="K1154" s="63">
        <v>4.9103728473817885</v>
      </c>
      <c r="L1154" s="63">
        <v>7.8855704758061469</v>
      </c>
      <c r="M1154" s="63">
        <v>8.5879726492454083</v>
      </c>
      <c r="N1154" s="63">
        <v>7.5370120689201041</v>
      </c>
      <c r="O1154" s="71">
        <v>6.4742229367420006</v>
      </c>
    </row>
    <row r="1155" spans="2:15" outlineLevel="1" x14ac:dyDescent="0.45">
      <c r="B1155" s="65">
        <v>1146</v>
      </c>
      <c r="C1155" s="60">
        <v>1</v>
      </c>
      <c r="D1155" s="61">
        <v>0</v>
      </c>
      <c r="E1155" s="61">
        <v>1</v>
      </c>
      <c r="F1155" s="61">
        <v>1</v>
      </c>
      <c r="G1155" s="61">
        <v>0</v>
      </c>
      <c r="H1155" s="61">
        <v>1</v>
      </c>
      <c r="I1155" s="62">
        <v>98565.450342214157</v>
      </c>
      <c r="J1155" s="63">
        <v>5.9330083583433089</v>
      </c>
      <c r="K1155" s="63">
        <v>5.1470987108638457</v>
      </c>
      <c r="L1155" s="63">
        <v>7.3599566182339755</v>
      </c>
      <c r="M1155" s="63">
        <v>8.6613478886369819</v>
      </c>
      <c r="N1155" s="63">
        <v>6.6509531312335159</v>
      </c>
      <c r="O1155" s="71">
        <v>6.8869046836203562</v>
      </c>
    </row>
    <row r="1156" spans="2:15" outlineLevel="1" x14ac:dyDescent="0.45">
      <c r="B1156" s="65">
        <v>1147</v>
      </c>
      <c r="C1156" s="60">
        <v>1</v>
      </c>
      <c r="D1156" s="61">
        <v>0</v>
      </c>
      <c r="E1156" s="61">
        <v>1</v>
      </c>
      <c r="F1156" s="61">
        <v>1</v>
      </c>
      <c r="G1156" s="61">
        <v>0</v>
      </c>
      <c r="H1156" s="61">
        <v>1</v>
      </c>
      <c r="I1156" s="62">
        <v>66012.733857118859</v>
      </c>
      <c r="J1156" s="63">
        <v>6.256434474168648</v>
      </c>
      <c r="K1156" s="63">
        <v>5.891399012188633</v>
      </c>
      <c r="L1156" s="63">
        <v>6.8190418988329995</v>
      </c>
      <c r="M1156" s="63">
        <v>6.4127261336126793</v>
      </c>
      <c r="N1156" s="63">
        <v>7.0235531943406633</v>
      </c>
      <c r="O1156" s="71">
        <v>7.1990823148505276</v>
      </c>
    </row>
    <row r="1157" spans="2:15" outlineLevel="1" x14ac:dyDescent="0.45">
      <c r="B1157" s="65">
        <v>1148</v>
      </c>
      <c r="C1157" s="60">
        <v>1</v>
      </c>
      <c r="D1157" s="61">
        <v>0</v>
      </c>
      <c r="E1157" s="61">
        <v>1</v>
      </c>
      <c r="F1157" s="61">
        <v>1</v>
      </c>
      <c r="G1157" s="61">
        <v>1</v>
      </c>
      <c r="H1157" s="61">
        <v>0</v>
      </c>
      <c r="I1157" s="62">
        <v>94542.13217172437</v>
      </c>
      <c r="J1157" s="63">
        <v>6.0938268102671129</v>
      </c>
      <c r="K1157" s="63">
        <v>5.6499595240879676</v>
      </c>
      <c r="L1157" s="63">
        <v>7.4519025156046972</v>
      </c>
      <c r="M1157" s="63">
        <v>6.9509901497010818</v>
      </c>
      <c r="N1157" s="63">
        <v>6.7092458741335879</v>
      </c>
      <c r="O1157" s="71">
        <v>6.2694708997137534</v>
      </c>
    </row>
    <row r="1158" spans="2:15" outlineLevel="1" x14ac:dyDescent="0.45">
      <c r="B1158" s="65">
        <v>1149</v>
      </c>
      <c r="C1158" s="60">
        <v>1</v>
      </c>
      <c r="D1158" s="61">
        <v>0</v>
      </c>
      <c r="E1158" s="61">
        <v>1</v>
      </c>
      <c r="F1158" s="61">
        <v>1</v>
      </c>
      <c r="G1158" s="61">
        <v>1</v>
      </c>
      <c r="H1158" s="61">
        <v>0</v>
      </c>
      <c r="I1158" s="62">
        <v>74887.442695685895</v>
      </c>
      <c r="J1158" s="63">
        <v>5.4012066441633833</v>
      </c>
      <c r="K1158" s="63">
        <v>5.101347264528874</v>
      </c>
      <c r="L1158" s="63">
        <v>6.8334393038369212</v>
      </c>
      <c r="M1158" s="63">
        <v>7.7034501053286562</v>
      </c>
      <c r="N1158" s="63">
        <v>7.5114314845835599</v>
      </c>
      <c r="O1158" s="71">
        <v>6.5593444076943372</v>
      </c>
    </row>
    <row r="1159" spans="2:15" outlineLevel="1" x14ac:dyDescent="0.45">
      <c r="B1159" s="65">
        <v>1150</v>
      </c>
      <c r="C1159" s="60">
        <v>0</v>
      </c>
      <c r="D1159" s="61">
        <v>1</v>
      </c>
      <c r="E1159" s="61">
        <v>1</v>
      </c>
      <c r="F1159" s="61">
        <v>1</v>
      </c>
      <c r="G1159" s="61">
        <v>1</v>
      </c>
      <c r="H1159" s="61">
        <v>0</v>
      </c>
      <c r="I1159" s="62">
        <v>100111.88418564679</v>
      </c>
      <c r="J1159" s="63">
        <v>5.9618199748524647</v>
      </c>
      <c r="K1159" s="63">
        <v>6.7546685996943632</v>
      </c>
      <c r="L1159" s="63">
        <v>7.9190487873632911</v>
      </c>
      <c r="M1159" s="63">
        <v>7.0938372288887201</v>
      </c>
      <c r="N1159" s="63">
        <v>6.9962072979120231</v>
      </c>
      <c r="O1159" s="71">
        <v>6.6692704505289715</v>
      </c>
    </row>
    <row r="1160" spans="2:15" outlineLevel="1" x14ac:dyDescent="0.45">
      <c r="B1160" s="65">
        <v>1151</v>
      </c>
      <c r="C1160" s="60">
        <v>1</v>
      </c>
      <c r="D1160" s="61">
        <v>0</v>
      </c>
      <c r="E1160" s="61">
        <v>1</v>
      </c>
      <c r="F1160" s="61">
        <v>1</v>
      </c>
      <c r="G1160" s="61">
        <v>0</v>
      </c>
      <c r="H1160" s="61">
        <v>1</v>
      </c>
      <c r="I1160" s="62">
        <v>78832.335887249428</v>
      </c>
      <c r="J1160" s="63">
        <v>5.6505279901548349</v>
      </c>
      <c r="K1160" s="63">
        <v>5.3223351999450053</v>
      </c>
      <c r="L1160" s="63">
        <v>7.2362579513859755</v>
      </c>
      <c r="M1160" s="63">
        <v>8.8317201679163517</v>
      </c>
      <c r="N1160" s="63">
        <v>6.6037737733366564</v>
      </c>
      <c r="O1160" s="71">
        <v>7.0436513632102145</v>
      </c>
    </row>
    <row r="1161" spans="2:15" outlineLevel="1" x14ac:dyDescent="0.45">
      <c r="B1161" s="65">
        <v>1152</v>
      </c>
      <c r="C1161" s="60">
        <v>0</v>
      </c>
      <c r="D1161" s="61">
        <v>1</v>
      </c>
      <c r="E1161" s="61">
        <v>1</v>
      </c>
      <c r="F1161" s="61">
        <v>1</v>
      </c>
      <c r="G1161" s="61">
        <v>1</v>
      </c>
      <c r="H1161" s="61">
        <v>0</v>
      </c>
      <c r="I1161" s="62">
        <v>26702.194116094848</v>
      </c>
      <c r="J1161" s="63">
        <v>5.1987270308875111</v>
      </c>
      <c r="K1161" s="63">
        <v>6.1273327061919964</v>
      </c>
      <c r="L1161" s="63">
        <v>6.8617610502877895</v>
      </c>
      <c r="M1161" s="63">
        <v>6.1203195309095832</v>
      </c>
      <c r="N1161" s="63">
        <v>7.0701475864800809</v>
      </c>
      <c r="O1161" s="71">
        <v>6.5395234451394879</v>
      </c>
    </row>
    <row r="1162" spans="2:15" outlineLevel="1" x14ac:dyDescent="0.45">
      <c r="B1162" s="65">
        <v>1153</v>
      </c>
      <c r="C1162" s="60">
        <v>1</v>
      </c>
      <c r="D1162" s="61">
        <v>0</v>
      </c>
      <c r="E1162" s="61">
        <v>1</v>
      </c>
      <c r="F1162" s="61">
        <v>1</v>
      </c>
      <c r="G1162" s="61">
        <v>0</v>
      </c>
      <c r="H1162" s="61">
        <v>1</v>
      </c>
      <c r="I1162" s="62">
        <v>95348.914813372845</v>
      </c>
      <c r="J1162" s="63">
        <v>5.9035663767358599</v>
      </c>
      <c r="K1162" s="63">
        <v>4.1999165981652826</v>
      </c>
      <c r="L1162" s="63">
        <v>7.7462030560836812</v>
      </c>
      <c r="M1162" s="63">
        <v>8.4187375070113895</v>
      </c>
      <c r="N1162" s="63">
        <v>6.6154019410427285</v>
      </c>
      <c r="O1162" s="71">
        <v>6.8674529821712342</v>
      </c>
    </row>
    <row r="1163" spans="2:15" outlineLevel="1" x14ac:dyDescent="0.45">
      <c r="B1163" s="65">
        <v>1154</v>
      </c>
      <c r="C1163" s="60">
        <v>0</v>
      </c>
      <c r="D1163" s="61">
        <v>1</v>
      </c>
      <c r="E1163" s="61">
        <v>1</v>
      </c>
      <c r="F1163" s="61">
        <v>1</v>
      </c>
      <c r="G1163" s="61">
        <v>0</v>
      </c>
      <c r="H1163" s="61">
        <v>1</v>
      </c>
      <c r="I1163" s="62">
        <v>63859.088477624464</v>
      </c>
      <c r="J1163" s="63">
        <v>5.5845106130326716</v>
      </c>
      <c r="K1163" s="63">
        <v>6.0318350259319402</v>
      </c>
      <c r="L1163" s="63">
        <v>7.2773520674600407</v>
      </c>
      <c r="M1163" s="63">
        <v>6.3603737892943881</v>
      </c>
      <c r="N1163" s="63">
        <v>6.6828013572349114</v>
      </c>
      <c r="O1163" s="71">
        <v>7.0412254318343317</v>
      </c>
    </row>
    <row r="1164" spans="2:15" outlineLevel="1" x14ac:dyDescent="0.45">
      <c r="B1164" s="65">
        <v>1155</v>
      </c>
      <c r="C1164" s="60">
        <v>0</v>
      </c>
      <c r="D1164" s="61">
        <v>1</v>
      </c>
      <c r="E1164" s="61">
        <v>1</v>
      </c>
      <c r="F1164" s="61">
        <v>1</v>
      </c>
      <c r="G1164" s="61">
        <v>0</v>
      </c>
      <c r="H1164" s="61">
        <v>1</v>
      </c>
      <c r="I1164" s="62">
        <v>96594.797643024009</v>
      </c>
      <c r="J1164" s="63">
        <v>5.619553905863012</v>
      </c>
      <c r="K1164" s="63">
        <v>6.2162770298167711</v>
      </c>
      <c r="L1164" s="63">
        <v>8.0467476606318122</v>
      </c>
      <c r="M1164" s="63">
        <v>7.0459336265427872</v>
      </c>
      <c r="N1164" s="63">
        <v>6.502695944841455</v>
      </c>
      <c r="O1164" s="71">
        <v>6.7884864348547618</v>
      </c>
    </row>
    <row r="1165" spans="2:15" outlineLevel="1" x14ac:dyDescent="0.45">
      <c r="B1165" s="65">
        <v>1156</v>
      </c>
      <c r="C1165" s="60">
        <v>1</v>
      </c>
      <c r="D1165" s="61">
        <v>0</v>
      </c>
      <c r="E1165" s="61">
        <v>1</v>
      </c>
      <c r="F1165" s="61">
        <v>1</v>
      </c>
      <c r="G1165" s="61">
        <v>0</v>
      </c>
      <c r="H1165" s="61">
        <v>1</v>
      </c>
      <c r="I1165" s="62">
        <v>96762.461942943803</v>
      </c>
      <c r="J1165" s="63">
        <v>6.1182670795862366</v>
      </c>
      <c r="K1165" s="63">
        <v>5.771954833193087</v>
      </c>
      <c r="L1165" s="63">
        <v>7.6352269247680775</v>
      </c>
      <c r="M1165" s="63">
        <v>7.5235749295962133</v>
      </c>
      <c r="N1165" s="63">
        <v>6.4141574642337256</v>
      </c>
      <c r="O1165" s="71">
        <v>6.5582718902068811</v>
      </c>
    </row>
    <row r="1166" spans="2:15" outlineLevel="1" x14ac:dyDescent="0.45">
      <c r="B1166" s="65">
        <v>1157</v>
      </c>
      <c r="C1166" s="60">
        <v>1</v>
      </c>
      <c r="D1166" s="61">
        <v>0</v>
      </c>
      <c r="E1166" s="61">
        <v>1</v>
      </c>
      <c r="F1166" s="61">
        <v>1</v>
      </c>
      <c r="G1166" s="61">
        <v>1</v>
      </c>
      <c r="H1166" s="61">
        <v>0</v>
      </c>
      <c r="I1166" s="62">
        <v>27896.87972771682</v>
      </c>
      <c r="J1166" s="63">
        <v>5.6468286790032884</v>
      </c>
      <c r="K1166" s="63">
        <v>5.3391791370708086</v>
      </c>
      <c r="L1166" s="63">
        <v>6.3162261843336776</v>
      </c>
      <c r="M1166" s="63">
        <v>7.0913577586095817</v>
      </c>
      <c r="N1166" s="63">
        <v>6.9879519363641034</v>
      </c>
      <c r="O1166" s="71">
        <v>6.7574704839761823</v>
      </c>
    </row>
    <row r="1167" spans="2:15" outlineLevel="1" x14ac:dyDescent="0.45">
      <c r="B1167" s="65">
        <v>1158</v>
      </c>
      <c r="C1167" s="60">
        <v>1</v>
      </c>
      <c r="D1167" s="61">
        <v>0</v>
      </c>
      <c r="E1167" s="61">
        <v>1</v>
      </c>
      <c r="F1167" s="61">
        <v>1</v>
      </c>
      <c r="G1167" s="61">
        <v>1</v>
      </c>
      <c r="H1167" s="61">
        <v>0</v>
      </c>
      <c r="I1167" s="62">
        <v>28331.719286585212</v>
      </c>
      <c r="J1167" s="63">
        <v>5.527857614994546</v>
      </c>
      <c r="K1167" s="63">
        <v>4.7809145690443975</v>
      </c>
      <c r="L1167" s="63">
        <v>6.3350802991266795</v>
      </c>
      <c r="M1167" s="63">
        <v>7.7999327360311224</v>
      </c>
      <c r="N1167" s="63">
        <v>7.2389882698916406</v>
      </c>
      <c r="O1167" s="71">
        <v>6.6307553473669438</v>
      </c>
    </row>
    <row r="1168" spans="2:15" outlineLevel="1" x14ac:dyDescent="0.45">
      <c r="B1168" s="65">
        <v>1159</v>
      </c>
      <c r="C1168" s="60">
        <v>0</v>
      </c>
      <c r="D1168" s="61">
        <v>1</v>
      </c>
      <c r="E1168" s="61">
        <v>1</v>
      </c>
      <c r="F1168" s="61">
        <v>1</v>
      </c>
      <c r="G1168" s="61">
        <v>0</v>
      </c>
      <c r="H1168" s="61">
        <v>1</v>
      </c>
      <c r="I1168" s="62">
        <v>101193.82656524908</v>
      </c>
      <c r="J1168" s="63">
        <v>5.8860765601317304</v>
      </c>
      <c r="K1168" s="63">
        <v>6.2441386087771518</v>
      </c>
      <c r="L1168" s="63">
        <v>7.8732918788929158</v>
      </c>
      <c r="M1168" s="63">
        <v>8.5114785887382425</v>
      </c>
      <c r="N1168" s="63">
        <v>6.3763162418750587</v>
      </c>
      <c r="O1168" s="71">
        <v>6.8255758228905545</v>
      </c>
    </row>
    <row r="1169" spans="2:15" outlineLevel="1" x14ac:dyDescent="0.45">
      <c r="B1169" s="65">
        <v>1160</v>
      </c>
      <c r="C1169" s="60">
        <v>1</v>
      </c>
      <c r="D1169" s="61">
        <v>0</v>
      </c>
      <c r="E1169" s="61">
        <v>1</v>
      </c>
      <c r="F1169" s="61">
        <v>1</v>
      </c>
      <c r="G1169" s="61">
        <v>1</v>
      </c>
      <c r="H1169" s="61">
        <v>0</v>
      </c>
      <c r="I1169" s="62">
        <v>100339.89156535181</v>
      </c>
      <c r="J1169" s="63">
        <v>6.0308138882490638</v>
      </c>
      <c r="K1169" s="63">
        <v>5.1865429476197056</v>
      </c>
      <c r="L1169" s="63">
        <v>8.0144359918378996</v>
      </c>
      <c r="M1169" s="63">
        <v>8.4443535288342648</v>
      </c>
      <c r="N1169" s="63">
        <v>7.0234375624314023</v>
      </c>
      <c r="O1169" s="71">
        <v>6.9650258605354178</v>
      </c>
    </row>
    <row r="1170" spans="2:15" outlineLevel="1" x14ac:dyDescent="0.45">
      <c r="B1170" s="65">
        <v>1161</v>
      </c>
      <c r="C1170" s="60">
        <v>1</v>
      </c>
      <c r="D1170" s="61">
        <v>0</v>
      </c>
      <c r="E1170" s="61">
        <v>1</v>
      </c>
      <c r="F1170" s="61">
        <v>1</v>
      </c>
      <c r="G1170" s="61">
        <v>0</v>
      </c>
      <c r="H1170" s="61">
        <v>1</v>
      </c>
      <c r="I1170" s="62">
        <v>65679.682238351903</v>
      </c>
      <c r="J1170" s="63">
        <v>6.700856344490437</v>
      </c>
      <c r="K1170" s="63">
        <v>5.9075880741653357</v>
      </c>
      <c r="L1170" s="63">
        <v>6.5226911281062874</v>
      </c>
      <c r="M1170" s="63">
        <v>6.7113003023585556</v>
      </c>
      <c r="N1170" s="63">
        <v>6.6355983667485336</v>
      </c>
      <c r="O1170" s="71">
        <v>6.6718980372489192</v>
      </c>
    </row>
    <row r="1171" spans="2:15" outlineLevel="1" x14ac:dyDescent="0.45">
      <c r="B1171" s="65">
        <v>1162</v>
      </c>
      <c r="C1171" s="60">
        <v>1</v>
      </c>
      <c r="D1171" s="61">
        <v>0</v>
      </c>
      <c r="E1171" s="61">
        <v>1</v>
      </c>
      <c r="F1171" s="61">
        <v>1</v>
      </c>
      <c r="G1171" s="61">
        <v>1</v>
      </c>
      <c r="H1171" s="61">
        <v>0</v>
      </c>
      <c r="I1171" s="62">
        <v>93318.000382142171</v>
      </c>
      <c r="J1171" s="63">
        <v>6.5235250099275301</v>
      </c>
      <c r="K1171" s="63">
        <v>4.4688154621328131</v>
      </c>
      <c r="L1171" s="63">
        <v>7.7846576245151722</v>
      </c>
      <c r="M1171" s="63">
        <v>6.1228495328213048</v>
      </c>
      <c r="N1171" s="63">
        <v>7.1872527410532072</v>
      </c>
      <c r="O1171" s="71">
        <v>7.1536989503860058</v>
      </c>
    </row>
    <row r="1172" spans="2:15" outlineLevel="1" x14ac:dyDescent="0.45">
      <c r="B1172" s="65">
        <v>1163</v>
      </c>
      <c r="C1172" s="60">
        <v>1</v>
      </c>
      <c r="D1172" s="61">
        <v>0</v>
      </c>
      <c r="E1172" s="61">
        <v>1</v>
      </c>
      <c r="F1172" s="61">
        <v>1</v>
      </c>
      <c r="G1172" s="61">
        <v>1</v>
      </c>
      <c r="H1172" s="61">
        <v>0</v>
      </c>
      <c r="I1172" s="62">
        <v>62094.411981687648</v>
      </c>
      <c r="J1172" s="63">
        <v>6.3467467432496729</v>
      </c>
      <c r="K1172" s="63">
        <v>5.128302299909512</v>
      </c>
      <c r="L1172" s="63">
        <v>6.8264811884898267</v>
      </c>
      <c r="M1172" s="63">
        <v>6.933874615625685</v>
      </c>
      <c r="N1172" s="63">
        <v>6.5039881847983416</v>
      </c>
      <c r="O1172" s="71">
        <v>6.1968255665066385</v>
      </c>
    </row>
    <row r="1173" spans="2:15" outlineLevel="1" x14ac:dyDescent="0.45">
      <c r="B1173" s="65">
        <v>1164</v>
      </c>
      <c r="C1173" s="60">
        <v>0</v>
      </c>
      <c r="D1173" s="61">
        <v>1</v>
      </c>
      <c r="E1173" s="61">
        <v>1</v>
      </c>
      <c r="F1173" s="61">
        <v>1</v>
      </c>
      <c r="G1173" s="61">
        <v>1</v>
      </c>
      <c r="H1173" s="61">
        <v>0</v>
      </c>
      <c r="I1173" s="62">
        <v>28235.343912199751</v>
      </c>
      <c r="J1173" s="63">
        <v>6.3036647581889707</v>
      </c>
      <c r="K1173" s="63">
        <v>6.3158884271730571</v>
      </c>
      <c r="L1173" s="63">
        <v>6.6642089735521157</v>
      </c>
      <c r="M1173" s="63">
        <v>6.0273273300462229</v>
      </c>
      <c r="N1173" s="63">
        <v>6.4883676734167564</v>
      </c>
      <c r="O1173" s="71">
        <v>6.4796934781440747</v>
      </c>
    </row>
    <row r="1174" spans="2:15" outlineLevel="1" x14ac:dyDescent="0.45">
      <c r="B1174" s="65">
        <v>1165</v>
      </c>
      <c r="C1174" s="60">
        <v>1</v>
      </c>
      <c r="D1174" s="61">
        <v>0</v>
      </c>
      <c r="E1174" s="61">
        <v>1</v>
      </c>
      <c r="F1174" s="61">
        <v>1</v>
      </c>
      <c r="G1174" s="61">
        <v>1</v>
      </c>
      <c r="H1174" s="61">
        <v>0</v>
      </c>
      <c r="I1174" s="62">
        <v>59521.179744779496</v>
      </c>
      <c r="J1174" s="63">
        <v>6.1848195025423909</v>
      </c>
      <c r="K1174" s="63">
        <v>4.5821785945401938</v>
      </c>
      <c r="L1174" s="63">
        <v>7.6560049447354555</v>
      </c>
      <c r="M1174" s="63">
        <v>6.1299363038906236</v>
      </c>
      <c r="N1174" s="63">
        <v>6.7808188450460367</v>
      </c>
      <c r="O1174" s="71">
        <v>6.1951809702441345</v>
      </c>
    </row>
    <row r="1175" spans="2:15" outlineLevel="1" x14ac:dyDescent="0.45">
      <c r="B1175" s="65">
        <v>1166</v>
      </c>
      <c r="C1175" s="60">
        <v>1</v>
      </c>
      <c r="D1175" s="61">
        <v>0</v>
      </c>
      <c r="E1175" s="61">
        <v>1</v>
      </c>
      <c r="F1175" s="61">
        <v>1</v>
      </c>
      <c r="G1175" s="61">
        <v>1</v>
      </c>
      <c r="H1175" s="61">
        <v>0</v>
      </c>
      <c r="I1175" s="62">
        <v>93949.195294592952</v>
      </c>
      <c r="J1175" s="63">
        <v>5.672141977765258</v>
      </c>
      <c r="K1175" s="63">
        <v>5.2121088466543455</v>
      </c>
      <c r="L1175" s="63">
        <v>7.426006484846619</v>
      </c>
      <c r="M1175" s="63">
        <v>7.6549890578538449</v>
      </c>
      <c r="N1175" s="63">
        <v>6.5178685983340294</v>
      </c>
      <c r="O1175" s="71">
        <v>6.4477725592812858</v>
      </c>
    </row>
    <row r="1176" spans="2:15" outlineLevel="1" x14ac:dyDescent="0.45">
      <c r="B1176" s="65">
        <v>1167</v>
      </c>
      <c r="C1176" s="60">
        <v>1</v>
      </c>
      <c r="D1176" s="61">
        <v>0</v>
      </c>
      <c r="E1176" s="61">
        <v>1</v>
      </c>
      <c r="F1176" s="61">
        <v>1</v>
      </c>
      <c r="G1176" s="61">
        <v>0</v>
      </c>
      <c r="H1176" s="61">
        <v>1</v>
      </c>
      <c r="I1176" s="62">
        <v>90042.474363969741</v>
      </c>
      <c r="J1176" s="63">
        <v>6.6169336046291161</v>
      </c>
      <c r="K1176" s="63">
        <v>4.262461950530728</v>
      </c>
      <c r="L1176" s="63">
        <v>8.1499875247049403</v>
      </c>
      <c r="M1176" s="63">
        <v>6.2156024282391247</v>
      </c>
      <c r="N1176" s="63">
        <v>6.2179869370764846</v>
      </c>
      <c r="O1176" s="71">
        <v>6.5464178572592528</v>
      </c>
    </row>
    <row r="1177" spans="2:15" outlineLevel="1" x14ac:dyDescent="0.45">
      <c r="B1177" s="65">
        <v>1168</v>
      </c>
      <c r="C1177" s="60">
        <v>1</v>
      </c>
      <c r="D1177" s="61">
        <v>0</v>
      </c>
      <c r="E1177" s="61">
        <v>1</v>
      </c>
      <c r="F1177" s="61">
        <v>1</v>
      </c>
      <c r="G1177" s="61">
        <v>1</v>
      </c>
      <c r="H1177" s="61">
        <v>0</v>
      </c>
      <c r="I1177" s="62">
        <v>79445.969943876742</v>
      </c>
      <c r="J1177" s="63">
        <v>6.1757979222402577</v>
      </c>
      <c r="K1177" s="63">
        <v>5.6958002505295218</v>
      </c>
      <c r="L1177" s="63">
        <v>6.5772207847737789</v>
      </c>
      <c r="M1177" s="63">
        <v>8.2179352920884199</v>
      </c>
      <c r="N1177" s="63">
        <v>7.0069660651954653</v>
      </c>
      <c r="O1177" s="71">
        <v>6.9089516196605185</v>
      </c>
    </row>
    <row r="1178" spans="2:15" outlineLevel="1" x14ac:dyDescent="0.45">
      <c r="B1178" s="65">
        <v>1169</v>
      </c>
      <c r="C1178" s="60">
        <v>1</v>
      </c>
      <c r="D1178" s="61">
        <v>0</v>
      </c>
      <c r="E1178" s="61">
        <v>1</v>
      </c>
      <c r="F1178" s="61">
        <v>1</v>
      </c>
      <c r="G1178" s="61">
        <v>1</v>
      </c>
      <c r="H1178" s="61">
        <v>0</v>
      </c>
      <c r="I1178" s="62">
        <v>60843.159760105889</v>
      </c>
      <c r="J1178" s="63">
        <v>6.0823119779578114</v>
      </c>
      <c r="K1178" s="63">
        <v>4.8777726607608471</v>
      </c>
      <c r="L1178" s="63">
        <v>7.2056116832708152</v>
      </c>
      <c r="M1178" s="63">
        <v>6.1609554141717791</v>
      </c>
      <c r="N1178" s="63">
        <v>7.3723723686793985</v>
      </c>
      <c r="O1178" s="71">
        <v>6.0922906000788952</v>
      </c>
    </row>
    <row r="1179" spans="2:15" outlineLevel="1" x14ac:dyDescent="0.45">
      <c r="B1179" s="65">
        <v>1170</v>
      </c>
      <c r="C1179" s="60">
        <v>0</v>
      </c>
      <c r="D1179" s="61">
        <v>1</v>
      </c>
      <c r="E1179" s="61">
        <v>1</v>
      </c>
      <c r="F1179" s="61">
        <v>1</v>
      </c>
      <c r="G1179" s="61">
        <v>1</v>
      </c>
      <c r="H1179" s="61">
        <v>0</v>
      </c>
      <c r="I1179" s="62">
        <v>97263.411096228418</v>
      </c>
      <c r="J1179" s="63">
        <v>5.5788237450080551</v>
      </c>
      <c r="K1179" s="63">
        <v>6.5337833258810427</v>
      </c>
      <c r="L1179" s="63">
        <v>7.3073986749883115</v>
      </c>
      <c r="M1179" s="63">
        <v>7.106507617087785</v>
      </c>
      <c r="N1179" s="63">
        <v>6.9045181421619546</v>
      </c>
      <c r="O1179" s="71">
        <v>6.6384900202950705</v>
      </c>
    </row>
    <row r="1180" spans="2:15" outlineLevel="1" x14ac:dyDescent="0.45">
      <c r="B1180" s="65">
        <v>1171</v>
      </c>
      <c r="C1180" s="60">
        <v>0</v>
      </c>
      <c r="D1180" s="61">
        <v>1</v>
      </c>
      <c r="E1180" s="61">
        <v>1</v>
      </c>
      <c r="F1180" s="61">
        <v>1</v>
      </c>
      <c r="G1180" s="61">
        <v>1</v>
      </c>
      <c r="H1180" s="61">
        <v>0</v>
      </c>
      <c r="I1180" s="62">
        <v>29477.136420868133</v>
      </c>
      <c r="J1180" s="63">
        <v>5.2463796829011136</v>
      </c>
      <c r="K1180" s="63">
        <v>5.8291188327616617</v>
      </c>
      <c r="L1180" s="63">
        <v>6.3951223936378288</v>
      </c>
      <c r="M1180" s="63">
        <v>7.5655419589833564</v>
      </c>
      <c r="N1180" s="63">
        <v>6.9865697711150645</v>
      </c>
      <c r="O1180" s="71">
        <v>6.6382139764417527</v>
      </c>
    </row>
    <row r="1181" spans="2:15" outlineLevel="1" x14ac:dyDescent="0.45">
      <c r="B1181" s="65">
        <v>1172</v>
      </c>
      <c r="C1181" s="60">
        <v>0</v>
      </c>
      <c r="D1181" s="61">
        <v>1</v>
      </c>
      <c r="E1181" s="61">
        <v>1</v>
      </c>
      <c r="F1181" s="61">
        <v>1</v>
      </c>
      <c r="G1181" s="61">
        <v>0</v>
      </c>
      <c r="H1181" s="61">
        <v>1</v>
      </c>
      <c r="I1181" s="62">
        <v>27525.186193854053</v>
      </c>
      <c r="J1181" s="63">
        <v>5.7532043903124546</v>
      </c>
      <c r="K1181" s="63">
        <v>5.8025977895484786</v>
      </c>
      <c r="L1181" s="63">
        <v>6.7509364084502899</v>
      </c>
      <c r="M1181" s="63">
        <v>6.5232133877683225</v>
      </c>
      <c r="N1181" s="63">
        <v>6.3882875840372257</v>
      </c>
      <c r="O1181" s="71">
        <v>6.9852722742295885</v>
      </c>
    </row>
    <row r="1182" spans="2:15" outlineLevel="1" x14ac:dyDescent="0.45">
      <c r="B1182" s="65">
        <v>1173</v>
      </c>
      <c r="C1182" s="60">
        <v>0</v>
      </c>
      <c r="D1182" s="61">
        <v>1</v>
      </c>
      <c r="E1182" s="61">
        <v>1</v>
      </c>
      <c r="F1182" s="61">
        <v>1</v>
      </c>
      <c r="G1182" s="61">
        <v>1</v>
      </c>
      <c r="H1182" s="61">
        <v>0</v>
      </c>
      <c r="I1182" s="62">
        <v>96372.260693794524</v>
      </c>
      <c r="J1182" s="63">
        <v>5.2387023193114386</v>
      </c>
      <c r="K1182" s="63">
        <v>5.7691438528338015</v>
      </c>
      <c r="L1182" s="63">
        <v>8.1759774628006205</v>
      </c>
      <c r="M1182" s="63">
        <v>7.9853926292249824</v>
      </c>
      <c r="N1182" s="63">
        <v>6.6710592931798551</v>
      </c>
      <c r="O1182" s="71">
        <v>6.2451463502848252</v>
      </c>
    </row>
    <row r="1183" spans="2:15" outlineLevel="1" x14ac:dyDescent="0.45">
      <c r="B1183" s="65">
        <v>1174</v>
      </c>
      <c r="C1183" s="60">
        <v>1</v>
      </c>
      <c r="D1183" s="61">
        <v>0</v>
      </c>
      <c r="E1183" s="61">
        <v>1</v>
      </c>
      <c r="F1183" s="61">
        <v>1</v>
      </c>
      <c r="G1183" s="61">
        <v>0</v>
      </c>
      <c r="H1183" s="61">
        <v>1</v>
      </c>
      <c r="I1183" s="62">
        <v>103323.59329157857</v>
      </c>
      <c r="J1183" s="63">
        <v>6.0729673470380341</v>
      </c>
      <c r="K1183" s="63">
        <v>6.0428395769443366</v>
      </c>
      <c r="L1183" s="63">
        <v>7.8774516334278655</v>
      </c>
      <c r="M1183" s="63">
        <v>8.6823158563962224</v>
      </c>
      <c r="N1183" s="63">
        <v>6.8588449029576477</v>
      </c>
      <c r="O1183" s="71">
        <v>7.0650026006175697</v>
      </c>
    </row>
    <row r="1184" spans="2:15" outlineLevel="1" x14ac:dyDescent="0.45">
      <c r="B1184" s="65">
        <v>1175</v>
      </c>
      <c r="C1184" s="60">
        <v>1</v>
      </c>
      <c r="D1184" s="61">
        <v>0</v>
      </c>
      <c r="E1184" s="61">
        <v>1</v>
      </c>
      <c r="F1184" s="61">
        <v>1</v>
      </c>
      <c r="G1184" s="61">
        <v>0</v>
      </c>
      <c r="H1184" s="61">
        <v>1</v>
      </c>
      <c r="I1184" s="62">
        <v>96960.761095796013</v>
      </c>
      <c r="J1184" s="63">
        <v>5.8971390316039543</v>
      </c>
      <c r="K1184" s="63">
        <v>5.4874855638247615</v>
      </c>
      <c r="L1184" s="63">
        <v>8.1547559102033684</v>
      </c>
      <c r="M1184" s="63">
        <v>8.2576672199644943</v>
      </c>
      <c r="N1184" s="63">
        <v>6.0332291947598407</v>
      </c>
      <c r="O1184" s="71">
        <v>6.447309007975865</v>
      </c>
    </row>
    <row r="1185" spans="2:15" outlineLevel="1" x14ac:dyDescent="0.45">
      <c r="B1185" s="65">
        <v>1176</v>
      </c>
      <c r="C1185" s="60">
        <v>1</v>
      </c>
      <c r="D1185" s="61">
        <v>0</v>
      </c>
      <c r="E1185" s="61">
        <v>1</v>
      </c>
      <c r="F1185" s="61">
        <v>1</v>
      </c>
      <c r="G1185" s="61">
        <v>0</v>
      </c>
      <c r="H1185" s="61">
        <v>1</v>
      </c>
      <c r="I1185" s="62">
        <v>78233.83794590793</v>
      </c>
      <c r="J1185" s="63">
        <v>5.9491950875188611</v>
      </c>
      <c r="K1185" s="63">
        <v>5.8544551421968833</v>
      </c>
      <c r="L1185" s="63">
        <v>6.9166765298865309</v>
      </c>
      <c r="M1185" s="63">
        <v>7.0535955376326118</v>
      </c>
      <c r="N1185" s="63">
        <v>7.2810885945647739</v>
      </c>
      <c r="O1185" s="71">
        <v>7.4624907556556268</v>
      </c>
    </row>
    <row r="1186" spans="2:15" outlineLevel="1" x14ac:dyDescent="0.45">
      <c r="B1186" s="65">
        <v>1177</v>
      </c>
      <c r="C1186" s="60">
        <v>0</v>
      </c>
      <c r="D1186" s="61">
        <v>1</v>
      </c>
      <c r="E1186" s="61">
        <v>1</v>
      </c>
      <c r="F1186" s="61">
        <v>1</v>
      </c>
      <c r="G1186" s="61">
        <v>0</v>
      </c>
      <c r="H1186" s="61">
        <v>1</v>
      </c>
      <c r="I1186" s="62">
        <v>98357.565620438312</v>
      </c>
      <c r="J1186" s="63">
        <v>5.6899988410028906</v>
      </c>
      <c r="K1186" s="63">
        <v>6.2979535541562583</v>
      </c>
      <c r="L1186" s="63">
        <v>7.2973620733640088</v>
      </c>
      <c r="M1186" s="63">
        <v>7.7724629761649471</v>
      </c>
      <c r="N1186" s="63">
        <v>6.5287417886766379</v>
      </c>
      <c r="O1186" s="71">
        <v>6.8825734275628001</v>
      </c>
    </row>
    <row r="1187" spans="2:15" outlineLevel="1" x14ac:dyDescent="0.45">
      <c r="B1187" s="65">
        <v>1178</v>
      </c>
      <c r="C1187" s="60">
        <v>1</v>
      </c>
      <c r="D1187" s="61">
        <v>0</v>
      </c>
      <c r="E1187" s="61">
        <v>1</v>
      </c>
      <c r="F1187" s="61">
        <v>1</v>
      </c>
      <c r="G1187" s="61">
        <v>0</v>
      </c>
      <c r="H1187" s="61">
        <v>1</v>
      </c>
      <c r="I1187" s="62">
        <v>92782.210350088732</v>
      </c>
      <c r="J1187" s="63">
        <v>6.4327890918761375</v>
      </c>
      <c r="K1187" s="63">
        <v>4.0637410710103348</v>
      </c>
      <c r="L1187" s="63">
        <v>8.0601855185497833</v>
      </c>
      <c r="M1187" s="63">
        <v>6.3195792367664865</v>
      </c>
      <c r="N1187" s="63">
        <v>7.0169084563362238</v>
      </c>
      <c r="O1187" s="71">
        <v>7.3456509649387955</v>
      </c>
    </row>
    <row r="1188" spans="2:15" outlineLevel="1" x14ac:dyDescent="0.45">
      <c r="B1188" s="65">
        <v>1179</v>
      </c>
      <c r="C1188" s="60">
        <v>1</v>
      </c>
      <c r="D1188" s="61">
        <v>0</v>
      </c>
      <c r="E1188" s="61">
        <v>1</v>
      </c>
      <c r="F1188" s="61">
        <v>1</v>
      </c>
      <c r="G1188" s="61">
        <v>0</v>
      </c>
      <c r="H1188" s="61">
        <v>1</v>
      </c>
      <c r="I1188" s="62">
        <v>94770.454516669459</v>
      </c>
      <c r="J1188" s="63">
        <v>5.5036159367275781</v>
      </c>
      <c r="K1188" s="63">
        <v>5.1213124288994898</v>
      </c>
      <c r="L1188" s="63">
        <v>7.8661529466510576</v>
      </c>
      <c r="M1188" s="63">
        <v>7.8497105059183276</v>
      </c>
      <c r="N1188" s="63">
        <v>6.338562369256544</v>
      </c>
      <c r="O1188" s="71">
        <v>6.8443867102465594</v>
      </c>
    </row>
    <row r="1189" spans="2:15" outlineLevel="1" x14ac:dyDescent="0.45">
      <c r="B1189" s="65">
        <v>1180</v>
      </c>
      <c r="C1189" s="60">
        <v>1</v>
      </c>
      <c r="D1189" s="61">
        <v>0</v>
      </c>
      <c r="E1189" s="61">
        <v>1</v>
      </c>
      <c r="F1189" s="61">
        <v>1</v>
      </c>
      <c r="G1189" s="61">
        <v>1</v>
      </c>
      <c r="H1189" s="61">
        <v>0</v>
      </c>
      <c r="I1189" s="62">
        <v>95736.211064205068</v>
      </c>
      <c r="J1189" s="63">
        <v>5.4822455420969849</v>
      </c>
      <c r="K1189" s="63">
        <v>4.6628467014522528</v>
      </c>
      <c r="L1189" s="63">
        <v>8.186140865208241</v>
      </c>
      <c r="M1189" s="63">
        <v>7.4796847631964685</v>
      </c>
      <c r="N1189" s="63">
        <v>7.5408318110027537</v>
      </c>
      <c r="O1189" s="71">
        <v>6.8541051856707469</v>
      </c>
    </row>
    <row r="1190" spans="2:15" outlineLevel="1" x14ac:dyDescent="0.45">
      <c r="B1190" s="65">
        <v>1181</v>
      </c>
      <c r="C1190" s="60">
        <v>1</v>
      </c>
      <c r="D1190" s="61">
        <v>0</v>
      </c>
      <c r="E1190" s="61">
        <v>1</v>
      </c>
      <c r="F1190" s="61">
        <v>1</v>
      </c>
      <c r="G1190" s="61">
        <v>1</v>
      </c>
      <c r="H1190" s="61">
        <v>0</v>
      </c>
      <c r="I1190" s="62">
        <v>97261.360724053899</v>
      </c>
      <c r="J1190" s="63">
        <v>6.3232480730233185</v>
      </c>
      <c r="K1190" s="63">
        <v>5.3606796937519459</v>
      </c>
      <c r="L1190" s="63">
        <v>6.9017241696759672</v>
      </c>
      <c r="M1190" s="63">
        <v>7.8033579920577285</v>
      </c>
      <c r="N1190" s="63">
        <v>6.7948213011914742</v>
      </c>
      <c r="O1190" s="71">
        <v>6.7595341765906323</v>
      </c>
    </row>
    <row r="1191" spans="2:15" outlineLevel="1" x14ac:dyDescent="0.45">
      <c r="B1191" s="65">
        <v>1182</v>
      </c>
      <c r="C1191" s="60">
        <v>1</v>
      </c>
      <c r="D1191" s="61">
        <v>0</v>
      </c>
      <c r="E1191" s="61">
        <v>1</v>
      </c>
      <c r="F1191" s="61">
        <v>1</v>
      </c>
      <c r="G1191" s="61">
        <v>0</v>
      </c>
      <c r="H1191" s="61">
        <v>1</v>
      </c>
      <c r="I1191" s="62">
        <v>27128.852925367421</v>
      </c>
      <c r="J1191" s="63">
        <v>5.7368808315769595</v>
      </c>
      <c r="K1191" s="63">
        <v>5.4805504235917599</v>
      </c>
      <c r="L1191" s="63">
        <v>6.8348849863266805</v>
      </c>
      <c r="M1191" s="63">
        <v>6.697021037747497</v>
      </c>
      <c r="N1191" s="63">
        <v>6.4570351231557366</v>
      </c>
      <c r="O1191" s="71">
        <v>6.9005464418867648</v>
      </c>
    </row>
    <row r="1192" spans="2:15" outlineLevel="1" x14ac:dyDescent="0.45">
      <c r="B1192" s="65">
        <v>1183</v>
      </c>
      <c r="C1192" s="60">
        <v>1</v>
      </c>
      <c r="D1192" s="61">
        <v>0</v>
      </c>
      <c r="E1192" s="61">
        <v>1</v>
      </c>
      <c r="F1192" s="61">
        <v>1</v>
      </c>
      <c r="G1192" s="61">
        <v>0</v>
      </c>
      <c r="H1192" s="61">
        <v>1</v>
      </c>
      <c r="I1192" s="62">
        <v>99626.011059576878</v>
      </c>
      <c r="J1192" s="63">
        <v>6.1676818313419961</v>
      </c>
      <c r="K1192" s="63">
        <v>5.5256738780018289</v>
      </c>
      <c r="L1192" s="63">
        <v>7.3728301409373378</v>
      </c>
      <c r="M1192" s="63">
        <v>8.4484161111138558</v>
      </c>
      <c r="N1192" s="63">
        <v>6.2117102021261585</v>
      </c>
      <c r="O1192" s="71">
        <v>7.3465885109314053</v>
      </c>
    </row>
    <row r="1193" spans="2:15" outlineLevel="1" x14ac:dyDescent="0.45">
      <c r="B1193" s="65">
        <v>1184</v>
      </c>
      <c r="C1193" s="60">
        <v>1</v>
      </c>
      <c r="D1193" s="61">
        <v>0</v>
      </c>
      <c r="E1193" s="61">
        <v>1</v>
      </c>
      <c r="F1193" s="61">
        <v>1</v>
      </c>
      <c r="G1193" s="61">
        <v>1</v>
      </c>
      <c r="H1193" s="61">
        <v>0</v>
      </c>
      <c r="I1193" s="62">
        <v>97879.760375569778</v>
      </c>
      <c r="J1193" s="63">
        <v>6.1828355116409419</v>
      </c>
      <c r="K1193" s="63">
        <v>6.0735864760358842</v>
      </c>
      <c r="L1193" s="63">
        <v>7.0780804877293244</v>
      </c>
      <c r="M1193" s="63">
        <v>6.9244057089379236</v>
      </c>
      <c r="N1193" s="63">
        <v>7.3112051896409067</v>
      </c>
      <c r="O1193" s="71">
        <v>6.7042663342972331</v>
      </c>
    </row>
    <row r="1194" spans="2:15" outlineLevel="1" x14ac:dyDescent="0.45">
      <c r="B1194" s="65">
        <v>1185</v>
      </c>
      <c r="C1194" s="60">
        <v>1</v>
      </c>
      <c r="D1194" s="61">
        <v>0</v>
      </c>
      <c r="E1194" s="61">
        <v>1</v>
      </c>
      <c r="F1194" s="61">
        <v>1</v>
      </c>
      <c r="G1194" s="61">
        <v>1</v>
      </c>
      <c r="H1194" s="61">
        <v>0</v>
      </c>
      <c r="I1194" s="62">
        <v>76026.615950970532</v>
      </c>
      <c r="J1194" s="63">
        <v>6.2112467952262973</v>
      </c>
      <c r="K1194" s="63">
        <v>5.4589246016773654</v>
      </c>
      <c r="L1194" s="63">
        <v>6.4565867433988693</v>
      </c>
      <c r="M1194" s="63">
        <v>7.4802629501121682</v>
      </c>
      <c r="N1194" s="63">
        <v>7.0536000735325306</v>
      </c>
      <c r="O1194" s="71">
        <v>6.6154128282808404</v>
      </c>
    </row>
    <row r="1195" spans="2:15" outlineLevel="1" x14ac:dyDescent="0.45">
      <c r="B1195" s="65">
        <v>1186</v>
      </c>
      <c r="C1195" s="60">
        <v>1</v>
      </c>
      <c r="D1195" s="61">
        <v>0</v>
      </c>
      <c r="E1195" s="61">
        <v>1</v>
      </c>
      <c r="F1195" s="61">
        <v>1</v>
      </c>
      <c r="G1195" s="61">
        <v>1</v>
      </c>
      <c r="H1195" s="61">
        <v>0</v>
      </c>
      <c r="I1195" s="62">
        <v>80164.70216303019</v>
      </c>
      <c r="J1195" s="63">
        <v>5.560930426546582</v>
      </c>
      <c r="K1195" s="63">
        <v>5.5431199957991524</v>
      </c>
      <c r="L1195" s="63">
        <v>6.9603118627312917</v>
      </c>
      <c r="M1195" s="63">
        <v>8.938123959432712</v>
      </c>
      <c r="N1195" s="63">
        <v>7.1953602078755194</v>
      </c>
      <c r="O1195" s="71">
        <v>6.8149239863975337</v>
      </c>
    </row>
    <row r="1196" spans="2:15" outlineLevel="1" x14ac:dyDescent="0.45">
      <c r="B1196" s="65">
        <v>1187</v>
      </c>
      <c r="C1196" s="60">
        <v>0</v>
      </c>
      <c r="D1196" s="61">
        <v>1</v>
      </c>
      <c r="E1196" s="61">
        <v>1</v>
      </c>
      <c r="F1196" s="61">
        <v>1</v>
      </c>
      <c r="G1196" s="61">
        <v>1</v>
      </c>
      <c r="H1196" s="61">
        <v>0</v>
      </c>
      <c r="I1196" s="62">
        <v>76303.702075096109</v>
      </c>
      <c r="J1196" s="63">
        <v>5.4800485790602131</v>
      </c>
      <c r="K1196" s="63">
        <v>5.8354931824538046</v>
      </c>
      <c r="L1196" s="63">
        <v>7.1409967237590859</v>
      </c>
      <c r="M1196" s="63">
        <v>7.479425995508274</v>
      </c>
      <c r="N1196" s="63">
        <v>7.414734804313067</v>
      </c>
      <c r="O1196" s="71">
        <v>6.2992946168317712</v>
      </c>
    </row>
    <row r="1197" spans="2:15" outlineLevel="1" x14ac:dyDescent="0.45">
      <c r="B1197" s="65">
        <v>1188</v>
      </c>
      <c r="C1197" s="60">
        <v>0</v>
      </c>
      <c r="D1197" s="61">
        <v>1</v>
      </c>
      <c r="E1197" s="61">
        <v>1</v>
      </c>
      <c r="F1197" s="61">
        <v>1</v>
      </c>
      <c r="G1197" s="61">
        <v>0</v>
      </c>
      <c r="H1197" s="61">
        <v>1</v>
      </c>
      <c r="I1197" s="62">
        <v>98700.258615294821</v>
      </c>
      <c r="J1197" s="63">
        <v>5.7247288767468882</v>
      </c>
      <c r="K1197" s="63">
        <v>6.2916774087548983</v>
      </c>
      <c r="L1197" s="63">
        <v>6.9551852519070927</v>
      </c>
      <c r="M1197" s="63">
        <v>6.9621148953793508</v>
      </c>
      <c r="N1197" s="63">
        <v>7.2544532324098157</v>
      </c>
      <c r="O1197" s="71">
        <v>7.4916475732591721</v>
      </c>
    </row>
    <row r="1198" spans="2:15" outlineLevel="1" x14ac:dyDescent="0.45">
      <c r="B1198" s="65">
        <v>1189</v>
      </c>
      <c r="C1198" s="60">
        <v>1</v>
      </c>
      <c r="D1198" s="61">
        <v>0</v>
      </c>
      <c r="E1198" s="61">
        <v>1</v>
      </c>
      <c r="F1198" s="61">
        <v>1</v>
      </c>
      <c r="G1198" s="61">
        <v>1</v>
      </c>
      <c r="H1198" s="61">
        <v>0</v>
      </c>
      <c r="I1198" s="62">
        <v>96088.729054023177</v>
      </c>
      <c r="J1198" s="63">
        <v>6.7015573583485963</v>
      </c>
      <c r="K1198" s="63">
        <v>5.4061300222851969</v>
      </c>
      <c r="L1198" s="63">
        <v>7.0205007774961894</v>
      </c>
      <c r="M1198" s="63">
        <v>6.7281141157897641</v>
      </c>
      <c r="N1198" s="63">
        <v>7.1098612855484387</v>
      </c>
      <c r="O1198" s="71">
        <v>6.6624253074454405</v>
      </c>
    </row>
    <row r="1199" spans="2:15" outlineLevel="1" x14ac:dyDescent="0.45">
      <c r="B1199" s="65">
        <v>1190</v>
      </c>
      <c r="C1199" s="60">
        <v>1</v>
      </c>
      <c r="D1199" s="61">
        <v>0</v>
      </c>
      <c r="E1199" s="61">
        <v>1</v>
      </c>
      <c r="F1199" s="61">
        <v>1</v>
      </c>
      <c r="G1199" s="61">
        <v>1</v>
      </c>
      <c r="H1199" s="61">
        <v>0</v>
      </c>
      <c r="I1199" s="62">
        <v>60624.136654161863</v>
      </c>
      <c r="J1199" s="63">
        <v>5.9508675818294945</v>
      </c>
      <c r="K1199" s="63">
        <v>5.3689712489935904</v>
      </c>
      <c r="L1199" s="63">
        <v>7.0831223455491106</v>
      </c>
      <c r="M1199" s="63">
        <v>6.3716946996781969</v>
      </c>
      <c r="N1199" s="63">
        <v>6.4986971361218595</v>
      </c>
      <c r="O1199" s="71">
        <v>6.2922690118658711</v>
      </c>
    </row>
    <row r="1200" spans="2:15" outlineLevel="1" x14ac:dyDescent="0.45">
      <c r="B1200" s="65">
        <v>1191</v>
      </c>
      <c r="C1200" s="60">
        <v>1</v>
      </c>
      <c r="D1200" s="61">
        <v>0</v>
      </c>
      <c r="E1200" s="61">
        <v>1</v>
      </c>
      <c r="F1200" s="61">
        <v>1</v>
      </c>
      <c r="G1200" s="61">
        <v>1</v>
      </c>
      <c r="H1200" s="61">
        <v>0</v>
      </c>
      <c r="I1200" s="62">
        <v>72590.535061007438</v>
      </c>
      <c r="J1200" s="63">
        <v>5.4379091272068596</v>
      </c>
      <c r="K1200" s="63">
        <v>5.2918236758946327</v>
      </c>
      <c r="L1200" s="63">
        <v>7.134492801852037</v>
      </c>
      <c r="M1200" s="63">
        <v>6.8333972280381676</v>
      </c>
      <c r="N1200" s="63">
        <v>7.6041794052040288</v>
      </c>
      <c r="O1200" s="71">
        <v>6.0349181334432025</v>
      </c>
    </row>
    <row r="1201" spans="2:15" outlineLevel="1" x14ac:dyDescent="0.45">
      <c r="B1201" s="65">
        <v>1192</v>
      </c>
      <c r="C1201" s="60">
        <v>1</v>
      </c>
      <c r="D1201" s="61">
        <v>0</v>
      </c>
      <c r="E1201" s="61">
        <v>1</v>
      </c>
      <c r="F1201" s="61">
        <v>1</v>
      </c>
      <c r="G1201" s="61">
        <v>0</v>
      </c>
      <c r="H1201" s="61">
        <v>1</v>
      </c>
      <c r="I1201" s="62">
        <v>99442.665096840268</v>
      </c>
      <c r="J1201" s="63">
        <v>6.5747131770119882</v>
      </c>
      <c r="K1201" s="63">
        <v>5.2937292975093246</v>
      </c>
      <c r="L1201" s="63">
        <v>7.1255020019396706</v>
      </c>
      <c r="M1201" s="63">
        <v>8.4160863152909862</v>
      </c>
      <c r="N1201" s="63">
        <v>6.2947899255741913</v>
      </c>
      <c r="O1201" s="71">
        <v>7.1585487512780208</v>
      </c>
    </row>
    <row r="1202" spans="2:15" outlineLevel="1" x14ac:dyDescent="0.45">
      <c r="B1202" s="65">
        <v>1193</v>
      </c>
      <c r="C1202" s="60">
        <v>1</v>
      </c>
      <c r="D1202" s="61">
        <v>0</v>
      </c>
      <c r="E1202" s="61">
        <v>1</v>
      </c>
      <c r="F1202" s="61">
        <v>1</v>
      </c>
      <c r="G1202" s="61">
        <v>0</v>
      </c>
      <c r="H1202" s="61">
        <v>1</v>
      </c>
      <c r="I1202" s="62">
        <v>91854.138556398771</v>
      </c>
      <c r="J1202" s="63">
        <v>6.0858995862750858</v>
      </c>
      <c r="K1202" s="63">
        <v>4.5765518294752274</v>
      </c>
      <c r="L1202" s="63">
        <v>7.4379989977729357</v>
      </c>
      <c r="M1202" s="63">
        <v>6.5285298963553045</v>
      </c>
      <c r="N1202" s="63">
        <v>6.7042347501770161</v>
      </c>
      <c r="O1202" s="71">
        <v>7.132115264118009</v>
      </c>
    </row>
    <row r="1203" spans="2:15" outlineLevel="1" x14ac:dyDescent="0.45">
      <c r="B1203" s="65">
        <v>1194</v>
      </c>
      <c r="C1203" s="60">
        <v>1</v>
      </c>
      <c r="D1203" s="61">
        <v>0</v>
      </c>
      <c r="E1203" s="61">
        <v>1</v>
      </c>
      <c r="F1203" s="61">
        <v>1</v>
      </c>
      <c r="G1203" s="61">
        <v>0</v>
      </c>
      <c r="H1203" s="61">
        <v>1</v>
      </c>
      <c r="I1203" s="62">
        <v>29678.017887460999</v>
      </c>
      <c r="J1203" s="63">
        <v>5.6042128710857249</v>
      </c>
      <c r="K1203" s="63">
        <v>5.4734409738804448</v>
      </c>
      <c r="L1203" s="63">
        <v>7.1640211656938995</v>
      </c>
      <c r="M1203" s="63">
        <v>6.8795335332666427</v>
      </c>
      <c r="N1203" s="63">
        <v>7.0132295580766453</v>
      </c>
      <c r="O1203" s="71">
        <v>7.1678800729253718</v>
      </c>
    </row>
    <row r="1204" spans="2:15" outlineLevel="1" x14ac:dyDescent="0.45">
      <c r="B1204" s="65">
        <v>1195</v>
      </c>
      <c r="C1204" s="60">
        <v>0</v>
      </c>
      <c r="D1204" s="61">
        <v>1</v>
      </c>
      <c r="E1204" s="61">
        <v>1</v>
      </c>
      <c r="F1204" s="61">
        <v>1</v>
      </c>
      <c r="G1204" s="61">
        <v>1</v>
      </c>
      <c r="H1204" s="61">
        <v>0</v>
      </c>
      <c r="I1204" s="62">
        <v>30058.723297193064</v>
      </c>
      <c r="J1204" s="63">
        <v>5.7718822738703777</v>
      </c>
      <c r="K1204" s="63">
        <v>5.8178511089140459</v>
      </c>
      <c r="L1204" s="63">
        <v>6.4757960431995825</v>
      </c>
      <c r="M1204" s="63">
        <v>7.8415948514053451</v>
      </c>
      <c r="N1204" s="63">
        <v>6.6131285579401524</v>
      </c>
      <c r="O1204" s="71">
        <v>6.2401612758136054</v>
      </c>
    </row>
    <row r="1205" spans="2:15" outlineLevel="1" x14ac:dyDescent="0.45">
      <c r="B1205" s="65">
        <v>1196</v>
      </c>
      <c r="C1205" s="60">
        <v>1</v>
      </c>
      <c r="D1205" s="61">
        <v>0</v>
      </c>
      <c r="E1205" s="61">
        <v>1</v>
      </c>
      <c r="F1205" s="61">
        <v>1</v>
      </c>
      <c r="G1205" s="61">
        <v>1</v>
      </c>
      <c r="H1205" s="61">
        <v>0</v>
      </c>
      <c r="I1205" s="62">
        <v>97938.281392865232</v>
      </c>
      <c r="J1205" s="63">
        <v>6.1537589420511578</v>
      </c>
      <c r="K1205" s="63">
        <v>5.9212003873812487</v>
      </c>
      <c r="L1205" s="63">
        <v>6.872875310454436</v>
      </c>
      <c r="M1205" s="63">
        <v>8.0431489607864304</v>
      </c>
      <c r="N1205" s="63">
        <v>6.5839815038299605</v>
      </c>
      <c r="O1205" s="71">
        <v>6.4462114345173767</v>
      </c>
    </row>
    <row r="1206" spans="2:15" outlineLevel="1" x14ac:dyDescent="0.45">
      <c r="B1206" s="65">
        <v>1197</v>
      </c>
      <c r="C1206" s="60">
        <v>1</v>
      </c>
      <c r="D1206" s="61">
        <v>0</v>
      </c>
      <c r="E1206" s="61">
        <v>1</v>
      </c>
      <c r="F1206" s="61">
        <v>1</v>
      </c>
      <c r="G1206" s="61">
        <v>1</v>
      </c>
      <c r="H1206" s="61">
        <v>0</v>
      </c>
      <c r="I1206" s="62">
        <v>99816.108524559415</v>
      </c>
      <c r="J1206" s="63">
        <v>6.640110309396384</v>
      </c>
      <c r="K1206" s="63">
        <v>5.4703533879563704</v>
      </c>
      <c r="L1206" s="63">
        <v>7.5500425688588351</v>
      </c>
      <c r="M1206" s="63">
        <v>8.1182642566429131</v>
      </c>
      <c r="N1206" s="63">
        <v>6.8069339990229389</v>
      </c>
      <c r="O1206" s="71">
        <v>6.5154183600744044</v>
      </c>
    </row>
    <row r="1207" spans="2:15" outlineLevel="1" x14ac:dyDescent="0.45">
      <c r="B1207" s="65">
        <v>1198</v>
      </c>
      <c r="C1207" s="60">
        <v>0</v>
      </c>
      <c r="D1207" s="61">
        <v>1</v>
      </c>
      <c r="E1207" s="61">
        <v>1</v>
      </c>
      <c r="F1207" s="61">
        <v>1</v>
      </c>
      <c r="G1207" s="61">
        <v>0</v>
      </c>
      <c r="H1207" s="61">
        <v>1</v>
      </c>
      <c r="I1207" s="62">
        <v>76196.012097614992</v>
      </c>
      <c r="J1207" s="63">
        <v>5.3392772298426987</v>
      </c>
      <c r="K1207" s="63">
        <v>5.4893889551203694</v>
      </c>
      <c r="L1207" s="63">
        <v>6.5979109666651148</v>
      </c>
      <c r="M1207" s="63">
        <v>7.8603860612678522</v>
      </c>
      <c r="N1207" s="63">
        <v>6.701372766138106</v>
      </c>
      <c r="O1207" s="71">
        <v>7.6153534011148238</v>
      </c>
    </row>
    <row r="1208" spans="2:15" outlineLevel="1" x14ac:dyDescent="0.45">
      <c r="B1208" s="65">
        <v>1199</v>
      </c>
      <c r="C1208" s="60">
        <v>1</v>
      </c>
      <c r="D1208" s="61">
        <v>0</v>
      </c>
      <c r="E1208" s="61">
        <v>1</v>
      </c>
      <c r="F1208" s="61">
        <v>1</v>
      </c>
      <c r="G1208" s="61">
        <v>0</v>
      </c>
      <c r="H1208" s="61">
        <v>1</v>
      </c>
      <c r="I1208" s="62">
        <v>77684.170497383791</v>
      </c>
      <c r="J1208" s="63">
        <v>5.8090074768627664</v>
      </c>
      <c r="K1208" s="63">
        <v>5.3822249824537236</v>
      </c>
      <c r="L1208" s="63">
        <v>7.0321037129121979</v>
      </c>
      <c r="M1208" s="63">
        <v>8.8887179889415151</v>
      </c>
      <c r="N1208" s="63">
        <v>6.1236728291061864</v>
      </c>
      <c r="O1208" s="71">
        <v>6.8289834171590194</v>
      </c>
    </row>
    <row r="1209" spans="2:15" outlineLevel="1" x14ac:dyDescent="0.45">
      <c r="B1209" s="65">
        <v>1200</v>
      </c>
      <c r="C1209" s="60">
        <v>1</v>
      </c>
      <c r="D1209" s="61">
        <v>0</v>
      </c>
      <c r="E1209" s="61">
        <v>1</v>
      </c>
      <c r="F1209" s="61">
        <v>1</v>
      </c>
      <c r="G1209" s="61">
        <v>0</v>
      </c>
      <c r="H1209" s="61">
        <v>1</v>
      </c>
      <c r="I1209" s="62">
        <v>98216.331530964278</v>
      </c>
      <c r="J1209" s="63">
        <v>5.4846917109361391</v>
      </c>
      <c r="K1209" s="63">
        <v>5.3241176739774332</v>
      </c>
      <c r="L1209" s="63">
        <v>7.8488853291713481</v>
      </c>
      <c r="M1209" s="63">
        <v>8.6954717298971733</v>
      </c>
      <c r="N1209" s="63">
        <v>6.5786391749829702</v>
      </c>
      <c r="O1209" s="71">
        <v>6.778541096862698</v>
      </c>
    </row>
    <row r="1210" spans="2:15" outlineLevel="1" x14ac:dyDescent="0.45">
      <c r="B1210" s="65">
        <v>1201</v>
      </c>
      <c r="C1210" s="60">
        <v>1</v>
      </c>
      <c r="D1210" s="61">
        <v>0</v>
      </c>
      <c r="E1210" s="61">
        <v>1</v>
      </c>
      <c r="F1210" s="61">
        <v>1</v>
      </c>
      <c r="G1210" s="61">
        <v>1</v>
      </c>
      <c r="H1210" s="61">
        <v>0</v>
      </c>
      <c r="I1210" s="62">
        <v>63627.096037524403</v>
      </c>
      <c r="J1210" s="63">
        <v>6.0328244696642557</v>
      </c>
      <c r="K1210" s="63">
        <v>5.9648002775518538</v>
      </c>
      <c r="L1210" s="63">
        <v>7.1279868403925484</v>
      </c>
      <c r="M1210" s="63">
        <v>6.1614850937867072</v>
      </c>
      <c r="N1210" s="63">
        <v>7.0486456321345745</v>
      </c>
      <c r="O1210" s="71">
        <v>6.3674686956864184</v>
      </c>
    </row>
    <row r="1211" spans="2:15" outlineLevel="1" x14ac:dyDescent="0.45">
      <c r="B1211" s="65">
        <v>1202</v>
      </c>
      <c r="C1211" s="60">
        <v>0</v>
      </c>
      <c r="D1211" s="61">
        <v>1</v>
      </c>
      <c r="E1211" s="61">
        <v>1</v>
      </c>
      <c r="F1211" s="61">
        <v>1</v>
      </c>
      <c r="G1211" s="61">
        <v>1</v>
      </c>
      <c r="H1211" s="61">
        <v>0</v>
      </c>
      <c r="I1211" s="62">
        <v>63901.715445793991</v>
      </c>
      <c r="J1211" s="63">
        <v>5.5182102796849248</v>
      </c>
      <c r="K1211" s="63">
        <v>6.3572856324162217</v>
      </c>
      <c r="L1211" s="63">
        <v>7.0897438151176004</v>
      </c>
      <c r="M1211" s="63">
        <v>6.7756584138384852</v>
      </c>
      <c r="N1211" s="63">
        <v>6.5528462846521398</v>
      </c>
      <c r="O1211" s="71">
        <v>6.3912872916671093</v>
      </c>
    </row>
    <row r="1212" spans="2:15" outlineLevel="1" x14ac:dyDescent="0.45">
      <c r="B1212" s="65">
        <v>1203</v>
      </c>
      <c r="C1212" s="60">
        <v>0</v>
      </c>
      <c r="D1212" s="61">
        <v>1</v>
      </c>
      <c r="E1212" s="61">
        <v>1</v>
      </c>
      <c r="F1212" s="61">
        <v>1</v>
      </c>
      <c r="G1212" s="61">
        <v>0</v>
      </c>
      <c r="H1212" s="61">
        <v>1</v>
      </c>
      <c r="I1212" s="62">
        <v>100251.33278752654</v>
      </c>
      <c r="J1212" s="63">
        <v>6.0263500551002469</v>
      </c>
      <c r="K1212" s="63">
        <v>6.6000666159143373</v>
      </c>
      <c r="L1212" s="63">
        <v>6.4581327143456333</v>
      </c>
      <c r="M1212" s="63">
        <v>7.7258891264702383</v>
      </c>
      <c r="N1212" s="63">
        <v>6.8536241767369432</v>
      </c>
      <c r="O1212" s="71">
        <v>7.1413467032442437</v>
      </c>
    </row>
    <row r="1213" spans="2:15" outlineLevel="1" x14ac:dyDescent="0.45">
      <c r="B1213" s="65">
        <v>1204</v>
      </c>
      <c r="C1213" s="60">
        <v>1</v>
      </c>
      <c r="D1213" s="61">
        <v>0</v>
      </c>
      <c r="E1213" s="61">
        <v>1</v>
      </c>
      <c r="F1213" s="61">
        <v>1</v>
      </c>
      <c r="G1213" s="61">
        <v>0</v>
      </c>
      <c r="H1213" s="61">
        <v>1</v>
      </c>
      <c r="I1213" s="62">
        <v>97265.730691672157</v>
      </c>
      <c r="J1213" s="63">
        <v>6.9536690670824548</v>
      </c>
      <c r="K1213" s="63">
        <v>5.6268060728715472</v>
      </c>
      <c r="L1213" s="63">
        <v>6.9077331096049068</v>
      </c>
      <c r="M1213" s="63">
        <v>6.9096323604139105</v>
      </c>
      <c r="N1213" s="63">
        <v>6.705406853278836</v>
      </c>
      <c r="O1213" s="71">
        <v>6.8775055968487351</v>
      </c>
    </row>
    <row r="1214" spans="2:15" outlineLevel="1" x14ac:dyDescent="0.45">
      <c r="B1214" s="65">
        <v>1205</v>
      </c>
      <c r="C1214" s="60">
        <v>0</v>
      </c>
      <c r="D1214" s="61">
        <v>1</v>
      </c>
      <c r="E1214" s="61">
        <v>1</v>
      </c>
      <c r="F1214" s="61">
        <v>1</v>
      </c>
      <c r="G1214" s="61">
        <v>1</v>
      </c>
      <c r="H1214" s="61">
        <v>0</v>
      </c>
      <c r="I1214" s="62">
        <v>77573.092549956054</v>
      </c>
      <c r="J1214" s="63">
        <v>5.5657831174438828</v>
      </c>
      <c r="K1214" s="63">
        <v>5.7640929447910878</v>
      </c>
      <c r="L1214" s="63">
        <v>7.1424178026844096</v>
      </c>
      <c r="M1214" s="63">
        <v>7.442430530098834</v>
      </c>
      <c r="N1214" s="63">
        <v>7.2460048766861025</v>
      </c>
      <c r="O1214" s="71">
        <v>7.1424644447523109</v>
      </c>
    </row>
    <row r="1215" spans="2:15" outlineLevel="1" x14ac:dyDescent="0.45">
      <c r="B1215" s="65">
        <v>1206</v>
      </c>
      <c r="C1215" s="60">
        <v>0</v>
      </c>
      <c r="D1215" s="61">
        <v>1</v>
      </c>
      <c r="E1215" s="61">
        <v>1</v>
      </c>
      <c r="F1215" s="61">
        <v>1</v>
      </c>
      <c r="G1215" s="61">
        <v>0</v>
      </c>
      <c r="H1215" s="61">
        <v>1</v>
      </c>
      <c r="I1215" s="62">
        <v>62180.184496283444</v>
      </c>
      <c r="J1215" s="63">
        <v>5.8702626262283504</v>
      </c>
      <c r="K1215" s="63">
        <v>6.1325778850733137</v>
      </c>
      <c r="L1215" s="63">
        <v>7.3142674070511919</v>
      </c>
      <c r="M1215" s="63">
        <v>6.3058590080637256</v>
      </c>
      <c r="N1215" s="63">
        <v>6.1581310739788897</v>
      </c>
      <c r="O1215" s="71">
        <v>6.3921058616287718</v>
      </c>
    </row>
    <row r="1216" spans="2:15" outlineLevel="1" x14ac:dyDescent="0.45">
      <c r="B1216" s="65">
        <v>1207</v>
      </c>
      <c r="C1216" s="60">
        <v>0</v>
      </c>
      <c r="D1216" s="61">
        <v>1</v>
      </c>
      <c r="E1216" s="61">
        <v>1</v>
      </c>
      <c r="F1216" s="61">
        <v>1</v>
      </c>
      <c r="G1216" s="61">
        <v>0</v>
      </c>
      <c r="H1216" s="61">
        <v>1</v>
      </c>
      <c r="I1216" s="62">
        <v>99791.093376295539</v>
      </c>
      <c r="J1216" s="63">
        <v>5.5093853144965488</v>
      </c>
      <c r="K1216" s="63">
        <v>6.1153744638269014</v>
      </c>
      <c r="L1216" s="63">
        <v>7.0829536542001392</v>
      </c>
      <c r="M1216" s="63">
        <v>8.461075872664793</v>
      </c>
      <c r="N1216" s="63">
        <v>6.3931088942252545</v>
      </c>
      <c r="O1216" s="71">
        <v>7.4203160581206031</v>
      </c>
    </row>
    <row r="1217" spans="2:15" outlineLevel="1" x14ac:dyDescent="0.45">
      <c r="B1217" s="65">
        <v>1208</v>
      </c>
      <c r="C1217" s="60">
        <v>1</v>
      </c>
      <c r="D1217" s="61">
        <v>0</v>
      </c>
      <c r="E1217" s="61">
        <v>1</v>
      </c>
      <c r="F1217" s="61">
        <v>1</v>
      </c>
      <c r="G1217" s="61">
        <v>1</v>
      </c>
      <c r="H1217" s="61">
        <v>0</v>
      </c>
      <c r="I1217" s="62">
        <v>74886.54143640511</v>
      </c>
      <c r="J1217" s="63">
        <v>5.6518824308493869</v>
      </c>
      <c r="K1217" s="63">
        <v>4.1258894645408786</v>
      </c>
      <c r="L1217" s="63">
        <v>6.9960464480692126</v>
      </c>
      <c r="M1217" s="63">
        <v>8.4254961886924793</v>
      </c>
      <c r="N1217" s="63">
        <v>7.1183263459826591</v>
      </c>
      <c r="O1217" s="71">
        <v>6.980658284258312</v>
      </c>
    </row>
    <row r="1218" spans="2:15" outlineLevel="1" x14ac:dyDescent="0.45">
      <c r="B1218" s="65">
        <v>1209</v>
      </c>
      <c r="C1218" s="60">
        <v>1</v>
      </c>
      <c r="D1218" s="61">
        <v>0</v>
      </c>
      <c r="E1218" s="61">
        <v>1</v>
      </c>
      <c r="F1218" s="61">
        <v>1</v>
      </c>
      <c r="G1218" s="61">
        <v>1</v>
      </c>
      <c r="H1218" s="61">
        <v>0</v>
      </c>
      <c r="I1218" s="62">
        <v>99821.072083423918</v>
      </c>
      <c r="J1218" s="63">
        <v>6.4192938889157745</v>
      </c>
      <c r="K1218" s="63">
        <v>5.4585195299596121</v>
      </c>
      <c r="L1218" s="63">
        <v>7.3586428587602981</v>
      </c>
      <c r="M1218" s="63">
        <v>8.0587495451238755</v>
      </c>
      <c r="N1218" s="63">
        <v>6.9929566693465981</v>
      </c>
      <c r="O1218" s="71">
        <v>6.8174405943289313</v>
      </c>
    </row>
    <row r="1219" spans="2:15" outlineLevel="1" x14ac:dyDescent="0.45">
      <c r="B1219" s="65">
        <v>1210</v>
      </c>
      <c r="C1219" s="60">
        <v>1</v>
      </c>
      <c r="D1219" s="61">
        <v>0</v>
      </c>
      <c r="E1219" s="61">
        <v>1</v>
      </c>
      <c r="F1219" s="61">
        <v>1</v>
      </c>
      <c r="G1219" s="61">
        <v>0</v>
      </c>
      <c r="H1219" s="61">
        <v>1</v>
      </c>
      <c r="I1219" s="62">
        <v>101513.17592252186</v>
      </c>
      <c r="J1219" s="63">
        <v>6.162997298459123</v>
      </c>
      <c r="K1219" s="63">
        <v>5.4270251794606699</v>
      </c>
      <c r="L1219" s="63">
        <v>7.2748717311785951</v>
      </c>
      <c r="M1219" s="63">
        <v>8.8354198785469809</v>
      </c>
      <c r="N1219" s="63">
        <v>6.8174518467538485</v>
      </c>
      <c r="O1219" s="71">
        <v>7.2021620286349552</v>
      </c>
    </row>
    <row r="1220" spans="2:15" outlineLevel="1" x14ac:dyDescent="0.45">
      <c r="B1220" s="65">
        <v>1211</v>
      </c>
      <c r="C1220" s="60">
        <v>0</v>
      </c>
      <c r="D1220" s="61">
        <v>1</v>
      </c>
      <c r="E1220" s="61">
        <v>1</v>
      </c>
      <c r="F1220" s="61">
        <v>1</v>
      </c>
      <c r="G1220" s="61">
        <v>0</v>
      </c>
      <c r="H1220" s="61">
        <v>1</v>
      </c>
      <c r="I1220" s="62">
        <v>76770.221704571508</v>
      </c>
      <c r="J1220" s="63">
        <v>5.319590128369283</v>
      </c>
      <c r="K1220" s="63">
        <v>5.4329715906201468</v>
      </c>
      <c r="L1220" s="63">
        <v>6.5828089735767961</v>
      </c>
      <c r="M1220" s="63">
        <v>8.308235570010158</v>
      </c>
      <c r="N1220" s="63">
        <v>6.9048937488917144</v>
      </c>
      <c r="O1220" s="71">
        <v>7.1449545166718185</v>
      </c>
    </row>
    <row r="1221" spans="2:15" outlineLevel="1" x14ac:dyDescent="0.45">
      <c r="B1221" s="65">
        <v>1212</v>
      </c>
      <c r="C1221" s="60">
        <v>1</v>
      </c>
      <c r="D1221" s="61">
        <v>0</v>
      </c>
      <c r="E1221" s="61">
        <v>1</v>
      </c>
      <c r="F1221" s="61">
        <v>1</v>
      </c>
      <c r="G1221" s="61">
        <v>0</v>
      </c>
      <c r="H1221" s="61">
        <v>1</v>
      </c>
      <c r="I1221" s="62">
        <v>97301.544590479098</v>
      </c>
      <c r="J1221" s="63">
        <v>5.9370259937753644</v>
      </c>
      <c r="K1221" s="63">
        <v>5.1535328811953427</v>
      </c>
      <c r="L1221" s="63">
        <v>7.2520525474475868</v>
      </c>
      <c r="M1221" s="63">
        <v>8.1704100699792228</v>
      </c>
      <c r="N1221" s="63">
        <v>6.6512815619527261</v>
      </c>
      <c r="O1221" s="71">
        <v>7.0200030905113655</v>
      </c>
    </row>
    <row r="1222" spans="2:15" outlineLevel="1" x14ac:dyDescent="0.45">
      <c r="B1222" s="65">
        <v>1213</v>
      </c>
      <c r="C1222" s="60">
        <v>1</v>
      </c>
      <c r="D1222" s="61">
        <v>0</v>
      </c>
      <c r="E1222" s="61">
        <v>1</v>
      </c>
      <c r="F1222" s="61">
        <v>1</v>
      </c>
      <c r="G1222" s="61">
        <v>0</v>
      </c>
      <c r="H1222" s="61">
        <v>1</v>
      </c>
      <c r="I1222" s="62">
        <v>79931.555185196805</v>
      </c>
      <c r="J1222" s="63">
        <v>5.2872238394732332</v>
      </c>
      <c r="K1222" s="63">
        <v>4.9949408984085162</v>
      </c>
      <c r="L1222" s="63">
        <v>7.077944536634452</v>
      </c>
      <c r="M1222" s="63">
        <v>8.9174574242538487</v>
      </c>
      <c r="N1222" s="63">
        <v>7.3911673332101966</v>
      </c>
      <c r="O1222" s="71">
        <v>7.5689707260934806</v>
      </c>
    </row>
    <row r="1223" spans="2:15" outlineLevel="1" x14ac:dyDescent="0.45">
      <c r="B1223" s="65">
        <v>1214</v>
      </c>
      <c r="C1223" s="60">
        <v>1</v>
      </c>
      <c r="D1223" s="61">
        <v>0</v>
      </c>
      <c r="E1223" s="61">
        <v>1</v>
      </c>
      <c r="F1223" s="61">
        <v>1</v>
      </c>
      <c r="G1223" s="61">
        <v>1</v>
      </c>
      <c r="H1223" s="61">
        <v>0</v>
      </c>
      <c r="I1223" s="62">
        <v>98372.853545647857</v>
      </c>
      <c r="J1223" s="63">
        <v>6.7803756036441705</v>
      </c>
      <c r="K1223" s="63">
        <v>6.1217411133010113</v>
      </c>
      <c r="L1223" s="63">
        <v>7.7500251953424257</v>
      </c>
      <c r="M1223" s="63">
        <v>6.3136458965352684</v>
      </c>
      <c r="N1223" s="63">
        <v>7.2882049865849163</v>
      </c>
      <c r="O1223" s="71">
        <v>6.4964084169748464</v>
      </c>
    </row>
    <row r="1224" spans="2:15" outlineLevel="1" x14ac:dyDescent="0.45">
      <c r="B1224" s="65">
        <v>1215</v>
      </c>
      <c r="C1224" s="60">
        <v>0</v>
      </c>
      <c r="D1224" s="61">
        <v>1</v>
      </c>
      <c r="E1224" s="61">
        <v>1</v>
      </c>
      <c r="F1224" s="61">
        <v>1</v>
      </c>
      <c r="G1224" s="61">
        <v>0</v>
      </c>
      <c r="H1224" s="61">
        <v>1</v>
      </c>
      <c r="I1224" s="62">
        <v>28611.679658982001</v>
      </c>
      <c r="J1224" s="63">
        <v>5.1862938533431446</v>
      </c>
      <c r="K1224" s="63">
        <v>5.3995839823536169</v>
      </c>
      <c r="L1224" s="63">
        <v>6.8141896129051123</v>
      </c>
      <c r="M1224" s="63">
        <v>7.0892445823186341</v>
      </c>
      <c r="N1224" s="63">
        <v>6.9181254888212012</v>
      </c>
      <c r="O1224" s="71">
        <v>7.3796745017695971</v>
      </c>
    </row>
    <row r="1225" spans="2:15" outlineLevel="1" x14ac:dyDescent="0.45">
      <c r="B1225" s="65">
        <v>1216</v>
      </c>
      <c r="C1225" s="60">
        <v>1</v>
      </c>
      <c r="D1225" s="61">
        <v>0</v>
      </c>
      <c r="E1225" s="61">
        <v>1</v>
      </c>
      <c r="F1225" s="61">
        <v>1</v>
      </c>
      <c r="G1225" s="61">
        <v>0</v>
      </c>
      <c r="H1225" s="61">
        <v>1</v>
      </c>
      <c r="I1225" s="62">
        <v>28794.18237043418</v>
      </c>
      <c r="J1225" s="63">
        <v>5.6321163307918365</v>
      </c>
      <c r="K1225" s="63">
        <v>5.6072257302428969</v>
      </c>
      <c r="L1225" s="63">
        <v>7.174284420505467</v>
      </c>
      <c r="M1225" s="63">
        <v>6.5928762274786576</v>
      </c>
      <c r="N1225" s="63">
        <v>6.7332111434419559</v>
      </c>
      <c r="O1225" s="71">
        <v>7.2410534983274752</v>
      </c>
    </row>
    <row r="1226" spans="2:15" outlineLevel="1" x14ac:dyDescent="0.45">
      <c r="B1226" s="65">
        <v>1217</v>
      </c>
      <c r="C1226" s="60">
        <v>1</v>
      </c>
      <c r="D1226" s="61">
        <v>0</v>
      </c>
      <c r="E1226" s="61">
        <v>1</v>
      </c>
      <c r="F1226" s="61">
        <v>1</v>
      </c>
      <c r="G1226" s="61">
        <v>0</v>
      </c>
      <c r="H1226" s="61">
        <v>1</v>
      </c>
      <c r="I1226" s="62">
        <v>64222.758282290219</v>
      </c>
      <c r="J1226" s="63">
        <v>6.1403330562528504</v>
      </c>
      <c r="K1226" s="63">
        <v>5.7488166445976292</v>
      </c>
      <c r="L1226" s="63">
        <v>7.4680715964378903</v>
      </c>
      <c r="M1226" s="63">
        <v>6.291726071934872</v>
      </c>
      <c r="N1226" s="63">
        <v>6.5665566157602688</v>
      </c>
      <c r="O1226" s="71">
        <v>6.9836563847449966</v>
      </c>
    </row>
    <row r="1227" spans="2:15" outlineLevel="1" x14ac:dyDescent="0.45">
      <c r="B1227" s="65">
        <v>1218</v>
      </c>
      <c r="C1227" s="60">
        <v>1</v>
      </c>
      <c r="D1227" s="61">
        <v>0</v>
      </c>
      <c r="E1227" s="61">
        <v>1</v>
      </c>
      <c r="F1227" s="61">
        <v>1</v>
      </c>
      <c r="G1227" s="61">
        <v>0</v>
      </c>
      <c r="H1227" s="61">
        <v>1</v>
      </c>
      <c r="I1227" s="62">
        <v>96164.335420539297</v>
      </c>
      <c r="J1227" s="63">
        <v>7.1342543081376899</v>
      </c>
      <c r="K1227" s="63">
        <v>5.4303883476885808</v>
      </c>
      <c r="L1227" s="63">
        <v>6.8074702959559454</v>
      </c>
      <c r="M1227" s="63">
        <v>6.8752006082518733</v>
      </c>
      <c r="N1227" s="63">
        <v>6.3051686311086756</v>
      </c>
      <c r="O1227" s="71">
        <v>6.9837126469750368</v>
      </c>
    </row>
    <row r="1228" spans="2:15" outlineLevel="1" x14ac:dyDescent="0.45">
      <c r="B1228" s="65">
        <v>1219</v>
      </c>
      <c r="C1228" s="60">
        <v>1</v>
      </c>
      <c r="D1228" s="61">
        <v>0</v>
      </c>
      <c r="E1228" s="61">
        <v>1</v>
      </c>
      <c r="F1228" s="61">
        <v>1</v>
      </c>
      <c r="G1228" s="61">
        <v>0</v>
      </c>
      <c r="H1228" s="61">
        <v>1</v>
      </c>
      <c r="I1228" s="62">
        <v>24705.768667236713</v>
      </c>
      <c r="J1228" s="63">
        <v>5.4125899414746712</v>
      </c>
      <c r="K1228" s="63">
        <v>4.9591236896214621</v>
      </c>
      <c r="L1228" s="63">
        <v>7.4129936661374725</v>
      </c>
      <c r="M1228" s="63">
        <v>6.2288179082541628</v>
      </c>
      <c r="N1228" s="63">
        <v>6.4692883449295291</v>
      </c>
      <c r="O1228" s="71">
        <v>7.1705532539951875</v>
      </c>
    </row>
    <row r="1229" spans="2:15" outlineLevel="1" x14ac:dyDescent="0.45">
      <c r="B1229" s="65">
        <v>1220</v>
      </c>
      <c r="C1229" s="60">
        <v>1</v>
      </c>
      <c r="D1229" s="61">
        <v>0</v>
      </c>
      <c r="E1229" s="61">
        <v>1</v>
      </c>
      <c r="F1229" s="61">
        <v>1</v>
      </c>
      <c r="G1229" s="61">
        <v>1</v>
      </c>
      <c r="H1229" s="61">
        <v>0</v>
      </c>
      <c r="I1229" s="62">
        <v>27827.876817978977</v>
      </c>
      <c r="J1229" s="63">
        <v>5.5168370009262802</v>
      </c>
      <c r="K1229" s="63">
        <v>5.4119864407863689</v>
      </c>
      <c r="L1229" s="63">
        <v>6.7755969591420921</v>
      </c>
      <c r="M1229" s="63">
        <v>7.3253323183938601</v>
      </c>
      <c r="N1229" s="63">
        <v>6.6549556166702182</v>
      </c>
      <c r="O1229" s="71">
        <v>6.5609930405760126</v>
      </c>
    </row>
    <row r="1230" spans="2:15" outlineLevel="1" x14ac:dyDescent="0.45">
      <c r="B1230" s="65">
        <v>1221</v>
      </c>
      <c r="C1230" s="60">
        <v>1</v>
      </c>
      <c r="D1230" s="61">
        <v>0</v>
      </c>
      <c r="E1230" s="61">
        <v>1</v>
      </c>
      <c r="F1230" s="61">
        <v>1</v>
      </c>
      <c r="G1230" s="61">
        <v>1</v>
      </c>
      <c r="H1230" s="61">
        <v>0</v>
      </c>
      <c r="I1230" s="62">
        <v>27678.75284207119</v>
      </c>
      <c r="J1230" s="63">
        <v>5.7127848020585938</v>
      </c>
      <c r="K1230" s="63">
        <v>5.0821392392323936</v>
      </c>
      <c r="L1230" s="63">
        <v>6.5036388885014267</v>
      </c>
      <c r="M1230" s="63">
        <v>7.1806621311914114</v>
      </c>
      <c r="N1230" s="63">
        <v>7.2756306520033425</v>
      </c>
      <c r="O1230" s="71">
        <v>6.3421173448783392</v>
      </c>
    </row>
    <row r="1231" spans="2:15" outlineLevel="1" x14ac:dyDescent="0.45">
      <c r="B1231" s="65">
        <v>1222</v>
      </c>
      <c r="C1231" s="60">
        <v>1</v>
      </c>
      <c r="D1231" s="61">
        <v>0</v>
      </c>
      <c r="E1231" s="61">
        <v>1</v>
      </c>
      <c r="F1231" s="61">
        <v>1</v>
      </c>
      <c r="G1231" s="61">
        <v>1</v>
      </c>
      <c r="H1231" s="61">
        <v>0</v>
      </c>
      <c r="I1231" s="62">
        <v>60871.780120039664</v>
      </c>
      <c r="J1231" s="63">
        <v>6.2401082852185974</v>
      </c>
      <c r="K1231" s="63">
        <v>4.7816077297562645</v>
      </c>
      <c r="L1231" s="63">
        <v>7.3115281201242404</v>
      </c>
      <c r="M1231" s="63">
        <v>6.1508379311928731</v>
      </c>
      <c r="N1231" s="63">
        <v>6.8896233411160548</v>
      </c>
      <c r="O1231" s="71">
        <v>6.5509647670168558</v>
      </c>
    </row>
    <row r="1232" spans="2:15" outlineLevel="1" x14ac:dyDescent="0.45">
      <c r="B1232" s="65">
        <v>1223</v>
      </c>
      <c r="C1232" s="60">
        <v>1</v>
      </c>
      <c r="D1232" s="61">
        <v>0</v>
      </c>
      <c r="E1232" s="61">
        <v>1</v>
      </c>
      <c r="F1232" s="61">
        <v>1</v>
      </c>
      <c r="G1232" s="61">
        <v>0</v>
      </c>
      <c r="H1232" s="61">
        <v>1</v>
      </c>
      <c r="I1232" s="62">
        <v>96233.161054013981</v>
      </c>
      <c r="J1232" s="63">
        <v>6.9423093763249479</v>
      </c>
      <c r="K1232" s="63">
        <v>5.4621709041065074</v>
      </c>
      <c r="L1232" s="63">
        <v>6.9500909648875613</v>
      </c>
      <c r="M1232" s="63">
        <v>6.7019511479308944</v>
      </c>
      <c r="N1232" s="63">
        <v>6.514446571197464</v>
      </c>
      <c r="O1232" s="71">
        <v>7.1220380857851211</v>
      </c>
    </row>
    <row r="1233" spans="2:15" outlineLevel="1" x14ac:dyDescent="0.45">
      <c r="B1233" s="65">
        <v>1224</v>
      </c>
      <c r="C1233" s="60">
        <v>1</v>
      </c>
      <c r="D1233" s="61">
        <v>0</v>
      </c>
      <c r="E1233" s="61">
        <v>1</v>
      </c>
      <c r="F1233" s="61">
        <v>1</v>
      </c>
      <c r="G1233" s="61">
        <v>0</v>
      </c>
      <c r="H1233" s="61">
        <v>1</v>
      </c>
      <c r="I1233" s="62">
        <v>102216.93922720023</v>
      </c>
      <c r="J1233" s="63">
        <v>6.5970395648183677</v>
      </c>
      <c r="K1233" s="63">
        <v>5.687179451984024</v>
      </c>
      <c r="L1233" s="63">
        <v>6.5122491698049423</v>
      </c>
      <c r="M1233" s="63">
        <v>8.8942408884300228</v>
      </c>
      <c r="N1233" s="63">
        <v>6.8983945606010666</v>
      </c>
      <c r="O1233" s="71">
        <v>6.9177410828952715</v>
      </c>
    </row>
    <row r="1234" spans="2:15" outlineLevel="1" x14ac:dyDescent="0.45">
      <c r="B1234" s="65">
        <v>1225</v>
      </c>
      <c r="C1234" s="60">
        <v>0</v>
      </c>
      <c r="D1234" s="61">
        <v>1</v>
      </c>
      <c r="E1234" s="61">
        <v>1</v>
      </c>
      <c r="F1234" s="61">
        <v>1</v>
      </c>
      <c r="G1234" s="61">
        <v>0</v>
      </c>
      <c r="H1234" s="61">
        <v>1</v>
      </c>
      <c r="I1234" s="62">
        <v>100840.05103527373</v>
      </c>
      <c r="J1234" s="63">
        <v>5.8001185562352244</v>
      </c>
      <c r="K1234" s="63">
        <v>5.946320394171078</v>
      </c>
      <c r="L1234" s="63">
        <v>7.3118662163716843</v>
      </c>
      <c r="M1234" s="63">
        <v>8.5630047451580928</v>
      </c>
      <c r="N1234" s="63">
        <v>6.7906432755013793</v>
      </c>
      <c r="O1234" s="71">
        <v>7.007058686985518</v>
      </c>
    </row>
    <row r="1235" spans="2:15" outlineLevel="1" x14ac:dyDescent="0.45">
      <c r="B1235" s="65">
        <v>1226</v>
      </c>
      <c r="C1235" s="60">
        <v>1</v>
      </c>
      <c r="D1235" s="61">
        <v>0</v>
      </c>
      <c r="E1235" s="61">
        <v>1</v>
      </c>
      <c r="F1235" s="61">
        <v>1</v>
      </c>
      <c r="G1235" s="61">
        <v>0</v>
      </c>
      <c r="H1235" s="61">
        <v>1</v>
      </c>
      <c r="I1235" s="62">
        <v>78193.837734965156</v>
      </c>
      <c r="J1235" s="63">
        <v>6.6337613208785315</v>
      </c>
      <c r="K1235" s="63">
        <v>5.6630207642352026</v>
      </c>
      <c r="L1235" s="63">
        <v>6.3195996289947001</v>
      </c>
      <c r="M1235" s="63">
        <v>8.0577341983986646</v>
      </c>
      <c r="N1235" s="63">
        <v>6.3505394453222603</v>
      </c>
      <c r="O1235" s="71">
        <v>6.9233459402596758</v>
      </c>
    </row>
    <row r="1236" spans="2:15" outlineLevel="1" x14ac:dyDescent="0.45">
      <c r="B1236" s="65">
        <v>1227</v>
      </c>
      <c r="C1236" s="60">
        <v>0</v>
      </c>
      <c r="D1236" s="61">
        <v>1</v>
      </c>
      <c r="E1236" s="61">
        <v>1</v>
      </c>
      <c r="F1236" s="61">
        <v>1</v>
      </c>
      <c r="G1236" s="61">
        <v>1</v>
      </c>
      <c r="H1236" s="61">
        <v>0</v>
      </c>
      <c r="I1236" s="62">
        <v>101595.9122593956</v>
      </c>
      <c r="J1236" s="63">
        <v>5.7643275578326012</v>
      </c>
      <c r="K1236" s="63">
        <v>6.1435582250919136</v>
      </c>
      <c r="L1236" s="63">
        <v>6.9239098782282493</v>
      </c>
      <c r="M1236" s="63">
        <v>8.4313837961572844</v>
      </c>
      <c r="N1236" s="63">
        <v>7.3838954616004404</v>
      </c>
      <c r="O1236" s="71">
        <v>6.8670928237199105</v>
      </c>
    </row>
    <row r="1237" spans="2:15" outlineLevel="1" x14ac:dyDescent="0.45">
      <c r="B1237" s="65">
        <v>1228</v>
      </c>
      <c r="C1237" s="60">
        <v>1</v>
      </c>
      <c r="D1237" s="61">
        <v>0</v>
      </c>
      <c r="E1237" s="61">
        <v>1</v>
      </c>
      <c r="F1237" s="61">
        <v>1</v>
      </c>
      <c r="G1237" s="61">
        <v>0</v>
      </c>
      <c r="H1237" s="61">
        <v>1</v>
      </c>
      <c r="I1237" s="62">
        <v>98082.778822150882</v>
      </c>
      <c r="J1237" s="63">
        <v>5.9729271671406785</v>
      </c>
      <c r="K1237" s="63">
        <v>5.5274296758968697</v>
      </c>
      <c r="L1237" s="63">
        <v>7.7637693331488702</v>
      </c>
      <c r="M1237" s="63">
        <v>7.3454496183976694</v>
      </c>
      <c r="N1237" s="63">
        <v>6.9198095304557228</v>
      </c>
      <c r="O1237" s="71">
        <v>7.2884233050311478</v>
      </c>
    </row>
    <row r="1238" spans="2:15" outlineLevel="1" x14ac:dyDescent="0.45">
      <c r="B1238" s="65">
        <v>1229</v>
      </c>
      <c r="C1238" s="60">
        <v>1</v>
      </c>
      <c r="D1238" s="61">
        <v>0</v>
      </c>
      <c r="E1238" s="61">
        <v>1</v>
      </c>
      <c r="F1238" s="61">
        <v>1</v>
      </c>
      <c r="G1238" s="61">
        <v>0</v>
      </c>
      <c r="H1238" s="61">
        <v>1</v>
      </c>
      <c r="I1238" s="62">
        <v>98504.181316010261</v>
      </c>
      <c r="J1238" s="63">
        <v>6.8404778110127156</v>
      </c>
      <c r="K1238" s="63">
        <v>5.684427396421361</v>
      </c>
      <c r="L1238" s="63">
        <v>8.0474558657929265</v>
      </c>
      <c r="M1238" s="63">
        <v>6.5538540205706859</v>
      </c>
      <c r="N1238" s="63">
        <v>6.8786545298262531</v>
      </c>
      <c r="O1238" s="71">
        <v>7.0611000283713619</v>
      </c>
    </row>
    <row r="1239" spans="2:15" outlineLevel="1" x14ac:dyDescent="0.45">
      <c r="B1239" s="65">
        <v>1230</v>
      </c>
      <c r="C1239" s="60">
        <v>1</v>
      </c>
      <c r="D1239" s="61">
        <v>0</v>
      </c>
      <c r="E1239" s="61">
        <v>1</v>
      </c>
      <c r="F1239" s="61">
        <v>1</v>
      </c>
      <c r="G1239" s="61">
        <v>1</v>
      </c>
      <c r="H1239" s="61">
        <v>0</v>
      </c>
      <c r="I1239" s="62">
        <v>26686.668870907932</v>
      </c>
      <c r="J1239" s="63">
        <v>6.1619839936654497</v>
      </c>
      <c r="K1239" s="63">
        <v>4.7285808391448674</v>
      </c>
      <c r="L1239" s="63">
        <v>6.1699532433223832</v>
      </c>
      <c r="M1239" s="63">
        <v>7.0256912101594073</v>
      </c>
      <c r="N1239" s="63">
        <v>6.9020645511235585</v>
      </c>
      <c r="O1239" s="71">
        <v>6.6570336872797915</v>
      </c>
    </row>
    <row r="1240" spans="2:15" outlineLevel="1" x14ac:dyDescent="0.45">
      <c r="B1240" s="65">
        <v>1231</v>
      </c>
      <c r="C1240" s="60">
        <v>1</v>
      </c>
      <c r="D1240" s="61">
        <v>0</v>
      </c>
      <c r="E1240" s="61">
        <v>1</v>
      </c>
      <c r="F1240" s="61">
        <v>1</v>
      </c>
      <c r="G1240" s="61">
        <v>1</v>
      </c>
      <c r="H1240" s="61">
        <v>0</v>
      </c>
      <c r="I1240" s="62">
        <v>63340.298190148169</v>
      </c>
      <c r="J1240" s="63">
        <v>6.2815541253281397</v>
      </c>
      <c r="K1240" s="63">
        <v>5.1342709727189195</v>
      </c>
      <c r="L1240" s="63">
        <v>6.8036264545945571</v>
      </c>
      <c r="M1240" s="63">
        <v>7.2408577452446767</v>
      </c>
      <c r="N1240" s="63">
        <v>6.5466728951430149</v>
      </c>
      <c r="O1240" s="71">
        <v>6.4089938026538729</v>
      </c>
    </row>
    <row r="1241" spans="2:15" outlineLevel="1" x14ac:dyDescent="0.45">
      <c r="B1241" s="65">
        <v>1232</v>
      </c>
      <c r="C1241" s="60">
        <v>1</v>
      </c>
      <c r="D1241" s="61">
        <v>0</v>
      </c>
      <c r="E1241" s="61">
        <v>1</v>
      </c>
      <c r="F1241" s="61">
        <v>1</v>
      </c>
      <c r="G1241" s="61">
        <v>0</v>
      </c>
      <c r="H1241" s="61">
        <v>1</v>
      </c>
      <c r="I1241" s="62">
        <v>60449.206491329722</v>
      </c>
      <c r="J1241" s="63">
        <v>6.3736137481090243</v>
      </c>
      <c r="K1241" s="63">
        <v>4.6011149326609946</v>
      </c>
      <c r="L1241" s="63">
        <v>6.7237947804591203</v>
      </c>
      <c r="M1241" s="63">
        <v>6.7264417852763732</v>
      </c>
      <c r="N1241" s="63">
        <v>6.4639426976683865</v>
      </c>
      <c r="O1241" s="71">
        <v>6.533282183107743</v>
      </c>
    </row>
    <row r="1242" spans="2:15" outlineLevel="1" x14ac:dyDescent="0.45">
      <c r="B1242" s="65">
        <v>1233</v>
      </c>
      <c r="C1242" s="60">
        <v>1</v>
      </c>
      <c r="D1242" s="61">
        <v>0</v>
      </c>
      <c r="E1242" s="61">
        <v>1</v>
      </c>
      <c r="F1242" s="61">
        <v>1</v>
      </c>
      <c r="G1242" s="61">
        <v>0</v>
      </c>
      <c r="H1242" s="61">
        <v>1</v>
      </c>
      <c r="I1242" s="62">
        <v>95135.328669573515</v>
      </c>
      <c r="J1242" s="63">
        <v>5.6012953292097958</v>
      </c>
      <c r="K1242" s="63">
        <v>5.2051900357450789</v>
      </c>
      <c r="L1242" s="63">
        <v>7.4032259652046024</v>
      </c>
      <c r="M1242" s="63">
        <v>7.3770714776509028</v>
      </c>
      <c r="N1242" s="63">
        <v>6.9078212891670612</v>
      </c>
      <c r="O1242" s="71">
        <v>7.0516927529329214</v>
      </c>
    </row>
    <row r="1243" spans="2:15" outlineLevel="1" x14ac:dyDescent="0.45">
      <c r="B1243" s="65">
        <v>1234</v>
      </c>
      <c r="C1243" s="60">
        <v>1</v>
      </c>
      <c r="D1243" s="61">
        <v>0</v>
      </c>
      <c r="E1243" s="61">
        <v>1</v>
      </c>
      <c r="F1243" s="61">
        <v>1</v>
      </c>
      <c r="G1243" s="61">
        <v>1</v>
      </c>
      <c r="H1243" s="61">
        <v>0</v>
      </c>
      <c r="I1243" s="62">
        <v>98427.471917128612</v>
      </c>
      <c r="J1243" s="63">
        <v>6.6632763807592816</v>
      </c>
      <c r="K1243" s="63">
        <v>4.7034576224617091</v>
      </c>
      <c r="L1243" s="63">
        <v>8.1212403775434616</v>
      </c>
      <c r="M1243" s="63">
        <v>7.5433864947793596</v>
      </c>
      <c r="N1243" s="63">
        <v>7.1147577298097469</v>
      </c>
      <c r="O1243" s="71">
        <v>6.9654635693676834</v>
      </c>
    </row>
    <row r="1244" spans="2:15" outlineLevel="1" x14ac:dyDescent="0.45">
      <c r="B1244" s="65">
        <v>1235</v>
      </c>
      <c r="C1244" s="60">
        <v>1</v>
      </c>
      <c r="D1244" s="61">
        <v>0</v>
      </c>
      <c r="E1244" s="61">
        <v>1</v>
      </c>
      <c r="F1244" s="61">
        <v>1</v>
      </c>
      <c r="G1244" s="61">
        <v>1</v>
      </c>
      <c r="H1244" s="61">
        <v>0</v>
      </c>
      <c r="I1244" s="62">
        <v>102100.74137054379</v>
      </c>
      <c r="J1244" s="63">
        <v>7.1138848383549309</v>
      </c>
      <c r="K1244" s="63">
        <v>5.3817711252383562</v>
      </c>
      <c r="L1244" s="63">
        <v>6.9018197238571846</v>
      </c>
      <c r="M1244" s="63">
        <v>8.6315121445243008</v>
      </c>
      <c r="N1244" s="63">
        <v>6.8639234242969165</v>
      </c>
      <c r="O1244" s="71">
        <v>6.7537185972248066</v>
      </c>
    </row>
    <row r="1245" spans="2:15" outlineLevel="1" x14ac:dyDescent="0.45">
      <c r="B1245" s="65">
        <v>1236</v>
      </c>
      <c r="C1245" s="60">
        <v>0</v>
      </c>
      <c r="D1245" s="61">
        <v>1</v>
      </c>
      <c r="E1245" s="61">
        <v>1</v>
      </c>
      <c r="F1245" s="61">
        <v>1</v>
      </c>
      <c r="G1245" s="61">
        <v>1</v>
      </c>
      <c r="H1245" s="61">
        <v>0</v>
      </c>
      <c r="I1245" s="62">
        <v>96842.278745481424</v>
      </c>
      <c r="J1245" s="63">
        <v>5.7254457060734891</v>
      </c>
      <c r="K1245" s="63">
        <v>6.235619587670346</v>
      </c>
      <c r="L1245" s="63">
        <v>7.5567518650835401</v>
      </c>
      <c r="M1245" s="63">
        <v>6.5848766629709425</v>
      </c>
      <c r="N1245" s="63">
        <v>7.2224340874479198</v>
      </c>
      <c r="O1245" s="71">
        <v>6.8440437395772031</v>
      </c>
    </row>
    <row r="1246" spans="2:15" outlineLevel="1" x14ac:dyDescent="0.45">
      <c r="B1246" s="65">
        <v>1237</v>
      </c>
      <c r="C1246" s="60">
        <v>1</v>
      </c>
      <c r="D1246" s="61">
        <v>0</v>
      </c>
      <c r="E1246" s="61">
        <v>1</v>
      </c>
      <c r="F1246" s="61">
        <v>1</v>
      </c>
      <c r="G1246" s="61">
        <v>0</v>
      </c>
      <c r="H1246" s="61">
        <v>1</v>
      </c>
      <c r="I1246" s="62">
        <v>26769.577307126427</v>
      </c>
      <c r="J1246" s="63">
        <v>5.6352961910874821</v>
      </c>
      <c r="K1246" s="63">
        <v>4.7820329704404632</v>
      </c>
      <c r="L1246" s="63">
        <v>6.4295404248008339</v>
      </c>
      <c r="M1246" s="63">
        <v>7.0711239988187486</v>
      </c>
      <c r="N1246" s="63">
        <v>6.9745848669478168</v>
      </c>
      <c r="O1246" s="71">
        <v>7.0002717629023845</v>
      </c>
    </row>
    <row r="1247" spans="2:15" outlineLevel="1" x14ac:dyDescent="0.45">
      <c r="B1247" s="65">
        <v>1238</v>
      </c>
      <c r="C1247" s="60">
        <v>1</v>
      </c>
      <c r="D1247" s="61">
        <v>0</v>
      </c>
      <c r="E1247" s="61">
        <v>1</v>
      </c>
      <c r="F1247" s="61">
        <v>1</v>
      </c>
      <c r="G1247" s="61">
        <v>1</v>
      </c>
      <c r="H1247" s="61">
        <v>0</v>
      </c>
      <c r="I1247" s="62">
        <v>77525.477564911387</v>
      </c>
      <c r="J1247" s="63">
        <v>5.6017239672735339</v>
      </c>
      <c r="K1247" s="63">
        <v>4.6361031243859507</v>
      </c>
      <c r="L1247" s="63">
        <v>6.8880726549187701</v>
      </c>
      <c r="M1247" s="63">
        <v>8.668661046899274</v>
      </c>
      <c r="N1247" s="63">
        <v>7.4912009346236701</v>
      </c>
      <c r="O1247" s="71">
        <v>6.8675809494925213</v>
      </c>
    </row>
    <row r="1248" spans="2:15" outlineLevel="1" x14ac:dyDescent="0.45">
      <c r="B1248" s="65">
        <v>1239</v>
      </c>
      <c r="C1248" s="60">
        <v>1</v>
      </c>
      <c r="D1248" s="61">
        <v>0</v>
      </c>
      <c r="E1248" s="61">
        <v>1</v>
      </c>
      <c r="F1248" s="61">
        <v>1</v>
      </c>
      <c r="G1248" s="61">
        <v>0</v>
      </c>
      <c r="H1248" s="61">
        <v>1</v>
      </c>
      <c r="I1248" s="62">
        <v>101673.65464516614</v>
      </c>
      <c r="J1248" s="63">
        <v>6.7486058869712018</v>
      </c>
      <c r="K1248" s="63">
        <v>6.6592888238451833</v>
      </c>
      <c r="L1248" s="63">
        <v>6.9962600158546771</v>
      </c>
      <c r="M1248" s="63">
        <v>7.0492673151339673</v>
      </c>
      <c r="N1248" s="63">
        <v>6.9194292166233122</v>
      </c>
      <c r="O1248" s="71">
        <v>7.2683235297466133</v>
      </c>
    </row>
    <row r="1249" spans="2:15" outlineLevel="1" x14ac:dyDescent="0.45">
      <c r="B1249" s="65">
        <v>1240</v>
      </c>
      <c r="C1249" s="60">
        <v>0</v>
      </c>
      <c r="D1249" s="61">
        <v>1</v>
      </c>
      <c r="E1249" s="61">
        <v>1</v>
      </c>
      <c r="F1249" s="61">
        <v>1</v>
      </c>
      <c r="G1249" s="61">
        <v>1</v>
      </c>
      <c r="H1249" s="61">
        <v>0</v>
      </c>
      <c r="I1249" s="62">
        <v>64173.286895721743</v>
      </c>
      <c r="J1249" s="63">
        <v>5.2886472201429369</v>
      </c>
      <c r="K1249" s="63">
        <v>6.686764812211667</v>
      </c>
      <c r="L1249" s="63">
        <v>6.8057086709881833</v>
      </c>
      <c r="M1249" s="63">
        <v>6.3008924478162305</v>
      </c>
      <c r="N1249" s="63">
        <v>6.948570030285194</v>
      </c>
      <c r="O1249" s="71">
        <v>6.7298928232966686</v>
      </c>
    </row>
    <row r="1250" spans="2:15" outlineLevel="1" x14ac:dyDescent="0.45">
      <c r="B1250" s="65">
        <v>1241</v>
      </c>
      <c r="C1250" s="60">
        <v>0</v>
      </c>
      <c r="D1250" s="61">
        <v>1</v>
      </c>
      <c r="E1250" s="61">
        <v>1</v>
      </c>
      <c r="F1250" s="61">
        <v>1</v>
      </c>
      <c r="G1250" s="61">
        <v>1</v>
      </c>
      <c r="H1250" s="61">
        <v>0</v>
      </c>
      <c r="I1250" s="62">
        <v>62030.406512667643</v>
      </c>
      <c r="J1250" s="63">
        <v>5.1794700666291504</v>
      </c>
      <c r="K1250" s="63">
        <v>5.1956613848755895</v>
      </c>
      <c r="L1250" s="63">
        <v>8.1711137644610137</v>
      </c>
      <c r="M1250" s="63">
        <v>6.4396502589434457</v>
      </c>
      <c r="N1250" s="63">
        <v>7.1615630964502959</v>
      </c>
      <c r="O1250" s="71">
        <v>6.6297397186533829</v>
      </c>
    </row>
    <row r="1251" spans="2:15" outlineLevel="1" x14ac:dyDescent="0.45">
      <c r="B1251" s="65">
        <v>1242</v>
      </c>
      <c r="C1251" s="60">
        <v>1</v>
      </c>
      <c r="D1251" s="61">
        <v>0</v>
      </c>
      <c r="E1251" s="61">
        <v>1</v>
      </c>
      <c r="F1251" s="61">
        <v>1</v>
      </c>
      <c r="G1251" s="61">
        <v>1</v>
      </c>
      <c r="H1251" s="61">
        <v>0</v>
      </c>
      <c r="I1251" s="62">
        <v>63371.831489086093</v>
      </c>
      <c r="J1251" s="63">
        <v>6.5641003184465561</v>
      </c>
      <c r="K1251" s="63">
        <v>5.7827316241539144</v>
      </c>
      <c r="L1251" s="63">
        <v>6.6585871603354434</v>
      </c>
      <c r="M1251" s="63">
        <v>6.3661002734048102</v>
      </c>
      <c r="N1251" s="63">
        <v>6.524299257068745</v>
      </c>
      <c r="O1251" s="71">
        <v>6.4522356023612195</v>
      </c>
    </row>
    <row r="1252" spans="2:15" outlineLevel="1" x14ac:dyDescent="0.45">
      <c r="B1252" s="65">
        <v>1243</v>
      </c>
      <c r="C1252" s="60">
        <v>1</v>
      </c>
      <c r="D1252" s="61">
        <v>0</v>
      </c>
      <c r="E1252" s="61">
        <v>1</v>
      </c>
      <c r="F1252" s="61">
        <v>1</v>
      </c>
      <c r="G1252" s="61">
        <v>0</v>
      </c>
      <c r="H1252" s="61">
        <v>1</v>
      </c>
      <c r="I1252" s="62">
        <v>62345.377086465101</v>
      </c>
      <c r="J1252" s="63">
        <v>6.4191403107988387</v>
      </c>
      <c r="K1252" s="63">
        <v>4.9975839373016626</v>
      </c>
      <c r="L1252" s="63">
        <v>7.3455983621964318</v>
      </c>
      <c r="M1252" s="63">
        <v>6.2159449114148302</v>
      </c>
      <c r="N1252" s="63">
        <v>6.5952515575123298</v>
      </c>
      <c r="O1252" s="71">
        <v>6.9432502668402485</v>
      </c>
    </row>
    <row r="1253" spans="2:15" outlineLevel="1" x14ac:dyDescent="0.45">
      <c r="B1253" s="65">
        <v>1244</v>
      </c>
      <c r="C1253" s="60">
        <v>1</v>
      </c>
      <c r="D1253" s="61">
        <v>0</v>
      </c>
      <c r="E1253" s="61">
        <v>1</v>
      </c>
      <c r="F1253" s="61">
        <v>1</v>
      </c>
      <c r="G1253" s="61">
        <v>1</v>
      </c>
      <c r="H1253" s="61">
        <v>0</v>
      </c>
      <c r="I1253" s="62">
        <v>74899.702760901215</v>
      </c>
      <c r="J1253" s="63">
        <v>5.6022936150149283</v>
      </c>
      <c r="K1253" s="63">
        <v>4.6972925694949561</v>
      </c>
      <c r="L1253" s="63">
        <v>7.2984538503148428</v>
      </c>
      <c r="M1253" s="63">
        <v>8.4359027622369602</v>
      </c>
      <c r="N1253" s="63">
        <v>6.8640108689368562</v>
      </c>
      <c r="O1253" s="71">
        <v>6.3235344557640296</v>
      </c>
    </row>
    <row r="1254" spans="2:15" outlineLevel="1" x14ac:dyDescent="0.45">
      <c r="B1254" s="65">
        <v>1245</v>
      </c>
      <c r="C1254" s="60">
        <v>1</v>
      </c>
      <c r="D1254" s="61">
        <v>0</v>
      </c>
      <c r="E1254" s="61">
        <v>1</v>
      </c>
      <c r="F1254" s="61">
        <v>1</v>
      </c>
      <c r="G1254" s="61">
        <v>0</v>
      </c>
      <c r="H1254" s="61">
        <v>1</v>
      </c>
      <c r="I1254" s="62">
        <v>98744.813387347618</v>
      </c>
      <c r="J1254" s="63">
        <v>5.9639862590252726</v>
      </c>
      <c r="K1254" s="63">
        <v>4.6316180912796847</v>
      </c>
      <c r="L1254" s="63">
        <v>7.0448406328922317</v>
      </c>
      <c r="M1254" s="63">
        <v>8.6071598436499244</v>
      </c>
      <c r="N1254" s="63">
        <v>7.0657573690704787</v>
      </c>
      <c r="O1254" s="71">
        <v>7.458506539489381</v>
      </c>
    </row>
    <row r="1255" spans="2:15" outlineLevel="1" x14ac:dyDescent="0.45">
      <c r="B1255" s="65">
        <v>1246</v>
      </c>
      <c r="C1255" s="60">
        <v>1</v>
      </c>
      <c r="D1255" s="61">
        <v>0</v>
      </c>
      <c r="E1255" s="61">
        <v>1</v>
      </c>
      <c r="F1255" s="61">
        <v>1</v>
      </c>
      <c r="G1255" s="61">
        <v>1</v>
      </c>
      <c r="H1255" s="61">
        <v>0</v>
      </c>
      <c r="I1255" s="62">
        <v>98632.068700358417</v>
      </c>
      <c r="J1255" s="63">
        <v>6.5906155040002279</v>
      </c>
      <c r="K1255" s="63">
        <v>4.7522132763521281</v>
      </c>
      <c r="L1255" s="63">
        <v>7.0833627343568963</v>
      </c>
      <c r="M1255" s="63">
        <v>8.331838231278125</v>
      </c>
      <c r="N1255" s="63">
        <v>7.338274080292984</v>
      </c>
      <c r="O1255" s="71">
        <v>6.4271340764584313</v>
      </c>
    </row>
    <row r="1256" spans="2:15" outlineLevel="1" x14ac:dyDescent="0.45">
      <c r="B1256" s="65">
        <v>1247</v>
      </c>
      <c r="C1256" s="60">
        <v>0</v>
      </c>
      <c r="D1256" s="61">
        <v>1</v>
      </c>
      <c r="E1256" s="61">
        <v>1</v>
      </c>
      <c r="F1256" s="61">
        <v>1</v>
      </c>
      <c r="G1256" s="61">
        <v>0</v>
      </c>
      <c r="H1256" s="61">
        <v>1</v>
      </c>
      <c r="I1256" s="62">
        <v>95721.21348486506</v>
      </c>
      <c r="J1256" s="63">
        <v>5.5972550252169748</v>
      </c>
      <c r="K1256" s="63">
        <v>6.5609036298605288</v>
      </c>
      <c r="L1256" s="63">
        <v>6.5040531527766676</v>
      </c>
      <c r="M1256" s="63">
        <v>7.0235438867420807</v>
      </c>
      <c r="N1256" s="63">
        <v>6.3666808078983568</v>
      </c>
      <c r="O1256" s="71">
        <v>7.131207056900327</v>
      </c>
    </row>
    <row r="1257" spans="2:15" outlineLevel="1" x14ac:dyDescent="0.45">
      <c r="B1257" s="65">
        <v>1248</v>
      </c>
      <c r="C1257" s="60">
        <v>1</v>
      </c>
      <c r="D1257" s="61">
        <v>0</v>
      </c>
      <c r="E1257" s="61">
        <v>1</v>
      </c>
      <c r="F1257" s="61">
        <v>1</v>
      </c>
      <c r="G1257" s="61">
        <v>1</v>
      </c>
      <c r="H1257" s="61">
        <v>0</v>
      </c>
      <c r="I1257" s="62">
        <v>26884.741166354026</v>
      </c>
      <c r="J1257" s="63">
        <v>5.6927958536981818</v>
      </c>
      <c r="K1257" s="63">
        <v>5.1782347141065141</v>
      </c>
      <c r="L1257" s="63">
        <v>6.8004886632109569</v>
      </c>
      <c r="M1257" s="63">
        <v>6.1929718766658954</v>
      </c>
      <c r="N1257" s="63">
        <v>7.5191885028451741</v>
      </c>
      <c r="O1257" s="71">
        <v>6.7294927646381923</v>
      </c>
    </row>
    <row r="1258" spans="2:15" outlineLevel="1" x14ac:dyDescent="0.45">
      <c r="B1258" s="65">
        <v>1249</v>
      </c>
      <c r="C1258" s="60">
        <v>1</v>
      </c>
      <c r="D1258" s="61">
        <v>0</v>
      </c>
      <c r="E1258" s="61">
        <v>1</v>
      </c>
      <c r="F1258" s="61">
        <v>1</v>
      </c>
      <c r="G1258" s="61">
        <v>0</v>
      </c>
      <c r="H1258" s="61">
        <v>1</v>
      </c>
      <c r="I1258" s="62">
        <v>100119.73932648708</v>
      </c>
      <c r="J1258" s="63">
        <v>6.5108369960701769</v>
      </c>
      <c r="K1258" s="63">
        <v>5.7792419044139773</v>
      </c>
      <c r="L1258" s="63">
        <v>7.1306034420633697</v>
      </c>
      <c r="M1258" s="63">
        <v>8.1819211362339033</v>
      </c>
      <c r="N1258" s="63">
        <v>6.6616610594397496</v>
      </c>
      <c r="O1258" s="71">
        <v>6.7557625055629709</v>
      </c>
    </row>
    <row r="1259" spans="2:15" outlineLevel="1" x14ac:dyDescent="0.45">
      <c r="B1259" s="65">
        <v>1250</v>
      </c>
      <c r="C1259" s="60">
        <v>1</v>
      </c>
      <c r="D1259" s="61">
        <v>0</v>
      </c>
      <c r="E1259" s="61">
        <v>1</v>
      </c>
      <c r="F1259" s="61">
        <v>1</v>
      </c>
      <c r="G1259" s="61">
        <v>1</v>
      </c>
      <c r="H1259" s="61">
        <v>0</v>
      </c>
      <c r="I1259" s="62">
        <v>94434.573188182083</v>
      </c>
      <c r="J1259" s="63">
        <v>5.978662903355616</v>
      </c>
      <c r="K1259" s="63">
        <v>4.5069537369031272</v>
      </c>
      <c r="L1259" s="63">
        <v>7.0249313463768361</v>
      </c>
      <c r="M1259" s="63">
        <v>7.604409804183887</v>
      </c>
      <c r="N1259" s="63">
        <v>7.1767632127121388</v>
      </c>
      <c r="O1259" s="71">
        <v>6.8304073805884773</v>
      </c>
    </row>
    <row r="1260" spans="2:15" outlineLevel="1" x14ac:dyDescent="0.45">
      <c r="B1260" s="65">
        <v>1251</v>
      </c>
      <c r="C1260" s="60">
        <v>1</v>
      </c>
      <c r="D1260" s="61">
        <v>0</v>
      </c>
      <c r="E1260" s="61">
        <v>1</v>
      </c>
      <c r="F1260" s="61">
        <v>1</v>
      </c>
      <c r="G1260" s="61">
        <v>1</v>
      </c>
      <c r="H1260" s="61">
        <v>0</v>
      </c>
      <c r="I1260" s="62">
        <v>65735.259526633396</v>
      </c>
      <c r="J1260" s="63">
        <v>6.6622089078837687</v>
      </c>
      <c r="K1260" s="63">
        <v>6.018643217247809</v>
      </c>
      <c r="L1260" s="63">
        <v>6.4609644629971026</v>
      </c>
      <c r="M1260" s="63">
        <v>6.8206034995682447</v>
      </c>
      <c r="N1260" s="63">
        <v>6.6163718278577548</v>
      </c>
      <c r="O1260" s="71">
        <v>6.5043404601081791</v>
      </c>
    </row>
    <row r="1261" spans="2:15" outlineLevel="1" x14ac:dyDescent="0.45">
      <c r="B1261" s="65">
        <v>1252</v>
      </c>
      <c r="C1261" s="60">
        <v>1</v>
      </c>
      <c r="D1261" s="61">
        <v>0</v>
      </c>
      <c r="E1261" s="61">
        <v>1</v>
      </c>
      <c r="F1261" s="61">
        <v>1</v>
      </c>
      <c r="G1261" s="61">
        <v>0</v>
      </c>
      <c r="H1261" s="61">
        <v>1</v>
      </c>
      <c r="I1261" s="62">
        <v>98012.884713514082</v>
      </c>
      <c r="J1261" s="63">
        <v>6.5212212861966021</v>
      </c>
      <c r="K1261" s="63">
        <v>5.4044835222374115</v>
      </c>
      <c r="L1261" s="63">
        <v>7.7323613648093108</v>
      </c>
      <c r="M1261" s="63">
        <v>7.2291920571151103</v>
      </c>
      <c r="N1261" s="63">
        <v>6.7975754511737634</v>
      </c>
      <c r="O1261" s="71">
        <v>7.0267204957857654</v>
      </c>
    </row>
    <row r="1262" spans="2:15" outlineLevel="1" x14ac:dyDescent="0.45">
      <c r="B1262" s="65">
        <v>1253</v>
      </c>
      <c r="C1262" s="60">
        <v>0</v>
      </c>
      <c r="D1262" s="61">
        <v>1</v>
      </c>
      <c r="E1262" s="61">
        <v>1</v>
      </c>
      <c r="F1262" s="61">
        <v>1</v>
      </c>
      <c r="G1262" s="61">
        <v>1</v>
      </c>
      <c r="H1262" s="61">
        <v>0</v>
      </c>
      <c r="I1262" s="62">
        <v>102508.33478170985</v>
      </c>
      <c r="J1262" s="63">
        <v>5.8286134380254371</v>
      </c>
      <c r="K1262" s="63">
        <v>6.1512031953804502</v>
      </c>
      <c r="L1262" s="63">
        <v>8.1630758097947744</v>
      </c>
      <c r="M1262" s="63">
        <v>8.0752148837555531</v>
      </c>
      <c r="N1262" s="63">
        <v>7.8175609730711759</v>
      </c>
      <c r="O1262" s="71">
        <v>6.35441706657884</v>
      </c>
    </row>
    <row r="1263" spans="2:15" outlineLevel="1" x14ac:dyDescent="0.45">
      <c r="B1263" s="65">
        <v>1254</v>
      </c>
      <c r="C1263" s="60">
        <v>1</v>
      </c>
      <c r="D1263" s="61">
        <v>0</v>
      </c>
      <c r="E1263" s="61">
        <v>1</v>
      </c>
      <c r="F1263" s="61">
        <v>1</v>
      </c>
      <c r="G1263" s="61">
        <v>0</v>
      </c>
      <c r="H1263" s="61">
        <v>1</v>
      </c>
      <c r="I1263" s="62">
        <v>92923.285871034372</v>
      </c>
      <c r="J1263" s="63">
        <v>5.6283756176201365</v>
      </c>
      <c r="K1263" s="63">
        <v>5.3281231378100831</v>
      </c>
      <c r="L1263" s="63">
        <v>8.0278752422288822</v>
      </c>
      <c r="M1263" s="63">
        <v>6.2814630494206574</v>
      </c>
      <c r="N1263" s="63">
        <v>6.5597643030039414</v>
      </c>
      <c r="O1263" s="71">
        <v>7.2975170420559685</v>
      </c>
    </row>
    <row r="1264" spans="2:15" outlineLevel="1" x14ac:dyDescent="0.45">
      <c r="B1264" s="65">
        <v>1255</v>
      </c>
      <c r="C1264" s="60">
        <v>1</v>
      </c>
      <c r="D1264" s="61">
        <v>0</v>
      </c>
      <c r="E1264" s="61">
        <v>1</v>
      </c>
      <c r="F1264" s="61">
        <v>1</v>
      </c>
      <c r="G1264" s="61">
        <v>1</v>
      </c>
      <c r="H1264" s="61">
        <v>0</v>
      </c>
      <c r="I1264" s="62">
        <v>79899.714574403406</v>
      </c>
      <c r="J1264" s="63">
        <v>5.7629281569423085</v>
      </c>
      <c r="K1264" s="63">
        <v>4.9712801869216756</v>
      </c>
      <c r="L1264" s="63">
        <v>7.2149400162460218</v>
      </c>
      <c r="M1264" s="63">
        <v>8.8087305736057964</v>
      </c>
      <c r="N1264" s="63">
        <v>7.738997245790614</v>
      </c>
      <c r="O1264" s="71">
        <v>6.5980701778676876</v>
      </c>
    </row>
    <row r="1265" spans="2:15" outlineLevel="1" x14ac:dyDescent="0.45">
      <c r="B1265" s="65">
        <v>1256</v>
      </c>
      <c r="C1265" s="60">
        <v>1</v>
      </c>
      <c r="D1265" s="61">
        <v>0</v>
      </c>
      <c r="E1265" s="61">
        <v>1</v>
      </c>
      <c r="F1265" s="61">
        <v>1</v>
      </c>
      <c r="G1265" s="61">
        <v>1</v>
      </c>
      <c r="H1265" s="61">
        <v>0</v>
      </c>
      <c r="I1265" s="62">
        <v>61870.814155730841</v>
      </c>
      <c r="J1265" s="63">
        <v>6.2648608729880388</v>
      </c>
      <c r="K1265" s="63">
        <v>5.0475743631316199</v>
      </c>
      <c r="L1265" s="63">
        <v>6.8673472480143598</v>
      </c>
      <c r="M1265" s="63">
        <v>6.1354036106847083</v>
      </c>
      <c r="N1265" s="63">
        <v>7.1333706823901206</v>
      </c>
      <c r="O1265" s="71">
        <v>6.6409987132325758</v>
      </c>
    </row>
    <row r="1266" spans="2:15" outlineLevel="1" x14ac:dyDescent="0.45">
      <c r="B1266" s="65">
        <v>1257</v>
      </c>
      <c r="C1266" s="60">
        <v>1</v>
      </c>
      <c r="D1266" s="61">
        <v>0</v>
      </c>
      <c r="E1266" s="61">
        <v>1</v>
      </c>
      <c r="F1266" s="61">
        <v>1</v>
      </c>
      <c r="G1266" s="61">
        <v>0</v>
      </c>
      <c r="H1266" s="61">
        <v>1</v>
      </c>
      <c r="I1266" s="62">
        <v>77170.920801611283</v>
      </c>
      <c r="J1266" s="63">
        <v>5.4982563754885359</v>
      </c>
      <c r="K1266" s="63">
        <v>4.421142278879449</v>
      </c>
      <c r="L1266" s="63">
        <v>7.2584060027933566</v>
      </c>
      <c r="M1266" s="63">
        <v>8.9845861951082018</v>
      </c>
      <c r="N1266" s="63">
        <v>7.0159853594530004</v>
      </c>
      <c r="O1266" s="71">
        <v>7.0263544501181165</v>
      </c>
    </row>
    <row r="1267" spans="2:15" outlineLevel="1" x14ac:dyDescent="0.45">
      <c r="B1267" s="65">
        <v>1258</v>
      </c>
      <c r="C1267" s="60">
        <v>1</v>
      </c>
      <c r="D1267" s="61">
        <v>0</v>
      </c>
      <c r="E1267" s="61">
        <v>1</v>
      </c>
      <c r="F1267" s="61">
        <v>1</v>
      </c>
      <c r="G1267" s="61">
        <v>0</v>
      </c>
      <c r="H1267" s="61">
        <v>1</v>
      </c>
      <c r="I1267" s="62">
        <v>71932.532702869183</v>
      </c>
      <c r="J1267" s="63">
        <v>5.5057791261993856</v>
      </c>
      <c r="K1267" s="63">
        <v>4.7846342669876973</v>
      </c>
      <c r="L1267" s="63">
        <v>6.9582826213472915</v>
      </c>
      <c r="M1267" s="63">
        <v>7.5462870722906104</v>
      </c>
      <c r="N1267" s="63">
        <v>6.2468657871010853</v>
      </c>
      <c r="O1267" s="71">
        <v>7.1045027148886302</v>
      </c>
    </row>
    <row r="1268" spans="2:15" outlineLevel="1" x14ac:dyDescent="0.45">
      <c r="B1268" s="65">
        <v>1259</v>
      </c>
      <c r="C1268" s="60">
        <v>1</v>
      </c>
      <c r="D1268" s="61">
        <v>0</v>
      </c>
      <c r="E1268" s="61">
        <v>1</v>
      </c>
      <c r="F1268" s="61">
        <v>1</v>
      </c>
      <c r="G1268" s="61">
        <v>1</v>
      </c>
      <c r="H1268" s="61">
        <v>0</v>
      </c>
      <c r="I1268" s="62">
        <v>93560.583660366596</v>
      </c>
      <c r="J1268" s="63">
        <v>6.0451035184315032</v>
      </c>
      <c r="K1268" s="63">
        <v>4.429127216970322</v>
      </c>
      <c r="L1268" s="63">
        <v>7.8822307206397557</v>
      </c>
      <c r="M1268" s="63">
        <v>7.7322635451526534</v>
      </c>
      <c r="N1268" s="63">
        <v>6.528640315041069</v>
      </c>
      <c r="O1268" s="71">
        <v>6.4602971811459078</v>
      </c>
    </row>
    <row r="1269" spans="2:15" outlineLevel="1" x14ac:dyDescent="0.45">
      <c r="B1269" s="65">
        <v>1260</v>
      </c>
      <c r="C1269" s="60">
        <v>0</v>
      </c>
      <c r="D1269" s="61">
        <v>1</v>
      </c>
      <c r="E1269" s="61">
        <v>1</v>
      </c>
      <c r="F1269" s="61">
        <v>1</v>
      </c>
      <c r="G1269" s="61">
        <v>0</v>
      </c>
      <c r="H1269" s="61">
        <v>1</v>
      </c>
      <c r="I1269" s="62">
        <v>99345.688033464132</v>
      </c>
      <c r="J1269" s="63">
        <v>6.3303314454820647</v>
      </c>
      <c r="K1269" s="63">
        <v>6.4473135282456191</v>
      </c>
      <c r="L1269" s="63">
        <v>7.0392474480757894</v>
      </c>
      <c r="M1269" s="63">
        <v>7.3132234231296227</v>
      </c>
      <c r="N1269" s="63">
        <v>6.7002476818375802</v>
      </c>
      <c r="O1269" s="71">
        <v>6.8880504011435875</v>
      </c>
    </row>
    <row r="1270" spans="2:15" outlineLevel="1" x14ac:dyDescent="0.45">
      <c r="B1270" s="65">
        <v>1261</v>
      </c>
      <c r="C1270" s="60">
        <v>0</v>
      </c>
      <c r="D1270" s="61">
        <v>1</v>
      </c>
      <c r="E1270" s="61">
        <v>1</v>
      </c>
      <c r="F1270" s="61">
        <v>1</v>
      </c>
      <c r="G1270" s="61">
        <v>0</v>
      </c>
      <c r="H1270" s="61">
        <v>1</v>
      </c>
      <c r="I1270" s="62">
        <v>75523.001889804698</v>
      </c>
      <c r="J1270" s="63">
        <v>5.5372270998413411</v>
      </c>
      <c r="K1270" s="63">
        <v>5.6171407507373203</v>
      </c>
      <c r="L1270" s="63">
        <v>7.025538096829127</v>
      </c>
      <c r="M1270" s="63">
        <v>7.8281240999705348</v>
      </c>
      <c r="N1270" s="63">
        <v>6.5754787205549352</v>
      </c>
      <c r="O1270" s="71">
        <v>6.7577779672258593</v>
      </c>
    </row>
    <row r="1271" spans="2:15" outlineLevel="1" x14ac:dyDescent="0.45">
      <c r="B1271" s="65">
        <v>1262</v>
      </c>
      <c r="C1271" s="60">
        <v>1</v>
      </c>
      <c r="D1271" s="61">
        <v>0</v>
      </c>
      <c r="E1271" s="61">
        <v>1</v>
      </c>
      <c r="F1271" s="61">
        <v>1</v>
      </c>
      <c r="G1271" s="61">
        <v>1</v>
      </c>
      <c r="H1271" s="61">
        <v>0</v>
      </c>
      <c r="I1271" s="62">
        <v>30487.081665139762</v>
      </c>
      <c r="J1271" s="63">
        <v>5.4929015522882265</v>
      </c>
      <c r="K1271" s="63">
        <v>5.2466724845994195</v>
      </c>
      <c r="L1271" s="63">
        <v>6.6336538742619355</v>
      </c>
      <c r="M1271" s="63">
        <v>7.6347563594420116</v>
      </c>
      <c r="N1271" s="63">
        <v>7.1917688089519851</v>
      </c>
      <c r="O1271" s="71">
        <v>7.1236233220028362</v>
      </c>
    </row>
    <row r="1272" spans="2:15" outlineLevel="1" x14ac:dyDescent="0.45">
      <c r="B1272" s="65">
        <v>1263</v>
      </c>
      <c r="C1272" s="60">
        <v>1</v>
      </c>
      <c r="D1272" s="61">
        <v>0</v>
      </c>
      <c r="E1272" s="61">
        <v>1</v>
      </c>
      <c r="F1272" s="61">
        <v>1</v>
      </c>
      <c r="G1272" s="61">
        <v>0</v>
      </c>
      <c r="H1272" s="61">
        <v>1</v>
      </c>
      <c r="I1272" s="62">
        <v>99327.134183253816</v>
      </c>
      <c r="J1272" s="63">
        <v>6.4300270133699708</v>
      </c>
      <c r="K1272" s="63">
        <v>5.0976034995752402</v>
      </c>
      <c r="L1272" s="63">
        <v>7.2537879256263791</v>
      </c>
      <c r="M1272" s="63">
        <v>7.7971353417773184</v>
      </c>
      <c r="N1272" s="63">
        <v>7.1883721733803725</v>
      </c>
      <c r="O1272" s="71">
        <v>7.2820581079095614</v>
      </c>
    </row>
    <row r="1273" spans="2:15" outlineLevel="1" x14ac:dyDescent="0.45">
      <c r="B1273" s="65">
        <v>1264</v>
      </c>
      <c r="C1273" s="60">
        <v>1</v>
      </c>
      <c r="D1273" s="61">
        <v>0</v>
      </c>
      <c r="E1273" s="61">
        <v>1</v>
      </c>
      <c r="F1273" s="61">
        <v>1</v>
      </c>
      <c r="G1273" s="61">
        <v>1</v>
      </c>
      <c r="H1273" s="61">
        <v>0</v>
      </c>
      <c r="I1273" s="62">
        <v>95866.623650025489</v>
      </c>
      <c r="J1273" s="63">
        <v>6.8074528223891679</v>
      </c>
      <c r="K1273" s="63">
        <v>4.2707926629220516</v>
      </c>
      <c r="L1273" s="63">
        <v>7.4871292604609998</v>
      </c>
      <c r="M1273" s="63">
        <v>8.0402239008692735</v>
      </c>
      <c r="N1273" s="63">
        <v>6.7059151522658729</v>
      </c>
      <c r="O1273" s="71">
        <v>6.3952188574946174</v>
      </c>
    </row>
    <row r="1274" spans="2:15" outlineLevel="1" x14ac:dyDescent="0.45">
      <c r="B1274" s="65">
        <v>1265</v>
      </c>
      <c r="C1274" s="60">
        <v>1</v>
      </c>
      <c r="D1274" s="61">
        <v>0</v>
      </c>
      <c r="E1274" s="61">
        <v>1</v>
      </c>
      <c r="F1274" s="61">
        <v>1</v>
      </c>
      <c r="G1274" s="61">
        <v>0</v>
      </c>
      <c r="H1274" s="61">
        <v>1</v>
      </c>
      <c r="I1274" s="62">
        <v>76937.302419673826</v>
      </c>
      <c r="J1274" s="63">
        <v>6.1623651145441425</v>
      </c>
      <c r="K1274" s="63">
        <v>4.8342194995570047</v>
      </c>
      <c r="L1274" s="63">
        <v>6.8079809144356256</v>
      </c>
      <c r="M1274" s="63">
        <v>8.5677196061440579</v>
      </c>
      <c r="N1274" s="63">
        <v>6.494618006768424</v>
      </c>
      <c r="O1274" s="71">
        <v>6.9361506882526225</v>
      </c>
    </row>
    <row r="1275" spans="2:15" outlineLevel="1" x14ac:dyDescent="0.45">
      <c r="B1275" s="65">
        <v>1266</v>
      </c>
      <c r="C1275" s="60">
        <v>1</v>
      </c>
      <c r="D1275" s="61">
        <v>0</v>
      </c>
      <c r="E1275" s="61">
        <v>1</v>
      </c>
      <c r="F1275" s="61">
        <v>1</v>
      </c>
      <c r="G1275" s="61">
        <v>0</v>
      </c>
      <c r="H1275" s="61">
        <v>1</v>
      </c>
      <c r="I1275" s="62">
        <v>21861.208237470957</v>
      </c>
      <c r="J1275" s="63">
        <v>5.5468547392876806</v>
      </c>
      <c r="K1275" s="63">
        <v>4.2794676642289211</v>
      </c>
      <c r="L1275" s="63">
        <v>6.9532954165746697</v>
      </c>
      <c r="M1275" s="63">
        <v>6.0498404126533032</v>
      </c>
      <c r="N1275" s="63">
        <v>6.5934861063214605</v>
      </c>
      <c r="O1275" s="71">
        <v>7.0136885376551961</v>
      </c>
    </row>
    <row r="1276" spans="2:15" outlineLevel="1" x14ac:dyDescent="0.45">
      <c r="B1276" s="65">
        <v>1267</v>
      </c>
      <c r="C1276" s="60">
        <v>0</v>
      </c>
      <c r="D1276" s="61">
        <v>1</v>
      </c>
      <c r="E1276" s="61">
        <v>1</v>
      </c>
      <c r="F1276" s="61">
        <v>1</v>
      </c>
      <c r="G1276" s="61">
        <v>0</v>
      </c>
      <c r="H1276" s="61">
        <v>1</v>
      </c>
      <c r="I1276" s="62">
        <v>77411.560634360649</v>
      </c>
      <c r="J1276" s="63">
        <v>6.0409415548820355</v>
      </c>
      <c r="K1276" s="63">
        <v>6.3748041429855098</v>
      </c>
      <c r="L1276" s="63">
        <v>6.293441162014541</v>
      </c>
      <c r="M1276" s="63">
        <v>7.5710849173227288</v>
      </c>
      <c r="N1276" s="63">
        <v>6.3202243559510523</v>
      </c>
      <c r="O1276" s="71">
        <v>7.0499938451431081</v>
      </c>
    </row>
    <row r="1277" spans="2:15" outlineLevel="1" x14ac:dyDescent="0.45">
      <c r="B1277" s="65">
        <v>1268</v>
      </c>
      <c r="C1277" s="60">
        <v>1</v>
      </c>
      <c r="D1277" s="61">
        <v>0</v>
      </c>
      <c r="E1277" s="61">
        <v>1</v>
      </c>
      <c r="F1277" s="61">
        <v>1</v>
      </c>
      <c r="G1277" s="61">
        <v>1</v>
      </c>
      <c r="H1277" s="61">
        <v>0</v>
      </c>
      <c r="I1277" s="62">
        <v>100608.04319201288</v>
      </c>
      <c r="J1277" s="63">
        <v>6.2551761857348067</v>
      </c>
      <c r="K1277" s="63">
        <v>5.9582313275551249</v>
      </c>
      <c r="L1277" s="63">
        <v>7.5211390225593435</v>
      </c>
      <c r="M1277" s="63">
        <v>7.2735380848954954</v>
      </c>
      <c r="N1277" s="63">
        <v>7.5785691832052731</v>
      </c>
      <c r="O1277" s="71">
        <v>6.9759894540461111</v>
      </c>
    </row>
    <row r="1278" spans="2:15" outlineLevel="1" x14ac:dyDescent="0.45">
      <c r="B1278" s="65">
        <v>1269</v>
      </c>
      <c r="C1278" s="60">
        <v>0</v>
      </c>
      <c r="D1278" s="61">
        <v>1</v>
      </c>
      <c r="E1278" s="61">
        <v>1</v>
      </c>
      <c r="F1278" s="61">
        <v>1</v>
      </c>
      <c r="G1278" s="61">
        <v>1</v>
      </c>
      <c r="H1278" s="61">
        <v>0</v>
      </c>
      <c r="I1278" s="62">
        <v>79285.668464016475</v>
      </c>
      <c r="J1278" s="63">
        <v>5.3634961592116435</v>
      </c>
      <c r="K1278" s="63">
        <v>5.6890318300352423</v>
      </c>
      <c r="L1278" s="63">
        <v>7.146759696574529</v>
      </c>
      <c r="M1278" s="63">
        <v>8.9092858653409888</v>
      </c>
      <c r="N1278" s="63">
        <v>7.0589940787704224</v>
      </c>
      <c r="O1278" s="71">
        <v>6.5290028316661424</v>
      </c>
    </row>
    <row r="1279" spans="2:15" outlineLevel="1" x14ac:dyDescent="0.45">
      <c r="B1279" s="65">
        <v>1270</v>
      </c>
      <c r="C1279" s="60">
        <v>0</v>
      </c>
      <c r="D1279" s="61">
        <v>1</v>
      </c>
      <c r="E1279" s="61">
        <v>1</v>
      </c>
      <c r="F1279" s="61">
        <v>1</v>
      </c>
      <c r="G1279" s="61">
        <v>1</v>
      </c>
      <c r="H1279" s="61">
        <v>0</v>
      </c>
      <c r="I1279" s="62">
        <v>25002.889118167921</v>
      </c>
      <c r="J1279" s="63">
        <v>5.6392345584297185</v>
      </c>
      <c r="K1279" s="63">
        <v>5.7202152459648863</v>
      </c>
      <c r="L1279" s="63">
        <v>6.7797843159102955</v>
      </c>
      <c r="M1279" s="63">
        <v>6.3548346490143448</v>
      </c>
      <c r="N1279" s="63">
        <v>6.3359489915689986</v>
      </c>
      <c r="O1279" s="71">
        <v>6.3294264825388336</v>
      </c>
    </row>
    <row r="1280" spans="2:15" outlineLevel="1" x14ac:dyDescent="0.45">
      <c r="B1280" s="65">
        <v>1271</v>
      </c>
      <c r="C1280" s="60">
        <v>0</v>
      </c>
      <c r="D1280" s="61">
        <v>1</v>
      </c>
      <c r="E1280" s="61">
        <v>1</v>
      </c>
      <c r="F1280" s="61">
        <v>1</v>
      </c>
      <c r="G1280" s="61">
        <v>1</v>
      </c>
      <c r="H1280" s="61">
        <v>0</v>
      </c>
      <c r="I1280" s="62">
        <v>78191.704833684591</v>
      </c>
      <c r="J1280" s="63">
        <v>5.6445284086726852</v>
      </c>
      <c r="K1280" s="63">
        <v>6.2562597501069419</v>
      </c>
      <c r="L1280" s="63">
        <v>6.7400625237799741</v>
      </c>
      <c r="M1280" s="63">
        <v>7.6630838950345943</v>
      </c>
      <c r="N1280" s="63">
        <v>7.3685854026738085</v>
      </c>
      <c r="O1280" s="71">
        <v>6.4465484302397345</v>
      </c>
    </row>
    <row r="1281" spans="2:15" outlineLevel="1" x14ac:dyDescent="0.45">
      <c r="B1281" s="65">
        <v>1272</v>
      </c>
      <c r="C1281" s="60">
        <v>0</v>
      </c>
      <c r="D1281" s="61">
        <v>1</v>
      </c>
      <c r="E1281" s="61">
        <v>1</v>
      </c>
      <c r="F1281" s="61">
        <v>1</v>
      </c>
      <c r="G1281" s="61">
        <v>0</v>
      </c>
      <c r="H1281" s="61">
        <v>1</v>
      </c>
      <c r="I1281" s="62">
        <v>98976.363916722388</v>
      </c>
      <c r="J1281" s="63">
        <v>5.7163793915152841</v>
      </c>
      <c r="K1281" s="63">
        <v>6.2884678207731035</v>
      </c>
      <c r="L1281" s="63">
        <v>7.0278176844603513</v>
      </c>
      <c r="M1281" s="63">
        <v>7.4658404207358764</v>
      </c>
      <c r="N1281" s="63">
        <v>6.804675354010441</v>
      </c>
      <c r="O1281" s="71">
        <v>7.4302513308360236</v>
      </c>
    </row>
    <row r="1282" spans="2:15" outlineLevel="1" x14ac:dyDescent="0.45">
      <c r="B1282" s="65">
        <v>1273</v>
      </c>
      <c r="C1282" s="60">
        <v>0</v>
      </c>
      <c r="D1282" s="61">
        <v>1</v>
      </c>
      <c r="E1282" s="61">
        <v>1</v>
      </c>
      <c r="F1282" s="61">
        <v>1</v>
      </c>
      <c r="G1282" s="61">
        <v>1</v>
      </c>
      <c r="H1282" s="61">
        <v>0</v>
      </c>
      <c r="I1282" s="62">
        <v>97452.949679778569</v>
      </c>
      <c r="J1282" s="63">
        <v>5.5678638994198328</v>
      </c>
      <c r="K1282" s="63">
        <v>6.404762687056377</v>
      </c>
      <c r="L1282" s="63">
        <v>7.0417139032061886</v>
      </c>
      <c r="M1282" s="63">
        <v>6.9385345443061377</v>
      </c>
      <c r="N1282" s="63">
        <v>7.2319345096183003</v>
      </c>
      <c r="O1282" s="71">
        <v>6.9469794205769908</v>
      </c>
    </row>
    <row r="1283" spans="2:15" outlineLevel="1" x14ac:dyDescent="0.45">
      <c r="B1283" s="65">
        <v>1274</v>
      </c>
      <c r="C1283" s="60">
        <v>0</v>
      </c>
      <c r="D1283" s="61">
        <v>1</v>
      </c>
      <c r="E1283" s="61">
        <v>1</v>
      </c>
      <c r="F1283" s="61">
        <v>1</v>
      </c>
      <c r="G1283" s="61">
        <v>1</v>
      </c>
      <c r="H1283" s="61">
        <v>0</v>
      </c>
      <c r="I1283" s="62">
        <v>30605.700099663256</v>
      </c>
      <c r="J1283" s="63">
        <v>5.4443137197147511</v>
      </c>
      <c r="K1283" s="63">
        <v>5.597648278197136</v>
      </c>
      <c r="L1283" s="63">
        <v>6.243682667039991</v>
      </c>
      <c r="M1283" s="63">
        <v>8.5609975374318292</v>
      </c>
      <c r="N1283" s="63">
        <v>6.5904834323472707</v>
      </c>
      <c r="O1283" s="71">
        <v>6.4401998459971805</v>
      </c>
    </row>
    <row r="1284" spans="2:15" outlineLevel="1" x14ac:dyDescent="0.45">
      <c r="B1284" s="65">
        <v>1275</v>
      </c>
      <c r="C1284" s="60">
        <v>1</v>
      </c>
      <c r="D1284" s="61">
        <v>0</v>
      </c>
      <c r="E1284" s="61">
        <v>1</v>
      </c>
      <c r="F1284" s="61">
        <v>1</v>
      </c>
      <c r="G1284" s="61">
        <v>1</v>
      </c>
      <c r="H1284" s="61">
        <v>0</v>
      </c>
      <c r="I1284" s="62">
        <v>98894.642036588848</v>
      </c>
      <c r="J1284" s="63">
        <v>6.4315430662483264</v>
      </c>
      <c r="K1284" s="63">
        <v>5.6974491180058244</v>
      </c>
      <c r="L1284" s="63">
        <v>6.5855058076787678</v>
      </c>
      <c r="M1284" s="63">
        <v>8.2828945327098396</v>
      </c>
      <c r="N1284" s="63">
        <v>6.6455164769548407</v>
      </c>
      <c r="O1284" s="71">
        <v>6.6381336328953102</v>
      </c>
    </row>
    <row r="1285" spans="2:15" outlineLevel="1" x14ac:dyDescent="0.45">
      <c r="B1285" s="65">
        <v>1276</v>
      </c>
      <c r="C1285" s="60">
        <v>1</v>
      </c>
      <c r="D1285" s="61">
        <v>0</v>
      </c>
      <c r="E1285" s="61">
        <v>1</v>
      </c>
      <c r="F1285" s="61">
        <v>1</v>
      </c>
      <c r="G1285" s="61">
        <v>1</v>
      </c>
      <c r="H1285" s="61">
        <v>0</v>
      </c>
      <c r="I1285" s="62">
        <v>74307.564330927373</v>
      </c>
      <c r="J1285" s="63">
        <v>5.6048629422915361</v>
      </c>
      <c r="K1285" s="63">
        <v>4.2327634976183202</v>
      </c>
      <c r="L1285" s="63">
        <v>6.6340532208323486</v>
      </c>
      <c r="M1285" s="63">
        <v>8.4038529613124595</v>
      </c>
      <c r="N1285" s="63">
        <v>7.2177099875949162</v>
      </c>
      <c r="O1285" s="71">
        <v>6.7678735874749529</v>
      </c>
    </row>
    <row r="1286" spans="2:15" outlineLevel="1" x14ac:dyDescent="0.45">
      <c r="B1286" s="65">
        <v>1277</v>
      </c>
      <c r="C1286" s="60">
        <v>0</v>
      </c>
      <c r="D1286" s="61">
        <v>1</v>
      </c>
      <c r="E1286" s="61">
        <v>1</v>
      </c>
      <c r="F1286" s="61">
        <v>1</v>
      </c>
      <c r="G1286" s="61">
        <v>1</v>
      </c>
      <c r="H1286" s="61">
        <v>0</v>
      </c>
      <c r="I1286" s="62">
        <v>26646.211797469499</v>
      </c>
      <c r="J1286" s="63">
        <v>5.3702321336231877</v>
      </c>
      <c r="K1286" s="63">
        <v>5.5863616096966719</v>
      </c>
      <c r="L1286" s="63">
        <v>7.0252045711657622</v>
      </c>
      <c r="M1286" s="63">
        <v>6.4165673212147629</v>
      </c>
      <c r="N1286" s="63">
        <v>6.9828487257813583</v>
      </c>
      <c r="O1286" s="71">
        <v>6.6428683564887026</v>
      </c>
    </row>
    <row r="1287" spans="2:15" outlineLevel="1" x14ac:dyDescent="0.45">
      <c r="B1287" s="65">
        <v>1278</v>
      </c>
      <c r="C1287" s="60">
        <v>1</v>
      </c>
      <c r="D1287" s="61">
        <v>0</v>
      </c>
      <c r="E1287" s="61">
        <v>1</v>
      </c>
      <c r="F1287" s="61">
        <v>1</v>
      </c>
      <c r="G1287" s="61">
        <v>1</v>
      </c>
      <c r="H1287" s="61">
        <v>0</v>
      </c>
      <c r="I1287" s="62">
        <v>26988.270714424027</v>
      </c>
      <c r="J1287" s="63">
        <v>5.4844093638403608</v>
      </c>
      <c r="K1287" s="63">
        <v>5.0785435884503656</v>
      </c>
      <c r="L1287" s="63">
        <v>6.9752711135499696</v>
      </c>
      <c r="M1287" s="63">
        <v>7.5281536835866962</v>
      </c>
      <c r="N1287" s="63">
        <v>6.7425341284733156</v>
      </c>
      <c r="O1287" s="71">
        <v>6.1633015084596456</v>
      </c>
    </row>
    <row r="1288" spans="2:15" outlineLevel="1" x14ac:dyDescent="0.45">
      <c r="B1288" s="65">
        <v>1279</v>
      </c>
      <c r="C1288" s="60">
        <v>1</v>
      </c>
      <c r="D1288" s="61">
        <v>0</v>
      </c>
      <c r="E1288" s="61">
        <v>1</v>
      </c>
      <c r="F1288" s="61">
        <v>1</v>
      </c>
      <c r="G1288" s="61">
        <v>1</v>
      </c>
      <c r="H1288" s="61">
        <v>0</v>
      </c>
      <c r="I1288" s="62">
        <v>77597.806213922187</v>
      </c>
      <c r="J1288" s="63">
        <v>5.9939961935635715</v>
      </c>
      <c r="K1288" s="63">
        <v>5.7662019718763187</v>
      </c>
      <c r="L1288" s="63">
        <v>6.2283522258481678</v>
      </c>
      <c r="M1288" s="63">
        <v>8.0440711061669656</v>
      </c>
      <c r="N1288" s="63">
        <v>6.8647569772110675</v>
      </c>
      <c r="O1288" s="71">
        <v>6.8126758043885367</v>
      </c>
    </row>
    <row r="1289" spans="2:15" outlineLevel="1" x14ac:dyDescent="0.45">
      <c r="B1289" s="65">
        <v>1280</v>
      </c>
      <c r="C1289" s="60">
        <v>0</v>
      </c>
      <c r="D1289" s="61">
        <v>1</v>
      </c>
      <c r="E1289" s="61">
        <v>1</v>
      </c>
      <c r="F1289" s="61">
        <v>1</v>
      </c>
      <c r="G1289" s="61">
        <v>0</v>
      </c>
      <c r="H1289" s="61">
        <v>1</v>
      </c>
      <c r="I1289" s="62">
        <v>64086.244319542398</v>
      </c>
      <c r="J1289" s="63">
        <v>5.7165202883324451</v>
      </c>
      <c r="K1289" s="63">
        <v>5.7879875501420734</v>
      </c>
      <c r="L1289" s="63">
        <v>7.2388179164732538</v>
      </c>
      <c r="M1289" s="63">
        <v>6.7799451887261712</v>
      </c>
      <c r="N1289" s="63">
        <v>6.4262411045176853</v>
      </c>
      <c r="O1289" s="71">
        <v>7.0734457000584197</v>
      </c>
    </row>
    <row r="1290" spans="2:15" outlineLevel="1" x14ac:dyDescent="0.45">
      <c r="B1290" s="65">
        <v>1281</v>
      </c>
      <c r="C1290" s="60">
        <v>1</v>
      </c>
      <c r="D1290" s="61">
        <v>0</v>
      </c>
      <c r="E1290" s="61">
        <v>1</v>
      </c>
      <c r="F1290" s="61">
        <v>1</v>
      </c>
      <c r="G1290" s="61">
        <v>1</v>
      </c>
      <c r="H1290" s="61">
        <v>0</v>
      </c>
      <c r="I1290" s="62">
        <v>98120.141372131708</v>
      </c>
      <c r="J1290" s="63">
        <v>6.2576461249402033</v>
      </c>
      <c r="K1290" s="63">
        <v>5.0409175991409629</v>
      </c>
      <c r="L1290" s="63">
        <v>8.0544499738366913</v>
      </c>
      <c r="M1290" s="63">
        <v>7.8136565492841052</v>
      </c>
      <c r="N1290" s="63">
        <v>7.0446636858917859</v>
      </c>
      <c r="O1290" s="71">
        <v>6.6326125018340463</v>
      </c>
    </row>
    <row r="1291" spans="2:15" outlineLevel="1" x14ac:dyDescent="0.45">
      <c r="B1291" s="65">
        <v>1282</v>
      </c>
      <c r="C1291" s="60">
        <v>1</v>
      </c>
      <c r="D1291" s="61">
        <v>0</v>
      </c>
      <c r="E1291" s="61">
        <v>1</v>
      </c>
      <c r="F1291" s="61">
        <v>1</v>
      </c>
      <c r="G1291" s="61">
        <v>1</v>
      </c>
      <c r="H1291" s="61">
        <v>0</v>
      </c>
      <c r="I1291" s="62">
        <v>76189.815293748863</v>
      </c>
      <c r="J1291" s="63">
        <v>5.8492425505343437</v>
      </c>
      <c r="K1291" s="63">
        <v>5.7101060797465397</v>
      </c>
      <c r="L1291" s="63">
        <v>6.522556723041232</v>
      </c>
      <c r="M1291" s="63">
        <v>8.1022687679979377</v>
      </c>
      <c r="N1291" s="63">
        <v>6.6311665847017016</v>
      </c>
      <c r="O1291" s="71">
        <v>6.4169250532414654</v>
      </c>
    </row>
    <row r="1292" spans="2:15" outlineLevel="1" x14ac:dyDescent="0.45">
      <c r="B1292" s="65">
        <v>1283</v>
      </c>
      <c r="C1292" s="60">
        <v>1</v>
      </c>
      <c r="D1292" s="61">
        <v>0</v>
      </c>
      <c r="E1292" s="61">
        <v>1</v>
      </c>
      <c r="F1292" s="61">
        <v>1</v>
      </c>
      <c r="G1292" s="61">
        <v>0</v>
      </c>
      <c r="H1292" s="61">
        <v>1</v>
      </c>
      <c r="I1292" s="62">
        <v>99198.218571956226</v>
      </c>
      <c r="J1292" s="63">
        <v>6.2037419248098935</v>
      </c>
      <c r="K1292" s="63">
        <v>5.2449432083028942</v>
      </c>
      <c r="L1292" s="63">
        <v>7.2033648303372235</v>
      </c>
      <c r="M1292" s="63">
        <v>8.3474000296274316</v>
      </c>
      <c r="N1292" s="63">
        <v>6.6363063229855728</v>
      </c>
      <c r="O1292" s="71">
        <v>7.2428451912972616</v>
      </c>
    </row>
    <row r="1293" spans="2:15" outlineLevel="1" x14ac:dyDescent="0.45">
      <c r="B1293" s="65">
        <v>1284</v>
      </c>
      <c r="C1293" s="60">
        <v>0</v>
      </c>
      <c r="D1293" s="61">
        <v>1</v>
      </c>
      <c r="E1293" s="61">
        <v>1</v>
      </c>
      <c r="F1293" s="61">
        <v>1</v>
      </c>
      <c r="G1293" s="61">
        <v>1</v>
      </c>
      <c r="H1293" s="61">
        <v>0</v>
      </c>
      <c r="I1293" s="62">
        <v>29205.673714589851</v>
      </c>
      <c r="J1293" s="63">
        <v>5.5895187849585994</v>
      </c>
      <c r="K1293" s="63">
        <v>5.7698510994918104</v>
      </c>
      <c r="L1293" s="63">
        <v>6.894849399265901</v>
      </c>
      <c r="M1293" s="63">
        <v>7.0352440857304437</v>
      </c>
      <c r="N1293" s="63">
        <v>6.8072326294655037</v>
      </c>
      <c r="O1293" s="71">
        <v>6.7487567795123917</v>
      </c>
    </row>
    <row r="1294" spans="2:15" outlineLevel="1" x14ac:dyDescent="0.45">
      <c r="B1294" s="65">
        <v>1285</v>
      </c>
      <c r="C1294" s="60">
        <v>1</v>
      </c>
      <c r="D1294" s="61">
        <v>0</v>
      </c>
      <c r="E1294" s="61">
        <v>1</v>
      </c>
      <c r="F1294" s="61">
        <v>1</v>
      </c>
      <c r="G1294" s="61">
        <v>0</v>
      </c>
      <c r="H1294" s="61">
        <v>1</v>
      </c>
      <c r="I1294" s="62">
        <v>100062.23342443832</v>
      </c>
      <c r="J1294" s="63">
        <v>6.60059354803251</v>
      </c>
      <c r="K1294" s="63">
        <v>6.2413726307813873</v>
      </c>
      <c r="L1294" s="63">
        <v>6.9748463180710756</v>
      </c>
      <c r="M1294" s="63">
        <v>7.8240783332261064</v>
      </c>
      <c r="N1294" s="63">
        <v>6.2450661570993011</v>
      </c>
      <c r="O1294" s="71">
        <v>7.0424648539045966</v>
      </c>
    </row>
    <row r="1295" spans="2:15" outlineLevel="1" x14ac:dyDescent="0.45">
      <c r="B1295" s="65">
        <v>1286</v>
      </c>
      <c r="C1295" s="60">
        <v>1</v>
      </c>
      <c r="D1295" s="61">
        <v>0</v>
      </c>
      <c r="E1295" s="61">
        <v>1</v>
      </c>
      <c r="F1295" s="61">
        <v>1</v>
      </c>
      <c r="G1295" s="61">
        <v>0</v>
      </c>
      <c r="H1295" s="61">
        <v>1</v>
      </c>
      <c r="I1295" s="62">
        <v>98698.208888793044</v>
      </c>
      <c r="J1295" s="63">
        <v>5.8366976065437104</v>
      </c>
      <c r="K1295" s="63">
        <v>4.9695106044115036</v>
      </c>
      <c r="L1295" s="63">
        <v>8.0368059291164062</v>
      </c>
      <c r="M1295" s="63">
        <v>7.9079609006201057</v>
      </c>
      <c r="N1295" s="63">
        <v>7.2282014226206748</v>
      </c>
      <c r="O1295" s="71">
        <v>7.2341930038681825</v>
      </c>
    </row>
    <row r="1296" spans="2:15" outlineLevel="1" x14ac:dyDescent="0.45">
      <c r="B1296" s="65">
        <v>1287</v>
      </c>
      <c r="C1296" s="60">
        <v>1</v>
      </c>
      <c r="D1296" s="61">
        <v>0</v>
      </c>
      <c r="E1296" s="61">
        <v>1</v>
      </c>
      <c r="F1296" s="61">
        <v>1</v>
      </c>
      <c r="G1296" s="61">
        <v>1</v>
      </c>
      <c r="H1296" s="61">
        <v>0</v>
      </c>
      <c r="I1296" s="62">
        <v>95535.872153615332</v>
      </c>
      <c r="J1296" s="63">
        <v>5.4205566496928475</v>
      </c>
      <c r="K1296" s="63">
        <v>5.1461872401166699</v>
      </c>
      <c r="L1296" s="63">
        <v>7.7691470166407353</v>
      </c>
      <c r="M1296" s="63">
        <v>8.0452000192989246</v>
      </c>
      <c r="N1296" s="63">
        <v>6.8304438655330442</v>
      </c>
      <c r="O1296" s="71">
        <v>6.493217271918482</v>
      </c>
    </row>
    <row r="1297" spans="2:15" outlineLevel="1" x14ac:dyDescent="0.45">
      <c r="B1297" s="65">
        <v>1288</v>
      </c>
      <c r="C1297" s="60">
        <v>1</v>
      </c>
      <c r="D1297" s="61">
        <v>0</v>
      </c>
      <c r="E1297" s="61">
        <v>1</v>
      </c>
      <c r="F1297" s="61">
        <v>1</v>
      </c>
      <c r="G1297" s="61">
        <v>1</v>
      </c>
      <c r="H1297" s="61">
        <v>0</v>
      </c>
      <c r="I1297" s="62">
        <v>24102.693403570302</v>
      </c>
      <c r="J1297" s="63">
        <v>5.4801322577685463</v>
      </c>
      <c r="K1297" s="63">
        <v>4.5775415568978675</v>
      </c>
      <c r="L1297" s="63">
        <v>7.2666070956472142</v>
      </c>
      <c r="M1297" s="63">
        <v>6.01931035597923</v>
      </c>
      <c r="N1297" s="63">
        <v>7.1127381953931614</v>
      </c>
      <c r="O1297" s="71">
        <v>6.9593347411409558</v>
      </c>
    </row>
    <row r="1298" spans="2:15" outlineLevel="1" x14ac:dyDescent="0.45">
      <c r="B1298" s="65">
        <v>1289</v>
      </c>
      <c r="C1298" s="60">
        <v>1</v>
      </c>
      <c r="D1298" s="61">
        <v>0</v>
      </c>
      <c r="E1298" s="61">
        <v>1</v>
      </c>
      <c r="F1298" s="61">
        <v>1</v>
      </c>
      <c r="G1298" s="61">
        <v>0</v>
      </c>
      <c r="H1298" s="61">
        <v>1</v>
      </c>
      <c r="I1298" s="62">
        <v>100256.69933984491</v>
      </c>
      <c r="J1298" s="63">
        <v>6.3260222231965395</v>
      </c>
      <c r="K1298" s="63">
        <v>5.930475673241439</v>
      </c>
      <c r="L1298" s="63">
        <v>7.1148842761425328</v>
      </c>
      <c r="M1298" s="63">
        <v>8.1175379045944638</v>
      </c>
      <c r="N1298" s="63">
        <v>6.677784592412026</v>
      </c>
      <c r="O1298" s="71">
        <v>6.9315479543889191</v>
      </c>
    </row>
    <row r="1299" spans="2:15" outlineLevel="1" x14ac:dyDescent="0.45">
      <c r="B1299" s="65">
        <v>1290</v>
      </c>
      <c r="C1299" s="60">
        <v>1</v>
      </c>
      <c r="D1299" s="61">
        <v>0</v>
      </c>
      <c r="E1299" s="61">
        <v>1</v>
      </c>
      <c r="F1299" s="61">
        <v>1</v>
      </c>
      <c r="G1299" s="61">
        <v>1</v>
      </c>
      <c r="H1299" s="61">
        <v>0</v>
      </c>
      <c r="I1299" s="62">
        <v>26575.968276148997</v>
      </c>
      <c r="J1299" s="63">
        <v>5.7559310300800073</v>
      </c>
      <c r="K1299" s="63">
        <v>5.1507854143948597</v>
      </c>
      <c r="L1299" s="63">
        <v>7.0399048480566186</v>
      </c>
      <c r="M1299" s="63">
        <v>6.9780135178055778</v>
      </c>
      <c r="N1299" s="63">
        <v>6.5912334511653992</v>
      </c>
      <c r="O1299" s="71">
        <v>6.3984835866245069</v>
      </c>
    </row>
    <row r="1300" spans="2:15" outlineLevel="1" x14ac:dyDescent="0.45">
      <c r="B1300" s="65">
        <v>1291</v>
      </c>
      <c r="C1300" s="60">
        <v>1</v>
      </c>
      <c r="D1300" s="61">
        <v>0</v>
      </c>
      <c r="E1300" s="61">
        <v>1</v>
      </c>
      <c r="F1300" s="61">
        <v>1</v>
      </c>
      <c r="G1300" s="61">
        <v>0</v>
      </c>
      <c r="H1300" s="61">
        <v>1</v>
      </c>
      <c r="I1300" s="62">
        <v>26668.770820720863</v>
      </c>
      <c r="J1300" s="63">
        <v>6.4049628368927909</v>
      </c>
      <c r="K1300" s="63">
        <v>4.7963238041285781</v>
      </c>
      <c r="L1300" s="63">
        <v>6.496970237701186</v>
      </c>
      <c r="M1300" s="63">
        <v>6.4231247480638007</v>
      </c>
      <c r="N1300" s="63">
        <v>6.6238594999308749</v>
      </c>
      <c r="O1300" s="71">
        <v>7.1730641014483068</v>
      </c>
    </row>
    <row r="1301" spans="2:15" outlineLevel="1" x14ac:dyDescent="0.45">
      <c r="B1301" s="65">
        <v>1292</v>
      </c>
      <c r="C1301" s="60">
        <v>1</v>
      </c>
      <c r="D1301" s="61">
        <v>0</v>
      </c>
      <c r="E1301" s="61">
        <v>1</v>
      </c>
      <c r="F1301" s="61">
        <v>1</v>
      </c>
      <c r="G1301" s="61">
        <v>1</v>
      </c>
      <c r="H1301" s="61">
        <v>0</v>
      </c>
      <c r="I1301" s="62">
        <v>29997.247852503613</v>
      </c>
      <c r="J1301" s="63">
        <v>6.214280268051855</v>
      </c>
      <c r="K1301" s="63">
        <v>5.6222164788867151</v>
      </c>
      <c r="L1301" s="63">
        <v>6.7079842655547006</v>
      </c>
      <c r="M1301" s="63">
        <v>6.7335261609537982</v>
      </c>
      <c r="N1301" s="63">
        <v>6.9479115202845039</v>
      </c>
      <c r="O1301" s="71">
        <v>6.8773481076401985</v>
      </c>
    </row>
    <row r="1302" spans="2:15" outlineLevel="1" x14ac:dyDescent="0.45">
      <c r="B1302" s="65">
        <v>1293</v>
      </c>
      <c r="C1302" s="60">
        <v>1</v>
      </c>
      <c r="D1302" s="61">
        <v>0</v>
      </c>
      <c r="E1302" s="61">
        <v>1</v>
      </c>
      <c r="F1302" s="61">
        <v>1</v>
      </c>
      <c r="G1302" s="61">
        <v>1</v>
      </c>
      <c r="H1302" s="61">
        <v>0</v>
      </c>
      <c r="I1302" s="62">
        <v>29376.684889058612</v>
      </c>
      <c r="J1302" s="63">
        <v>6.4605933541940974</v>
      </c>
      <c r="K1302" s="63">
        <v>5.3610382050283611</v>
      </c>
      <c r="L1302" s="63">
        <v>6.2354492465510543</v>
      </c>
      <c r="M1302" s="63">
        <v>6.5691240829552555</v>
      </c>
      <c r="N1302" s="63">
        <v>7.4773025977541696</v>
      </c>
      <c r="O1302" s="71">
        <v>6.5383636200490098</v>
      </c>
    </row>
    <row r="1303" spans="2:15" outlineLevel="1" x14ac:dyDescent="0.45">
      <c r="B1303" s="65">
        <v>1294</v>
      </c>
      <c r="C1303" s="60">
        <v>1</v>
      </c>
      <c r="D1303" s="61">
        <v>0</v>
      </c>
      <c r="E1303" s="61">
        <v>1</v>
      </c>
      <c r="F1303" s="61">
        <v>1</v>
      </c>
      <c r="G1303" s="61">
        <v>1</v>
      </c>
      <c r="H1303" s="61">
        <v>0</v>
      </c>
      <c r="I1303" s="62">
        <v>99836.996800346198</v>
      </c>
      <c r="J1303" s="63">
        <v>6.0811232832528717</v>
      </c>
      <c r="K1303" s="63">
        <v>5.6632038420944681</v>
      </c>
      <c r="L1303" s="63">
        <v>7.1001937779485402</v>
      </c>
      <c r="M1303" s="63">
        <v>8.7190576410341212</v>
      </c>
      <c r="N1303" s="63">
        <v>6.8049658497675605</v>
      </c>
      <c r="O1303" s="71">
        <v>6.4677557182899719</v>
      </c>
    </row>
    <row r="1304" spans="2:15" outlineLevel="1" x14ac:dyDescent="0.45">
      <c r="B1304" s="65">
        <v>1295</v>
      </c>
      <c r="C1304" s="60">
        <v>1</v>
      </c>
      <c r="D1304" s="61">
        <v>0</v>
      </c>
      <c r="E1304" s="61">
        <v>1</v>
      </c>
      <c r="F1304" s="61">
        <v>1</v>
      </c>
      <c r="G1304" s="61">
        <v>1</v>
      </c>
      <c r="H1304" s="61">
        <v>0</v>
      </c>
      <c r="I1304" s="62">
        <v>98336.668298295495</v>
      </c>
      <c r="J1304" s="63">
        <v>6.1709368887214975</v>
      </c>
      <c r="K1304" s="63">
        <v>5.5615114294438612</v>
      </c>
      <c r="L1304" s="63">
        <v>7.7222753421420878</v>
      </c>
      <c r="M1304" s="63">
        <v>7.5131817871180164</v>
      </c>
      <c r="N1304" s="63">
        <v>7.049082945558041</v>
      </c>
      <c r="O1304" s="71">
        <v>6.7387574742892564</v>
      </c>
    </row>
    <row r="1305" spans="2:15" outlineLevel="1" x14ac:dyDescent="0.45">
      <c r="B1305" s="65">
        <v>1296</v>
      </c>
      <c r="C1305" s="60">
        <v>1</v>
      </c>
      <c r="D1305" s="61">
        <v>0</v>
      </c>
      <c r="E1305" s="61">
        <v>1</v>
      </c>
      <c r="F1305" s="61">
        <v>1</v>
      </c>
      <c r="G1305" s="61">
        <v>0</v>
      </c>
      <c r="H1305" s="61">
        <v>1</v>
      </c>
      <c r="I1305" s="62">
        <v>72508.305018813917</v>
      </c>
      <c r="J1305" s="63">
        <v>5.8026674701515537</v>
      </c>
      <c r="K1305" s="63">
        <v>4.4758116490130169</v>
      </c>
      <c r="L1305" s="63">
        <v>6.641719148503995</v>
      </c>
      <c r="M1305" s="63">
        <v>8.028416737349211</v>
      </c>
      <c r="N1305" s="63">
        <v>6.3769750608526587</v>
      </c>
      <c r="O1305" s="71">
        <v>6.8143562652383656</v>
      </c>
    </row>
    <row r="1306" spans="2:15" outlineLevel="1" x14ac:dyDescent="0.45">
      <c r="B1306" s="65">
        <v>1297</v>
      </c>
      <c r="C1306" s="60">
        <v>1</v>
      </c>
      <c r="D1306" s="61">
        <v>0</v>
      </c>
      <c r="E1306" s="61">
        <v>1</v>
      </c>
      <c r="F1306" s="61">
        <v>1</v>
      </c>
      <c r="G1306" s="61">
        <v>1</v>
      </c>
      <c r="H1306" s="61">
        <v>0</v>
      </c>
      <c r="I1306" s="62">
        <v>96949.707311801874</v>
      </c>
      <c r="J1306" s="63">
        <v>6.2702269396224484</v>
      </c>
      <c r="K1306" s="63">
        <v>5.3256493636864874</v>
      </c>
      <c r="L1306" s="63">
        <v>7.6340620173052978</v>
      </c>
      <c r="M1306" s="63">
        <v>6.9028773604591311</v>
      </c>
      <c r="N1306" s="63">
        <v>7.294002482807854</v>
      </c>
      <c r="O1306" s="71">
        <v>6.8928982920100159</v>
      </c>
    </row>
    <row r="1307" spans="2:15" outlineLevel="1" x14ac:dyDescent="0.45">
      <c r="B1307" s="65">
        <v>1298</v>
      </c>
      <c r="C1307" s="60">
        <v>1</v>
      </c>
      <c r="D1307" s="61">
        <v>0</v>
      </c>
      <c r="E1307" s="61">
        <v>1</v>
      </c>
      <c r="F1307" s="61">
        <v>1</v>
      </c>
      <c r="G1307" s="61">
        <v>1</v>
      </c>
      <c r="H1307" s="61">
        <v>0</v>
      </c>
      <c r="I1307" s="62">
        <v>28640.685291090223</v>
      </c>
      <c r="J1307" s="63">
        <v>6.2883751049436203</v>
      </c>
      <c r="K1307" s="63">
        <v>5.0790607735264111</v>
      </c>
      <c r="L1307" s="63">
        <v>6.2199190005442766</v>
      </c>
      <c r="M1307" s="63">
        <v>7.3330358782690839</v>
      </c>
      <c r="N1307" s="63">
        <v>6.9464591665105262</v>
      </c>
      <c r="O1307" s="71">
        <v>6.407721006023908</v>
      </c>
    </row>
    <row r="1308" spans="2:15" outlineLevel="1" x14ac:dyDescent="0.45">
      <c r="B1308" s="65">
        <v>1299</v>
      </c>
      <c r="C1308" s="60">
        <v>0</v>
      </c>
      <c r="D1308" s="61">
        <v>1</v>
      </c>
      <c r="E1308" s="61">
        <v>1</v>
      </c>
      <c r="F1308" s="61">
        <v>1</v>
      </c>
      <c r="G1308" s="61">
        <v>1</v>
      </c>
      <c r="H1308" s="61">
        <v>0</v>
      </c>
      <c r="I1308" s="62">
        <v>100209.32516588952</v>
      </c>
      <c r="J1308" s="63">
        <v>5.6310497769976111</v>
      </c>
      <c r="K1308" s="63">
        <v>5.7849577821278384</v>
      </c>
      <c r="L1308" s="63">
        <v>7.2946419504542845</v>
      </c>
      <c r="M1308" s="63">
        <v>8.2779140317723421</v>
      </c>
      <c r="N1308" s="63">
        <v>7.5217247346754039</v>
      </c>
      <c r="O1308" s="71">
        <v>6.6975005640230467</v>
      </c>
    </row>
    <row r="1309" spans="2:15" outlineLevel="1" x14ac:dyDescent="0.45">
      <c r="B1309" s="65">
        <v>1300</v>
      </c>
      <c r="C1309" s="60">
        <v>1</v>
      </c>
      <c r="D1309" s="61">
        <v>0</v>
      </c>
      <c r="E1309" s="61">
        <v>1</v>
      </c>
      <c r="F1309" s="61">
        <v>1</v>
      </c>
      <c r="G1309" s="61">
        <v>1</v>
      </c>
      <c r="H1309" s="61">
        <v>0</v>
      </c>
      <c r="I1309" s="62">
        <v>92480.465245826956</v>
      </c>
      <c r="J1309" s="63">
        <v>5.4152539426269568</v>
      </c>
      <c r="K1309" s="63">
        <v>4.7823221545900951</v>
      </c>
      <c r="L1309" s="63">
        <v>7.7137758887217807</v>
      </c>
      <c r="M1309" s="63">
        <v>7.8367786302685971</v>
      </c>
      <c r="N1309" s="63">
        <v>6.6745070239385926</v>
      </c>
      <c r="O1309" s="71">
        <v>6.0755123385072816</v>
      </c>
    </row>
    <row r="1310" spans="2:15" outlineLevel="1" x14ac:dyDescent="0.45">
      <c r="B1310" s="65">
        <v>1301</v>
      </c>
      <c r="C1310" s="60">
        <v>1</v>
      </c>
      <c r="D1310" s="61">
        <v>0</v>
      </c>
      <c r="E1310" s="61">
        <v>1</v>
      </c>
      <c r="F1310" s="61">
        <v>1</v>
      </c>
      <c r="G1310" s="61">
        <v>1</v>
      </c>
      <c r="H1310" s="61">
        <v>0</v>
      </c>
      <c r="I1310" s="62">
        <v>100103.25293666823</v>
      </c>
      <c r="J1310" s="63">
        <v>7.1520531481080969</v>
      </c>
      <c r="K1310" s="63">
        <v>6.1280629890423608</v>
      </c>
      <c r="L1310" s="63">
        <v>7.7676969383712633</v>
      </c>
      <c r="M1310" s="63">
        <v>7.180131161678875</v>
      </c>
      <c r="N1310" s="63">
        <v>6.6348577032108782</v>
      </c>
      <c r="O1310" s="71">
        <v>6.3852451496298928</v>
      </c>
    </row>
    <row r="1311" spans="2:15" outlineLevel="1" x14ac:dyDescent="0.45">
      <c r="B1311" s="65">
        <v>1302</v>
      </c>
      <c r="C1311" s="60">
        <v>1</v>
      </c>
      <c r="D1311" s="61">
        <v>0</v>
      </c>
      <c r="E1311" s="61">
        <v>1</v>
      </c>
      <c r="F1311" s="61">
        <v>1</v>
      </c>
      <c r="G1311" s="61">
        <v>1</v>
      </c>
      <c r="H1311" s="61">
        <v>0</v>
      </c>
      <c r="I1311" s="62">
        <v>98329.102987069768</v>
      </c>
      <c r="J1311" s="63">
        <v>6.3515389545559273</v>
      </c>
      <c r="K1311" s="63">
        <v>4.5629155597258615</v>
      </c>
      <c r="L1311" s="63">
        <v>7.5824022957004971</v>
      </c>
      <c r="M1311" s="63">
        <v>8.8623581534100904</v>
      </c>
      <c r="N1311" s="63">
        <v>6.9572476429027983</v>
      </c>
      <c r="O1311" s="71">
        <v>6.2603458423850622</v>
      </c>
    </row>
    <row r="1312" spans="2:15" outlineLevel="1" x14ac:dyDescent="0.45">
      <c r="B1312" s="65">
        <v>1303</v>
      </c>
      <c r="C1312" s="60">
        <v>0</v>
      </c>
      <c r="D1312" s="61">
        <v>1</v>
      </c>
      <c r="E1312" s="61">
        <v>1</v>
      </c>
      <c r="F1312" s="61">
        <v>1</v>
      </c>
      <c r="G1312" s="61">
        <v>0</v>
      </c>
      <c r="H1312" s="61">
        <v>1</v>
      </c>
      <c r="I1312" s="62">
        <v>26848.059697186211</v>
      </c>
      <c r="J1312" s="63">
        <v>5.3591508556603626</v>
      </c>
      <c r="K1312" s="63">
        <v>5.6233436739348317</v>
      </c>
      <c r="L1312" s="63">
        <v>7.222708399204393</v>
      </c>
      <c r="M1312" s="63">
        <v>6.5466730447675463</v>
      </c>
      <c r="N1312" s="63">
        <v>6.3298677793886169</v>
      </c>
      <c r="O1312" s="71">
        <v>7.1669491630233884</v>
      </c>
    </row>
    <row r="1313" spans="2:15" outlineLevel="1" x14ac:dyDescent="0.45">
      <c r="B1313" s="65">
        <v>1304</v>
      </c>
      <c r="C1313" s="60">
        <v>1</v>
      </c>
      <c r="D1313" s="61">
        <v>0</v>
      </c>
      <c r="E1313" s="61">
        <v>1</v>
      </c>
      <c r="F1313" s="61">
        <v>1</v>
      </c>
      <c r="G1313" s="61">
        <v>0</v>
      </c>
      <c r="H1313" s="61">
        <v>1</v>
      </c>
      <c r="I1313" s="62">
        <v>77479.928585910457</v>
      </c>
      <c r="J1313" s="63">
        <v>5.7417217084070735</v>
      </c>
      <c r="K1313" s="63">
        <v>5.1246731831355499</v>
      </c>
      <c r="L1313" s="63">
        <v>7.1099391832320844</v>
      </c>
      <c r="M1313" s="63">
        <v>8.0609029308972424</v>
      </c>
      <c r="N1313" s="63">
        <v>6.9827245185095093</v>
      </c>
      <c r="O1313" s="71">
        <v>7.2579731431253816</v>
      </c>
    </row>
    <row r="1314" spans="2:15" outlineLevel="1" x14ac:dyDescent="0.45">
      <c r="B1314" s="65">
        <v>1305</v>
      </c>
      <c r="C1314" s="60">
        <v>1</v>
      </c>
      <c r="D1314" s="61">
        <v>0</v>
      </c>
      <c r="E1314" s="61">
        <v>1</v>
      </c>
      <c r="F1314" s="61">
        <v>1</v>
      </c>
      <c r="G1314" s="61">
        <v>1</v>
      </c>
      <c r="H1314" s="61">
        <v>0</v>
      </c>
      <c r="I1314" s="62">
        <v>99650.526496922408</v>
      </c>
      <c r="J1314" s="63">
        <v>6.4144628215746442</v>
      </c>
      <c r="K1314" s="63">
        <v>5.8848198204803648</v>
      </c>
      <c r="L1314" s="63">
        <v>7.782062482841952</v>
      </c>
      <c r="M1314" s="63">
        <v>7.4717352246130577</v>
      </c>
      <c r="N1314" s="63">
        <v>7.0757803534742703</v>
      </c>
      <c r="O1314" s="71">
        <v>6.5634288685857349</v>
      </c>
    </row>
    <row r="1315" spans="2:15" outlineLevel="1" x14ac:dyDescent="0.45">
      <c r="B1315" s="65">
        <v>1306</v>
      </c>
      <c r="C1315" s="60">
        <v>0</v>
      </c>
      <c r="D1315" s="61">
        <v>1</v>
      </c>
      <c r="E1315" s="61">
        <v>1</v>
      </c>
      <c r="F1315" s="61">
        <v>1</v>
      </c>
      <c r="G1315" s="61">
        <v>0</v>
      </c>
      <c r="H1315" s="61">
        <v>1</v>
      </c>
      <c r="I1315" s="62">
        <v>98405.835744354496</v>
      </c>
      <c r="J1315" s="63">
        <v>5.7670351980100785</v>
      </c>
      <c r="K1315" s="63">
        <v>6.0591158754998578</v>
      </c>
      <c r="L1315" s="63">
        <v>7.3162663894536166</v>
      </c>
      <c r="M1315" s="63">
        <v>7.6822994495247201</v>
      </c>
      <c r="N1315" s="63">
        <v>6.726189853856182</v>
      </c>
      <c r="O1315" s="71">
        <v>7.0208921809188096</v>
      </c>
    </row>
    <row r="1316" spans="2:15" outlineLevel="1" x14ac:dyDescent="0.45">
      <c r="B1316" s="65">
        <v>1307</v>
      </c>
      <c r="C1316" s="60">
        <v>1</v>
      </c>
      <c r="D1316" s="61">
        <v>0</v>
      </c>
      <c r="E1316" s="61">
        <v>1</v>
      </c>
      <c r="F1316" s="61">
        <v>1</v>
      </c>
      <c r="G1316" s="61">
        <v>1</v>
      </c>
      <c r="H1316" s="61">
        <v>0</v>
      </c>
      <c r="I1316" s="62">
        <v>100314.99372596067</v>
      </c>
      <c r="J1316" s="63">
        <v>6.3292990348718323</v>
      </c>
      <c r="K1316" s="63">
        <v>5.9398034972559843</v>
      </c>
      <c r="L1316" s="63">
        <v>7.1880347704581187</v>
      </c>
      <c r="M1316" s="63">
        <v>7.8133827951848307</v>
      </c>
      <c r="N1316" s="63">
        <v>7.218520036388961</v>
      </c>
      <c r="O1316" s="71">
        <v>6.6691366956675244</v>
      </c>
    </row>
    <row r="1317" spans="2:15" outlineLevel="1" x14ac:dyDescent="0.45">
      <c r="B1317" s="65">
        <v>1308</v>
      </c>
      <c r="C1317" s="60">
        <v>0</v>
      </c>
      <c r="D1317" s="61">
        <v>1</v>
      </c>
      <c r="E1317" s="61">
        <v>1</v>
      </c>
      <c r="F1317" s="61">
        <v>1</v>
      </c>
      <c r="G1317" s="61">
        <v>0</v>
      </c>
      <c r="H1317" s="61">
        <v>1</v>
      </c>
      <c r="I1317" s="62">
        <v>102081.39081296646</v>
      </c>
      <c r="J1317" s="63">
        <v>5.7916533335092222</v>
      </c>
      <c r="K1317" s="63">
        <v>6.0783744364784429</v>
      </c>
      <c r="L1317" s="63">
        <v>6.9354645306090834</v>
      </c>
      <c r="M1317" s="63">
        <v>8.9852141050599279</v>
      </c>
      <c r="N1317" s="63">
        <v>6.6717369914341473</v>
      </c>
      <c r="O1317" s="71">
        <v>7.2302497350444881</v>
      </c>
    </row>
    <row r="1318" spans="2:15" outlineLevel="1" x14ac:dyDescent="0.45">
      <c r="B1318" s="65">
        <v>1309</v>
      </c>
      <c r="C1318" s="60">
        <v>1</v>
      </c>
      <c r="D1318" s="61">
        <v>0</v>
      </c>
      <c r="E1318" s="61">
        <v>1</v>
      </c>
      <c r="F1318" s="61">
        <v>1</v>
      </c>
      <c r="G1318" s="61">
        <v>1</v>
      </c>
      <c r="H1318" s="61">
        <v>0</v>
      </c>
      <c r="I1318" s="62">
        <v>60857.617550544004</v>
      </c>
      <c r="J1318" s="63">
        <v>6.0776896572930683</v>
      </c>
      <c r="K1318" s="63">
        <v>4.9689161838860345</v>
      </c>
      <c r="L1318" s="63">
        <v>7.5281401834502617</v>
      </c>
      <c r="M1318" s="63">
        <v>6.1924723785067028</v>
      </c>
      <c r="N1318" s="63">
        <v>6.8863468408804254</v>
      </c>
      <c r="O1318" s="71">
        <v>6.295192715125923</v>
      </c>
    </row>
    <row r="1319" spans="2:15" outlineLevel="1" x14ac:dyDescent="0.45">
      <c r="B1319" s="65">
        <v>1310</v>
      </c>
      <c r="C1319" s="60">
        <v>0</v>
      </c>
      <c r="D1319" s="61">
        <v>1</v>
      </c>
      <c r="E1319" s="61">
        <v>1</v>
      </c>
      <c r="F1319" s="61">
        <v>1</v>
      </c>
      <c r="G1319" s="61">
        <v>1</v>
      </c>
      <c r="H1319" s="61">
        <v>0</v>
      </c>
      <c r="I1319" s="62">
        <v>96574.679475227022</v>
      </c>
      <c r="J1319" s="63">
        <v>5.9537835570205786</v>
      </c>
      <c r="K1319" s="63">
        <v>6.1246022332652874</v>
      </c>
      <c r="L1319" s="63">
        <v>7.4785260458681355</v>
      </c>
      <c r="M1319" s="63">
        <v>6.3684302213654735</v>
      </c>
      <c r="N1319" s="63">
        <v>7.1815776882824807</v>
      </c>
      <c r="O1319" s="71">
        <v>6.9704526137581224</v>
      </c>
    </row>
    <row r="1320" spans="2:15" outlineLevel="1" x14ac:dyDescent="0.45">
      <c r="B1320" s="65">
        <v>1311</v>
      </c>
      <c r="C1320" s="60">
        <v>1</v>
      </c>
      <c r="D1320" s="61">
        <v>0</v>
      </c>
      <c r="E1320" s="61">
        <v>1</v>
      </c>
      <c r="F1320" s="61">
        <v>1</v>
      </c>
      <c r="G1320" s="61">
        <v>0</v>
      </c>
      <c r="H1320" s="61">
        <v>1</v>
      </c>
      <c r="I1320" s="62">
        <v>97237.964853489713</v>
      </c>
      <c r="J1320" s="63">
        <v>6.4987776001223851</v>
      </c>
      <c r="K1320" s="63">
        <v>5.637687868589869</v>
      </c>
      <c r="L1320" s="63">
        <v>7.9963920314609194</v>
      </c>
      <c r="M1320" s="63">
        <v>6.8445062986586391</v>
      </c>
      <c r="N1320" s="63">
        <v>6.6383622769136785</v>
      </c>
      <c r="O1320" s="71">
        <v>6.8992386499704166</v>
      </c>
    </row>
    <row r="1321" spans="2:15" outlineLevel="1" x14ac:dyDescent="0.45">
      <c r="B1321" s="65">
        <v>1312</v>
      </c>
      <c r="C1321" s="60">
        <v>1</v>
      </c>
      <c r="D1321" s="61">
        <v>0</v>
      </c>
      <c r="E1321" s="61">
        <v>1</v>
      </c>
      <c r="F1321" s="61">
        <v>1</v>
      </c>
      <c r="G1321" s="61">
        <v>0</v>
      </c>
      <c r="H1321" s="61">
        <v>1</v>
      </c>
      <c r="I1321" s="62">
        <v>101595.08120556317</v>
      </c>
      <c r="J1321" s="63">
        <v>6.1362403199529041</v>
      </c>
      <c r="K1321" s="63">
        <v>6.0192384026743522</v>
      </c>
      <c r="L1321" s="63">
        <v>7.4791572620480435</v>
      </c>
      <c r="M1321" s="63">
        <v>8.6866116123138486</v>
      </c>
      <c r="N1321" s="63">
        <v>6.2836982659792806</v>
      </c>
      <c r="O1321" s="71">
        <v>7.1355493305458877</v>
      </c>
    </row>
    <row r="1322" spans="2:15" outlineLevel="1" x14ac:dyDescent="0.45">
      <c r="B1322" s="65">
        <v>1313</v>
      </c>
      <c r="C1322" s="60">
        <v>1</v>
      </c>
      <c r="D1322" s="61">
        <v>0</v>
      </c>
      <c r="E1322" s="61">
        <v>1</v>
      </c>
      <c r="F1322" s="61">
        <v>1</v>
      </c>
      <c r="G1322" s="61">
        <v>0</v>
      </c>
      <c r="H1322" s="61">
        <v>1</v>
      </c>
      <c r="I1322" s="62">
        <v>25107.111080192917</v>
      </c>
      <c r="J1322" s="63">
        <v>5.8782724962862192</v>
      </c>
      <c r="K1322" s="63">
        <v>4.5729828039456031</v>
      </c>
      <c r="L1322" s="63">
        <v>7.1028947235127458</v>
      </c>
      <c r="M1322" s="63">
        <v>6.1141985858850152</v>
      </c>
      <c r="N1322" s="63">
        <v>6.9599326599337736</v>
      </c>
      <c r="O1322" s="71">
        <v>7.0733045318742258</v>
      </c>
    </row>
    <row r="1323" spans="2:15" outlineLevel="1" x14ac:dyDescent="0.45">
      <c r="B1323" s="65">
        <v>1314</v>
      </c>
      <c r="C1323" s="60">
        <v>1</v>
      </c>
      <c r="D1323" s="61">
        <v>0</v>
      </c>
      <c r="E1323" s="61">
        <v>1</v>
      </c>
      <c r="F1323" s="61">
        <v>1</v>
      </c>
      <c r="G1323" s="61">
        <v>0</v>
      </c>
      <c r="H1323" s="61">
        <v>1</v>
      </c>
      <c r="I1323" s="62">
        <v>94909.712267615512</v>
      </c>
      <c r="J1323" s="63">
        <v>6.0326008869047056</v>
      </c>
      <c r="K1323" s="63">
        <v>5.6573958530317459</v>
      </c>
      <c r="L1323" s="63">
        <v>7.203457000858986</v>
      </c>
      <c r="M1323" s="63">
        <v>6.6934486475150363</v>
      </c>
      <c r="N1323" s="63">
        <v>6.5322806163683591</v>
      </c>
      <c r="O1323" s="71">
        <v>7.2474760977476285</v>
      </c>
    </row>
    <row r="1324" spans="2:15" outlineLevel="1" x14ac:dyDescent="0.45">
      <c r="B1324" s="65">
        <v>1315</v>
      </c>
      <c r="C1324" s="60">
        <v>0</v>
      </c>
      <c r="D1324" s="61">
        <v>1</v>
      </c>
      <c r="E1324" s="61">
        <v>1</v>
      </c>
      <c r="F1324" s="61">
        <v>1</v>
      </c>
      <c r="G1324" s="61">
        <v>1</v>
      </c>
      <c r="H1324" s="61">
        <v>0</v>
      </c>
      <c r="I1324" s="62">
        <v>77151.986415700041</v>
      </c>
      <c r="J1324" s="63">
        <v>5.365383428820059</v>
      </c>
      <c r="K1324" s="63">
        <v>5.6608774841904381</v>
      </c>
      <c r="L1324" s="63">
        <v>6.4368722449757039</v>
      </c>
      <c r="M1324" s="63">
        <v>8.2138819700680124</v>
      </c>
      <c r="N1324" s="63">
        <v>7.6448753447538937</v>
      </c>
      <c r="O1324" s="71">
        <v>6.2867681639926687</v>
      </c>
    </row>
    <row r="1325" spans="2:15" outlineLevel="1" x14ac:dyDescent="0.45">
      <c r="B1325" s="65">
        <v>1316</v>
      </c>
      <c r="C1325" s="60">
        <v>1</v>
      </c>
      <c r="D1325" s="61">
        <v>0</v>
      </c>
      <c r="E1325" s="61">
        <v>1</v>
      </c>
      <c r="F1325" s="61">
        <v>1</v>
      </c>
      <c r="G1325" s="61">
        <v>0</v>
      </c>
      <c r="H1325" s="61">
        <v>1</v>
      </c>
      <c r="I1325" s="62">
        <v>27014.622274973808</v>
      </c>
      <c r="J1325" s="63">
        <v>5.2523968991792218</v>
      </c>
      <c r="K1325" s="63">
        <v>4.9964879014133299</v>
      </c>
      <c r="L1325" s="63">
        <v>6.9019470389392286</v>
      </c>
      <c r="M1325" s="63">
        <v>7.7918924779692205</v>
      </c>
      <c r="N1325" s="63">
        <v>6.4481504033363048</v>
      </c>
      <c r="O1325" s="71">
        <v>6.6375510495550367</v>
      </c>
    </row>
    <row r="1326" spans="2:15" outlineLevel="1" x14ac:dyDescent="0.45">
      <c r="B1326" s="65">
        <v>1317</v>
      </c>
      <c r="C1326" s="60">
        <v>0</v>
      </c>
      <c r="D1326" s="61">
        <v>1</v>
      </c>
      <c r="E1326" s="61">
        <v>1</v>
      </c>
      <c r="F1326" s="61">
        <v>1</v>
      </c>
      <c r="G1326" s="61">
        <v>0</v>
      </c>
      <c r="H1326" s="61">
        <v>1</v>
      </c>
      <c r="I1326" s="62">
        <v>95281.302116056686</v>
      </c>
      <c r="J1326" s="63">
        <v>5.7875586781355111</v>
      </c>
      <c r="K1326" s="63">
        <v>6.3735063662275682</v>
      </c>
      <c r="L1326" s="63">
        <v>7.7395075350992579</v>
      </c>
      <c r="M1326" s="63">
        <v>6.5228867996244402</v>
      </c>
      <c r="N1326" s="63">
        <v>6.512759925562424</v>
      </c>
      <c r="O1326" s="71">
        <v>6.6295412555422208</v>
      </c>
    </row>
    <row r="1327" spans="2:15" outlineLevel="1" x14ac:dyDescent="0.45">
      <c r="B1327" s="65">
        <v>1318</v>
      </c>
      <c r="C1327" s="60">
        <v>1</v>
      </c>
      <c r="D1327" s="61">
        <v>0</v>
      </c>
      <c r="E1327" s="61">
        <v>1</v>
      </c>
      <c r="F1327" s="61">
        <v>1</v>
      </c>
      <c r="G1327" s="61">
        <v>1</v>
      </c>
      <c r="H1327" s="61">
        <v>0</v>
      </c>
      <c r="I1327" s="62">
        <v>91275.866667776078</v>
      </c>
      <c r="J1327" s="63">
        <v>5.3063449513168521</v>
      </c>
      <c r="K1327" s="63">
        <v>4.6502245700822407</v>
      </c>
      <c r="L1327" s="63">
        <v>8.1104892259346073</v>
      </c>
      <c r="M1327" s="63">
        <v>7.5495177765938895</v>
      </c>
      <c r="N1327" s="63">
        <v>6.520341054475999</v>
      </c>
      <c r="O1327" s="71">
        <v>6.1515657091530684</v>
      </c>
    </row>
    <row r="1328" spans="2:15" outlineLevel="1" x14ac:dyDescent="0.45">
      <c r="B1328" s="65">
        <v>1319</v>
      </c>
      <c r="C1328" s="60">
        <v>1</v>
      </c>
      <c r="D1328" s="61">
        <v>0</v>
      </c>
      <c r="E1328" s="61">
        <v>1</v>
      </c>
      <c r="F1328" s="61">
        <v>1</v>
      </c>
      <c r="G1328" s="61">
        <v>1</v>
      </c>
      <c r="H1328" s="61">
        <v>0</v>
      </c>
      <c r="I1328" s="62">
        <v>100970.2776698526</v>
      </c>
      <c r="J1328" s="63">
        <v>6.1394998294374812</v>
      </c>
      <c r="K1328" s="63">
        <v>5.4184318750340239</v>
      </c>
      <c r="L1328" s="63">
        <v>8.1577200776584782</v>
      </c>
      <c r="M1328" s="63">
        <v>7.4630786200024373</v>
      </c>
      <c r="N1328" s="63">
        <v>7.6126196877302945</v>
      </c>
      <c r="O1328" s="71">
        <v>7.3471891410813797</v>
      </c>
    </row>
    <row r="1329" spans="2:15" outlineLevel="1" x14ac:dyDescent="0.45">
      <c r="B1329" s="65">
        <v>1320</v>
      </c>
      <c r="C1329" s="60">
        <v>1</v>
      </c>
      <c r="D1329" s="61">
        <v>0</v>
      </c>
      <c r="E1329" s="61">
        <v>1</v>
      </c>
      <c r="F1329" s="61">
        <v>1</v>
      </c>
      <c r="G1329" s="61">
        <v>1</v>
      </c>
      <c r="H1329" s="61">
        <v>0</v>
      </c>
      <c r="I1329" s="62">
        <v>28123.988205414396</v>
      </c>
      <c r="J1329" s="63">
        <v>5.3439177336046733</v>
      </c>
      <c r="K1329" s="63">
        <v>5.1179781994437024</v>
      </c>
      <c r="L1329" s="63">
        <v>7.022075972937774</v>
      </c>
      <c r="M1329" s="63">
        <v>7.9706054345937689</v>
      </c>
      <c r="N1329" s="63">
        <v>6.5350457406216353</v>
      </c>
      <c r="O1329" s="71">
        <v>6.4399083233339569</v>
      </c>
    </row>
    <row r="1330" spans="2:15" outlineLevel="1" x14ac:dyDescent="0.45">
      <c r="B1330" s="65">
        <v>1321</v>
      </c>
      <c r="C1330" s="60">
        <v>1</v>
      </c>
      <c r="D1330" s="61">
        <v>0</v>
      </c>
      <c r="E1330" s="61">
        <v>1</v>
      </c>
      <c r="F1330" s="61">
        <v>1</v>
      </c>
      <c r="G1330" s="61">
        <v>1</v>
      </c>
      <c r="H1330" s="61">
        <v>0</v>
      </c>
      <c r="I1330" s="62">
        <v>65032.972267373436</v>
      </c>
      <c r="J1330" s="63">
        <v>6.515452458325445</v>
      </c>
      <c r="K1330" s="63">
        <v>5.9031618881151458</v>
      </c>
      <c r="L1330" s="63">
        <v>6.9317337458562278</v>
      </c>
      <c r="M1330" s="63">
        <v>6.7776927549339474</v>
      </c>
      <c r="N1330" s="63">
        <v>6.7182508814067088</v>
      </c>
      <c r="O1330" s="71">
        <v>6.1546934679489569</v>
      </c>
    </row>
    <row r="1331" spans="2:15" outlineLevel="1" x14ac:dyDescent="0.45">
      <c r="B1331" s="65">
        <v>1322</v>
      </c>
      <c r="C1331" s="60">
        <v>1</v>
      </c>
      <c r="D1331" s="61">
        <v>0</v>
      </c>
      <c r="E1331" s="61">
        <v>1</v>
      </c>
      <c r="F1331" s="61">
        <v>1</v>
      </c>
      <c r="G1331" s="61">
        <v>1</v>
      </c>
      <c r="H1331" s="61">
        <v>0</v>
      </c>
      <c r="I1331" s="62">
        <v>60225.848447370809</v>
      </c>
      <c r="J1331" s="63">
        <v>5.4828053298597235</v>
      </c>
      <c r="K1331" s="63">
        <v>4.6332030780894016</v>
      </c>
      <c r="L1331" s="63">
        <v>7.7331065639087866</v>
      </c>
      <c r="M1331" s="63">
        <v>6.2459062144272623</v>
      </c>
      <c r="N1331" s="63">
        <v>7.0244907883309242</v>
      </c>
      <c r="O1331" s="71">
        <v>6.8922286225508138</v>
      </c>
    </row>
    <row r="1332" spans="2:15" outlineLevel="1" x14ac:dyDescent="0.45">
      <c r="B1332" s="65">
        <v>1323</v>
      </c>
      <c r="C1332" s="60">
        <v>1</v>
      </c>
      <c r="D1332" s="61">
        <v>0</v>
      </c>
      <c r="E1332" s="61">
        <v>1</v>
      </c>
      <c r="F1332" s="61">
        <v>1</v>
      </c>
      <c r="G1332" s="61">
        <v>1</v>
      </c>
      <c r="H1332" s="61">
        <v>0</v>
      </c>
      <c r="I1332" s="62">
        <v>95675.857313009139</v>
      </c>
      <c r="J1332" s="63">
        <v>6.8937172365661681</v>
      </c>
      <c r="K1332" s="63">
        <v>4.9434761891136594</v>
      </c>
      <c r="L1332" s="63">
        <v>7.9432764349668092</v>
      </c>
      <c r="M1332" s="63">
        <v>6.9546511775879765</v>
      </c>
      <c r="N1332" s="63">
        <v>6.6335957263796406</v>
      </c>
      <c r="O1332" s="71">
        <v>6.5095027349405301</v>
      </c>
    </row>
    <row r="1333" spans="2:15" outlineLevel="1" x14ac:dyDescent="0.45">
      <c r="B1333" s="65">
        <v>1324</v>
      </c>
      <c r="C1333" s="60">
        <v>1</v>
      </c>
      <c r="D1333" s="61">
        <v>0</v>
      </c>
      <c r="E1333" s="61">
        <v>1</v>
      </c>
      <c r="F1333" s="61">
        <v>1</v>
      </c>
      <c r="G1333" s="61">
        <v>1</v>
      </c>
      <c r="H1333" s="61">
        <v>0</v>
      </c>
      <c r="I1333" s="62">
        <v>100572.70532320533</v>
      </c>
      <c r="J1333" s="63">
        <v>5.9745876246767429</v>
      </c>
      <c r="K1333" s="63">
        <v>5.0391630762209143</v>
      </c>
      <c r="L1333" s="63">
        <v>7.8535337711206026</v>
      </c>
      <c r="M1333" s="63">
        <v>8.9783468157234907</v>
      </c>
      <c r="N1333" s="63">
        <v>7.1978843507337151</v>
      </c>
      <c r="O1333" s="71">
        <v>6.5235746778316432</v>
      </c>
    </row>
    <row r="1334" spans="2:15" outlineLevel="1" x14ac:dyDescent="0.45">
      <c r="B1334" s="65">
        <v>1325</v>
      </c>
      <c r="C1334" s="60">
        <v>1</v>
      </c>
      <c r="D1334" s="61">
        <v>0</v>
      </c>
      <c r="E1334" s="61">
        <v>1</v>
      </c>
      <c r="F1334" s="61">
        <v>1</v>
      </c>
      <c r="G1334" s="61">
        <v>1</v>
      </c>
      <c r="H1334" s="61">
        <v>0</v>
      </c>
      <c r="I1334" s="62">
        <v>99618.629886355848</v>
      </c>
      <c r="J1334" s="63">
        <v>6.524935865422008</v>
      </c>
      <c r="K1334" s="63">
        <v>6.1498773586100821</v>
      </c>
      <c r="L1334" s="63">
        <v>7.6890402926085111</v>
      </c>
      <c r="M1334" s="63">
        <v>6.4664562306147948</v>
      </c>
      <c r="N1334" s="63">
        <v>7.3404161361225704</v>
      </c>
      <c r="O1334" s="71">
        <v>7.157503604096541</v>
      </c>
    </row>
    <row r="1335" spans="2:15" outlineLevel="1" x14ac:dyDescent="0.45">
      <c r="B1335" s="65">
        <v>1326</v>
      </c>
      <c r="C1335" s="60">
        <v>1</v>
      </c>
      <c r="D1335" s="61">
        <v>0</v>
      </c>
      <c r="E1335" s="61">
        <v>1</v>
      </c>
      <c r="F1335" s="61">
        <v>1</v>
      </c>
      <c r="G1335" s="61">
        <v>0</v>
      </c>
      <c r="H1335" s="61">
        <v>1</v>
      </c>
      <c r="I1335" s="62">
        <v>97130.646166947423</v>
      </c>
      <c r="J1335" s="63">
        <v>6.1540851859522867</v>
      </c>
      <c r="K1335" s="63">
        <v>5.6181476171558282</v>
      </c>
      <c r="L1335" s="63">
        <v>7.0604389620451631</v>
      </c>
      <c r="M1335" s="63">
        <v>7.1886936669279153</v>
      </c>
      <c r="N1335" s="63">
        <v>6.986085384769452</v>
      </c>
      <c r="O1335" s="71">
        <v>7.0703453104455827</v>
      </c>
    </row>
    <row r="1336" spans="2:15" outlineLevel="1" x14ac:dyDescent="0.45">
      <c r="B1336" s="65">
        <v>1327</v>
      </c>
      <c r="C1336" s="60">
        <v>1</v>
      </c>
      <c r="D1336" s="61">
        <v>0</v>
      </c>
      <c r="E1336" s="61">
        <v>1</v>
      </c>
      <c r="F1336" s="61">
        <v>1</v>
      </c>
      <c r="G1336" s="61">
        <v>0</v>
      </c>
      <c r="H1336" s="61">
        <v>1</v>
      </c>
      <c r="I1336" s="62">
        <v>95329.807807726116</v>
      </c>
      <c r="J1336" s="63">
        <v>6.4010969931593031</v>
      </c>
      <c r="K1336" s="63">
        <v>6.2345473646688783</v>
      </c>
      <c r="L1336" s="63">
        <v>8.2134649032450824</v>
      </c>
      <c r="M1336" s="63">
        <v>6.1643531612404212</v>
      </c>
      <c r="N1336" s="63">
        <v>6.2343422200331409</v>
      </c>
      <c r="O1336" s="71">
        <v>6.543696928881066</v>
      </c>
    </row>
    <row r="1337" spans="2:15" outlineLevel="1" x14ac:dyDescent="0.45">
      <c r="B1337" s="65">
        <v>1328</v>
      </c>
      <c r="C1337" s="60">
        <v>0</v>
      </c>
      <c r="D1337" s="61">
        <v>1</v>
      </c>
      <c r="E1337" s="61">
        <v>1</v>
      </c>
      <c r="F1337" s="61">
        <v>1</v>
      </c>
      <c r="G1337" s="61">
        <v>0</v>
      </c>
      <c r="H1337" s="61">
        <v>1</v>
      </c>
      <c r="I1337" s="62">
        <v>101449.98482339871</v>
      </c>
      <c r="J1337" s="63">
        <v>5.1169602922637498</v>
      </c>
      <c r="K1337" s="63">
        <v>6.3670903254486682</v>
      </c>
      <c r="L1337" s="63">
        <v>6.8804862106794653</v>
      </c>
      <c r="M1337" s="63">
        <v>8.7824473204686004</v>
      </c>
      <c r="N1337" s="63">
        <v>7.1393495456037197</v>
      </c>
      <c r="O1337" s="71">
        <v>7.1767015430451035</v>
      </c>
    </row>
    <row r="1338" spans="2:15" outlineLevel="1" x14ac:dyDescent="0.45">
      <c r="B1338" s="65">
        <v>1329</v>
      </c>
      <c r="C1338" s="60">
        <v>1</v>
      </c>
      <c r="D1338" s="61">
        <v>0</v>
      </c>
      <c r="E1338" s="61">
        <v>1</v>
      </c>
      <c r="F1338" s="61">
        <v>1</v>
      </c>
      <c r="G1338" s="61">
        <v>1</v>
      </c>
      <c r="H1338" s="61">
        <v>0</v>
      </c>
      <c r="I1338" s="62">
        <v>92666.48582337625</v>
      </c>
      <c r="J1338" s="63">
        <v>6.1285231506768154</v>
      </c>
      <c r="K1338" s="63">
        <v>4.6842832036566104</v>
      </c>
      <c r="L1338" s="63">
        <v>7.9066489074552475</v>
      </c>
      <c r="M1338" s="63">
        <v>6.6550091729022105</v>
      </c>
      <c r="N1338" s="63">
        <v>7.0980380063234785</v>
      </c>
      <c r="O1338" s="71">
        <v>6.352305382308991</v>
      </c>
    </row>
    <row r="1339" spans="2:15" outlineLevel="1" x14ac:dyDescent="0.45">
      <c r="B1339" s="65">
        <v>1330</v>
      </c>
      <c r="C1339" s="60">
        <v>1</v>
      </c>
      <c r="D1339" s="61">
        <v>0</v>
      </c>
      <c r="E1339" s="61">
        <v>1</v>
      </c>
      <c r="F1339" s="61">
        <v>1</v>
      </c>
      <c r="G1339" s="61">
        <v>0</v>
      </c>
      <c r="H1339" s="61">
        <v>1</v>
      </c>
      <c r="I1339" s="62">
        <v>78426.741363428271</v>
      </c>
      <c r="J1339" s="63">
        <v>5.7613839059362224</v>
      </c>
      <c r="K1339" s="63">
        <v>5.201385562350004</v>
      </c>
      <c r="L1339" s="63">
        <v>6.8180597091023269</v>
      </c>
      <c r="M1339" s="63">
        <v>8.4881062648284828</v>
      </c>
      <c r="N1339" s="63">
        <v>7.027213574229707</v>
      </c>
      <c r="O1339" s="71">
        <v>7.1247066873508071</v>
      </c>
    </row>
    <row r="1340" spans="2:15" outlineLevel="1" x14ac:dyDescent="0.45">
      <c r="B1340" s="65">
        <v>1331</v>
      </c>
      <c r="C1340" s="60">
        <v>1</v>
      </c>
      <c r="D1340" s="61">
        <v>0</v>
      </c>
      <c r="E1340" s="61">
        <v>1</v>
      </c>
      <c r="F1340" s="61">
        <v>1</v>
      </c>
      <c r="G1340" s="61">
        <v>0</v>
      </c>
      <c r="H1340" s="61">
        <v>1</v>
      </c>
      <c r="I1340" s="62">
        <v>76404.860485642435</v>
      </c>
      <c r="J1340" s="63">
        <v>5.7324494595612583</v>
      </c>
      <c r="K1340" s="63">
        <v>4.5350993988959427</v>
      </c>
      <c r="L1340" s="63">
        <v>7.0352812773740689</v>
      </c>
      <c r="M1340" s="63">
        <v>8.7867323521844405</v>
      </c>
      <c r="N1340" s="63">
        <v>6.6971202527074123</v>
      </c>
      <c r="O1340" s="71">
        <v>6.9880883622647501</v>
      </c>
    </row>
    <row r="1341" spans="2:15" outlineLevel="1" x14ac:dyDescent="0.45">
      <c r="B1341" s="65">
        <v>1332</v>
      </c>
      <c r="C1341" s="60">
        <v>1</v>
      </c>
      <c r="D1341" s="61">
        <v>0</v>
      </c>
      <c r="E1341" s="61">
        <v>1</v>
      </c>
      <c r="F1341" s="61">
        <v>1</v>
      </c>
      <c r="G1341" s="61">
        <v>0</v>
      </c>
      <c r="H1341" s="61">
        <v>1</v>
      </c>
      <c r="I1341" s="62">
        <v>81348.967347440033</v>
      </c>
      <c r="J1341" s="63">
        <v>6.0440481294877442</v>
      </c>
      <c r="K1341" s="63">
        <v>6.0251446172831749</v>
      </c>
      <c r="L1341" s="63">
        <v>6.3421809634076673</v>
      </c>
      <c r="M1341" s="63">
        <v>8.5341918991167329</v>
      </c>
      <c r="N1341" s="63">
        <v>7.0749388327446585</v>
      </c>
      <c r="O1341" s="71">
        <v>7.1593532356923406</v>
      </c>
    </row>
    <row r="1342" spans="2:15" outlineLevel="1" x14ac:dyDescent="0.45">
      <c r="B1342" s="65">
        <v>1333</v>
      </c>
      <c r="C1342" s="60">
        <v>1</v>
      </c>
      <c r="D1342" s="61">
        <v>0</v>
      </c>
      <c r="E1342" s="61">
        <v>1</v>
      </c>
      <c r="F1342" s="61">
        <v>1</v>
      </c>
      <c r="G1342" s="61">
        <v>0</v>
      </c>
      <c r="H1342" s="61">
        <v>1</v>
      </c>
      <c r="I1342" s="62">
        <v>99690.828224121899</v>
      </c>
      <c r="J1342" s="63">
        <v>6.370777111029275</v>
      </c>
      <c r="K1342" s="63">
        <v>5.7340413759372488</v>
      </c>
      <c r="L1342" s="63">
        <v>7.7790536220651294</v>
      </c>
      <c r="M1342" s="63">
        <v>7.2553217306153961</v>
      </c>
      <c r="N1342" s="63">
        <v>6.911716968440814</v>
      </c>
      <c r="O1342" s="71">
        <v>7.3524417498334911</v>
      </c>
    </row>
    <row r="1343" spans="2:15" outlineLevel="1" x14ac:dyDescent="0.45">
      <c r="B1343" s="65">
        <v>1334</v>
      </c>
      <c r="C1343" s="60">
        <v>1</v>
      </c>
      <c r="D1343" s="61">
        <v>0</v>
      </c>
      <c r="E1343" s="61">
        <v>1</v>
      </c>
      <c r="F1343" s="61">
        <v>1</v>
      </c>
      <c r="G1343" s="61">
        <v>0</v>
      </c>
      <c r="H1343" s="61">
        <v>1</v>
      </c>
      <c r="I1343" s="62">
        <v>96792.581845532462</v>
      </c>
      <c r="J1343" s="63">
        <v>6.2488963314669768</v>
      </c>
      <c r="K1343" s="63">
        <v>5.7972638745784941</v>
      </c>
      <c r="L1343" s="63">
        <v>6.9812196055746067</v>
      </c>
      <c r="M1343" s="63">
        <v>7.62871204295854</v>
      </c>
      <c r="N1343" s="63">
        <v>6.268590241203051</v>
      </c>
      <c r="O1343" s="71">
        <v>6.8263964372845756</v>
      </c>
    </row>
    <row r="1344" spans="2:15" outlineLevel="1" x14ac:dyDescent="0.45">
      <c r="B1344" s="65">
        <v>1335</v>
      </c>
      <c r="C1344" s="60">
        <v>0</v>
      </c>
      <c r="D1344" s="61">
        <v>1</v>
      </c>
      <c r="E1344" s="61">
        <v>1</v>
      </c>
      <c r="F1344" s="61">
        <v>1</v>
      </c>
      <c r="G1344" s="61">
        <v>0</v>
      </c>
      <c r="H1344" s="61">
        <v>1</v>
      </c>
      <c r="I1344" s="62">
        <v>100987.3208582868</v>
      </c>
      <c r="J1344" s="63">
        <v>5.4663874338073573</v>
      </c>
      <c r="K1344" s="63">
        <v>6.3066273973399269</v>
      </c>
      <c r="L1344" s="63">
        <v>7.0015071964456794</v>
      </c>
      <c r="M1344" s="63">
        <v>8.9692220503467599</v>
      </c>
      <c r="N1344" s="63">
        <v>6.5807234223328468</v>
      </c>
      <c r="O1344" s="71">
        <v>6.9032815594022514</v>
      </c>
    </row>
    <row r="1345" spans="2:15" outlineLevel="1" x14ac:dyDescent="0.45">
      <c r="B1345" s="65">
        <v>1336</v>
      </c>
      <c r="C1345" s="60">
        <v>0</v>
      </c>
      <c r="D1345" s="61">
        <v>1</v>
      </c>
      <c r="E1345" s="61">
        <v>1</v>
      </c>
      <c r="F1345" s="61">
        <v>1</v>
      </c>
      <c r="G1345" s="61">
        <v>1</v>
      </c>
      <c r="H1345" s="61">
        <v>0</v>
      </c>
      <c r="I1345" s="62">
        <v>102779.8834486773</v>
      </c>
      <c r="J1345" s="63">
        <v>5.6264971346129418</v>
      </c>
      <c r="K1345" s="63">
        <v>6.4678178163828512</v>
      </c>
      <c r="L1345" s="63">
        <v>7.8194095684259182</v>
      </c>
      <c r="M1345" s="63">
        <v>8.6069270858970519</v>
      </c>
      <c r="N1345" s="63">
        <v>7.2541655895893697</v>
      </c>
      <c r="O1345" s="71">
        <v>6.4664581446387377</v>
      </c>
    </row>
    <row r="1346" spans="2:15" outlineLevel="1" x14ac:dyDescent="0.45">
      <c r="B1346" s="65">
        <v>1337</v>
      </c>
      <c r="C1346" s="60">
        <v>1</v>
      </c>
      <c r="D1346" s="61">
        <v>0</v>
      </c>
      <c r="E1346" s="61">
        <v>1</v>
      </c>
      <c r="F1346" s="61">
        <v>1</v>
      </c>
      <c r="G1346" s="61">
        <v>1</v>
      </c>
      <c r="H1346" s="61">
        <v>0</v>
      </c>
      <c r="I1346" s="62">
        <v>81386.201832813997</v>
      </c>
      <c r="J1346" s="63">
        <v>6.495525664127034</v>
      </c>
      <c r="K1346" s="63">
        <v>6.2397934646771311</v>
      </c>
      <c r="L1346" s="63">
        <v>6.41020267235477</v>
      </c>
      <c r="M1346" s="63">
        <v>7.7271149620214086</v>
      </c>
      <c r="N1346" s="63">
        <v>7.6009824628013885</v>
      </c>
      <c r="O1346" s="71">
        <v>6.7114172814593749</v>
      </c>
    </row>
    <row r="1347" spans="2:15" outlineLevel="1" x14ac:dyDescent="0.45">
      <c r="B1347" s="65">
        <v>1338</v>
      </c>
      <c r="C1347" s="60">
        <v>1</v>
      </c>
      <c r="D1347" s="61">
        <v>0</v>
      </c>
      <c r="E1347" s="61">
        <v>1</v>
      </c>
      <c r="F1347" s="61">
        <v>1</v>
      </c>
      <c r="G1347" s="61">
        <v>0</v>
      </c>
      <c r="H1347" s="61">
        <v>1</v>
      </c>
      <c r="I1347" s="62">
        <v>100250.00267982145</v>
      </c>
      <c r="J1347" s="63">
        <v>6.7414400755296349</v>
      </c>
      <c r="K1347" s="63">
        <v>6.3547125148987842</v>
      </c>
      <c r="L1347" s="63">
        <v>7.1109829650880458</v>
      </c>
      <c r="M1347" s="63">
        <v>7.5808855993896938</v>
      </c>
      <c r="N1347" s="63">
        <v>6.5962965374059648</v>
      </c>
      <c r="O1347" s="71">
        <v>6.6091177098922973</v>
      </c>
    </row>
    <row r="1348" spans="2:15" outlineLevel="1" x14ac:dyDescent="0.45">
      <c r="B1348" s="65">
        <v>1339</v>
      </c>
      <c r="C1348" s="60">
        <v>1</v>
      </c>
      <c r="D1348" s="61">
        <v>0</v>
      </c>
      <c r="E1348" s="61">
        <v>1</v>
      </c>
      <c r="F1348" s="61">
        <v>1</v>
      </c>
      <c r="G1348" s="61">
        <v>0</v>
      </c>
      <c r="H1348" s="61">
        <v>1</v>
      </c>
      <c r="I1348" s="62">
        <v>77620.264244985665</v>
      </c>
      <c r="J1348" s="63">
        <v>6.0303065046010094</v>
      </c>
      <c r="K1348" s="63">
        <v>5.0501973928008779</v>
      </c>
      <c r="L1348" s="63">
        <v>6.9427925775437043</v>
      </c>
      <c r="M1348" s="63">
        <v>8.4067176968386494</v>
      </c>
      <c r="N1348" s="63">
        <v>6.7342528434030262</v>
      </c>
      <c r="O1348" s="71">
        <v>6.9760908646663662</v>
      </c>
    </row>
    <row r="1349" spans="2:15" outlineLevel="1" x14ac:dyDescent="0.45">
      <c r="B1349" s="65">
        <v>1340</v>
      </c>
      <c r="C1349" s="60">
        <v>0</v>
      </c>
      <c r="D1349" s="61">
        <v>1</v>
      </c>
      <c r="E1349" s="61">
        <v>1</v>
      </c>
      <c r="F1349" s="61">
        <v>1</v>
      </c>
      <c r="G1349" s="61">
        <v>0</v>
      </c>
      <c r="H1349" s="61">
        <v>1</v>
      </c>
      <c r="I1349" s="62">
        <v>96903.57692944468</v>
      </c>
      <c r="J1349" s="63">
        <v>5.7944770856795387</v>
      </c>
      <c r="K1349" s="63">
        <v>6.4089844966501728</v>
      </c>
      <c r="L1349" s="63">
        <v>6.9160500568495014</v>
      </c>
      <c r="M1349" s="63">
        <v>7.8747201522558292</v>
      </c>
      <c r="N1349" s="63">
        <v>6.2371306465042036</v>
      </c>
      <c r="O1349" s="71">
        <v>6.352429743904632</v>
      </c>
    </row>
    <row r="1350" spans="2:15" outlineLevel="1" x14ac:dyDescent="0.45">
      <c r="B1350" s="65">
        <v>1341</v>
      </c>
      <c r="C1350" s="60">
        <v>1</v>
      </c>
      <c r="D1350" s="61">
        <v>0</v>
      </c>
      <c r="E1350" s="61">
        <v>1</v>
      </c>
      <c r="F1350" s="61">
        <v>1</v>
      </c>
      <c r="G1350" s="61">
        <v>1</v>
      </c>
      <c r="H1350" s="61">
        <v>0</v>
      </c>
      <c r="I1350" s="62">
        <v>23350.060656906149</v>
      </c>
      <c r="J1350" s="63">
        <v>6.2262426062335079</v>
      </c>
      <c r="K1350" s="63">
        <v>4.505037501523006</v>
      </c>
      <c r="L1350" s="63">
        <v>6.3198528846344457</v>
      </c>
      <c r="M1350" s="63">
        <v>6.1104659431992294</v>
      </c>
      <c r="N1350" s="63">
        <v>6.8090590508885942</v>
      </c>
      <c r="O1350" s="71">
        <v>6.5765123589980146</v>
      </c>
    </row>
    <row r="1351" spans="2:15" outlineLevel="1" x14ac:dyDescent="0.45">
      <c r="B1351" s="65">
        <v>1342</v>
      </c>
      <c r="C1351" s="60">
        <v>1</v>
      </c>
      <c r="D1351" s="61">
        <v>0</v>
      </c>
      <c r="E1351" s="61">
        <v>1</v>
      </c>
      <c r="F1351" s="61">
        <v>1</v>
      </c>
      <c r="G1351" s="61">
        <v>1</v>
      </c>
      <c r="H1351" s="61">
        <v>0</v>
      </c>
      <c r="I1351" s="62">
        <v>27601.78461243218</v>
      </c>
      <c r="J1351" s="63">
        <v>6.1341770135007883</v>
      </c>
      <c r="K1351" s="63">
        <v>5.6786967736491132</v>
      </c>
      <c r="L1351" s="63">
        <v>6.2560272027291726</v>
      </c>
      <c r="M1351" s="63">
        <v>6.7377093369869057</v>
      </c>
      <c r="N1351" s="63">
        <v>6.9452355930562248</v>
      </c>
      <c r="O1351" s="71">
        <v>6.0614830999805687</v>
      </c>
    </row>
    <row r="1352" spans="2:15" outlineLevel="1" x14ac:dyDescent="0.45">
      <c r="B1352" s="65">
        <v>1343</v>
      </c>
      <c r="C1352" s="60">
        <v>1</v>
      </c>
      <c r="D1352" s="61">
        <v>0</v>
      </c>
      <c r="E1352" s="61">
        <v>1</v>
      </c>
      <c r="F1352" s="61">
        <v>1</v>
      </c>
      <c r="G1352" s="61">
        <v>1</v>
      </c>
      <c r="H1352" s="61">
        <v>0</v>
      </c>
      <c r="I1352" s="62">
        <v>95079.693742696836</v>
      </c>
      <c r="J1352" s="63">
        <v>5.7482355978547801</v>
      </c>
      <c r="K1352" s="63">
        <v>5.0923583549775771</v>
      </c>
      <c r="L1352" s="63">
        <v>7.622944657323897</v>
      </c>
      <c r="M1352" s="63">
        <v>6.8929847523378811</v>
      </c>
      <c r="N1352" s="63">
        <v>7.4081030472226725</v>
      </c>
      <c r="O1352" s="71">
        <v>6.9169157541336848</v>
      </c>
    </row>
    <row r="1353" spans="2:15" outlineLevel="1" x14ac:dyDescent="0.45">
      <c r="B1353" s="65">
        <v>1344</v>
      </c>
      <c r="C1353" s="60">
        <v>1</v>
      </c>
      <c r="D1353" s="61">
        <v>0</v>
      </c>
      <c r="E1353" s="61">
        <v>1</v>
      </c>
      <c r="F1353" s="61">
        <v>1</v>
      </c>
      <c r="G1353" s="61">
        <v>1</v>
      </c>
      <c r="H1353" s="61">
        <v>0</v>
      </c>
      <c r="I1353" s="62">
        <v>67220.401093869878</v>
      </c>
      <c r="J1353" s="63">
        <v>6.3741384611213707</v>
      </c>
      <c r="K1353" s="63">
        <v>6.2578775087819203</v>
      </c>
      <c r="L1353" s="63">
        <v>6.6428076138628303</v>
      </c>
      <c r="M1353" s="63">
        <v>7.0884419189020642</v>
      </c>
      <c r="N1353" s="63">
        <v>6.7381939624975731</v>
      </c>
      <c r="O1353" s="71">
        <v>6.6177541647220943</v>
      </c>
    </row>
    <row r="1354" spans="2:15" outlineLevel="1" x14ac:dyDescent="0.45">
      <c r="B1354" s="65">
        <v>1345</v>
      </c>
      <c r="C1354" s="60">
        <v>1</v>
      </c>
      <c r="D1354" s="61">
        <v>0</v>
      </c>
      <c r="E1354" s="61">
        <v>1</v>
      </c>
      <c r="F1354" s="61">
        <v>1</v>
      </c>
      <c r="G1354" s="61">
        <v>0</v>
      </c>
      <c r="H1354" s="61">
        <v>1</v>
      </c>
      <c r="I1354" s="62">
        <v>72485.520989676559</v>
      </c>
      <c r="J1354" s="63">
        <v>5.755170370493718</v>
      </c>
      <c r="K1354" s="63">
        <v>5.2419063944510089</v>
      </c>
      <c r="L1354" s="63">
        <v>7.2278420302653581</v>
      </c>
      <c r="M1354" s="63">
        <v>7.0209249260897284</v>
      </c>
      <c r="N1354" s="63">
        <v>6.1655291544935844</v>
      </c>
      <c r="O1354" s="71">
        <v>7.0246860736549754</v>
      </c>
    </row>
    <row r="1355" spans="2:15" outlineLevel="1" x14ac:dyDescent="0.45">
      <c r="B1355" s="65">
        <v>1346</v>
      </c>
      <c r="C1355" s="60">
        <v>1</v>
      </c>
      <c r="D1355" s="61">
        <v>0</v>
      </c>
      <c r="E1355" s="61">
        <v>1</v>
      </c>
      <c r="F1355" s="61">
        <v>1</v>
      </c>
      <c r="G1355" s="61">
        <v>0</v>
      </c>
      <c r="H1355" s="61">
        <v>1</v>
      </c>
      <c r="I1355" s="62">
        <v>98894.96915746489</v>
      </c>
      <c r="J1355" s="63">
        <v>6.5975218393954105</v>
      </c>
      <c r="K1355" s="63">
        <v>5.3266049142019369</v>
      </c>
      <c r="L1355" s="63">
        <v>6.5596992749669463</v>
      </c>
      <c r="M1355" s="63">
        <v>7.7845169773920873</v>
      </c>
      <c r="N1355" s="63">
        <v>7.0784601656771287</v>
      </c>
      <c r="O1355" s="71">
        <v>7.1367926814134917</v>
      </c>
    </row>
    <row r="1356" spans="2:15" outlineLevel="1" x14ac:dyDescent="0.45">
      <c r="B1356" s="65">
        <v>1347</v>
      </c>
      <c r="C1356" s="60">
        <v>1</v>
      </c>
      <c r="D1356" s="61">
        <v>0</v>
      </c>
      <c r="E1356" s="61">
        <v>1</v>
      </c>
      <c r="F1356" s="61">
        <v>1</v>
      </c>
      <c r="G1356" s="61">
        <v>1</v>
      </c>
      <c r="H1356" s="61">
        <v>0</v>
      </c>
      <c r="I1356" s="62">
        <v>96007.628716951498</v>
      </c>
      <c r="J1356" s="63">
        <v>6.9307570356530768</v>
      </c>
      <c r="K1356" s="63">
        <v>4.2067234935746036</v>
      </c>
      <c r="L1356" s="63">
        <v>7.109859014384373</v>
      </c>
      <c r="M1356" s="63">
        <v>7.4929483897024936</v>
      </c>
      <c r="N1356" s="63">
        <v>7.4063894451818211</v>
      </c>
      <c r="O1356" s="71">
        <v>6.5628628443662729</v>
      </c>
    </row>
    <row r="1357" spans="2:15" outlineLevel="1" x14ac:dyDescent="0.45">
      <c r="B1357" s="65">
        <v>1348</v>
      </c>
      <c r="C1357" s="60">
        <v>1</v>
      </c>
      <c r="D1357" s="61">
        <v>0</v>
      </c>
      <c r="E1357" s="61">
        <v>1</v>
      </c>
      <c r="F1357" s="61">
        <v>1</v>
      </c>
      <c r="G1357" s="61">
        <v>1</v>
      </c>
      <c r="H1357" s="61">
        <v>0</v>
      </c>
      <c r="I1357" s="62">
        <v>93611.372672065059</v>
      </c>
      <c r="J1357" s="63">
        <v>6.4040401376507265</v>
      </c>
      <c r="K1357" s="63">
        <v>4.8128953572571351</v>
      </c>
      <c r="L1357" s="63">
        <v>7.6916047824413418</v>
      </c>
      <c r="M1357" s="63">
        <v>6.3060562115808994</v>
      </c>
      <c r="N1357" s="63">
        <v>7.3310521534284598</v>
      </c>
      <c r="O1357" s="71">
        <v>6.5990162487133235</v>
      </c>
    </row>
    <row r="1358" spans="2:15" outlineLevel="1" x14ac:dyDescent="0.45">
      <c r="B1358" s="65">
        <v>1349</v>
      </c>
      <c r="C1358" s="60">
        <v>0</v>
      </c>
      <c r="D1358" s="61">
        <v>1</v>
      </c>
      <c r="E1358" s="61">
        <v>1</v>
      </c>
      <c r="F1358" s="61">
        <v>1</v>
      </c>
      <c r="G1358" s="61">
        <v>1</v>
      </c>
      <c r="H1358" s="61">
        <v>0</v>
      </c>
      <c r="I1358" s="62">
        <v>105225.2628470936</v>
      </c>
      <c r="J1358" s="63">
        <v>6.1710391546179988</v>
      </c>
      <c r="K1358" s="63">
        <v>6.7162813009375908</v>
      </c>
      <c r="L1358" s="63">
        <v>6.7502632694654743</v>
      </c>
      <c r="M1358" s="63">
        <v>8.7728455299931856</v>
      </c>
      <c r="N1358" s="63">
        <v>7.5107924348226645</v>
      </c>
      <c r="O1358" s="71">
        <v>6.7280512428866075</v>
      </c>
    </row>
    <row r="1359" spans="2:15" outlineLevel="1" x14ac:dyDescent="0.45">
      <c r="B1359" s="65">
        <v>1350</v>
      </c>
      <c r="C1359" s="60">
        <v>0</v>
      </c>
      <c r="D1359" s="61">
        <v>1</v>
      </c>
      <c r="E1359" s="61">
        <v>1</v>
      </c>
      <c r="F1359" s="61">
        <v>1</v>
      </c>
      <c r="G1359" s="61">
        <v>0</v>
      </c>
      <c r="H1359" s="61">
        <v>1</v>
      </c>
      <c r="I1359" s="62">
        <v>94756.607971691003</v>
      </c>
      <c r="J1359" s="63">
        <v>5.4122372779828467</v>
      </c>
      <c r="K1359" s="63">
        <v>5.8468681451402649</v>
      </c>
      <c r="L1359" s="63">
        <v>7.6211806177905448</v>
      </c>
      <c r="M1359" s="63">
        <v>7.1282696899703888</v>
      </c>
      <c r="N1359" s="63">
        <v>6.1887650586885314</v>
      </c>
      <c r="O1359" s="71">
        <v>7.2610435930362041</v>
      </c>
    </row>
    <row r="1360" spans="2:15" outlineLevel="1" x14ac:dyDescent="0.45">
      <c r="B1360" s="65">
        <v>1351</v>
      </c>
      <c r="C1360" s="60">
        <v>1</v>
      </c>
      <c r="D1360" s="61">
        <v>0</v>
      </c>
      <c r="E1360" s="61">
        <v>1</v>
      </c>
      <c r="F1360" s="61">
        <v>1</v>
      </c>
      <c r="G1360" s="61">
        <v>0</v>
      </c>
      <c r="H1360" s="61">
        <v>1</v>
      </c>
      <c r="I1360" s="62">
        <v>75031.991191799898</v>
      </c>
      <c r="J1360" s="63">
        <v>5.8868262665338804</v>
      </c>
      <c r="K1360" s="63">
        <v>5.135354187961986</v>
      </c>
      <c r="L1360" s="63">
        <v>6.7253282444291029</v>
      </c>
      <c r="M1360" s="63">
        <v>7.1549459273357812</v>
      </c>
      <c r="N1360" s="63">
        <v>6.952684350598819</v>
      </c>
      <c r="O1360" s="71">
        <v>7.4268102255464399</v>
      </c>
    </row>
    <row r="1361" spans="2:15" outlineLevel="1" x14ac:dyDescent="0.45">
      <c r="B1361" s="65">
        <v>1352</v>
      </c>
      <c r="C1361" s="60">
        <v>1</v>
      </c>
      <c r="D1361" s="61">
        <v>0</v>
      </c>
      <c r="E1361" s="61">
        <v>1</v>
      </c>
      <c r="F1361" s="61">
        <v>1</v>
      </c>
      <c r="G1361" s="61">
        <v>1</v>
      </c>
      <c r="H1361" s="61">
        <v>0</v>
      </c>
      <c r="I1361" s="62">
        <v>96681.680535626379</v>
      </c>
      <c r="J1361" s="63">
        <v>6.4963414932895374</v>
      </c>
      <c r="K1361" s="63">
        <v>4.7231489735910568</v>
      </c>
      <c r="L1361" s="63">
        <v>6.8539660535210123</v>
      </c>
      <c r="M1361" s="63">
        <v>7.9616624912656357</v>
      </c>
      <c r="N1361" s="63">
        <v>7.0857138609168988</v>
      </c>
      <c r="O1361" s="71">
        <v>6.6303900389288053</v>
      </c>
    </row>
    <row r="1362" spans="2:15" outlineLevel="1" x14ac:dyDescent="0.45">
      <c r="B1362" s="65">
        <v>1353</v>
      </c>
      <c r="C1362" s="60">
        <v>1</v>
      </c>
      <c r="D1362" s="61">
        <v>0</v>
      </c>
      <c r="E1362" s="61">
        <v>1</v>
      </c>
      <c r="F1362" s="61">
        <v>1</v>
      </c>
      <c r="G1362" s="61">
        <v>1</v>
      </c>
      <c r="H1362" s="61">
        <v>0</v>
      </c>
      <c r="I1362" s="62">
        <v>29300.742690006329</v>
      </c>
      <c r="J1362" s="63">
        <v>6.0640869152002512</v>
      </c>
      <c r="K1362" s="63">
        <v>5.3602405351212923</v>
      </c>
      <c r="L1362" s="63">
        <v>6.1374956135589924</v>
      </c>
      <c r="M1362" s="63">
        <v>6.9867893571852173</v>
      </c>
      <c r="N1362" s="63">
        <v>7.072090747081341</v>
      </c>
      <c r="O1362" s="71">
        <v>7.0029370759803271</v>
      </c>
    </row>
    <row r="1363" spans="2:15" outlineLevel="1" x14ac:dyDescent="0.45">
      <c r="B1363" s="65">
        <v>1354</v>
      </c>
      <c r="C1363" s="60">
        <v>1</v>
      </c>
      <c r="D1363" s="61">
        <v>0</v>
      </c>
      <c r="E1363" s="61">
        <v>1</v>
      </c>
      <c r="F1363" s="61">
        <v>1</v>
      </c>
      <c r="G1363" s="61">
        <v>1</v>
      </c>
      <c r="H1363" s="61">
        <v>0</v>
      </c>
      <c r="I1363" s="62">
        <v>99712.182948816364</v>
      </c>
      <c r="J1363" s="63">
        <v>6.8482089870519509</v>
      </c>
      <c r="K1363" s="63">
        <v>6.7427424059489862</v>
      </c>
      <c r="L1363" s="63">
        <v>6.8086832642218926</v>
      </c>
      <c r="M1363" s="63">
        <v>6.7273206452014955</v>
      </c>
      <c r="N1363" s="63">
        <v>7.0185316592416775</v>
      </c>
      <c r="O1363" s="71">
        <v>6.533930941964174</v>
      </c>
    </row>
    <row r="1364" spans="2:15" outlineLevel="1" x14ac:dyDescent="0.45">
      <c r="B1364" s="65">
        <v>1355</v>
      </c>
      <c r="C1364" s="60">
        <v>0</v>
      </c>
      <c r="D1364" s="61">
        <v>1</v>
      </c>
      <c r="E1364" s="61">
        <v>1</v>
      </c>
      <c r="F1364" s="61">
        <v>1</v>
      </c>
      <c r="G1364" s="61">
        <v>0</v>
      </c>
      <c r="H1364" s="61">
        <v>1</v>
      </c>
      <c r="I1364" s="62">
        <v>79974.79986050335</v>
      </c>
      <c r="J1364" s="63">
        <v>5.39281254267076</v>
      </c>
      <c r="K1364" s="63">
        <v>5.9554893635590673</v>
      </c>
      <c r="L1364" s="63">
        <v>6.8376189525206321</v>
      </c>
      <c r="M1364" s="63">
        <v>8.9248109031961338</v>
      </c>
      <c r="N1364" s="63">
        <v>6.8184823765861173</v>
      </c>
      <c r="O1364" s="71">
        <v>6.9083964552785995</v>
      </c>
    </row>
    <row r="1365" spans="2:15" outlineLevel="1" x14ac:dyDescent="0.45">
      <c r="B1365" s="65">
        <v>1356</v>
      </c>
      <c r="C1365" s="60">
        <v>1</v>
      </c>
      <c r="D1365" s="61">
        <v>0</v>
      </c>
      <c r="E1365" s="61">
        <v>1</v>
      </c>
      <c r="F1365" s="61">
        <v>1</v>
      </c>
      <c r="G1365" s="61">
        <v>0</v>
      </c>
      <c r="H1365" s="61">
        <v>1</v>
      </c>
      <c r="I1365" s="62">
        <v>93475.986322473793</v>
      </c>
      <c r="J1365" s="63">
        <v>6.2614608791020601</v>
      </c>
      <c r="K1365" s="63">
        <v>4.6318601987574795</v>
      </c>
      <c r="L1365" s="63">
        <v>7.1069022043973771</v>
      </c>
      <c r="M1365" s="63">
        <v>7.0602776033772656</v>
      </c>
      <c r="N1365" s="63">
        <v>6.7345160685675074</v>
      </c>
      <c r="O1365" s="71">
        <v>7.0416937892125802</v>
      </c>
    </row>
    <row r="1366" spans="2:15" outlineLevel="1" x14ac:dyDescent="0.45">
      <c r="B1366" s="65">
        <v>1357</v>
      </c>
      <c r="C1366" s="60">
        <v>0</v>
      </c>
      <c r="D1366" s="61">
        <v>1</v>
      </c>
      <c r="E1366" s="61">
        <v>1</v>
      </c>
      <c r="F1366" s="61">
        <v>1</v>
      </c>
      <c r="G1366" s="61">
        <v>0</v>
      </c>
      <c r="H1366" s="61">
        <v>1</v>
      </c>
      <c r="I1366" s="62">
        <v>99469.249711772121</v>
      </c>
      <c r="J1366" s="63">
        <v>5.613654960237966</v>
      </c>
      <c r="K1366" s="63">
        <v>6.6255464692606756</v>
      </c>
      <c r="L1366" s="63">
        <v>7.2120327855053219</v>
      </c>
      <c r="M1366" s="63">
        <v>7.7373451795276997</v>
      </c>
      <c r="N1366" s="63">
        <v>6.6313115148020234</v>
      </c>
      <c r="O1366" s="71">
        <v>7.0290241466575925</v>
      </c>
    </row>
    <row r="1367" spans="2:15" outlineLevel="1" x14ac:dyDescent="0.45">
      <c r="B1367" s="65">
        <v>1358</v>
      </c>
      <c r="C1367" s="60">
        <v>1</v>
      </c>
      <c r="D1367" s="61">
        <v>0</v>
      </c>
      <c r="E1367" s="61">
        <v>1</v>
      </c>
      <c r="F1367" s="61">
        <v>1</v>
      </c>
      <c r="G1367" s="61">
        <v>0</v>
      </c>
      <c r="H1367" s="61">
        <v>1</v>
      </c>
      <c r="I1367" s="62">
        <v>93923.107971506281</v>
      </c>
      <c r="J1367" s="63">
        <v>5.7094580169159457</v>
      </c>
      <c r="K1367" s="63">
        <v>4.5189308333776133</v>
      </c>
      <c r="L1367" s="63">
        <v>7.3384441464513097</v>
      </c>
      <c r="M1367" s="63">
        <v>8.0863634926773749</v>
      </c>
      <c r="N1367" s="63">
        <v>6.3872659874093989</v>
      </c>
      <c r="O1367" s="71">
        <v>6.9939962484233664</v>
      </c>
    </row>
    <row r="1368" spans="2:15" outlineLevel="1" x14ac:dyDescent="0.45">
      <c r="B1368" s="65">
        <v>1359</v>
      </c>
      <c r="C1368" s="60">
        <v>1</v>
      </c>
      <c r="D1368" s="61">
        <v>0</v>
      </c>
      <c r="E1368" s="61">
        <v>1</v>
      </c>
      <c r="F1368" s="61">
        <v>1</v>
      </c>
      <c r="G1368" s="61">
        <v>1</v>
      </c>
      <c r="H1368" s="61">
        <v>0</v>
      </c>
      <c r="I1368" s="62">
        <v>24815.889114606311</v>
      </c>
      <c r="J1368" s="63">
        <v>5.6407577468530246</v>
      </c>
      <c r="K1368" s="63">
        <v>5.2097127901198528</v>
      </c>
      <c r="L1368" s="63">
        <v>6.5057940472400668</v>
      </c>
      <c r="M1368" s="63">
        <v>6.1181470268021387</v>
      </c>
      <c r="N1368" s="63">
        <v>6.9152698036168205</v>
      </c>
      <c r="O1368" s="71">
        <v>6.7874840476923506</v>
      </c>
    </row>
    <row r="1369" spans="2:15" outlineLevel="1" x14ac:dyDescent="0.45">
      <c r="B1369" s="65">
        <v>1360</v>
      </c>
      <c r="C1369" s="60">
        <v>1</v>
      </c>
      <c r="D1369" s="61">
        <v>0</v>
      </c>
      <c r="E1369" s="61">
        <v>1</v>
      </c>
      <c r="F1369" s="61">
        <v>1</v>
      </c>
      <c r="G1369" s="61">
        <v>1</v>
      </c>
      <c r="H1369" s="61">
        <v>0</v>
      </c>
      <c r="I1369" s="62">
        <v>76116.450962155795</v>
      </c>
      <c r="J1369" s="63">
        <v>6.2117018751585018</v>
      </c>
      <c r="K1369" s="63">
        <v>4.3683679573003227</v>
      </c>
      <c r="L1369" s="63">
        <v>6.710948928787551</v>
      </c>
      <c r="M1369" s="63">
        <v>8.5988819326923895</v>
      </c>
      <c r="N1369" s="63">
        <v>6.8121720912483354</v>
      </c>
      <c r="O1369" s="71">
        <v>6.7886026221807985</v>
      </c>
    </row>
    <row r="1370" spans="2:15" outlineLevel="1" x14ac:dyDescent="0.45">
      <c r="B1370" s="65">
        <v>1361</v>
      </c>
      <c r="C1370" s="60">
        <v>1</v>
      </c>
      <c r="D1370" s="61">
        <v>0</v>
      </c>
      <c r="E1370" s="61">
        <v>1</v>
      </c>
      <c r="F1370" s="61">
        <v>1</v>
      </c>
      <c r="G1370" s="61">
        <v>1</v>
      </c>
      <c r="H1370" s="61">
        <v>0</v>
      </c>
      <c r="I1370" s="62">
        <v>99137.238853704825</v>
      </c>
      <c r="J1370" s="63">
        <v>6.511824807532272</v>
      </c>
      <c r="K1370" s="63">
        <v>5.4218081096349406</v>
      </c>
      <c r="L1370" s="63">
        <v>7.1086558602518926</v>
      </c>
      <c r="M1370" s="63">
        <v>7.861623845325223</v>
      </c>
      <c r="N1370" s="63">
        <v>7.5187368667507037</v>
      </c>
      <c r="O1370" s="71">
        <v>6.233826448112894</v>
      </c>
    </row>
    <row r="1371" spans="2:15" outlineLevel="1" x14ac:dyDescent="0.45">
      <c r="B1371" s="65">
        <v>1362</v>
      </c>
      <c r="C1371" s="60">
        <v>0</v>
      </c>
      <c r="D1371" s="61">
        <v>1</v>
      </c>
      <c r="E1371" s="61">
        <v>1</v>
      </c>
      <c r="F1371" s="61">
        <v>1</v>
      </c>
      <c r="G1371" s="61">
        <v>1</v>
      </c>
      <c r="H1371" s="61">
        <v>0</v>
      </c>
      <c r="I1371" s="62">
        <v>100433.01658979713</v>
      </c>
      <c r="J1371" s="63">
        <v>5.9257721156795657</v>
      </c>
      <c r="K1371" s="63">
        <v>6.5219828489918061</v>
      </c>
      <c r="L1371" s="63">
        <v>8.2895727727753439</v>
      </c>
      <c r="M1371" s="63">
        <v>7.1005894561409164</v>
      </c>
      <c r="N1371" s="63">
        <v>7.1319005805798632</v>
      </c>
      <c r="O1371" s="71">
        <v>6.7847825537024455</v>
      </c>
    </row>
    <row r="1372" spans="2:15" outlineLevel="1" x14ac:dyDescent="0.45">
      <c r="B1372" s="65">
        <v>1363</v>
      </c>
      <c r="C1372" s="60">
        <v>1</v>
      </c>
      <c r="D1372" s="61">
        <v>0</v>
      </c>
      <c r="E1372" s="61">
        <v>1</v>
      </c>
      <c r="F1372" s="61">
        <v>1</v>
      </c>
      <c r="G1372" s="61">
        <v>0</v>
      </c>
      <c r="H1372" s="61">
        <v>1</v>
      </c>
      <c r="I1372" s="62">
        <v>100242.97009596121</v>
      </c>
      <c r="J1372" s="63">
        <v>5.9324322842856443</v>
      </c>
      <c r="K1372" s="63">
        <v>5.6721459745939802</v>
      </c>
      <c r="L1372" s="63">
        <v>7.1212317134404906</v>
      </c>
      <c r="M1372" s="63">
        <v>8.7452720070517405</v>
      </c>
      <c r="N1372" s="63">
        <v>6.7398746571387065</v>
      </c>
      <c r="O1372" s="71">
        <v>6.8738199590790252</v>
      </c>
    </row>
    <row r="1373" spans="2:15" outlineLevel="1" x14ac:dyDescent="0.45">
      <c r="B1373" s="65">
        <v>1364</v>
      </c>
      <c r="C1373" s="60">
        <v>1</v>
      </c>
      <c r="D1373" s="61">
        <v>0</v>
      </c>
      <c r="E1373" s="61">
        <v>1</v>
      </c>
      <c r="F1373" s="61">
        <v>1</v>
      </c>
      <c r="G1373" s="61">
        <v>1</v>
      </c>
      <c r="H1373" s="61">
        <v>0</v>
      </c>
      <c r="I1373" s="62">
        <v>96460.693218574859</v>
      </c>
      <c r="J1373" s="63">
        <v>6.0972061113616762</v>
      </c>
      <c r="K1373" s="63">
        <v>5.8099933738628948</v>
      </c>
      <c r="L1373" s="63">
        <v>7.1811455176212053</v>
      </c>
      <c r="M1373" s="63">
        <v>7.0048858406383463</v>
      </c>
      <c r="N1373" s="63">
        <v>7.0916900089739228</v>
      </c>
      <c r="O1373" s="71">
        <v>6.6007325239132308</v>
      </c>
    </row>
    <row r="1374" spans="2:15" outlineLevel="1" x14ac:dyDescent="0.45">
      <c r="B1374" s="65">
        <v>1365</v>
      </c>
      <c r="C1374" s="60">
        <v>1</v>
      </c>
      <c r="D1374" s="61">
        <v>0</v>
      </c>
      <c r="E1374" s="61">
        <v>1</v>
      </c>
      <c r="F1374" s="61">
        <v>1</v>
      </c>
      <c r="G1374" s="61">
        <v>0</v>
      </c>
      <c r="H1374" s="61">
        <v>1</v>
      </c>
      <c r="I1374" s="62">
        <v>79349.959590720202</v>
      </c>
      <c r="J1374" s="63">
        <v>6.2350253238286104</v>
      </c>
      <c r="K1374" s="63">
        <v>6.1231519141001574</v>
      </c>
      <c r="L1374" s="63">
        <v>6.7271572077293955</v>
      </c>
      <c r="M1374" s="63">
        <v>8.3369082392988201</v>
      </c>
      <c r="N1374" s="63">
        <v>6.4890746685474268</v>
      </c>
      <c r="O1374" s="71">
        <v>6.5260439454968227</v>
      </c>
    </row>
    <row r="1375" spans="2:15" outlineLevel="1" x14ac:dyDescent="0.45">
      <c r="B1375" s="65">
        <v>1366</v>
      </c>
      <c r="C1375" s="60">
        <v>1</v>
      </c>
      <c r="D1375" s="61">
        <v>0</v>
      </c>
      <c r="E1375" s="61">
        <v>1</v>
      </c>
      <c r="F1375" s="61">
        <v>1</v>
      </c>
      <c r="G1375" s="61">
        <v>0</v>
      </c>
      <c r="H1375" s="61">
        <v>1</v>
      </c>
      <c r="I1375" s="62">
        <v>28305.626011714325</v>
      </c>
      <c r="J1375" s="63">
        <v>6.4082004666493191</v>
      </c>
      <c r="K1375" s="63">
        <v>5.2189901573252913</v>
      </c>
      <c r="L1375" s="63">
        <v>6.5019052960398325</v>
      </c>
      <c r="M1375" s="63">
        <v>6.1127571808871606</v>
      </c>
      <c r="N1375" s="63">
        <v>6.9162714744152991</v>
      </c>
      <c r="O1375" s="71">
        <v>7.4215963371683813</v>
      </c>
    </row>
    <row r="1376" spans="2:15" outlineLevel="1" x14ac:dyDescent="0.45">
      <c r="B1376" s="65">
        <v>1367</v>
      </c>
      <c r="C1376" s="60">
        <v>1</v>
      </c>
      <c r="D1376" s="61">
        <v>0</v>
      </c>
      <c r="E1376" s="61">
        <v>1</v>
      </c>
      <c r="F1376" s="61">
        <v>1</v>
      </c>
      <c r="G1376" s="61">
        <v>0</v>
      </c>
      <c r="H1376" s="61">
        <v>1</v>
      </c>
      <c r="I1376" s="62">
        <v>100621.25604070618</v>
      </c>
      <c r="J1376" s="63">
        <v>5.852217403736522</v>
      </c>
      <c r="K1376" s="63">
        <v>5.53575657724135</v>
      </c>
      <c r="L1376" s="63">
        <v>8.0080030283552599</v>
      </c>
      <c r="M1376" s="63">
        <v>7.9812382486039439</v>
      </c>
      <c r="N1376" s="63">
        <v>7.1644603044891486</v>
      </c>
      <c r="O1376" s="71">
        <v>7.3142055507848571</v>
      </c>
    </row>
    <row r="1377" spans="2:15" outlineLevel="1" x14ac:dyDescent="0.45">
      <c r="B1377" s="65">
        <v>1368</v>
      </c>
      <c r="C1377" s="60">
        <v>1</v>
      </c>
      <c r="D1377" s="61">
        <v>0</v>
      </c>
      <c r="E1377" s="61">
        <v>1</v>
      </c>
      <c r="F1377" s="61">
        <v>1</v>
      </c>
      <c r="G1377" s="61">
        <v>0</v>
      </c>
      <c r="H1377" s="61">
        <v>1</v>
      </c>
      <c r="I1377" s="62">
        <v>97671.879945272536</v>
      </c>
      <c r="J1377" s="63">
        <v>6.6938873614812273</v>
      </c>
      <c r="K1377" s="63">
        <v>5.8173281519553539</v>
      </c>
      <c r="L1377" s="63">
        <v>6.9984524363525917</v>
      </c>
      <c r="M1377" s="63">
        <v>6.8166526606319167</v>
      </c>
      <c r="N1377" s="63">
        <v>6.4290082690475625</v>
      </c>
      <c r="O1377" s="71">
        <v>7.5420781323399719</v>
      </c>
    </row>
    <row r="1378" spans="2:15" outlineLevel="1" x14ac:dyDescent="0.45">
      <c r="B1378" s="65">
        <v>1369</v>
      </c>
      <c r="C1378" s="60">
        <v>1</v>
      </c>
      <c r="D1378" s="61">
        <v>0</v>
      </c>
      <c r="E1378" s="61">
        <v>1</v>
      </c>
      <c r="F1378" s="61">
        <v>1</v>
      </c>
      <c r="G1378" s="61">
        <v>1</v>
      </c>
      <c r="H1378" s="61">
        <v>0</v>
      </c>
      <c r="I1378" s="62">
        <v>95487.093202577045</v>
      </c>
      <c r="J1378" s="63">
        <v>6.0261460049004967</v>
      </c>
      <c r="K1378" s="63">
        <v>5.1338453955624885</v>
      </c>
      <c r="L1378" s="63">
        <v>6.9831427122477052</v>
      </c>
      <c r="M1378" s="63">
        <v>8.0351610506402729</v>
      </c>
      <c r="N1378" s="63">
        <v>6.6104322580647255</v>
      </c>
      <c r="O1378" s="71">
        <v>6.4799527204775211</v>
      </c>
    </row>
    <row r="1379" spans="2:15" outlineLevel="1" x14ac:dyDescent="0.45">
      <c r="B1379" s="65">
        <v>1370</v>
      </c>
      <c r="C1379" s="60">
        <v>1</v>
      </c>
      <c r="D1379" s="61">
        <v>0</v>
      </c>
      <c r="E1379" s="61">
        <v>1</v>
      </c>
      <c r="F1379" s="61">
        <v>1</v>
      </c>
      <c r="G1379" s="61">
        <v>1</v>
      </c>
      <c r="H1379" s="61">
        <v>0</v>
      </c>
      <c r="I1379" s="62">
        <v>74965.932848593264</v>
      </c>
      <c r="J1379" s="63">
        <v>5.1780820319124636</v>
      </c>
      <c r="K1379" s="63">
        <v>5.0950778294010597</v>
      </c>
      <c r="L1379" s="63">
        <v>7.5709757579624046</v>
      </c>
      <c r="M1379" s="63">
        <v>7.0567979003044812</v>
      </c>
      <c r="N1379" s="63">
        <v>7.5094630279734558</v>
      </c>
      <c r="O1379" s="71">
        <v>7.3068248233672346</v>
      </c>
    </row>
    <row r="1380" spans="2:15" outlineLevel="1" x14ac:dyDescent="0.45">
      <c r="B1380" s="65">
        <v>1371</v>
      </c>
      <c r="C1380" s="60">
        <v>1</v>
      </c>
      <c r="D1380" s="61">
        <v>0</v>
      </c>
      <c r="E1380" s="61">
        <v>1</v>
      </c>
      <c r="F1380" s="61">
        <v>1</v>
      </c>
      <c r="G1380" s="61">
        <v>1</v>
      </c>
      <c r="H1380" s="61">
        <v>0</v>
      </c>
      <c r="I1380" s="62">
        <v>97043.548166439738</v>
      </c>
      <c r="J1380" s="63">
        <v>6.6083808144793599</v>
      </c>
      <c r="K1380" s="63">
        <v>5.2162376607484067</v>
      </c>
      <c r="L1380" s="63">
        <v>7.4787168753041637</v>
      </c>
      <c r="M1380" s="63">
        <v>7.333373891383566</v>
      </c>
      <c r="N1380" s="63">
        <v>6.9604802987130832</v>
      </c>
      <c r="O1380" s="71">
        <v>6.5491334506816319</v>
      </c>
    </row>
    <row r="1381" spans="2:15" outlineLevel="1" x14ac:dyDescent="0.45">
      <c r="B1381" s="65">
        <v>1372</v>
      </c>
      <c r="C1381" s="60">
        <v>1</v>
      </c>
      <c r="D1381" s="61">
        <v>0</v>
      </c>
      <c r="E1381" s="61">
        <v>1</v>
      </c>
      <c r="F1381" s="61">
        <v>1</v>
      </c>
      <c r="G1381" s="61">
        <v>1</v>
      </c>
      <c r="H1381" s="61">
        <v>0</v>
      </c>
      <c r="I1381" s="62">
        <v>29447.200723308706</v>
      </c>
      <c r="J1381" s="63">
        <v>6.2744631575751377</v>
      </c>
      <c r="K1381" s="63">
        <v>5.5366546096590703</v>
      </c>
      <c r="L1381" s="63">
        <v>6.4268122298990971</v>
      </c>
      <c r="M1381" s="63">
        <v>6.3916288322165853</v>
      </c>
      <c r="N1381" s="63">
        <v>7.6245311955587241</v>
      </c>
      <c r="O1381" s="71">
        <v>6.5115006328273646</v>
      </c>
    </row>
    <row r="1382" spans="2:15" outlineLevel="1" x14ac:dyDescent="0.45">
      <c r="B1382" s="65">
        <v>1373</v>
      </c>
      <c r="C1382" s="60">
        <v>1</v>
      </c>
      <c r="D1382" s="61">
        <v>0</v>
      </c>
      <c r="E1382" s="61">
        <v>1</v>
      </c>
      <c r="F1382" s="61">
        <v>1</v>
      </c>
      <c r="G1382" s="61">
        <v>1</v>
      </c>
      <c r="H1382" s="61">
        <v>0</v>
      </c>
      <c r="I1382" s="62">
        <v>100594.54945946278</v>
      </c>
      <c r="J1382" s="63">
        <v>6.6896652975571875</v>
      </c>
      <c r="K1382" s="63">
        <v>5.7152490499435586</v>
      </c>
      <c r="L1382" s="63">
        <v>6.4556436084086988</v>
      </c>
      <c r="M1382" s="63">
        <v>8.7327917021216219</v>
      </c>
      <c r="N1382" s="63">
        <v>6.6548741884687947</v>
      </c>
      <c r="O1382" s="71">
        <v>6.532170008273857</v>
      </c>
    </row>
    <row r="1383" spans="2:15" outlineLevel="1" x14ac:dyDescent="0.45">
      <c r="B1383" s="65">
        <v>1374</v>
      </c>
      <c r="C1383" s="60">
        <v>1</v>
      </c>
      <c r="D1383" s="61">
        <v>0</v>
      </c>
      <c r="E1383" s="61">
        <v>1</v>
      </c>
      <c r="F1383" s="61">
        <v>1</v>
      </c>
      <c r="G1383" s="61">
        <v>0</v>
      </c>
      <c r="H1383" s="61">
        <v>1</v>
      </c>
      <c r="I1383" s="62">
        <v>73342.230837092691</v>
      </c>
      <c r="J1383" s="63">
        <v>5.4398951659820654</v>
      </c>
      <c r="K1383" s="63">
        <v>4.5001710587700909</v>
      </c>
      <c r="L1383" s="63">
        <v>6.900783894291207</v>
      </c>
      <c r="M1383" s="63">
        <v>8.0075260803963673</v>
      </c>
      <c r="N1383" s="63">
        <v>6.7675321915388142</v>
      </c>
      <c r="O1383" s="71">
        <v>7.0515512533468776</v>
      </c>
    </row>
    <row r="1384" spans="2:15" outlineLevel="1" x14ac:dyDescent="0.45">
      <c r="B1384" s="65">
        <v>1375</v>
      </c>
      <c r="C1384" s="60">
        <v>1</v>
      </c>
      <c r="D1384" s="61">
        <v>0</v>
      </c>
      <c r="E1384" s="61">
        <v>1</v>
      </c>
      <c r="F1384" s="61">
        <v>1</v>
      </c>
      <c r="G1384" s="61">
        <v>1</v>
      </c>
      <c r="H1384" s="61">
        <v>0</v>
      </c>
      <c r="I1384" s="62">
        <v>97080.980984475231</v>
      </c>
      <c r="J1384" s="63">
        <v>6.7738600713827157</v>
      </c>
      <c r="K1384" s="63">
        <v>5.3657677726413269</v>
      </c>
      <c r="L1384" s="63">
        <v>7.2310416521943157</v>
      </c>
      <c r="M1384" s="63">
        <v>6.6763675695961933</v>
      </c>
      <c r="N1384" s="63">
        <v>7.1176694462023855</v>
      </c>
      <c r="O1384" s="71">
        <v>7.017986469653656</v>
      </c>
    </row>
    <row r="1385" spans="2:15" outlineLevel="1" x14ac:dyDescent="0.45">
      <c r="B1385" s="65">
        <v>1376</v>
      </c>
      <c r="C1385" s="60">
        <v>1</v>
      </c>
      <c r="D1385" s="61">
        <v>0</v>
      </c>
      <c r="E1385" s="61">
        <v>1</v>
      </c>
      <c r="F1385" s="61">
        <v>1</v>
      </c>
      <c r="G1385" s="61">
        <v>1</v>
      </c>
      <c r="H1385" s="61">
        <v>0</v>
      </c>
      <c r="I1385" s="62">
        <v>75906.779537872993</v>
      </c>
      <c r="J1385" s="63">
        <v>5.895738980248427</v>
      </c>
      <c r="K1385" s="63">
        <v>4.7387064191064621</v>
      </c>
      <c r="L1385" s="63">
        <v>6.9583887286574448</v>
      </c>
      <c r="M1385" s="63">
        <v>7.5891933232916715</v>
      </c>
      <c r="N1385" s="63">
        <v>7.5054430068375524</v>
      </c>
      <c r="O1385" s="71">
        <v>6.9850375052846942</v>
      </c>
    </row>
    <row r="1386" spans="2:15" outlineLevel="1" x14ac:dyDescent="0.45">
      <c r="B1386" s="65">
        <v>1377</v>
      </c>
      <c r="C1386" s="60">
        <v>1</v>
      </c>
      <c r="D1386" s="61">
        <v>0</v>
      </c>
      <c r="E1386" s="61">
        <v>1</v>
      </c>
      <c r="F1386" s="61">
        <v>1</v>
      </c>
      <c r="G1386" s="61">
        <v>1</v>
      </c>
      <c r="H1386" s="61">
        <v>0</v>
      </c>
      <c r="I1386" s="62">
        <v>27114.356805315459</v>
      </c>
      <c r="J1386" s="63">
        <v>5.6367092291014682</v>
      </c>
      <c r="K1386" s="63">
        <v>5.6326261680399856</v>
      </c>
      <c r="L1386" s="63">
        <v>6.9611767499395611</v>
      </c>
      <c r="M1386" s="63">
        <v>6.4436700820829831</v>
      </c>
      <c r="N1386" s="63">
        <v>6.749176863576805</v>
      </c>
      <c r="O1386" s="71">
        <v>6.7278379108634958</v>
      </c>
    </row>
    <row r="1387" spans="2:15" outlineLevel="1" x14ac:dyDescent="0.45">
      <c r="B1387" s="65">
        <v>1378</v>
      </c>
      <c r="C1387" s="60">
        <v>0</v>
      </c>
      <c r="D1387" s="61">
        <v>1</v>
      </c>
      <c r="E1387" s="61">
        <v>1</v>
      </c>
      <c r="F1387" s="61">
        <v>1</v>
      </c>
      <c r="G1387" s="61">
        <v>1</v>
      </c>
      <c r="H1387" s="61">
        <v>0</v>
      </c>
      <c r="I1387" s="62">
        <v>78133.560247407877</v>
      </c>
      <c r="J1387" s="63">
        <v>5.4429827570243141</v>
      </c>
      <c r="K1387" s="63">
        <v>6.2711292224124833</v>
      </c>
      <c r="L1387" s="63">
        <v>6.0757742585531931</v>
      </c>
      <c r="M1387" s="63">
        <v>8.2599782981642242</v>
      </c>
      <c r="N1387" s="63">
        <v>7.057999223793745</v>
      </c>
      <c r="O1387" s="71">
        <v>6.6546675116034555</v>
      </c>
    </row>
    <row r="1388" spans="2:15" outlineLevel="1" x14ac:dyDescent="0.45">
      <c r="B1388" s="65">
        <v>1379</v>
      </c>
      <c r="C1388" s="60">
        <v>1</v>
      </c>
      <c r="D1388" s="61">
        <v>0</v>
      </c>
      <c r="E1388" s="61">
        <v>1</v>
      </c>
      <c r="F1388" s="61">
        <v>1</v>
      </c>
      <c r="G1388" s="61">
        <v>1</v>
      </c>
      <c r="H1388" s="61">
        <v>0</v>
      </c>
      <c r="I1388" s="62">
        <v>101465.43887000617</v>
      </c>
      <c r="J1388" s="63">
        <v>6.4427076550917839</v>
      </c>
      <c r="K1388" s="63">
        <v>5.2655318518761369</v>
      </c>
      <c r="L1388" s="63">
        <v>8.2474397644498012</v>
      </c>
      <c r="M1388" s="63">
        <v>8.0014895837373725</v>
      </c>
      <c r="N1388" s="63">
        <v>7.2907587423462985</v>
      </c>
      <c r="O1388" s="71">
        <v>6.9769664577080501</v>
      </c>
    </row>
    <row r="1389" spans="2:15" outlineLevel="1" x14ac:dyDescent="0.45">
      <c r="B1389" s="65">
        <v>1380</v>
      </c>
      <c r="C1389" s="60">
        <v>1</v>
      </c>
      <c r="D1389" s="61">
        <v>0</v>
      </c>
      <c r="E1389" s="61">
        <v>1</v>
      </c>
      <c r="F1389" s="61">
        <v>1</v>
      </c>
      <c r="G1389" s="61">
        <v>0</v>
      </c>
      <c r="H1389" s="61">
        <v>1</v>
      </c>
      <c r="I1389" s="62">
        <v>28021.142265130329</v>
      </c>
      <c r="J1389" s="63">
        <v>5.852742576228243</v>
      </c>
      <c r="K1389" s="63">
        <v>5.4017465072561821</v>
      </c>
      <c r="L1389" s="63">
        <v>6.6714009289954133</v>
      </c>
      <c r="M1389" s="63">
        <v>6.6465211195558522</v>
      </c>
      <c r="N1389" s="63">
        <v>6.5408219690197784</v>
      </c>
      <c r="O1389" s="71">
        <v>7.3625219333655769</v>
      </c>
    </row>
    <row r="1390" spans="2:15" outlineLevel="1" x14ac:dyDescent="0.45">
      <c r="B1390" s="65">
        <v>1381</v>
      </c>
      <c r="C1390" s="60">
        <v>1</v>
      </c>
      <c r="D1390" s="61">
        <v>0</v>
      </c>
      <c r="E1390" s="61">
        <v>1</v>
      </c>
      <c r="F1390" s="61">
        <v>1</v>
      </c>
      <c r="G1390" s="61">
        <v>0</v>
      </c>
      <c r="H1390" s="61">
        <v>1</v>
      </c>
      <c r="I1390" s="62">
        <v>92627.553750934094</v>
      </c>
      <c r="J1390" s="63">
        <v>6.5344032375809071</v>
      </c>
      <c r="K1390" s="63">
        <v>4.6571953824271137</v>
      </c>
      <c r="L1390" s="63">
        <v>7.4327220626029842</v>
      </c>
      <c r="M1390" s="63">
        <v>6.2371673257835862</v>
      </c>
      <c r="N1390" s="63">
        <v>6.7927046253556096</v>
      </c>
      <c r="O1390" s="71">
        <v>7.0877527822002877</v>
      </c>
    </row>
    <row r="1391" spans="2:15" outlineLevel="1" x14ac:dyDescent="0.45">
      <c r="B1391" s="65">
        <v>1382</v>
      </c>
      <c r="C1391" s="60">
        <v>1</v>
      </c>
      <c r="D1391" s="61">
        <v>0</v>
      </c>
      <c r="E1391" s="61">
        <v>1</v>
      </c>
      <c r="F1391" s="61">
        <v>1</v>
      </c>
      <c r="G1391" s="61">
        <v>0</v>
      </c>
      <c r="H1391" s="61">
        <v>1</v>
      </c>
      <c r="I1391" s="62">
        <v>29894.919941579705</v>
      </c>
      <c r="J1391" s="63">
        <v>5.5414628583957581</v>
      </c>
      <c r="K1391" s="63">
        <v>5.4772421943765472</v>
      </c>
      <c r="L1391" s="63">
        <v>6.8624641436636056</v>
      </c>
      <c r="M1391" s="63">
        <v>7.2921576924231992</v>
      </c>
      <c r="N1391" s="63">
        <v>6.8791068166850495</v>
      </c>
      <c r="O1391" s="71">
        <v>7.140296763844284</v>
      </c>
    </row>
    <row r="1392" spans="2:15" outlineLevel="1" x14ac:dyDescent="0.45">
      <c r="B1392" s="65">
        <v>1383</v>
      </c>
      <c r="C1392" s="60">
        <v>0</v>
      </c>
      <c r="D1392" s="61">
        <v>1</v>
      </c>
      <c r="E1392" s="61">
        <v>1</v>
      </c>
      <c r="F1392" s="61">
        <v>1</v>
      </c>
      <c r="G1392" s="61">
        <v>0</v>
      </c>
      <c r="H1392" s="61">
        <v>1</v>
      </c>
      <c r="I1392" s="62">
        <v>60275.011487992335</v>
      </c>
      <c r="J1392" s="63">
        <v>5.1360099586485886</v>
      </c>
      <c r="K1392" s="63">
        <v>5.6753743166974697</v>
      </c>
      <c r="L1392" s="63">
        <v>7.5918392870077307</v>
      </c>
      <c r="M1392" s="63">
        <v>6.2930799999242355</v>
      </c>
      <c r="N1392" s="63">
        <v>6.4678238750134689</v>
      </c>
      <c r="O1392" s="71">
        <v>6.5809495069329049</v>
      </c>
    </row>
    <row r="1393" spans="2:15" outlineLevel="1" x14ac:dyDescent="0.45">
      <c r="B1393" s="65">
        <v>1384</v>
      </c>
      <c r="C1393" s="60">
        <v>1</v>
      </c>
      <c r="D1393" s="61">
        <v>0</v>
      </c>
      <c r="E1393" s="61">
        <v>1</v>
      </c>
      <c r="F1393" s="61">
        <v>1</v>
      </c>
      <c r="G1393" s="61">
        <v>1</v>
      </c>
      <c r="H1393" s="61">
        <v>0</v>
      </c>
      <c r="I1393" s="62">
        <v>78728.817721695043</v>
      </c>
      <c r="J1393" s="63">
        <v>5.8545327324765415</v>
      </c>
      <c r="K1393" s="63">
        <v>5.4565736887857224</v>
      </c>
      <c r="L1393" s="63">
        <v>7.0401541604986484</v>
      </c>
      <c r="M1393" s="63">
        <v>8.1939088236233637</v>
      </c>
      <c r="N1393" s="63">
        <v>7.0665671372952144</v>
      </c>
      <c r="O1393" s="71">
        <v>6.9911598799807928</v>
      </c>
    </row>
    <row r="1394" spans="2:15" outlineLevel="1" x14ac:dyDescent="0.45">
      <c r="B1394" s="65">
        <v>1385</v>
      </c>
      <c r="C1394" s="60">
        <v>1</v>
      </c>
      <c r="D1394" s="61">
        <v>0</v>
      </c>
      <c r="E1394" s="61">
        <v>1</v>
      </c>
      <c r="F1394" s="61">
        <v>1</v>
      </c>
      <c r="G1394" s="61">
        <v>1</v>
      </c>
      <c r="H1394" s="61">
        <v>0</v>
      </c>
      <c r="I1394" s="62">
        <v>99359.679573707544</v>
      </c>
      <c r="J1394" s="63">
        <v>6.8448869232681542</v>
      </c>
      <c r="K1394" s="63">
        <v>6.2535129284147821</v>
      </c>
      <c r="L1394" s="63">
        <v>7.5893909123379908</v>
      </c>
      <c r="M1394" s="63">
        <v>6.8494696185516508</v>
      </c>
      <c r="N1394" s="63">
        <v>7.2938258395868987</v>
      </c>
      <c r="O1394" s="71">
        <v>6.0525160158438824</v>
      </c>
    </row>
    <row r="1395" spans="2:15" outlineLevel="1" x14ac:dyDescent="0.45">
      <c r="B1395" s="65">
        <v>1386</v>
      </c>
      <c r="C1395" s="60">
        <v>0</v>
      </c>
      <c r="D1395" s="61">
        <v>1</v>
      </c>
      <c r="E1395" s="61">
        <v>1</v>
      </c>
      <c r="F1395" s="61">
        <v>1</v>
      </c>
      <c r="G1395" s="61">
        <v>0</v>
      </c>
      <c r="H1395" s="61">
        <v>1</v>
      </c>
      <c r="I1395" s="62">
        <v>67404.534670937282</v>
      </c>
      <c r="J1395" s="63">
        <v>6.220723187431072</v>
      </c>
      <c r="K1395" s="63">
        <v>6.5422853960703256</v>
      </c>
      <c r="L1395" s="63">
        <v>6.6032303343462386</v>
      </c>
      <c r="M1395" s="63">
        <v>6.146709518945694</v>
      </c>
      <c r="N1395" s="63">
        <v>7.2235200511757389</v>
      </c>
      <c r="O1395" s="71">
        <v>7.2527968366441442</v>
      </c>
    </row>
    <row r="1396" spans="2:15" outlineLevel="1" x14ac:dyDescent="0.45">
      <c r="B1396" s="65">
        <v>1387</v>
      </c>
      <c r="C1396" s="60">
        <v>1</v>
      </c>
      <c r="D1396" s="61">
        <v>0</v>
      </c>
      <c r="E1396" s="61">
        <v>1</v>
      </c>
      <c r="F1396" s="61">
        <v>1</v>
      </c>
      <c r="G1396" s="61">
        <v>1</v>
      </c>
      <c r="H1396" s="61">
        <v>0</v>
      </c>
      <c r="I1396" s="62">
        <v>28825.958509575576</v>
      </c>
      <c r="J1396" s="63">
        <v>6.0833123103260949</v>
      </c>
      <c r="K1396" s="63">
        <v>5.4671015229805313</v>
      </c>
      <c r="L1396" s="63">
        <v>6.9075745976926202</v>
      </c>
      <c r="M1396" s="63">
        <v>6.2006246425533496</v>
      </c>
      <c r="N1396" s="63">
        <v>7.3304493147604823</v>
      </c>
      <c r="O1396" s="71">
        <v>6.8632572784025392</v>
      </c>
    </row>
    <row r="1397" spans="2:15" outlineLevel="1" x14ac:dyDescent="0.45">
      <c r="B1397" s="65">
        <v>1388</v>
      </c>
      <c r="C1397" s="60">
        <v>1</v>
      </c>
      <c r="D1397" s="61">
        <v>0</v>
      </c>
      <c r="E1397" s="61">
        <v>1</v>
      </c>
      <c r="F1397" s="61">
        <v>1</v>
      </c>
      <c r="G1397" s="61">
        <v>1</v>
      </c>
      <c r="H1397" s="61">
        <v>0</v>
      </c>
      <c r="I1397" s="62">
        <v>92410.346569527814</v>
      </c>
      <c r="J1397" s="63">
        <v>6.1521208878332301</v>
      </c>
      <c r="K1397" s="63">
        <v>4.8449082046689806</v>
      </c>
      <c r="L1397" s="63">
        <v>7.93518979259846</v>
      </c>
      <c r="M1397" s="63">
        <v>6.0780815249695124</v>
      </c>
      <c r="N1397" s="63">
        <v>7.2380845931580051</v>
      </c>
      <c r="O1397" s="71">
        <v>6.5803665974492311</v>
      </c>
    </row>
    <row r="1398" spans="2:15" outlineLevel="1" x14ac:dyDescent="0.45">
      <c r="B1398" s="65">
        <v>1389</v>
      </c>
      <c r="C1398" s="60">
        <v>1</v>
      </c>
      <c r="D1398" s="61">
        <v>0</v>
      </c>
      <c r="E1398" s="61">
        <v>1</v>
      </c>
      <c r="F1398" s="61">
        <v>1</v>
      </c>
      <c r="G1398" s="61">
        <v>1</v>
      </c>
      <c r="H1398" s="61">
        <v>0</v>
      </c>
      <c r="I1398" s="62">
        <v>101168.32173502164</v>
      </c>
      <c r="J1398" s="63">
        <v>6.9791897838317665</v>
      </c>
      <c r="K1398" s="63">
        <v>5.9906532813749198</v>
      </c>
      <c r="L1398" s="63">
        <v>7.8691284799449566</v>
      </c>
      <c r="M1398" s="63">
        <v>7.4380653413434992</v>
      </c>
      <c r="N1398" s="63">
        <v>7.0262164406242764</v>
      </c>
      <c r="O1398" s="71">
        <v>6.4294857298991221</v>
      </c>
    </row>
    <row r="1399" spans="2:15" outlineLevel="1" x14ac:dyDescent="0.45">
      <c r="B1399" s="65">
        <v>1390</v>
      </c>
      <c r="C1399" s="60">
        <v>1</v>
      </c>
      <c r="D1399" s="61">
        <v>0</v>
      </c>
      <c r="E1399" s="61">
        <v>1</v>
      </c>
      <c r="F1399" s="61">
        <v>1</v>
      </c>
      <c r="G1399" s="61">
        <v>1</v>
      </c>
      <c r="H1399" s="61">
        <v>0</v>
      </c>
      <c r="I1399" s="62">
        <v>76488.581658534255</v>
      </c>
      <c r="J1399" s="63">
        <v>5.5893639980114376</v>
      </c>
      <c r="K1399" s="63">
        <v>5.0746711936850808</v>
      </c>
      <c r="L1399" s="63">
        <v>6.3803668686010173</v>
      </c>
      <c r="M1399" s="63">
        <v>8.6098669852742162</v>
      </c>
      <c r="N1399" s="63">
        <v>6.9300418954999774</v>
      </c>
      <c r="O1399" s="71">
        <v>6.8514839385525672</v>
      </c>
    </row>
    <row r="1400" spans="2:15" outlineLevel="1" x14ac:dyDescent="0.45">
      <c r="B1400" s="65">
        <v>1391</v>
      </c>
      <c r="C1400" s="60">
        <v>1</v>
      </c>
      <c r="D1400" s="61">
        <v>0</v>
      </c>
      <c r="E1400" s="61">
        <v>1</v>
      </c>
      <c r="F1400" s="61">
        <v>1</v>
      </c>
      <c r="G1400" s="61">
        <v>1</v>
      </c>
      <c r="H1400" s="61">
        <v>0</v>
      </c>
      <c r="I1400" s="62">
        <v>92261.440387382638</v>
      </c>
      <c r="J1400" s="63">
        <v>6.366427374918481</v>
      </c>
      <c r="K1400" s="63">
        <v>4.5502910866075617</v>
      </c>
      <c r="L1400" s="63">
        <v>7.039021553114809</v>
      </c>
      <c r="M1400" s="63">
        <v>6.5197775196102938</v>
      </c>
      <c r="N1400" s="63">
        <v>7.1123598116041009</v>
      </c>
      <c r="O1400" s="71">
        <v>6.7817552226416034</v>
      </c>
    </row>
    <row r="1401" spans="2:15" outlineLevel="1" x14ac:dyDescent="0.45">
      <c r="B1401" s="65">
        <v>1392</v>
      </c>
      <c r="C1401" s="60">
        <v>1</v>
      </c>
      <c r="D1401" s="61">
        <v>0</v>
      </c>
      <c r="E1401" s="61">
        <v>1</v>
      </c>
      <c r="F1401" s="61">
        <v>1</v>
      </c>
      <c r="G1401" s="61">
        <v>0</v>
      </c>
      <c r="H1401" s="61">
        <v>1</v>
      </c>
      <c r="I1401" s="62">
        <v>98523.359246271022</v>
      </c>
      <c r="J1401" s="63">
        <v>6.412151941916207</v>
      </c>
      <c r="K1401" s="63">
        <v>5.8233767718285225</v>
      </c>
      <c r="L1401" s="63">
        <v>6.8298560998084072</v>
      </c>
      <c r="M1401" s="63">
        <v>7.4147041623682988</v>
      </c>
      <c r="N1401" s="63">
        <v>6.9605901125839544</v>
      </c>
      <c r="O1401" s="71">
        <v>6.9682321911239757</v>
      </c>
    </row>
    <row r="1402" spans="2:15" outlineLevel="1" x14ac:dyDescent="0.45">
      <c r="B1402" s="65">
        <v>1393</v>
      </c>
      <c r="C1402" s="60">
        <v>1</v>
      </c>
      <c r="D1402" s="61">
        <v>0</v>
      </c>
      <c r="E1402" s="61">
        <v>1</v>
      </c>
      <c r="F1402" s="61">
        <v>1</v>
      </c>
      <c r="G1402" s="61">
        <v>0</v>
      </c>
      <c r="H1402" s="61">
        <v>1</v>
      </c>
      <c r="I1402" s="62">
        <v>80453.702479818166</v>
      </c>
      <c r="J1402" s="63">
        <v>6.4830314691340192</v>
      </c>
      <c r="K1402" s="63">
        <v>6.0889259206808308</v>
      </c>
      <c r="L1402" s="63">
        <v>6.3322094208110835</v>
      </c>
      <c r="M1402" s="63">
        <v>8.093272086799427</v>
      </c>
      <c r="N1402" s="63">
        <v>6.7302844606498029</v>
      </c>
      <c r="O1402" s="71">
        <v>7.0824491484390704</v>
      </c>
    </row>
    <row r="1403" spans="2:15" outlineLevel="1" x14ac:dyDescent="0.45">
      <c r="B1403" s="65">
        <v>1394</v>
      </c>
      <c r="C1403" s="60">
        <v>1</v>
      </c>
      <c r="D1403" s="61">
        <v>0</v>
      </c>
      <c r="E1403" s="61">
        <v>1</v>
      </c>
      <c r="F1403" s="61">
        <v>1</v>
      </c>
      <c r="G1403" s="61">
        <v>1</v>
      </c>
      <c r="H1403" s="61">
        <v>0</v>
      </c>
      <c r="I1403" s="62">
        <v>99062.593841497524</v>
      </c>
      <c r="J1403" s="63">
        <v>5.8345818170112054</v>
      </c>
      <c r="K1403" s="63">
        <v>5.3161106538190426</v>
      </c>
      <c r="L1403" s="63">
        <v>8.0390789489602881</v>
      </c>
      <c r="M1403" s="63">
        <v>8.4638654383142651</v>
      </c>
      <c r="N1403" s="63">
        <v>6.7517751670810462</v>
      </c>
      <c r="O1403" s="71">
        <v>6.7133688452622078</v>
      </c>
    </row>
    <row r="1404" spans="2:15" outlineLevel="1" x14ac:dyDescent="0.45">
      <c r="B1404" s="65">
        <v>1395</v>
      </c>
      <c r="C1404" s="60">
        <v>0</v>
      </c>
      <c r="D1404" s="61">
        <v>1</v>
      </c>
      <c r="E1404" s="61">
        <v>1</v>
      </c>
      <c r="F1404" s="61">
        <v>1</v>
      </c>
      <c r="G1404" s="61">
        <v>0</v>
      </c>
      <c r="H1404" s="61">
        <v>1</v>
      </c>
      <c r="I1404" s="62">
        <v>98083.215391775535</v>
      </c>
      <c r="J1404" s="63">
        <v>5.9971820630898662</v>
      </c>
      <c r="K1404" s="63">
        <v>6.2877230125199084</v>
      </c>
      <c r="L1404" s="63">
        <v>8.3239924878714753</v>
      </c>
      <c r="M1404" s="63">
        <v>6.6852072678235244</v>
      </c>
      <c r="N1404" s="63">
        <v>6.7714105197461807</v>
      </c>
      <c r="O1404" s="71">
        <v>6.8851046278525923</v>
      </c>
    </row>
    <row r="1405" spans="2:15" outlineLevel="1" x14ac:dyDescent="0.45">
      <c r="B1405" s="65">
        <v>1396</v>
      </c>
      <c r="C1405" s="60">
        <v>1</v>
      </c>
      <c r="D1405" s="61">
        <v>0</v>
      </c>
      <c r="E1405" s="61">
        <v>1</v>
      </c>
      <c r="F1405" s="61">
        <v>1</v>
      </c>
      <c r="G1405" s="61">
        <v>1</v>
      </c>
      <c r="H1405" s="61">
        <v>0</v>
      </c>
      <c r="I1405" s="62">
        <v>78411.351373757425</v>
      </c>
      <c r="J1405" s="63">
        <v>6.1890251094777868</v>
      </c>
      <c r="K1405" s="63">
        <v>4.9096205416897103</v>
      </c>
      <c r="L1405" s="63">
        <v>6.3165497010903939</v>
      </c>
      <c r="M1405" s="63">
        <v>8.5714030896293298</v>
      </c>
      <c r="N1405" s="63">
        <v>7.3167194501275681</v>
      </c>
      <c r="O1405" s="71">
        <v>6.8386582263714137</v>
      </c>
    </row>
    <row r="1406" spans="2:15" outlineLevel="1" x14ac:dyDescent="0.45">
      <c r="B1406" s="65">
        <v>1397</v>
      </c>
      <c r="C1406" s="60">
        <v>1</v>
      </c>
      <c r="D1406" s="61">
        <v>0</v>
      </c>
      <c r="E1406" s="61">
        <v>1</v>
      </c>
      <c r="F1406" s="61">
        <v>1</v>
      </c>
      <c r="G1406" s="61">
        <v>0</v>
      </c>
      <c r="H1406" s="61">
        <v>1</v>
      </c>
      <c r="I1406" s="62">
        <v>101274.41504946224</v>
      </c>
      <c r="J1406" s="63">
        <v>6.8009714366049074</v>
      </c>
      <c r="K1406" s="63">
        <v>5.4484262193952455</v>
      </c>
      <c r="L1406" s="63">
        <v>7.6120757604905691</v>
      </c>
      <c r="M1406" s="63">
        <v>7.9200832514624881</v>
      </c>
      <c r="N1406" s="63">
        <v>6.5933838040240422</v>
      </c>
      <c r="O1406" s="71">
        <v>7.5132425546641199</v>
      </c>
    </row>
    <row r="1407" spans="2:15" outlineLevel="1" x14ac:dyDescent="0.45">
      <c r="B1407" s="65">
        <v>1398</v>
      </c>
      <c r="C1407" s="60">
        <v>1</v>
      </c>
      <c r="D1407" s="61">
        <v>0</v>
      </c>
      <c r="E1407" s="61">
        <v>1</v>
      </c>
      <c r="F1407" s="61">
        <v>1</v>
      </c>
      <c r="G1407" s="61">
        <v>0</v>
      </c>
      <c r="H1407" s="61">
        <v>1</v>
      </c>
      <c r="I1407" s="62">
        <v>95842.284771595543</v>
      </c>
      <c r="J1407" s="63">
        <v>6.1568022576469605</v>
      </c>
      <c r="K1407" s="63">
        <v>5.3884445545855675</v>
      </c>
      <c r="L1407" s="63">
        <v>7.0384041579123373</v>
      </c>
      <c r="M1407" s="63">
        <v>6.9789386432578198</v>
      </c>
      <c r="N1407" s="63">
        <v>6.806195738184547</v>
      </c>
      <c r="O1407" s="71">
        <v>7.2998702640195408</v>
      </c>
    </row>
    <row r="1408" spans="2:15" outlineLevel="1" x14ac:dyDescent="0.45">
      <c r="B1408" s="65">
        <v>1399</v>
      </c>
      <c r="C1408" s="60">
        <v>1</v>
      </c>
      <c r="D1408" s="61">
        <v>0</v>
      </c>
      <c r="E1408" s="61">
        <v>1</v>
      </c>
      <c r="F1408" s="61">
        <v>1</v>
      </c>
      <c r="G1408" s="61">
        <v>1</v>
      </c>
      <c r="H1408" s="61">
        <v>0</v>
      </c>
      <c r="I1408" s="62">
        <v>29070.888093497677</v>
      </c>
      <c r="J1408" s="63">
        <v>5.7464528291656363</v>
      </c>
      <c r="K1408" s="63">
        <v>5.5766798443089725</v>
      </c>
      <c r="L1408" s="63">
        <v>6.8660212411362744</v>
      </c>
      <c r="M1408" s="63">
        <v>6.5681786625883758</v>
      </c>
      <c r="N1408" s="63">
        <v>7.4591513320935618</v>
      </c>
      <c r="O1408" s="71">
        <v>6.6394068807504798</v>
      </c>
    </row>
    <row r="1409" spans="2:15" outlineLevel="1" x14ac:dyDescent="0.45">
      <c r="B1409" s="65">
        <v>1400</v>
      </c>
      <c r="C1409" s="60">
        <v>1</v>
      </c>
      <c r="D1409" s="61">
        <v>0</v>
      </c>
      <c r="E1409" s="61">
        <v>1</v>
      </c>
      <c r="F1409" s="61">
        <v>1</v>
      </c>
      <c r="G1409" s="61">
        <v>1</v>
      </c>
      <c r="H1409" s="61">
        <v>0</v>
      </c>
      <c r="I1409" s="62">
        <v>95874.472495697526</v>
      </c>
      <c r="J1409" s="63">
        <v>5.8902398162470817</v>
      </c>
      <c r="K1409" s="63">
        <v>4.8321390729263474</v>
      </c>
      <c r="L1409" s="63">
        <v>7.1652307660217254</v>
      </c>
      <c r="M1409" s="63">
        <v>7.757416131398573</v>
      </c>
      <c r="N1409" s="63">
        <v>7.2634062974590909</v>
      </c>
      <c r="O1409" s="71">
        <v>6.7614467591869758</v>
      </c>
    </row>
    <row r="1410" spans="2:15" outlineLevel="1" x14ac:dyDescent="0.45">
      <c r="B1410" s="65">
        <v>1401</v>
      </c>
      <c r="C1410" s="60">
        <v>1</v>
      </c>
      <c r="D1410" s="61">
        <v>0</v>
      </c>
      <c r="E1410" s="61">
        <v>1</v>
      </c>
      <c r="F1410" s="61">
        <v>1</v>
      </c>
      <c r="G1410" s="61">
        <v>1</v>
      </c>
      <c r="H1410" s="61">
        <v>0</v>
      </c>
      <c r="I1410" s="62">
        <v>75482.353526362887</v>
      </c>
      <c r="J1410" s="63">
        <v>5.5590477512439289</v>
      </c>
      <c r="K1410" s="63">
        <v>4.5603836296398423</v>
      </c>
      <c r="L1410" s="63">
        <v>7.1213650984615944</v>
      </c>
      <c r="M1410" s="63">
        <v>8.1511457524766229</v>
      </c>
      <c r="N1410" s="63">
        <v>7.1232497958304775</v>
      </c>
      <c r="O1410" s="71">
        <v>7.0569098211217698</v>
      </c>
    </row>
    <row r="1411" spans="2:15" outlineLevel="1" x14ac:dyDescent="0.45">
      <c r="B1411" s="65">
        <v>1402</v>
      </c>
      <c r="C1411" s="60">
        <v>1</v>
      </c>
      <c r="D1411" s="61">
        <v>0</v>
      </c>
      <c r="E1411" s="61">
        <v>1</v>
      </c>
      <c r="F1411" s="61">
        <v>1</v>
      </c>
      <c r="G1411" s="61">
        <v>1</v>
      </c>
      <c r="H1411" s="61">
        <v>0</v>
      </c>
      <c r="I1411" s="62">
        <v>30536.327138989844</v>
      </c>
      <c r="J1411" s="63">
        <v>5.6970184777491264</v>
      </c>
      <c r="K1411" s="63">
        <v>5.4738847780135966</v>
      </c>
      <c r="L1411" s="63">
        <v>6.5985375101321315</v>
      </c>
      <c r="M1411" s="63">
        <v>7.1034190524370908</v>
      </c>
      <c r="N1411" s="63">
        <v>7.260186232435478</v>
      </c>
      <c r="O1411" s="71">
        <v>7.2260417713858409</v>
      </c>
    </row>
    <row r="1412" spans="2:15" outlineLevel="1" x14ac:dyDescent="0.45">
      <c r="B1412" s="65">
        <v>1403</v>
      </c>
      <c r="C1412" s="60">
        <v>0</v>
      </c>
      <c r="D1412" s="61">
        <v>1</v>
      </c>
      <c r="E1412" s="61">
        <v>1</v>
      </c>
      <c r="F1412" s="61">
        <v>1</v>
      </c>
      <c r="G1412" s="61">
        <v>0</v>
      </c>
      <c r="H1412" s="61">
        <v>1</v>
      </c>
      <c r="I1412" s="62">
        <v>98138.371386757935</v>
      </c>
      <c r="J1412" s="63">
        <v>5.7175922687969614</v>
      </c>
      <c r="K1412" s="63">
        <v>6.3049142045667921</v>
      </c>
      <c r="L1412" s="63">
        <v>7.0218329845356546</v>
      </c>
      <c r="M1412" s="63">
        <v>7.6847801473409403</v>
      </c>
      <c r="N1412" s="63">
        <v>6.7035678952257749</v>
      </c>
      <c r="O1412" s="71">
        <v>6.828105750820475</v>
      </c>
    </row>
    <row r="1413" spans="2:15" outlineLevel="1" x14ac:dyDescent="0.45">
      <c r="B1413" s="65">
        <v>1404</v>
      </c>
      <c r="C1413" s="60">
        <v>1</v>
      </c>
      <c r="D1413" s="61">
        <v>0</v>
      </c>
      <c r="E1413" s="61">
        <v>1</v>
      </c>
      <c r="F1413" s="61">
        <v>1</v>
      </c>
      <c r="G1413" s="61">
        <v>0</v>
      </c>
      <c r="H1413" s="61">
        <v>1</v>
      </c>
      <c r="I1413" s="62">
        <v>96760.830667754824</v>
      </c>
      <c r="J1413" s="63">
        <v>6.8338450032636739</v>
      </c>
      <c r="K1413" s="63">
        <v>6.0699848569190493</v>
      </c>
      <c r="L1413" s="63">
        <v>6.8992087532367465</v>
      </c>
      <c r="M1413" s="63">
        <v>6.602682277820473</v>
      </c>
      <c r="N1413" s="63">
        <v>6.6267879386480981</v>
      </c>
      <c r="O1413" s="71">
        <v>6.6868901814420667</v>
      </c>
    </row>
    <row r="1414" spans="2:15" outlineLevel="1" x14ac:dyDescent="0.45">
      <c r="B1414" s="65">
        <v>1405</v>
      </c>
      <c r="C1414" s="60">
        <v>1</v>
      </c>
      <c r="D1414" s="61">
        <v>0</v>
      </c>
      <c r="E1414" s="61">
        <v>1</v>
      </c>
      <c r="F1414" s="61">
        <v>1</v>
      </c>
      <c r="G1414" s="61">
        <v>0</v>
      </c>
      <c r="H1414" s="61">
        <v>1</v>
      </c>
      <c r="I1414" s="62">
        <v>94458.034759751579</v>
      </c>
      <c r="J1414" s="63">
        <v>5.8022752722274955</v>
      </c>
      <c r="K1414" s="63">
        <v>5.4965462614902272</v>
      </c>
      <c r="L1414" s="63">
        <v>7.992297535120727</v>
      </c>
      <c r="M1414" s="63">
        <v>6.9170751965388213</v>
      </c>
      <c r="N1414" s="63">
        <v>6.3023225519123613</v>
      </c>
      <c r="O1414" s="71">
        <v>7.008325816253052</v>
      </c>
    </row>
    <row r="1415" spans="2:15" outlineLevel="1" x14ac:dyDescent="0.45">
      <c r="B1415" s="65">
        <v>1406</v>
      </c>
      <c r="C1415" s="60">
        <v>1</v>
      </c>
      <c r="D1415" s="61">
        <v>0</v>
      </c>
      <c r="E1415" s="61">
        <v>1</v>
      </c>
      <c r="F1415" s="61">
        <v>1</v>
      </c>
      <c r="G1415" s="61">
        <v>0</v>
      </c>
      <c r="H1415" s="61">
        <v>1</v>
      </c>
      <c r="I1415" s="62">
        <v>76854.265845259695</v>
      </c>
      <c r="J1415" s="63">
        <v>6.2574978595832587</v>
      </c>
      <c r="K1415" s="63">
        <v>5.0951923923041456</v>
      </c>
      <c r="L1415" s="63">
        <v>6.3951872691336966</v>
      </c>
      <c r="M1415" s="63">
        <v>8.7055376409324658</v>
      </c>
      <c r="N1415" s="63">
        <v>6.2839048137089017</v>
      </c>
      <c r="O1415" s="71">
        <v>6.7326720436907372</v>
      </c>
    </row>
    <row r="1416" spans="2:15" outlineLevel="1" x14ac:dyDescent="0.45">
      <c r="B1416" s="65">
        <v>1407</v>
      </c>
      <c r="C1416" s="60">
        <v>1</v>
      </c>
      <c r="D1416" s="61">
        <v>0</v>
      </c>
      <c r="E1416" s="61">
        <v>1</v>
      </c>
      <c r="F1416" s="61">
        <v>1</v>
      </c>
      <c r="G1416" s="61">
        <v>0</v>
      </c>
      <c r="H1416" s="61">
        <v>1</v>
      </c>
      <c r="I1416" s="62">
        <v>99860.391290984495</v>
      </c>
      <c r="J1416" s="63">
        <v>6.2326288753891852</v>
      </c>
      <c r="K1416" s="63">
        <v>5.7916643209438048</v>
      </c>
      <c r="L1416" s="63">
        <v>6.8319357991436789</v>
      </c>
      <c r="M1416" s="63">
        <v>8.6363594023411885</v>
      </c>
      <c r="N1416" s="63">
        <v>6.2756772651742745</v>
      </c>
      <c r="O1416" s="71">
        <v>7.0165199659700379</v>
      </c>
    </row>
    <row r="1417" spans="2:15" outlineLevel="1" x14ac:dyDescent="0.45">
      <c r="B1417" s="65">
        <v>1408</v>
      </c>
      <c r="C1417" s="60">
        <v>0</v>
      </c>
      <c r="D1417" s="61">
        <v>1</v>
      </c>
      <c r="E1417" s="61">
        <v>1</v>
      </c>
      <c r="F1417" s="61">
        <v>1</v>
      </c>
      <c r="G1417" s="61">
        <v>1</v>
      </c>
      <c r="H1417" s="61">
        <v>0</v>
      </c>
      <c r="I1417" s="62">
        <v>98810.823654283522</v>
      </c>
      <c r="J1417" s="63">
        <v>6.2980355030424775</v>
      </c>
      <c r="K1417" s="63">
        <v>6.6714559805335982</v>
      </c>
      <c r="L1417" s="63">
        <v>8.2387282749260873</v>
      </c>
      <c r="M1417" s="63">
        <v>6.214000312965605</v>
      </c>
      <c r="N1417" s="63">
        <v>7.0936516716903437</v>
      </c>
      <c r="O1417" s="71">
        <v>6.606193634495793</v>
      </c>
    </row>
    <row r="1418" spans="2:15" outlineLevel="1" x14ac:dyDescent="0.45">
      <c r="B1418" s="65">
        <v>1409</v>
      </c>
      <c r="C1418" s="60">
        <v>1</v>
      </c>
      <c r="D1418" s="61">
        <v>0</v>
      </c>
      <c r="E1418" s="61">
        <v>1</v>
      </c>
      <c r="F1418" s="61">
        <v>1</v>
      </c>
      <c r="G1418" s="61">
        <v>0</v>
      </c>
      <c r="H1418" s="61">
        <v>1</v>
      </c>
      <c r="I1418" s="62">
        <v>98403.42250641869</v>
      </c>
      <c r="J1418" s="63">
        <v>6.5037363505872658</v>
      </c>
      <c r="K1418" s="63">
        <v>6.3893713324619448</v>
      </c>
      <c r="L1418" s="63">
        <v>7.5456817229509321</v>
      </c>
      <c r="M1418" s="63">
        <v>6.8912035633296895</v>
      </c>
      <c r="N1418" s="63">
        <v>6.5722475926720936</v>
      </c>
      <c r="O1418" s="71">
        <v>6.6884680952004185</v>
      </c>
    </row>
    <row r="1419" spans="2:15" outlineLevel="1" x14ac:dyDescent="0.45">
      <c r="B1419" s="65">
        <v>1410</v>
      </c>
      <c r="C1419" s="60">
        <v>1</v>
      </c>
      <c r="D1419" s="61">
        <v>0</v>
      </c>
      <c r="E1419" s="61">
        <v>1</v>
      </c>
      <c r="F1419" s="61">
        <v>1</v>
      </c>
      <c r="G1419" s="61">
        <v>0</v>
      </c>
      <c r="H1419" s="61">
        <v>1</v>
      </c>
      <c r="I1419" s="62">
        <v>78678.965857391086</v>
      </c>
      <c r="J1419" s="63">
        <v>6.1803811566203448</v>
      </c>
      <c r="K1419" s="63">
        <v>6.0933142318200453</v>
      </c>
      <c r="L1419" s="63">
        <v>6.6491775665577579</v>
      </c>
      <c r="M1419" s="63">
        <v>8.2299356649830138</v>
      </c>
      <c r="N1419" s="63">
        <v>6.4458292739849199</v>
      </c>
      <c r="O1419" s="71">
        <v>6.5732003413333766</v>
      </c>
    </row>
    <row r="1420" spans="2:15" outlineLevel="1" x14ac:dyDescent="0.45">
      <c r="B1420" s="65">
        <v>1411</v>
      </c>
      <c r="C1420" s="60">
        <v>1</v>
      </c>
      <c r="D1420" s="61">
        <v>0</v>
      </c>
      <c r="E1420" s="61">
        <v>1</v>
      </c>
      <c r="F1420" s="61">
        <v>1</v>
      </c>
      <c r="G1420" s="61">
        <v>0</v>
      </c>
      <c r="H1420" s="61">
        <v>1</v>
      </c>
      <c r="I1420" s="62">
        <v>75921.358695865711</v>
      </c>
      <c r="J1420" s="63">
        <v>6.3504827552049425</v>
      </c>
      <c r="K1420" s="63">
        <v>5.4917518869735211</v>
      </c>
      <c r="L1420" s="63">
        <v>6.4623876549750854</v>
      </c>
      <c r="M1420" s="63">
        <v>7.4006521145490076</v>
      </c>
      <c r="N1420" s="63">
        <v>6.7409565752458018</v>
      </c>
      <c r="O1420" s="71">
        <v>6.8110123967140739</v>
      </c>
    </row>
    <row r="1421" spans="2:15" outlineLevel="1" x14ac:dyDescent="0.45">
      <c r="B1421" s="65">
        <v>1412</v>
      </c>
      <c r="C1421" s="60">
        <v>1</v>
      </c>
      <c r="D1421" s="61">
        <v>0</v>
      </c>
      <c r="E1421" s="61">
        <v>1</v>
      </c>
      <c r="F1421" s="61">
        <v>1</v>
      </c>
      <c r="G1421" s="61">
        <v>1</v>
      </c>
      <c r="H1421" s="61">
        <v>0</v>
      </c>
      <c r="I1421" s="62">
        <v>97153.471959081231</v>
      </c>
      <c r="J1421" s="63">
        <v>6.3961943564008621</v>
      </c>
      <c r="K1421" s="63">
        <v>5.5538248381062125</v>
      </c>
      <c r="L1421" s="63">
        <v>6.714642512762599</v>
      </c>
      <c r="M1421" s="63">
        <v>7.8071095954470664</v>
      </c>
      <c r="N1421" s="63">
        <v>7.0750390166683026</v>
      </c>
      <c r="O1421" s="71">
        <v>6.1209230288120384</v>
      </c>
    </row>
    <row r="1422" spans="2:15" outlineLevel="1" x14ac:dyDescent="0.45">
      <c r="B1422" s="65">
        <v>1413</v>
      </c>
      <c r="C1422" s="60">
        <v>0</v>
      </c>
      <c r="D1422" s="61">
        <v>1</v>
      </c>
      <c r="E1422" s="61">
        <v>1</v>
      </c>
      <c r="F1422" s="61">
        <v>1</v>
      </c>
      <c r="G1422" s="61">
        <v>1</v>
      </c>
      <c r="H1422" s="61">
        <v>0</v>
      </c>
      <c r="I1422" s="62">
        <v>95087.424302261046</v>
      </c>
      <c r="J1422" s="63">
        <v>5.3395998484916483</v>
      </c>
      <c r="K1422" s="63">
        <v>5.4825344689003543</v>
      </c>
      <c r="L1422" s="63">
        <v>7.7980381993567969</v>
      </c>
      <c r="M1422" s="63">
        <v>7.1849981983373965</v>
      </c>
      <c r="N1422" s="63">
        <v>7.0482794502531441</v>
      </c>
      <c r="O1422" s="71">
        <v>6.8164259237488327</v>
      </c>
    </row>
    <row r="1423" spans="2:15" outlineLevel="1" x14ac:dyDescent="0.45">
      <c r="B1423" s="65">
        <v>1414</v>
      </c>
      <c r="C1423" s="60">
        <v>0</v>
      </c>
      <c r="D1423" s="61">
        <v>1</v>
      </c>
      <c r="E1423" s="61">
        <v>1</v>
      </c>
      <c r="F1423" s="61">
        <v>1</v>
      </c>
      <c r="G1423" s="61">
        <v>1</v>
      </c>
      <c r="H1423" s="61">
        <v>0</v>
      </c>
      <c r="I1423" s="62">
        <v>99340.019895886799</v>
      </c>
      <c r="J1423" s="63">
        <v>5.6158198127754702</v>
      </c>
      <c r="K1423" s="63">
        <v>6.6119499756916964</v>
      </c>
      <c r="L1423" s="63">
        <v>6.7118358442701096</v>
      </c>
      <c r="M1423" s="63">
        <v>8.2079367579999172</v>
      </c>
      <c r="N1423" s="63">
        <v>6.8926692589229823</v>
      </c>
      <c r="O1423" s="71">
        <v>6.356483126454779</v>
      </c>
    </row>
    <row r="1424" spans="2:15" outlineLevel="1" x14ac:dyDescent="0.45">
      <c r="B1424" s="65">
        <v>1415</v>
      </c>
      <c r="C1424" s="60">
        <v>0</v>
      </c>
      <c r="D1424" s="61">
        <v>1</v>
      </c>
      <c r="E1424" s="61">
        <v>1</v>
      </c>
      <c r="F1424" s="61">
        <v>1</v>
      </c>
      <c r="G1424" s="61">
        <v>1</v>
      </c>
      <c r="H1424" s="61">
        <v>0</v>
      </c>
      <c r="I1424" s="62">
        <v>102107.14839305001</v>
      </c>
      <c r="J1424" s="63">
        <v>6.2950238685398876</v>
      </c>
      <c r="K1424" s="63">
        <v>6.6610012768789613</v>
      </c>
      <c r="L1424" s="63">
        <v>7.8836722262109307</v>
      </c>
      <c r="M1424" s="63">
        <v>8.3337521164877515</v>
      </c>
      <c r="N1424" s="63">
        <v>6.467652669834969</v>
      </c>
      <c r="O1424" s="71">
        <v>6.2494875244782042</v>
      </c>
    </row>
    <row r="1425" spans="2:15" outlineLevel="1" x14ac:dyDescent="0.45">
      <c r="B1425" s="65">
        <v>1416</v>
      </c>
      <c r="C1425" s="60">
        <v>1</v>
      </c>
      <c r="D1425" s="61">
        <v>0</v>
      </c>
      <c r="E1425" s="61">
        <v>1</v>
      </c>
      <c r="F1425" s="61">
        <v>1</v>
      </c>
      <c r="G1425" s="61">
        <v>1</v>
      </c>
      <c r="H1425" s="61">
        <v>0</v>
      </c>
      <c r="I1425" s="62">
        <v>102272.23283446301</v>
      </c>
      <c r="J1425" s="63">
        <v>5.8950862409319402</v>
      </c>
      <c r="K1425" s="63">
        <v>5.3539189355920831</v>
      </c>
      <c r="L1425" s="63">
        <v>7.3052641423142415</v>
      </c>
      <c r="M1425" s="63">
        <v>8.8192171731718858</v>
      </c>
      <c r="N1425" s="63">
        <v>7.4691221622643411</v>
      </c>
      <c r="O1425" s="71">
        <v>7.2515854980847898</v>
      </c>
    </row>
    <row r="1426" spans="2:15" outlineLevel="1" x14ac:dyDescent="0.45">
      <c r="B1426" s="65">
        <v>1417</v>
      </c>
      <c r="C1426" s="60">
        <v>1</v>
      </c>
      <c r="D1426" s="61">
        <v>0</v>
      </c>
      <c r="E1426" s="61">
        <v>1</v>
      </c>
      <c r="F1426" s="61">
        <v>1</v>
      </c>
      <c r="G1426" s="61">
        <v>1</v>
      </c>
      <c r="H1426" s="61">
        <v>0</v>
      </c>
      <c r="I1426" s="62">
        <v>72773.004048069328</v>
      </c>
      <c r="J1426" s="63">
        <v>5.5580337034354095</v>
      </c>
      <c r="K1426" s="63">
        <v>4.6193016682556154</v>
      </c>
      <c r="L1426" s="63">
        <v>7.1072377578365771</v>
      </c>
      <c r="M1426" s="63">
        <v>6.8350601933966821</v>
      </c>
      <c r="N1426" s="63">
        <v>7.6952627666036433</v>
      </c>
      <c r="O1426" s="71">
        <v>6.8298287311203039</v>
      </c>
    </row>
    <row r="1427" spans="2:15" outlineLevel="1" x14ac:dyDescent="0.45">
      <c r="B1427" s="65">
        <v>1418</v>
      </c>
      <c r="C1427" s="60">
        <v>0</v>
      </c>
      <c r="D1427" s="61">
        <v>1</v>
      </c>
      <c r="E1427" s="61">
        <v>1</v>
      </c>
      <c r="F1427" s="61">
        <v>1</v>
      </c>
      <c r="G1427" s="61">
        <v>1</v>
      </c>
      <c r="H1427" s="61">
        <v>0</v>
      </c>
      <c r="I1427" s="62">
        <v>29441.032786322365</v>
      </c>
      <c r="J1427" s="63">
        <v>5.4339761477471358</v>
      </c>
      <c r="K1427" s="63">
        <v>6.083381576292811</v>
      </c>
      <c r="L1427" s="63">
        <v>6.9080130852561439</v>
      </c>
      <c r="M1427" s="63">
        <v>6.6061820445714599</v>
      </c>
      <c r="N1427" s="63">
        <v>7.041619194392843</v>
      </c>
      <c r="O1427" s="71">
        <v>6.9250288615019118</v>
      </c>
    </row>
    <row r="1428" spans="2:15" outlineLevel="1" x14ac:dyDescent="0.45">
      <c r="B1428" s="65">
        <v>1419</v>
      </c>
      <c r="C1428" s="60">
        <v>1</v>
      </c>
      <c r="D1428" s="61">
        <v>0</v>
      </c>
      <c r="E1428" s="61">
        <v>1</v>
      </c>
      <c r="F1428" s="61">
        <v>1</v>
      </c>
      <c r="G1428" s="61">
        <v>0</v>
      </c>
      <c r="H1428" s="61">
        <v>1</v>
      </c>
      <c r="I1428" s="62">
        <v>96357.020287462205</v>
      </c>
      <c r="J1428" s="63">
        <v>6.5039701726063175</v>
      </c>
      <c r="K1428" s="63">
        <v>5.024258432674884</v>
      </c>
      <c r="L1428" s="63">
        <v>6.9664518317194197</v>
      </c>
      <c r="M1428" s="63">
        <v>6.84054233442422</v>
      </c>
      <c r="N1428" s="63">
        <v>7.1115095732923779</v>
      </c>
      <c r="O1428" s="71">
        <v>7.477975827938808</v>
      </c>
    </row>
    <row r="1429" spans="2:15" outlineLevel="1" x14ac:dyDescent="0.45">
      <c r="B1429" s="65">
        <v>1420</v>
      </c>
      <c r="C1429" s="60">
        <v>1</v>
      </c>
      <c r="D1429" s="61">
        <v>0</v>
      </c>
      <c r="E1429" s="61">
        <v>1</v>
      </c>
      <c r="F1429" s="61">
        <v>1</v>
      </c>
      <c r="G1429" s="61">
        <v>1</v>
      </c>
      <c r="H1429" s="61">
        <v>0</v>
      </c>
      <c r="I1429" s="62">
        <v>82621.850803964597</v>
      </c>
      <c r="J1429" s="63">
        <v>5.7748778650639405</v>
      </c>
      <c r="K1429" s="63">
        <v>5.6328356813034848</v>
      </c>
      <c r="L1429" s="63">
        <v>7.1063302464452089</v>
      </c>
      <c r="M1429" s="63">
        <v>8.7007955455897505</v>
      </c>
      <c r="N1429" s="63">
        <v>7.6612799978721018</v>
      </c>
      <c r="O1429" s="71">
        <v>7.2472934837910898</v>
      </c>
    </row>
    <row r="1430" spans="2:15" outlineLevel="1" x14ac:dyDescent="0.45">
      <c r="B1430" s="65">
        <v>1421</v>
      </c>
      <c r="C1430" s="60">
        <v>1</v>
      </c>
      <c r="D1430" s="61">
        <v>0</v>
      </c>
      <c r="E1430" s="61">
        <v>1</v>
      </c>
      <c r="F1430" s="61">
        <v>1</v>
      </c>
      <c r="G1430" s="61">
        <v>1</v>
      </c>
      <c r="H1430" s="61">
        <v>0</v>
      </c>
      <c r="I1430" s="62">
        <v>75551.68004500393</v>
      </c>
      <c r="J1430" s="63">
        <v>5.7519964041930507</v>
      </c>
      <c r="K1430" s="63">
        <v>5.1505581449055384</v>
      </c>
      <c r="L1430" s="63">
        <v>7.1327650679645886</v>
      </c>
      <c r="M1430" s="63">
        <v>7.4860144098650663</v>
      </c>
      <c r="N1430" s="63">
        <v>7.4770008426487813</v>
      </c>
      <c r="O1430" s="71">
        <v>6.4793336610312879</v>
      </c>
    </row>
    <row r="1431" spans="2:15" outlineLevel="1" x14ac:dyDescent="0.45">
      <c r="B1431" s="65">
        <v>1422</v>
      </c>
      <c r="C1431" s="60">
        <v>0</v>
      </c>
      <c r="D1431" s="61">
        <v>1</v>
      </c>
      <c r="E1431" s="61">
        <v>1</v>
      </c>
      <c r="F1431" s="61">
        <v>1</v>
      </c>
      <c r="G1431" s="61">
        <v>1</v>
      </c>
      <c r="H1431" s="61">
        <v>0</v>
      </c>
      <c r="I1431" s="62">
        <v>65282.723342173107</v>
      </c>
      <c r="J1431" s="63">
        <v>6.0621314545566358</v>
      </c>
      <c r="K1431" s="63">
        <v>6.0741751756283122</v>
      </c>
      <c r="L1431" s="63">
        <v>6.9867397125992241</v>
      </c>
      <c r="M1431" s="63">
        <v>6.5647516335063054</v>
      </c>
      <c r="N1431" s="63">
        <v>7.3349855866143843</v>
      </c>
      <c r="O1431" s="71">
        <v>6.1569287815173546</v>
      </c>
    </row>
    <row r="1432" spans="2:15" outlineLevel="1" x14ac:dyDescent="0.45">
      <c r="B1432" s="65">
        <v>1423</v>
      </c>
      <c r="C1432" s="60">
        <v>1</v>
      </c>
      <c r="D1432" s="61">
        <v>0</v>
      </c>
      <c r="E1432" s="61">
        <v>1</v>
      </c>
      <c r="F1432" s="61">
        <v>1</v>
      </c>
      <c r="G1432" s="61">
        <v>0</v>
      </c>
      <c r="H1432" s="61">
        <v>1</v>
      </c>
      <c r="I1432" s="62">
        <v>64509.860340903193</v>
      </c>
      <c r="J1432" s="63">
        <v>5.6327931429976177</v>
      </c>
      <c r="K1432" s="63">
        <v>5.4640180380589971</v>
      </c>
      <c r="L1432" s="63">
        <v>7.6191051623653747</v>
      </c>
      <c r="M1432" s="63">
        <v>6.3248990354615824</v>
      </c>
      <c r="N1432" s="63">
        <v>7.2108002022735977</v>
      </c>
      <c r="O1432" s="71">
        <v>7.2904907097613094</v>
      </c>
    </row>
    <row r="1433" spans="2:15" outlineLevel="1" x14ac:dyDescent="0.45">
      <c r="B1433" s="65">
        <v>1424</v>
      </c>
      <c r="C1433" s="60">
        <v>1</v>
      </c>
      <c r="D1433" s="61">
        <v>0</v>
      </c>
      <c r="E1433" s="61">
        <v>1</v>
      </c>
      <c r="F1433" s="61">
        <v>1</v>
      </c>
      <c r="G1433" s="61">
        <v>0</v>
      </c>
      <c r="H1433" s="61">
        <v>1</v>
      </c>
      <c r="I1433" s="62">
        <v>79266.087222434857</v>
      </c>
      <c r="J1433" s="63">
        <v>5.9920082798479584</v>
      </c>
      <c r="K1433" s="63">
        <v>5.8427863216521061</v>
      </c>
      <c r="L1433" s="63">
        <v>6.6008464334210419</v>
      </c>
      <c r="M1433" s="63">
        <v>8.8982564092241425</v>
      </c>
      <c r="N1433" s="63">
        <v>6.4729033375249214</v>
      </c>
      <c r="O1433" s="71">
        <v>6.5389133983583196</v>
      </c>
    </row>
    <row r="1434" spans="2:15" outlineLevel="1" x14ac:dyDescent="0.45">
      <c r="B1434" s="65">
        <v>1425</v>
      </c>
      <c r="C1434" s="60">
        <v>1</v>
      </c>
      <c r="D1434" s="61">
        <v>0</v>
      </c>
      <c r="E1434" s="61">
        <v>1</v>
      </c>
      <c r="F1434" s="61">
        <v>1</v>
      </c>
      <c r="G1434" s="61">
        <v>0</v>
      </c>
      <c r="H1434" s="61">
        <v>1</v>
      </c>
      <c r="I1434" s="62">
        <v>23411.514585619007</v>
      </c>
      <c r="J1434" s="63">
        <v>5.6464995589492339</v>
      </c>
      <c r="K1434" s="63">
        <v>5.0406218978142139</v>
      </c>
      <c r="L1434" s="63">
        <v>6.5825838965269226</v>
      </c>
      <c r="M1434" s="63">
        <v>6.5207684396849643</v>
      </c>
      <c r="N1434" s="63">
        <v>6.1648224003170773</v>
      </c>
      <c r="O1434" s="71">
        <v>6.6388324743341567</v>
      </c>
    </row>
    <row r="1435" spans="2:15" outlineLevel="1" x14ac:dyDescent="0.45">
      <c r="B1435" s="65">
        <v>1426</v>
      </c>
      <c r="C1435" s="60">
        <v>0</v>
      </c>
      <c r="D1435" s="61">
        <v>1</v>
      </c>
      <c r="E1435" s="61">
        <v>1</v>
      </c>
      <c r="F1435" s="61">
        <v>1</v>
      </c>
      <c r="G1435" s="61">
        <v>0</v>
      </c>
      <c r="H1435" s="61">
        <v>1</v>
      </c>
      <c r="I1435" s="62">
        <v>80089.397156051666</v>
      </c>
      <c r="J1435" s="63">
        <v>5.8684093426809296</v>
      </c>
      <c r="K1435" s="63">
        <v>6.3104915921621458</v>
      </c>
      <c r="L1435" s="63">
        <v>6.4181914249066763</v>
      </c>
      <c r="M1435" s="63">
        <v>8.1046121271471598</v>
      </c>
      <c r="N1435" s="63">
        <v>6.8864916214777017</v>
      </c>
      <c r="O1435" s="71">
        <v>7.1530019060801218</v>
      </c>
    </row>
    <row r="1436" spans="2:15" outlineLevel="1" x14ac:dyDescent="0.45">
      <c r="B1436" s="65">
        <v>1427</v>
      </c>
      <c r="C1436" s="60">
        <v>1</v>
      </c>
      <c r="D1436" s="61">
        <v>0</v>
      </c>
      <c r="E1436" s="61">
        <v>1</v>
      </c>
      <c r="F1436" s="61">
        <v>1</v>
      </c>
      <c r="G1436" s="61">
        <v>1</v>
      </c>
      <c r="H1436" s="61">
        <v>0</v>
      </c>
      <c r="I1436" s="62">
        <v>26418.729683079844</v>
      </c>
      <c r="J1436" s="63">
        <v>5.6346137412516946</v>
      </c>
      <c r="K1436" s="63">
        <v>5.4990343569843994</v>
      </c>
      <c r="L1436" s="63">
        <v>7.1332981391478807</v>
      </c>
      <c r="M1436" s="63">
        <v>6.2529359573973968</v>
      </c>
      <c r="N1436" s="63">
        <v>7.0041319777383313</v>
      </c>
      <c r="O1436" s="71">
        <v>6.4353554861983726</v>
      </c>
    </row>
    <row r="1437" spans="2:15" outlineLevel="1" x14ac:dyDescent="0.45">
      <c r="B1437" s="65">
        <v>1428</v>
      </c>
      <c r="C1437" s="60">
        <v>1</v>
      </c>
      <c r="D1437" s="61">
        <v>0</v>
      </c>
      <c r="E1437" s="61">
        <v>1</v>
      </c>
      <c r="F1437" s="61">
        <v>1</v>
      </c>
      <c r="G1437" s="61">
        <v>1</v>
      </c>
      <c r="H1437" s="61">
        <v>0</v>
      </c>
      <c r="I1437" s="62">
        <v>74103.463824592007</v>
      </c>
      <c r="J1437" s="63">
        <v>6.1172134471558088</v>
      </c>
      <c r="K1437" s="63">
        <v>4.9564858419750113</v>
      </c>
      <c r="L1437" s="63">
        <v>6.7413893243126966</v>
      </c>
      <c r="M1437" s="63">
        <v>7.2183363059505616</v>
      </c>
      <c r="N1437" s="63">
        <v>7.3606947277709018</v>
      </c>
      <c r="O1437" s="71">
        <v>6.3490245170995543</v>
      </c>
    </row>
    <row r="1438" spans="2:15" outlineLevel="1" x14ac:dyDescent="0.45">
      <c r="B1438" s="65">
        <v>1429</v>
      </c>
      <c r="C1438" s="60">
        <v>1</v>
      </c>
      <c r="D1438" s="61">
        <v>0</v>
      </c>
      <c r="E1438" s="61">
        <v>1</v>
      </c>
      <c r="F1438" s="61">
        <v>1</v>
      </c>
      <c r="G1438" s="61">
        <v>1</v>
      </c>
      <c r="H1438" s="61">
        <v>0</v>
      </c>
      <c r="I1438" s="62">
        <v>99618.444833400805</v>
      </c>
      <c r="J1438" s="63">
        <v>6.4100176366674244</v>
      </c>
      <c r="K1438" s="63">
        <v>5.1629420136063562</v>
      </c>
      <c r="L1438" s="63">
        <v>7.5009699912052676</v>
      </c>
      <c r="M1438" s="63">
        <v>8.7458191132105494</v>
      </c>
      <c r="N1438" s="63">
        <v>6.6483213953823856</v>
      </c>
      <c r="O1438" s="71">
        <v>6.5221583359328674</v>
      </c>
    </row>
    <row r="1439" spans="2:15" outlineLevel="1" x14ac:dyDescent="0.45">
      <c r="B1439" s="65">
        <v>1430</v>
      </c>
      <c r="C1439" s="60">
        <v>0</v>
      </c>
      <c r="D1439" s="61">
        <v>1</v>
      </c>
      <c r="E1439" s="61">
        <v>1</v>
      </c>
      <c r="F1439" s="61">
        <v>1</v>
      </c>
      <c r="G1439" s="61">
        <v>1</v>
      </c>
      <c r="H1439" s="61">
        <v>0</v>
      </c>
      <c r="I1439" s="62">
        <v>98691.016468685702</v>
      </c>
      <c r="J1439" s="63">
        <v>5.381387773706245</v>
      </c>
      <c r="K1439" s="63">
        <v>5.5044711764711929</v>
      </c>
      <c r="L1439" s="63">
        <v>7.9759364874055612</v>
      </c>
      <c r="M1439" s="63">
        <v>8.6147522731576434</v>
      </c>
      <c r="N1439" s="63">
        <v>7.1774353125217782</v>
      </c>
      <c r="O1439" s="71">
        <v>6.1985886747929753</v>
      </c>
    </row>
    <row r="1440" spans="2:15" outlineLevel="1" x14ac:dyDescent="0.45">
      <c r="B1440" s="65">
        <v>1431</v>
      </c>
      <c r="C1440" s="60">
        <v>1</v>
      </c>
      <c r="D1440" s="61">
        <v>0</v>
      </c>
      <c r="E1440" s="61">
        <v>1</v>
      </c>
      <c r="F1440" s="61">
        <v>1</v>
      </c>
      <c r="G1440" s="61">
        <v>0</v>
      </c>
      <c r="H1440" s="61">
        <v>1</v>
      </c>
      <c r="I1440" s="62">
        <v>98810.174627689456</v>
      </c>
      <c r="J1440" s="63">
        <v>6.7306892373752509</v>
      </c>
      <c r="K1440" s="63">
        <v>5.1992676007527461</v>
      </c>
      <c r="L1440" s="63">
        <v>6.7113129978613113</v>
      </c>
      <c r="M1440" s="63">
        <v>8.911449267852765</v>
      </c>
      <c r="N1440" s="63">
        <v>6.1431576436870001</v>
      </c>
      <c r="O1440" s="71">
        <v>6.5569079894210294</v>
      </c>
    </row>
    <row r="1441" spans="2:15" outlineLevel="1" x14ac:dyDescent="0.45">
      <c r="B1441" s="65">
        <v>1432</v>
      </c>
      <c r="C1441" s="60">
        <v>1</v>
      </c>
      <c r="D1441" s="61">
        <v>0</v>
      </c>
      <c r="E1441" s="61">
        <v>1</v>
      </c>
      <c r="F1441" s="61">
        <v>1</v>
      </c>
      <c r="G1441" s="61">
        <v>1</v>
      </c>
      <c r="H1441" s="61">
        <v>0</v>
      </c>
      <c r="I1441" s="62">
        <v>78777.929943862589</v>
      </c>
      <c r="J1441" s="63">
        <v>6.2398206742148759</v>
      </c>
      <c r="K1441" s="63">
        <v>5.8175769004434805</v>
      </c>
      <c r="L1441" s="63">
        <v>6.7545068929546632</v>
      </c>
      <c r="M1441" s="63">
        <v>7.7270318489500767</v>
      </c>
      <c r="N1441" s="63">
        <v>7.0706760676089431</v>
      </c>
      <c r="O1441" s="71">
        <v>6.8153853207697113</v>
      </c>
    </row>
    <row r="1442" spans="2:15" outlineLevel="1" x14ac:dyDescent="0.45">
      <c r="B1442" s="65">
        <v>1433</v>
      </c>
      <c r="C1442" s="60">
        <v>1</v>
      </c>
      <c r="D1442" s="61">
        <v>0</v>
      </c>
      <c r="E1442" s="61">
        <v>1</v>
      </c>
      <c r="F1442" s="61">
        <v>1</v>
      </c>
      <c r="G1442" s="61">
        <v>1</v>
      </c>
      <c r="H1442" s="61">
        <v>0</v>
      </c>
      <c r="I1442" s="62">
        <v>94916.445881170031</v>
      </c>
      <c r="J1442" s="63">
        <v>6.5060154505278387</v>
      </c>
      <c r="K1442" s="63">
        <v>5.4928913669176485</v>
      </c>
      <c r="L1442" s="63">
        <v>7.3519755893974619</v>
      </c>
      <c r="M1442" s="63">
        <v>6.6471529489917938</v>
      </c>
      <c r="N1442" s="63">
        <v>6.9900817984450487</v>
      </c>
      <c r="O1442" s="71">
        <v>6.2743879264732731</v>
      </c>
    </row>
    <row r="1443" spans="2:15" outlineLevel="1" x14ac:dyDescent="0.45">
      <c r="B1443" s="65">
        <v>1434</v>
      </c>
      <c r="C1443" s="60">
        <v>1</v>
      </c>
      <c r="D1443" s="61">
        <v>0</v>
      </c>
      <c r="E1443" s="61">
        <v>1</v>
      </c>
      <c r="F1443" s="61">
        <v>1</v>
      </c>
      <c r="G1443" s="61">
        <v>1</v>
      </c>
      <c r="H1443" s="61">
        <v>0</v>
      </c>
      <c r="I1443" s="62">
        <v>22534.723287420798</v>
      </c>
      <c r="J1443" s="63">
        <v>5.7659131128409831</v>
      </c>
      <c r="K1443" s="63">
        <v>4.2065690846340908</v>
      </c>
      <c r="L1443" s="63">
        <v>6.6974795901643738</v>
      </c>
      <c r="M1443" s="63">
        <v>6.2301177624667403</v>
      </c>
      <c r="N1443" s="63">
        <v>6.8413035351924316</v>
      </c>
      <c r="O1443" s="71">
        <v>6.7730416867614425</v>
      </c>
    </row>
    <row r="1444" spans="2:15" outlineLevel="1" x14ac:dyDescent="0.45">
      <c r="B1444" s="65">
        <v>1435</v>
      </c>
      <c r="C1444" s="60">
        <v>1</v>
      </c>
      <c r="D1444" s="61">
        <v>0</v>
      </c>
      <c r="E1444" s="61">
        <v>1</v>
      </c>
      <c r="F1444" s="61">
        <v>1</v>
      </c>
      <c r="G1444" s="61">
        <v>0</v>
      </c>
      <c r="H1444" s="61">
        <v>1</v>
      </c>
      <c r="I1444" s="62">
        <v>95160.153734469932</v>
      </c>
      <c r="J1444" s="63">
        <v>5.7715371534619564</v>
      </c>
      <c r="K1444" s="63">
        <v>5.7674684906976914</v>
      </c>
      <c r="L1444" s="63">
        <v>7.9842568971656664</v>
      </c>
      <c r="M1444" s="63">
        <v>6.8102518836226524</v>
      </c>
      <c r="N1444" s="63">
        <v>6.430613554708148</v>
      </c>
      <c r="O1444" s="71">
        <v>6.9967715368454151</v>
      </c>
    </row>
    <row r="1445" spans="2:15" outlineLevel="1" x14ac:dyDescent="0.45">
      <c r="B1445" s="65">
        <v>1436</v>
      </c>
      <c r="C1445" s="60">
        <v>0</v>
      </c>
      <c r="D1445" s="61">
        <v>1</v>
      </c>
      <c r="E1445" s="61">
        <v>1</v>
      </c>
      <c r="F1445" s="61">
        <v>1</v>
      </c>
      <c r="G1445" s="61">
        <v>0</v>
      </c>
      <c r="H1445" s="61">
        <v>1</v>
      </c>
      <c r="I1445" s="62">
        <v>63481.688470113499</v>
      </c>
      <c r="J1445" s="63">
        <v>5.1439836167579758</v>
      </c>
      <c r="K1445" s="63">
        <v>5.9914577965704998</v>
      </c>
      <c r="L1445" s="63">
        <v>7.135551516032919</v>
      </c>
      <c r="M1445" s="63">
        <v>6.5925771006497662</v>
      </c>
      <c r="N1445" s="63">
        <v>6.9520180022840981</v>
      </c>
      <c r="O1445" s="71">
        <v>6.9599382063995305</v>
      </c>
    </row>
    <row r="1446" spans="2:15" outlineLevel="1" x14ac:dyDescent="0.45">
      <c r="B1446" s="65">
        <v>1437</v>
      </c>
      <c r="C1446" s="60">
        <v>1</v>
      </c>
      <c r="D1446" s="61">
        <v>0</v>
      </c>
      <c r="E1446" s="61">
        <v>1</v>
      </c>
      <c r="F1446" s="61">
        <v>1</v>
      </c>
      <c r="G1446" s="61">
        <v>1</v>
      </c>
      <c r="H1446" s="61">
        <v>0</v>
      </c>
      <c r="I1446" s="62">
        <v>75555.877957140008</v>
      </c>
      <c r="J1446" s="63">
        <v>6.2818779748115361</v>
      </c>
      <c r="K1446" s="63">
        <v>5.0211487935730226</v>
      </c>
      <c r="L1446" s="63">
        <v>6.4461581099920249</v>
      </c>
      <c r="M1446" s="63">
        <v>7.2486664034261379</v>
      </c>
      <c r="N1446" s="63">
        <v>7.2060908899155107</v>
      </c>
      <c r="O1446" s="71">
        <v>7.0677105229691541</v>
      </c>
    </row>
    <row r="1447" spans="2:15" outlineLevel="1" x14ac:dyDescent="0.45">
      <c r="B1447" s="65">
        <v>1438</v>
      </c>
      <c r="C1447" s="60">
        <v>1</v>
      </c>
      <c r="D1447" s="61">
        <v>0</v>
      </c>
      <c r="E1447" s="61">
        <v>1</v>
      </c>
      <c r="F1447" s="61">
        <v>1</v>
      </c>
      <c r="G1447" s="61">
        <v>0</v>
      </c>
      <c r="H1447" s="61">
        <v>1</v>
      </c>
      <c r="I1447" s="62">
        <v>78083.649785666465</v>
      </c>
      <c r="J1447" s="63">
        <v>6.0100380416351289</v>
      </c>
      <c r="K1447" s="63">
        <v>5.3712394507140626</v>
      </c>
      <c r="L1447" s="63">
        <v>6.8763202999188833</v>
      </c>
      <c r="M1447" s="63">
        <v>8.3445118025443943</v>
      </c>
      <c r="N1447" s="63">
        <v>6.271580856184201</v>
      </c>
      <c r="O1447" s="71">
        <v>7.4461619662953549</v>
      </c>
    </row>
    <row r="1448" spans="2:15" outlineLevel="1" x14ac:dyDescent="0.45">
      <c r="B1448" s="65">
        <v>1439</v>
      </c>
      <c r="C1448" s="60">
        <v>1</v>
      </c>
      <c r="D1448" s="61">
        <v>0</v>
      </c>
      <c r="E1448" s="61">
        <v>1</v>
      </c>
      <c r="F1448" s="61">
        <v>1</v>
      </c>
      <c r="G1448" s="61">
        <v>0</v>
      </c>
      <c r="H1448" s="61">
        <v>1</v>
      </c>
      <c r="I1448" s="62">
        <v>75099.655848362294</v>
      </c>
      <c r="J1448" s="63">
        <v>6.0109877720457678</v>
      </c>
      <c r="K1448" s="63">
        <v>4.1452753798770487</v>
      </c>
      <c r="L1448" s="63">
        <v>6.594330018321048</v>
      </c>
      <c r="M1448" s="63">
        <v>8.4518547073003134</v>
      </c>
      <c r="N1448" s="63">
        <v>6.7490327663061667</v>
      </c>
      <c r="O1448" s="71">
        <v>7.2466863592462891</v>
      </c>
    </row>
    <row r="1449" spans="2:15" outlineLevel="1" x14ac:dyDescent="0.45">
      <c r="B1449" s="65">
        <v>1440</v>
      </c>
      <c r="C1449" s="60">
        <v>1</v>
      </c>
      <c r="D1449" s="61">
        <v>0</v>
      </c>
      <c r="E1449" s="61">
        <v>1</v>
      </c>
      <c r="F1449" s="61">
        <v>1</v>
      </c>
      <c r="G1449" s="61">
        <v>1</v>
      </c>
      <c r="H1449" s="61">
        <v>0</v>
      </c>
      <c r="I1449" s="62">
        <v>77275.322129294756</v>
      </c>
      <c r="J1449" s="63">
        <v>6.0154085123890377</v>
      </c>
      <c r="K1449" s="63">
        <v>5.2515368131467968</v>
      </c>
      <c r="L1449" s="63">
        <v>6.7957975493802829</v>
      </c>
      <c r="M1449" s="63">
        <v>8.3215070390603127</v>
      </c>
      <c r="N1449" s="63">
        <v>7.1330401460184989</v>
      </c>
      <c r="O1449" s="71">
        <v>6.2849907179578608</v>
      </c>
    </row>
    <row r="1450" spans="2:15" outlineLevel="1" x14ac:dyDescent="0.45">
      <c r="B1450" s="65">
        <v>1441</v>
      </c>
      <c r="C1450" s="60">
        <v>1</v>
      </c>
      <c r="D1450" s="61">
        <v>0</v>
      </c>
      <c r="E1450" s="61">
        <v>1</v>
      </c>
      <c r="F1450" s="61">
        <v>1</v>
      </c>
      <c r="G1450" s="61">
        <v>1</v>
      </c>
      <c r="H1450" s="61">
        <v>0</v>
      </c>
      <c r="I1450" s="62">
        <v>99657.105510738649</v>
      </c>
      <c r="J1450" s="63">
        <v>6.3104704315327655</v>
      </c>
      <c r="K1450" s="63">
        <v>4.6252917519299679</v>
      </c>
      <c r="L1450" s="63">
        <v>7.7675084684324389</v>
      </c>
      <c r="M1450" s="63">
        <v>8.8203759022588581</v>
      </c>
      <c r="N1450" s="63">
        <v>6.8981264747649798</v>
      </c>
      <c r="O1450" s="71">
        <v>6.8633308987564101</v>
      </c>
    </row>
    <row r="1451" spans="2:15" outlineLevel="1" x14ac:dyDescent="0.45">
      <c r="B1451" s="65">
        <v>1442</v>
      </c>
      <c r="C1451" s="60">
        <v>1</v>
      </c>
      <c r="D1451" s="61">
        <v>0</v>
      </c>
      <c r="E1451" s="61">
        <v>1</v>
      </c>
      <c r="F1451" s="61">
        <v>1</v>
      </c>
      <c r="G1451" s="61">
        <v>1</v>
      </c>
      <c r="H1451" s="61">
        <v>0</v>
      </c>
      <c r="I1451" s="62">
        <v>96417.600947767831</v>
      </c>
      <c r="J1451" s="63">
        <v>6.7662768647547296</v>
      </c>
      <c r="K1451" s="63">
        <v>5.3464633590109338</v>
      </c>
      <c r="L1451" s="63">
        <v>7.2988524068089937</v>
      </c>
      <c r="M1451" s="63">
        <v>7.4502399393518006</v>
      </c>
      <c r="N1451" s="63">
        <v>6.446366407275109</v>
      </c>
      <c r="O1451" s="71">
        <v>6.4250621131339063</v>
      </c>
    </row>
    <row r="1452" spans="2:15" outlineLevel="1" x14ac:dyDescent="0.45">
      <c r="B1452" s="65">
        <v>1443</v>
      </c>
      <c r="C1452" s="60">
        <v>1</v>
      </c>
      <c r="D1452" s="61">
        <v>0</v>
      </c>
      <c r="E1452" s="61">
        <v>1</v>
      </c>
      <c r="F1452" s="61">
        <v>1</v>
      </c>
      <c r="G1452" s="61">
        <v>1</v>
      </c>
      <c r="H1452" s="61">
        <v>0</v>
      </c>
      <c r="I1452" s="62">
        <v>96303.238500785927</v>
      </c>
      <c r="J1452" s="63">
        <v>6.2334453892064481</v>
      </c>
      <c r="K1452" s="63">
        <v>5.6053685801714384</v>
      </c>
      <c r="L1452" s="63">
        <v>6.9429515664069843</v>
      </c>
      <c r="M1452" s="63">
        <v>7.3783721466870658</v>
      </c>
      <c r="N1452" s="63">
        <v>7.0208745868100699</v>
      </c>
      <c r="O1452" s="71">
        <v>6.3637560881457667</v>
      </c>
    </row>
    <row r="1453" spans="2:15" outlineLevel="1" x14ac:dyDescent="0.45">
      <c r="B1453" s="65">
        <v>1444</v>
      </c>
      <c r="C1453" s="60">
        <v>1</v>
      </c>
      <c r="D1453" s="61">
        <v>0</v>
      </c>
      <c r="E1453" s="61">
        <v>1</v>
      </c>
      <c r="F1453" s="61">
        <v>1</v>
      </c>
      <c r="G1453" s="61">
        <v>1</v>
      </c>
      <c r="H1453" s="61">
        <v>0</v>
      </c>
      <c r="I1453" s="62">
        <v>26728.940930668803</v>
      </c>
      <c r="J1453" s="63">
        <v>5.6208251896937353</v>
      </c>
      <c r="K1453" s="63">
        <v>4.5123986076049816</v>
      </c>
      <c r="L1453" s="63">
        <v>6.9485175304256179</v>
      </c>
      <c r="M1453" s="63">
        <v>7.2531972075731641</v>
      </c>
      <c r="N1453" s="63">
        <v>7.170723944685486</v>
      </c>
      <c r="O1453" s="71">
        <v>6.5544896525903074</v>
      </c>
    </row>
    <row r="1454" spans="2:15" outlineLevel="1" x14ac:dyDescent="0.45">
      <c r="B1454" s="65">
        <v>1445</v>
      </c>
      <c r="C1454" s="60">
        <v>0</v>
      </c>
      <c r="D1454" s="61">
        <v>1</v>
      </c>
      <c r="E1454" s="61">
        <v>1</v>
      </c>
      <c r="F1454" s="61">
        <v>1</v>
      </c>
      <c r="G1454" s="61">
        <v>1</v>
      </c>
      <c r="H1454" s="61">
        <v>0</v>
      </c>
      <c r="I1454" s="62">
        <v>27382.318051572031</v>
      </c>
      <c r="J1454" s="63">
        <v>5.9912369566268673</v>
      </c>
      <c r="K1454" s="63">
        <v>6.1076724984215964</v>
      </c>
      <c r="L1454" s="63">
        <v>6.4385050565532991</v>
      </c>
      <c r="M1454" s="63">
        <v>6.1209587557382186</v>
      </c>
      <c r="N1454" s="63">
        <v>6.9428610962509936</v>
      </c>
      <c r="O1454" s="71">
        <v>6.2676175553852724</v>
      </c>
    </row>
    <row r="1455" spans="2:15" outlineLevel="1" x14ac:dyDescent="0.45">
      <c r="B1455" s="65">
        <v>1446</v>
      </c>
      <c r="C1455" s="60">
        <v>0</v>
      </c>
      <c r="D1455" s="61">
        <v>1</v>
      </c>
      <c r="E1455" s="61">
        <v>1</v>
      </c>
      <c r="F1455" s="61">
        <v>1</v>
      </c>
      <c r="G1455" s="61">
        <v>0</v>
      </c>
      <c r="H1455" s="61">
        <v>1</v>
      </c>
      <c r="I1455" s="62">
        <v>81403.099596577304</v>
      </c>
      <c r="J1455" s="63">
        <v>5.9411059287519734</v>
      </c>
      <c r="K1455" s="63">
        <v>6.0005461921655332</v>
      </c>
      <c r="L1455" s="63">
        <v>6.8701904875467061</v>
      </c>
      <c r="M1455" s="63">
        <v>8.2494072742256499</v>
      </c>
      <c r="N1455" s="63">
        <v>7.0953350249717273</v>
      </c>
      <c r="O1455" s="71">
        <v>7.3745138472981315</v>
      </c>
    </row>
    <row r="1456" spans="2:15" outlineLevel="1" x14ac:dyDescent="0.45">
      <c r="B1456" s="65">
        <v>1447</v>
      </c>
      <c r="C1456" s="60">
        <v>1</v>
      </c>
      <c r="D1456" s="61">
        <v>0</v>
      </c>
      <c r="E1456" s="61">
        <v>1</v>
      </c>
      <c r="F1456" s="61">
        <v>1</v>
      </c>
      <c r="G1456" s="61">
        <v>1</v>
      </c>
      <c r="H1456" s="61">
        <v>0</v>
      </c>
      <c r="I1456" s="62">
        <v>78403.990053868823</v>
      </c>
      <c r="J1456" s="63">
        <v>5.882354023397161</v>
      </c>
      <c r="K1456" s="63">
        <v>5.3286610051645482</v>
      </c>
      <c r="L1456" s="63">
        <v>6.6121946497694282</v>
      </c>
      <c r="M1456" s="63">
        <v>8.5938117462426558</v>
      </c>
      <c r="N1456" s="63">
        <v>7.1999598325763294</v>
      </c>
      <c r="O1456" s="71">
        <v>6.556376008400667</v>
      </c>
    </row>
    <row r="1457" spans="2:15" outlineLevel="1" x14ac:dyDescent="0.45">
      <c r="B1457" s="65">
        <v>1448</v>
      </c>
      <c r="C1457" s="60">
        <v>0</v>
      </c>
      <c r="D1457" s="61">
        <v>1</v>
      </c>
      <c r="E1457" s="61">
        <v>1</v>
      </c>
      <c r="F1457" s="61">
        <v>1</v>
      </c>
      <c r="G1457" s="61">
        <v>0</v>
      </c>
      <c r="H1457" s="61">
        <v>1</v>
      </c>
      <c r="I1457" s="62">
        <v>78836.842489321658</v>
      </c>
      <c r="J1457" s="63">
        <v>5.7384920481945656</v>
      </c>
      <c r="K1457" s="63">
        <v>5.9982222385050976</v>
      </c>
      <c r="L1457" s="63">
        <v>6.7762740339928254</v>
      </c>
      <c r="M1457" s="63">
        <v>7.9987393203155932</v>
      </c>
      <c r="N1457" s="63">
        <v>6.6253683464834223</v>
      </c>
      <c r="O1457" s="71">
        <v>7.3942140457846941</v>
      </c>
    </row>
    <row r="1458" spans="2:15" outlineLevel="1" x14ac:dyDescent="0.45">
      <c r="B1458" s="65">
        <v>1449</v>
      </c>
      <c r="C1458" s="60">
        <v>1</v>
      </c>
      <c r="D1458" s="61">
        <v>0</v>
      </c>
      <c r="E1458" s="61">
        <v>1</v>
      </c>
      <c r="F1458" s="61">
        <v>1</v>
      </c>
      <c r="G1458" s="61">
        <v>0</v>
      </c>
      <c r="H1458" s="61">
        <v>1</v>
      </c>
      <c r="I1458" s="62">
        <v>28835.253087097299</v>
      </c>
      <c r="J1458" s="63">
        <v>6.0873700840138358</v>
      </c>
      <c r="K1458" s="63">
        <v>5.3150033321672847</v>
      </c>
      <c r="L1458" s="63">
        <v>6.5538096921963662</v>
      </c>
      <c r="M1458" s="63">
        <v>6.7511428180215916</v>
      </c>
      <c r="N1458" s="63">
        <v>6.8249437924401546</v>
      </c>
      <c r="O1458" s="71">
        <v>7.1569522061518054</v>
      </c>
    </row>
    <row r="1459" spans="2:15" outlineLevel="1" x14ac:dyDescent="0.45">
      <c r="B1459" s="65">
        <v>1450</v>
      </c>
      <c r="C1459" s="60">
        <v>0</v>
      </c>
      <c r="D1459" s="61">
        <v>1</v>
      </c>
      <c r="E1459" s="61">
        <v>1</v>
      </c>
      <c r="F1459" s="61">
        <v>1</v>
      </c>
      <c r="G1459" s="61">
        <v>1</v>
      </c>
      <c r="H1459" s="61">
        <v>0</v>
      </c>
      <c r="I1459" s="62">
        <v>78587.971738488268</v>
      </c>
      <c r="J1459" s="63">
        <v>5.2823144098161796</v>
      </c>
      <c r="K1459" s="63">
        <v>5.7060567607550929</v>
      </c>
      <c r="L1459" s="63">
        <v>6.8110915194639077</v>
      </c>
      <c r="M1459" s="63">
        <v>8.5564433464649348</v>
      </c>
      <c r="N1459" s="63">
        <v>7.5610437354196449</v>
      </c>
      <c r="O1459" s="71">
        <v>6.3940466372337124</v>
      </c>
    </row>
    <row r="1460" spans="2:15" outlineLevel="1" x14ac:dyDescent="0.45">
      <c r="B1460" s="65">
        <v>1451</v>
      </c>
      <c r="C1460" s="60">
        <v>1</v>
      </c>
      <c r="D1460" s="61">
        <v>0</v>
      </c>
      <c r="E1460" s="61">
        <v>1</v>
      </c>
      <c r="F1460" s="61">
        <v>1</v>
      </c>
      <c r="G1460" s="61">
        <v>1</v>
      </c>
      <c r="H1460" s="61">
        <v>0</v>
      </c>
      <c r="I1460" s="62">
        <v>27738.133672082404</v>
      </c>
      <c r="J1460" s="63">
        <v>5.1626821993434033</v>
      </c>
      <c r="K1460" s="63">
        <v>5.0447915947335629</v>
      </c>
      <c r="L1460" s="63">
        <v>6.6063906389819529</v>
      </c>
      <c r="M1460" s="63">
        <v>8.0080229328229873</v>
      </c>
      <c r="N1460" s="63">
        <v>6.8119151478004651</v>
      </c>
      <c r="O1460" s="71">
        <v>6.498213076408395</v>
      </c>
    </row>
    <row r="1461" spans="2:15" outlineLevel="1" x14ac:dyDescent="0.45">
      <c r="B1461" s="65">
        <v>1452</v>
      </c>
      <c r="C1461" s="60">
        <v>1</v>
      </c>
      <c r="D1461" s="61">
        <v>0</v>
      </c>
      <c r="E1461" s="61">
        <v>1</v>
      </c>
      <c r="F1461" s="61">
        <v>1</v>
      </c>
      <c r="G1461" s="61">
        <v>0</v>
      </c>
      <c r="H1461" s="61">
        <v>1</v>
      </c>
      <c r="I1461" s="62">
        <v>92685.583666739272</v>
      </c>
      <c r="J1461" s="63">
        <v>6.2547189631855478</v>
      </c>
      <c r="K1461" s="63">
        <v>4.8081506782586469</v>
      </c>
      <c r="L1461" s="63">
        <v>7.5591373199263625</v>
      </c>
      <c r="M1461" s="63">
        <v>6.9559834919190937</v>
      </c>
      <c r="N1461" s="63">
        <v>6.3195396962501462</v>
      </c>
      <c r="O1461" s="71">
        <v>6.7590118666457881</v>
      </c>
    </row>
    <row r="1462" spans="2:15" outlineLevel="1" x14ac:dyDescent="0.45">
      <c r="B1462" s="65">
        <v>1453</v>
      </c>
      <c r="C1462" s="60">
        <v>0</v>
      </c>
      <c r="D1462" s="61">
        <v>1</v>
      </c>
      <c r="E1462" s="61">
        <v>1</v>
      </c>
      <c r="F1462" s="61">
        <v>1</v>
      </c>
      <c r="G1462" s="61">
        <v>1</v>
      </c>
      <c r="H1462" s="61">
        <v>0</v>
      </c>
      <c r="I1462" s="62">
        <v>81174.994313823569</v>
      </c>
      <c r="J1462" s="63">
        <v>5.7792217140685302</v>
      </c>
      <c r="K1462" s="63">
        <v>5.9445085523806913</v>
      </c>
      <c r="L1462" s="63">
        <v>7.0075635914662691</v>
      </c>
      <c r="M1462" s="63">
        <v>8.433579673315851</v>
      </c>
      <c r="N1462" s="63">
        <v>7.5098593006056626</v>
      </c>
      <c r="O1462" s="71">
        <v>6.7223950119555758</v>
      </c>
    </row>
    <row r="1463" spans="2:15" outlineLevel="1" x14ac:dyDescent="0.45">
      <c r="B1463" s="65">
        <v>1454</v>
      </c>
      <c r="C1463" s="60">
        <v>1</v>
      </c>
      <c r="D1463" s="61">
        <v>0</v>
      </c>
      <c r="E1463" s="61">
        <v>1</v>
      </c>
      <c r="F1463" s="61">
        <v>1</v>
      </c>
      <c r="G1463" s="61">
        <v>1</v>
      </c>
      <c r="H1463" s="61">
        <v>0</v>
      </c>
      <c r="I1463" s="62">
        <v>63325.787980805457</v>
      </c>
      <c r="J1463" s="63">
        <v>5.9333773441316673</v>
      </c>
      <c r="K1463" s="63">
        <v>5.5549414729924553</v>
      </c>
      <c r="L1463" s="63">
        <v>7.1535115914911982</v>
      </c>
      <c r="M1463" s="63">
        <v>6.4608493998906926</v>
      </c>
      <c r="N1463" s="63">
        <v>7.0120945479986716</v>
      </c>
      <c r="O1463" s="71">
        <v>6.555186257377172</v>
      </c>
    </row>
    <row r="1464" spans="2:15" outlineLevel="1" x14ac:dyDescent="0.45">
      <c r="B1464" s="65">
        <v>1455</v>
      </c>
      <c r="C1464" s="60">
        <v>1</v>
      </c>
      <c r="D1464" s="61">
        <v>0</v>
      </c>
      <c r="E1464" s="61">
        <v>1</v>
      </c>
      <c r="F1464" s="61">
        <v>1</v>
      </c>
      <c r="G1464" s="61">
        <v>1</v>
      </c>
      <c r="H1464" s="61">
        <v>0</v>
      </c>
      <c r="I1464" s="62">
        <v>94482.835039344791</v>
      </c>
      <c r="J1464" s="63">
        <v>5.8208067316140264</v>
      </c>
      <c r="K1464" s="63">
        <v>5.759863928291125</v>
      </c>
      <c r="L1464" s="63">
        <v>7.7717388791277129</v>
      </c>
      <c r="M1464" s="63">
        <v>6.7651406543132486</v>
      </c>
      <c r="N1464" s="63">
        <v>6.9391828557598423</v>
      </c>
      <c r="O1464" s="71">
        <v>6.2179452086977705</v>
      </c>
    </row>
    <row r="1465" spans="2:15" outlineLevel="1" x14ac:dyDescent="0.45">
      <c r="B1465" s="65">
        <v>1456</v>
      </c>
      <c r="C1465" s="60">
        <v>1</v>
      </c>
      <c r="D1465" s="61">
        <v>0</v>
      </c>
      <c r="E1465" s="61">
        <v>1</v>
      </c>
      <c r="F1465" s="61">
        <v>1</v>
      </c>
      <c r="G1465" s="61">
        <v>0</v>
      </c>
      <c r="H1465" s="61">
        <v>1</v>
      </c>
      <c r="I1465" s="62">
        <v>28956.991746092332</v>
      </c>
      <c r="J1465" s="63">
        <v>6.0834061185067112</v>
      </c>
      <c r="K1465" s="63">
        <v>5.480106221053358</v>
      </c>
      <c r="L1465" s="63">
        <v>6.4021867724607233</v>
      </c>
      <c r="M1465" s="63">
        <v>6.8063324612532465</v>
      </c>
      <c r="N1465" s="63">
        <v>6.8129179379204015</v>
      </c>
      <c r="O1465" s="71">
        <v>7.0235311843966866</v>
      </c>
    </row>
    <row r="1466" spans="2:15" outlineLevel="1" x14ac:dyDescent="0.45">
      <c r="B1466" s="65">
        <v>1457</v>
      </c>
      <c r="C1466" s="60">
        <v>1</v>
      </c>
      <c r="D1466" s="61">
        <v>0</v>
      </c>
      <c r="E1466" s="61">
        <v>1</v>
      </c>
      <c r="F1466" s="61">
        <v>1</v>
      </c>
      <c r="G1466" s="61">
        <v>0</v>
      </c>
      <c r="H1466" s="61">
        <v>1</v>
      </c>
      <c r="I1466" s="62">
        <v>28601.392060208193</v>
      </c>
      <c r="J1466" s="63">
        <v>5.875451914350414</v>
      </c>
      <c r="K1466" s="63">
        <v>5.3395404005347675</v>
      </c>
      <c r="L1466" s="63">
        <v>6.8630396172457848</v>
      </c>
      <c r="M1466" s="63">
        <v>7.1019231434606862</v>
      </c>
      <c r="N1466" s="63">
        <v>6.5262537683124755</v>
      </c>
      <c r="O1466" s="71">
        <v>6.9581135702197443</v>
      </c>
    </row>
    <row r="1467" spans="2:15" outlineLevel="1" x14ac:dyDescent="0.45">
      <c r="B1467" s="65">
        <v>1458</v>
      </c>
      <c r="C1467" s="60">
        <v>1</v>
      </c>
      <c r="D1467" s="61">
        <v>0</v>
      </c>
      <c r="E1467" s="61">
        <v>1</v>
      </c>
      <c r="F1467" s="61">
        <v>1</v>
      </c>
      <c r="G1467" s="61">
        <v>0</v>
      </c>
      <c r="H1467" s="61">
        <v>1</v>
      </c>
      <c r="I1467" s="62">
        <v>95816.855652087572</v>
      </c>
      <c r="J1467" s="63">
        <v>6.1535899894591113</v>
      </c>
      <c r="K1467" s="63">
        <v>4.9042976558206082</v>
      </c>
      <c r="L1467" s="63">
        <v>7.7431421643196474</v>
      </c>
      <c r="M1467" s="63">
        <v>7.7411900969577285</v>
      </c>
      <c r="N1467" s="63">
        <v>6.3234975386693266</v>
      </c>
      <c r="O1467" s="71">
        <v>7.0358650267819032</v>
      </c>
    </row>
    <row r="1468" spans="2:15" outlineLevel="1" x14ac:dyDescent="0.45">
      <c r="B1468" s="65">
        <v>1459</v>
      </c>
      <c r="C1468" s="60">
        <v>1</v>
      </c>
      <c r="D1468" s="61">
        <v>0</v>
      </c>
      <c r="E1468" s="61">
        <v>1</v>
      </c>
      <c r="F1468" s="61">
        <v>1</v>
      </c>
      <c r="G1468" s="61">
        <v>1</v>
      </c>
      <c r="H1468" s="61">
        <v>0</v>
      </c>
      <c r="I1468" s="62">
        <v>100331.41599777706</v>
      </c>
      <c r="J1468" s="63">
        <v>6.6392174175995446</v>
      </c>
      <c r="K1468" s="63">
        <v>5.7119782915050763</v>
      </c>
      <c r="L1468" s="63">
        <v>7.0348667060179206</v>
      </c>
      <c r="M1468" s="63">
        <v>7.8714198751351532</v>
      </c>
      <c r="N1468" s="63">
        <v>7.412586080281744</v>
      </c>
      <c r="O1468" s="71">
        <v>6.380131489029381</v>
      </c>
    </row>
    <row r="1469" spans="2:15" outlineLevel="1" x14ac:dyDescent="0.45">
      <c r="B1469" s="65">
        <v>1460</v>
      </c>
      <c r="C1469" s="60">
        <v>1</v>
      </c>
      <c r="D1469" s="61">
        <v>0</v>
      </c>
      <c r="E1469" s="61">
        <v>1</v>
      </c>
      <c r="F1469" s="61">
        <v>1</v>
      </c>
      <c r="G1469" s="61">
        <v>0</v>
      </c>
      <c r="H1469" s="61">
        <v>1</v>
      </c>
      <c r="I1469" s="62">
        <v>95000.010096788785</v>
      </c>
      <c r="J1469" s="63">
        <v>6.6443122901649021</v>
      </c>
      <c r="K1469" s="63">
        <v>5.3598931462111654</v>
      </c>
      <c r="L1469" s="63">
        <v>6.5710163945913163</v>
      </c>
      <c r="M1469" s="63">
        <v>6.6698394372342236</v>
      </c>
      <c r="N1469" s="63">
        <v>6.6607666031630757</v>
      </c>
      <c r="O1469" s="71">
        <v>7.2011344844660901</v>
      </c>
    </row>
    <row r="1470" spans="2:15" outlineLevel="1" x14ac:dyDescent="0.45">
      <c r="B1470" s="65">
        <v>1461</v>
      </c>
      <c r="C1470" s="60">
        <v>0</v>
      </c>
      <c r="D1470" s="61">
        <v>1</v>
      </c>
      <c r="E1470" s="61">
        <v>1</v>
      </c>
      <c r="F1470" s="61">
        <v>1</v>
      </c>
      <c r="G1470" s="61">
        <v>0</v>
      </c>
      <c r="H1470" s="61">
        <v>1</v>
      </c>
      <c r="I1470" s="62">
        <v>102701.36155683141</v>
      </c>
      <c r="J1470" s="63">
        <v>5.4670161278145093</v>
      </c>
      <c r="K1470" s="63">
        <v>6.3275173338338089</v>
      </c>
      <c r="L1470" s="63">
        <v>6.6924975870646808</v>
      </c>
      <c r="M1470" s="63">
        <v>8.7026939064704489</v>
      </c>
      <c r="N1470" s="63">
        <v>7.1788806877429021</v>
      </c>
      <c r="O1470" s="71">
        <v>7.5507874892558355</v>
      </c>
    </row>
    <row r="1471" spans="2:15" outlineLevel="1" x14ac:dyDescent="0.45">
      <c r="B1471" s="65">
        <v>1462</v>
      </c>
      <c r="C1471" s="60">
        <v>1</v>
      </c>
      <c r="D1471" s="61">
        <v>0</v>
      </c>
      <c r="E1471" s="61">
        <v>1</v>
      </c>
      <c r="F1471" s="61">
        <v>1</v>
      </c>
      <c r="G1471" s="61">
        <v>1</v>
      </c>
      <c r="H1471" s="61">
        <v>0</v>
      </c>
      <c r="I1471" s="62">
        <v>75117.927753348253</v>
      </c>
      <c r="J1471" s="63">
        <v>5.7759335741004048</v>
      </c>
      <c r="K1471" s="63">
        <v>5.3010377847348433</v>
      </c>
      <c r="L1471" s="63">
        <v>6.8518046510560042</v>
      </c>
      <c r="M1471" s="63">
        <v>8.0558374843500324</v>
      </c>
      <c r="N1471" s="63">
        <v>6.6619477501745799</v>
      </c>
      <c r="O1471" s="71">
        <v>6.3966075238726816</v>
      </c>
    </row>
    <row r="1472" spans="2:15" outlineLevel="1" x14ac:dyDescent="0.45">
      <c r="B1472" s="65">
        <v>1463</v>
      </c>
      <c r="C1472" s="60">
        <v>1</v>
      </c>
      <c r="D1472" s="61">
        <v>0</v>
      </c>
      <c r="E1472" s="61">
        <v>1</v>
      </c>
      <c r="F1472" s="61">
        <v>1</v>
      </c>
      <c r="G1472" s="61">
        <v>0</v>
      </c>
      <c r="H1472" s="61">
        <v>1</v>
      </c>
      <c r="I1472" s="62">
        <v>75395.203969823895</v>
      </c>
      <c r="J1472" s="63">
        <v>5.1959032348947565</v>
      </c>
      <c r="K1472" s="63">
        <v>4.8288132001329327</v>
      </c>
      <c r="L1472" s="63">
        <v>7.1724810599989031</v>
      </c>
      <c r="M1472" s="63">
        <v>8.5780647632481735</v>
      </c>
      <c r="N1472" s="63">
        <v>6.4159079106710886</v>
      </c>
      <c r="O1472" s="71">
        <v>7.3345734464875569</v>
      </c>
    </row>
    <row r="1473" spans="2:15" outlineLevel="1" x14ac:dyDescent="0.45">
      <c r="B1473" s="65">
        <v>1464</v>
      </c>
      <c r="C1473" s="60">
        <v>1</v>
      </c>
      <c r="D1473" s="61">
        <v>0</v>
      </c>
      <c r="E1473" s="61">
        <v>1</v>
      </c>
      <c r="F1473" s="61">
        <v>1</v>
      </c>
      <c r="G1473" s="61">
        <v>1</v>
      </c>
      <c r="H1473" s="61">
        <v>0</v>
      </c>
      <c r="I1473" s="62">
        <v>74249.784202014256</v>
      </c>
      <c r="J1473" s="63">
        <v>6.097312185901119</v>
      </c>
      <c r="K1473" s="63">
        <v>4.8418676738001292</v>
      </c>
      <c r="L1473" s="63">
        <v>6.8809325931850678</v>
      </c>
      <c r="M1473" s="63">
        <v>8.3090915198619832</v>
      </c>
      <c r="N1473" s="63">
        <v>6.304530935157711</v>
      </c>
      <c r="O1473" s="71">
        <v>6.2670041353036172</v>
      </c>
    </row>
    <row r="1474" spans="2:15" outlineLevel="1" x14ac:dyDescent="0.45">
      <c r="B1474" s="65">
        <v>1465</v>
      </c>
      <c r="C1474" s="60">
        <v>1</v>
      </c>
      <c r="D1474" s="61">
        <v>0</v>
      </c>
      <c r="E1474" s="61">
        <v>1</v>
      </c>
      <c r="F1474" s="61">
        <v>1</v>
      </c>
      <c r="G1474" s="61">
        <v>0</v>
      </c>
      <c r="H1474" s="61">
        <v>1</v>
      </c>
      <c r="I1474" s="62">
        <v>99280.682750860375</v>
      </c>
      <c r="J1474" s="63">
        <v>6.3483139123213395</v>
      </c>
      <c r="K1474" s="63">
        <v>5.2601808628366582</v>
      </c>
      <c r="L1474" s="63">
        <v>6.8380566987500488</v>
      </c>
      <c r="M1474" s="63">
        <v>8.2303005679930763</v>
      </c>
      <c r="N1474" s="63">
        <v>6.8571052146460989</v>
      </c>
      <c r="O1474" s="71">
        <v>7.2099748313359164</v>
      </c>
    </row>
    <row r="1475" spans="2:15" outlineLevel="1" x14ac:dyDescent="0.45">
      <c r="B1475" s="65">
        <v>1466</v>
      </c>
      <c r="C1475" s="60">
        <v>0</v>
      </c>
      <c r="D1475" s="61">
        <v>1</v>
      </c>
      <c r="E1475" s="61">
        <v>1</v>
      </c>
      <c r="F1475" s="61">
        <v>1</v>
      </c>
      <c r="G1475" s="61">
        <v>0</v>
      </c>
      <c r="H1475" s="61">
        <v>1</v>
      </c>
      <c r="I1475" s="62">
        <v>26111.414057628368</v>
      </c>
      <c r="J1475" s="63">
        <v>5.4551859620800585</v>
      </c>
      <c r="K1475" s="63">
        <v>5.6180127102790873</v>
      </c>
      <c r="L1475" s="63">
        <v>7.0130069789493108</v>
      </c>
      <c r="M1475" s="63">
        <v>6.2729658334086826</v>
      </c>
      <c r="N1475" s="63">
        <v>6.6556592464708153</v>
      </c>
      <c r="O1475" s="71">
        <v>6.8256649663693736</v>
      </c>
    </row>
    <row r="1476" spans="2:15" outlineLevel="1" x14ac:dyDescent="0.45">
      <c r="B1476" s="65">
        <v>1467</v>
      </c>
      <c r="C1476" s="60">
        <v>0</v>
      </c>
      <c r="D1476" s="61">
        <v>1</v>
      </c>
      <c r="E1476" s="61">
        <v>1</v>
      </c>
      <c r="F1476" s="61">
        <v>1</v>
      </c>
      <c r="G1476" s="61">
        <v>1</v>
      </c>
      <c r="H1476" s="61">
        <v>0</v>
      </c>
      <c r="I1476" s="62">
        <v>104678.43560959175</v>
      </c>
      <c r="J1476" s="63">
        <v>5.854147987621495</v>
      </c>
      <c r="K1476" s="63">
        <v>6.206004035733919</v>
      </c>
      <c r="L1476" s="63">
        <v>8.1083826662541476</v>
      </c>
      <c r="M1476" s="63">
        <v>8.9399594391204413</v>
      </c>
      <c r="N1476" s="63">
        <v>7.1189113168456792</v>
      </c>
      <c r="O1476" s="71">
        <v>6.9494822565383423</v>
      </c>
    </row>
    <row r="1477" spans="2:15" outlineLevel="1" x14ac:dyDescent="0.45">
      <c r="B1477" s="65">
        <v>1468</v>
      </c>
      <c r="C1477" s="60">
        <v>1</v>
      </c>
      <c r="D1477" s="61">
        <v>0</v>
      </c>
      <c r="E1477" s="61">
        <v>1</v>
      </c>
      <c r="F1477" s="61">
        <v>1</v>
      </c>
      <c r="G1477" s="61">
        <v>1</v>
      </c>
      <c r="H1477" s="61">
        <v>0</v>
      </c>
      <c r="I1477" s="62">
        <v>71292.538704594306</v>
      </c>
      <c r="J1477" s="63">
        <v>5.757429610246712</v>
      </c>
      <c r="K1477" s="63">
        <v>4.5735366866780582</v>
      </c>
      <c r="L1477" s="63">
        <v>7.1451602463794792</v>
      </c>
      <c r="M1477" s="63">
        <v>7.0277169952112208</v>
      </c>
      <c r="N1477" s="63">
        <v>7.1596213962170427</v>
      </c>
      <c r="O1477" s="71">
        <v>6.2706993401347324</v>
      </c>
    </row>
    <row r="1478" spans="2:15" outlineLevel="1" x14ac:dyDescent="0.45">
      <c r="B1478" s="65">
        <v>1469</v>
      </c>
      <c r="C1478" s="60">
        <v>1</v>
      </c>
      <c r="D1478" s="61">
        <v>0</v>
      </c>
      <c r="E1478" s="61">
        <v>1</v>
      </c>
      <c r="F1478" s="61">
        <v>1</v>
      </c>
      <c r="G1478" s="61">
        <v>1</v>
      </c>
      <c r="H1478" s="61">
        <v>0</v>
      </c>
      <c r="I1478" s="62">
        <v>24011.107507103632</v>
      </c>
      <c r="J1478" s="63">
        <v>5.2638889203893324</v>
      </c>
      <c r="K1478" s="63">
        <v>4.6069401987273517</v>
      </c>
      <c r="L1478" s="63">
        <v>7.1616524466118392</v>
      </c>
      <c r="M1478" s="63">
        <v>6.4059270721602974</v>
      </c>
      <c r="N1478" s="63">
        <v>6.9495406887296785</v>
      </c>
      <c r="O1478" s="71">
        <v>6.8924020368980132</v>
      </c>
    </row>
    <row r="1479" spans="2:15" outlineLevel="1" x14ac:dyDescent="0.45">
      <c r="B1479" s="65">
        <v>1470</v>
      </c>
      <c r="C1479" s="60">
        <v>0</v>
      </c>
      <c r="D1479" s="61">
        <v>1</v>
      </c>
      <c r="E1479" s="61">
        <v>1</v>
      </c>
      <c r="F1479" s="61">
        <v>1</v>
      </c>
      <c r="G1479" s="61">
        <v>1</v>
      </c>
      <c r="H1479" s="61">
        <v>0</v>
      </c>
      <c r="I1479" s="62">
        <v>96169.0414384904</v>
      </c>
      <c r="J1479" s="63">
        <v>5.4150158432428146</v>
      </c>
      <c r="K1479" s="63">
        <v>5.4519373240996369</v>
      </c>
      <c r="L1479" s="63">
        <v>7.7863753731310332</v>
      </c>
      <c r="M1479" s="63">
        <v>7.1991831017565531</v>
      </c>
      <c r="N1479" s="63">
        <v>7.3243783859779681</v>
      </c>
      <c r="O1479" s="71">
        <v>6.9341345822329759</v>
      </c>
    </row>
    <row r="1480" spans="2:15" outlineLevel="1" x14ac:dyDescent="0.45">
      <c r="B1480" s="65">
        <v>1471</v>
      </c>
      <c r="C1480" s="60">
        <v>1</v>
      </c>
      <c r="D1480" s="61">
        <v>0</v>
      </c>
      <c r="E1480" s="61">
        <v>1</v>
      </c>
      <c r="F1480" s="61">
        <v>1</v>
      </c>
      <c r="G1480" s="61">
        <v>1</v>
      </c>
      <c r="H1480" s="61">
        <v>0</v>
      </c>
      <c r="I1480" s="62">
        <v>95987.432814182917</v>
      </c>
      <c r="J1480" s="63">
        <v>7.0175963689129635</v>
      </c>
      <c r="K1480" s="63">
        <v>4.6844840776741554</v>
      </c>
      <c r="L1480" s="63">
        <v>6.7501250978123366</v>
      </c>
      <c r="M1480" s="63">
        <v>7.830252776567014</v>
      </c>
      <c r="N1480" s="63">
        <v>6.6841781638645505</v>
      </c>
      <c r="O1480" s="71">
        <v>6.3887414997910366</v>
      </c>
    </row>
    <row r="1481" spans="2:15" outlineLevel="1" x14ac:dyDescent="0.45">
      <c r="B1481" s="65">
        <v>1472</v>
      </c>
      <c r="C1481" s="60">
        <v>0</v>
      </c>
      <c r="D1481" s="61">
        <v>1</v>
      </c>
      <c r="E1481" s="61">
        <v>1</v>
      </c>
      <c r="F1481" s="61">
        <v>1</v>
      </c>
      <c r="G1481" s="61">
        <v>1</v>
      </c>
      <c r="H1481" s="61">
        <v>0</v>
      </c>
      <c r="I1481" s="62">
        <v>97239.9125635073</v>
      </c>
      <c r="J1481" s="63">
        <v>5.6509304728379632</v>
      </c>
      <c r="K1481" s="63">
        <v>6.187331126483234</v>
      </c>
      <c r="L1481" s="63">
        <v>7.0191234614493743</v>
      </c>
      <c r="M1481" s="63">
        <v>7.4679325068413869</v>
      </c>
      <c r="N1481" s="63">
        <v>6.8564359387646805</v>
      </c>
      <c r="O1481" s="71">
        <v>6.7764032844430755</v>
      </c>
    </row>
    <row r="1482" spans="2:15" outlineLevel="1" x14ac:dyDescent="0.45">
      <c r="B1482" s="65">
        <v>1473</v>
      </c>
      <c r="C1482" s="60">
        <v>1</v>
      </c>
      <c r="D1482" s="61">
        <v>0</v>
      </c>
      <c r="E1482" s="61">
        <v>1</v>
      </c>
      <c r="F1482" s="61">
        <v>1</v>
      </c>
      <c r="G1482" s="61">
        <v>1</v>
      </c>
      <c r="H1482" s="61">
        <v>0</v>
      </c>
      <c r="I1482" s="62">
        <v>26233.238764720387</v>
      </c>
      <c r="J1482" s="63">
        <v>5.677223069403575</v>
      </c>
      <c r="K1482" s="63">
        <v>4.9316511713085589</v>
      </c>
      <c r="L1482" s="63">
        <v>6.8625052621494449</v>
      </c>
      <c r="M1482" s="63">
        <v>6.1267368966200868</v>
      </c>
      <c r="N1482" s="63">
        <v>7.4852186714668809</v>
      </c>
      <c r="O1482" s="71">
        <v>6.8828426717095308</v>
      </c>
    </row>
    <row r="1483" spans="2:15" outlineLevel="1" x14ac:dyDescent="0.45">
      <c r="B1483" s="65">
        <v>1474</v>
      </c>
      <c r="C1483" s="60">
        <v>1</v>
      </c>
      <c r="D1483" s="61">
        <v>0</v>
      </c>
      <c r="E1483" s="61">
        <v>1</v>
      </c>
      <c r="F1483" s="61">
        <v>1</v>
      </c>
      <c r="G1483" s="61">
        <v>0</v>
      </c>
      <c r="H1483" s="61">
        <v>1</v>
      </c>
      <c r="I1483" s="62">
        <v>94499.917685777618</v>
      </c>
      <c r="J1483" s="63">
        <v>6.1796092249851764</v>
      </c>
      <c r="K1483" s="63">
        <v>5.3397175967863699</v>
      </c>
      <c r="L1483" s="63">
        <v>7.0572149459539926</v>
      </c>
      <c r="M1483" s="63">
        <v>6.7591832743468165</v>
      </c>
      <c r="N1483" s="63">
        <v>6.5778532370530405</v>
      </c>
      <c r="O1483" s="71">
        <v>7.2626159775647832</v>
      </c>
    </row>
    <row r="1484" spans="2:15" outlineLevel="1" x14ac:dyDescent="0.45">
      <c r="B1484" s="65">
        <v>1475</v>
      </c>
      <c r="C1484" s="60">
        <v>1</v>
      </c>
      <c r="D1484" s="61">
        <v>0</v>
      </c>
      <c r="E1484" s="61">
        <v>1</v>
      </c>
      <c r="F1484" s="61">
        <v>1</v>
      </c>
      <c r="G1484" s="61">
        <v>1</v>
      </c>
      <c r="H1484" s="61">
        <v>0</v>
      </c>
      <c r="I1484" s="62">
        <v>60649.808033839799</v>
      </c>
      <c r="J1484" s="63">
        <v>6.0386481452813694</v>
      </c>
      <c r="K1484" s="63">
        <v>4.7849269975628816</v>
      </c>
      <c r="L1484" s="63">
        <v>7.1492064101480439</v>
      </c>
      <c r="M1484" s="63">
        <v>6.8988849795400666</v>
      </c>
      <c r="N1484" s="63">
        <v>6.3994591305123087</v>
      </c>
      <c r="O1484" s="71">
        <v>6.3678614253376731</v>
      </c>
    </row>
    <row r="1485" spans="2:15" outlineLevel="1" x14ac:dyDescent="0.45">
      <c r="B1485" s="65">
        <v>1476</v>
      </c>
      <c r="C1485" s="60">
        <v>0</v>
      </c>
      <c r="D1485" s="61">
        <v>1</v>
      </c>
      <c r="E1485" s="61">
        <v>1</v>
      </c>
      <c r="F1485" s="61">
        <v>1</v>
      </c>
      <c r="G1485" s="61">
        <v>0</v>
      </c>
      <c r="H1485" s="61">
        <v>1</v>
      </c>
      <c r="I1485" s="62">
        <v>28138.706391985543</v>
      </c>
      <c r="J1485" s="63">
        <v>5.8240454253775003</v>
      </c>
      <c r="K1485" s="63">
        <v>6.0267136462180568</v>
      </c>
      <c r="L1485" s="63">
        <v>6.8968775955870063</v>
      </c>
      <c r="M1485" s="63">
        <v>6.5476822768095504</v>
      </c>
      <c r="N1485" s="63">
        <v>6.1397286817564245</v>
      </c>
      <c r="O1485" s="71">
        <v>7.0276234863399116</v>
      </c>
    </row>
    <row r="1486" spans="2:15" outlineLevel="1" x14ac:dyDescent="0.45">
      <c r="B1486" s="65">
        <v>1477</v>
      </c>
      <c r="C1486" s="60">
        <v>0</v>
      </c>
      <c r="D1486" s="61">
        <v>1</v>
      </c>
      <c r="E1486" s="61">
        <v>1</v>
      </c>
      <c r="F1486" s="61">
        <v>1</v>
      </c>
      <c r="G1486" s="61">
        <v>0</v>
      </c>
      <c r="H1486" s="61">
        <v>1</v>
      </c>
      <c r="I1486" s="62">
        <v>96385.675965274771</v>
      </c>
      <c r="J1486" s="63">
        <v>5.5624731413488435</v>
      </c>
      <c r="K1486" s="63">
        <v>6.3824067837340195</v>
      </c>
      <c r="L1486" s="63">
        <v>6.9715237549226039</v>
      </c>
      <c r="M1486" s="63">
        <v>7.6019034690852516</v>
      </c>
      <c r="N1486" s="63">
        <v>6.4339522253126731</v>
      </c>
      <c r="O1486" s="71">
        <v>6.5585699703692386</v>
      </c>
    </row>
    <row r="1487" spans="2:15" outlineLevel="1" x14ac:dyDescent="0.45">
      <c r="B1487" s="65">
        <v>1478</v>
      </c>
      <c r="C1487" s="60">
        <v>1</v>
      </c>
      <c r="D1487" s="61">
        <v>0</v>
      </c>
      <c r="E1487" s="61">
        <v>1</v>
      </c>
      <c r="F1487" s="61">
        <v>1</v>
      </c>
      <c r="G1487" s="61">
        <v>0</v>
      </c>
      <c r="H1487" s="61">
        <v>1</v>
      </c>
      <c r="I1487" s="62">
        <v>98730.159165815756</v>
      </c>
      <c r="J1487" s="63">
        <v>6.5463689219614274</v>
      </c>
      <c r="K1487" s="63">
        <v>5.7912208883207574</v>
      </c>
      <c r="L1487" s="63">
        <v>7.6366241006499695</v>
      </c>
      <c r="M1487" s="63">
        <v>8.2369075225914248</v>
      </c>
      <c r="N1487" s="63">
        <v>6.1200428928380797</v>
      </c>
      <c r="O1487" s="71">
        <v>6.261071776591046</v>
      </c>
    </row>
    <row r="1488" spans="2:15" outlineLevel="1" x14ac:dyDescent="0.45">
      <c r="B1488" s="65">
        <v>1479</v>
      </c>
      <c r="C1488" s="60">
        <v>0</v>
      </c>
      <c r="D1488" s="61">
        <v>1</v>
      </c>
      <c r="E1488" s="61">
        <v>1</v>
      </c>
      <c r="F1488" s="61">
        <v>1</v>
      </c>
      <c r="G1488" s="61">
        <v>0</v>
      </c>
      <c r="H1488" s="61">
        <v>1</v>
      </c>
      <c r="I1488" s="62">
        <v>63835.594071117986</v>
      </c>
      <c r="J1488" s="63">
        <v>5.8406711581433646</v>
      </c>
      <c r="K1488" s="63">
        <v>6.3149510500503325</v>
      </c>
      <c r="L1488" s="63">
        <v>7.5570253845532589</v>
      </c>
      <c r="M1488" s="63">
        <v>6.1907831721670394</v>
      </c>
      <c r="N1488" s="63">
        <v>6.2086581226275985</v>
      </c>
      <c r="O1488" s="71">
        <v>6.896242682827423</v>
      </c>
    </row>
    <row r="1489" spans="2:15" outlineLevel="1" x14ac:dyDescent="0.45">
      <c r="B1489" s="65">
        <v>1480</v>
      </c>
      <c r="C1489" s="60">
        <v>1</v>
      </c>
      <c r="D1489" s="61">
        <v>0</v>
      </c>
      <c r="E1489" s="61">
        <v>1</v>
      </c>
      <c r="F1489" s="61">
        <v>1</v>
      </c>
      <c r="G1489" s="61">
        <v>0</v>
      </c>
      <c r="H1489" s="61">
        <v>1</v>
      </c>
      <c r="I1489" s="62">
        <v>92950.621908566303</v>
      </c>
      <c r="J1489" s="63">
        <v>6.3822980853970606</v>
      </c>
      <c r="K1489" s="63">
        <v>4.3067971110203151</v>
      </c>
      <c r="L1489" s="63">
        <v>8.0942199045445342</v>
      </c>
      <c r="M1489" s="63">
        <v>6.5449370200349737</v>
      </c>
      <c r="N1489" s="63">
        <v>6.6779969947424656</v>
      </c>
      <c r="O1489" s="71">
        <v>7.2155134405112618</v>
      </c>
    </row>
    <row r="1490" spans="2:15" outlineLevel="1" x14ac:dyDescent="0.45">
      <c r="B1490" s="65">
        <v>1481</v>
      </c>
      <c r="C1490" s="60">
        <v>1</v>
      </c>
      <c r="D1490" s="61">
        <v>0</v>
      </c>
      <c r="E1490" s="61">
        <v>1</v>
      </c>
      <c r="F1490" s="61">
        <v>1</v>
      </c>
      <c r="G1490" s="61">
        <v>1</v>
      </c>
      <c r="H1490" s="61">
        <v>0</v>
      </c>
      <c r="I1490" s="62">
        <v>95568.350377772309</v>
      </c>
      <c r="J1490" s="63">
        <v>5.9715138422532137</v>
      </c>
      <c r="K1490" s="63">
        <v>4.1624560154005712</v>
      </c>
      <c r="L1490" s="63">
        <v>7.5023229214136844</v>
      </c>
      <c r="M1490" s="63">
        <v>8.8129178664751642</v>
      </c>
      <c r="N1490" s="63">
        <v>6.8403384062965813</v>
      </c>
      <c r="O1490" s="71">
        <v>6.2853255498871539</v>
      </c>
    </row>
    <row r="1491" spans="2:15" outlineLevel="1" x14ac:dyDescent="0.45">
      <c r="B1491" s="65">
        <v>1482</v>
      </c>
      <c r="C1491" s="60">
        <v>1</v>
      </c>
      <c r="D1491" s="61">
        <v>0</v>
      </c>
      <c r="E1491" s="61">
        <v>1</v>
      </c>
      <c r="F1491" s="61">
        <v>1</v>
      </c>
      <c r="G1491" s="61">
        <v>0</v>
      </c>
      <c r="H1491" s="61">
        <v>1</v>
      </c>
      <c r="I1491" s="62">
        <v>72427.800495746342</v>
      </c>
      <c r="J1491" s="63">
        <v>5.9145708189103381</v>
      </c>
      <c r="K1491" s="63">
        <v>4.7390890425275893</v>
      </c>
      <c r="L1491" s="63">
        <v>6.8997937073429636</v>
      </c>
      <c r="M1491" s="63">
        <v>7.4637170537227426</v>
      </c>
      <c r="N1491" s="63">
        <v>6.4426920455569547</v>
      </c>
      <c r="O1491" s="71">
        <v>6.7802449120219697</v>
      </c>
    </row>
    <row r="1492" spans="2:15" outlineLevel="1" x14ac:dyDescent="0.45">
      <c r="B1492" s="65">
        <v>1483</v>
      </c>
      <c r="C1492" s="60">
        <v>0</v>
      </c>
      <c r="D1492" s="61">
        <v>1</v>
      </c>
      <c r="E1492" s="61">
        <v>1</v>
      </c>
      <c r="F1492" s="61">
        <v>1</v>
      </c>
      <c r="G1492" s="61">
        <v>0</v>
      </c>
      <c r="H1492" s="61">
        <v>1</v>
      </c>
      <c r="I1492" s="62">
        <v>64811.27785552961</v>
      </c>
      <c r="J1492" s="63">
        <v>5.9882561467282338</v>
      </c>
      <c r="K1492" s="63">
        <v>6.1165480785713706</v>
      </c>
      <c r="L1492" s="63">
        <v>7.5058258013834891</v>
      </c>
      <c r="M1492" s="63">
        <v>6.5456477253367398</v>
      </c>
      <c r="N1492" s="63">
        <v>6.3855941359266488</v>
      </c>
      <c r="O1492" s="71">
        <v>6.7809507351173295</v>
      </c>
    </row>
    <row r="1493" spans="2:15" outlineLevel="1" x14ac:dyDescent="0.45">
      <c r="B1493" s="65">
        <v>1484</v>
      </c>
      <c r="C1493" s="60">
        <v>0</v>
      </c>
      <c r="D1493" s="61">
        <v>1</v>
      </c>
      <c r="E1493" s="61">
        <v>1</v>
      </c>
      <c r="F1493" s="61">
        <v>1</v>
      </c>
      <c r="G1493" s="61">
        <v>1</v>
      </c>
      <c r="H1493" s="61">
        <v>0</v>
      </c>
      <c r="I1493" s="62">
        <v>99307.082312931176</v>
      </c>
      <c r="J1493" s="63">
        <v>6.4678487984089781</v>
      </c>
      <c r="K1493" s="63">
        <v>6.6088409995538102</v>
      </c>
      <c r="L1493" s="63">
        <v>7.0312543552921305</v>
      </c>
      <c r="M1493" s="63">
        <v>6.6892149707389326</v>
      </c>
      <c r="N1493" s="63">
        <v>7.2250229244485338</v>
      </c>
      <c r="O1493" s="71">
        <v>6.6978789785958988</v>
      </c>
    </row>
    <row r="1494" spans="2:15" outlineLevel="1" x14ac:dyDescent="0.45">
      <c r="B1494" s="65">
        <v>1485</v>
      </c>
      <c r="C1494" s="60">
        <v>1</v>
      </c>
      <c r="D1494" s="61">
        <v>0</v>
      </c>
      <c r="E1494" s="61">
        <v>1</v>
      </c>
      <c r="F1494" s="61">
        <v>1</v>
      </c>
      <c r="G1494" s="61">
        <v>1</v>
      </c>
      <c r="H1494" s="61">
        <v>0</v>
      </c>
      <c r="I1494" s="62">
        <v>98335.332077240295</v>
      </c>
      <c r="J1494" s="63">
        <v>6.4057065310312371</v>
      </c>
      <c r="K1494" s="63">
        <v>5.6729931164964738</v>
      </c>
      <c r="L1494" s="63">
        <v>7.045487943636858</v>
      </c>
      <c r="M1494" s="63">
        <v>8.0970109407452</v>
      </c>
      <c r="N1494" s="63">
        <v>6.5558921675208035</v>
      </c>
      <c r="O1494" s="71">
        <v>6.497918653718437</v>
      </c>
    </row>
    <row r="1495" spans="2:15" outlineLevel="1" x14ac:dyDescent="0.45">
      <c r="B1495" s="65">
        <v>1486</v>
      </c>
      <c r="C1495" s="60">
        <v>1</v>
      </c>
      <c r="D1495" s="61">
        <v>0</v>
      </c>
      <c r="E1495" s="61">
        <v>1</v>
      </c>
      <c r="F1495" s="61">
        <v>1</v>
      </c>
      <c r="G1495" s="61">
        <v>1</v>
      </c>
      <c r="H1495" s="61">
        <v>0</v>
      </c>
      <c r="I1495" s="62">
        <v>29670.398675473465</v>
      </c>
      <c r="J1495" s="63">
        <v>6.3633455717718475</v>
      </c>
      <c r="K1495" s="63">
        <v>6.2768796018951898</v>
      </c>
      <c r="L1495" s="63">
        <v>6.5919490488781998</v>
      </c>
      <c r="M1495" s="63">
        <v>6.575511508140063</v>
      </c>
      <c r="N1495" s="63">
        <v>6.6141216141245964</v>
      </c>
      <c r="O1495" s="71">
        <v>6.2806553292759846</v>
      </c>
    </row>
    <row r="1496" spans="2:15" outlineLevel="1" x14ac:dyDescent="0.45">
      <c r="B1496" s="65">
        <v>1487</v>
      </c>
      <c r="C1496" s="60">
        <v>1</v>
      </c>
      <c r="D1496" s="61">
        <v>0</v>
      </c>
      <c r="E1496" s="61">
        <v>1</v>
      </c>
      <c r="F1496" s="61">
        <v>1</v>
      </c>
      <c r="G1496" s="61">
        <v>0</v>
      </c>
      <c r="H1496" s="61">
        <v>1</v>
      </c>
      <c r="I1496" s="62">
        <v>77287.23603427074</v>
      </c>
      <c r="J1496" s="63">
        <v>5.244663194507571</v>
      </c>
      <c r="K1496" s="63">
        <v>4.97629819034601</v>
      </c>
      <c r="L1496" s="63">
        <v>7.7232559405912067</v>
      </c>
      <c r="M1496" s="63">
        <v>8.4198366055461946</v>
      </c>
      <c r="N1496" s="63">
        <v>6.9938507863601771</v>
      </c>
      <c r="O1496" s="71">
        <v>7.1231300379997222</v>
      </c>
    </row>
    <row r="1497" spans="2:15" outlineLevel="1" x14ac:dyDescent="0.45">
      <c r="B1497" s="65">
        <v>1488</v>
      </c>
      <c r="C1497" s="60">
        <v>1</v>
      </c>
      <c r="D1497" s="61">
        <v>0</v>
      </c>
      <c r="E1497" s="61">
        <v>1</v>
      </c>
      <c r="F1497" s="61">
        <v>1</v>
      </c>
      <c r="G1497" s="61">
        <v>1</v>
      </c>
      <c r="H1497" s="61">
        <v>0</v>
      </c>
      <c r="I1497" s="62">
        <v>27526.341691686219</v>
      </c>
      <c r="J1497" s="63">
        <v>5.7267226672363005</v>
      </c>
      <c r="K1497" s="63">
        <v>5.4029203142072371</v>
      </c>
      <c r="L1497" s="63">
        <v>6.9119478625523083</v>
      </c>
      <c r="M1497" s="63">
        <v>7.2824125345160819</v>
      </c>
      <c r="N1497" s="63">
        <v>6.4565537993069571</v>
      </c>
      <c r="O1497" s="71">
        <v>6.3550711546979102</v>
      </c>
    </row>
    <row r="1498" spans="2:15" outlineLevel="1" x14ac:dyDescent="0.45">
      <c r="B1498" s="65">
        <v>1489</v>
      </c>
      <c r="C1498" s="60">
        <v>1</v>
      </c>
      <c r="D1498" s="61">
        <v>0</v>
      </c>
      <c r="E1498" s="61">
        <v>1</v>
      </c>
      <c r="F1498" s="61">
        <v>1</v>
      </c>
      <c r="G1498" s="61">
        <v>0</v>
      </c>
      <c r="H1498" s="61">
        <v>1</v>
      </c>
      <c r="I1498" s="62">
        <v>27222.638305107903</v>
      </c>
      <c r="J1498" s="63">
        <v>6.0352348995268104</v>
      </c>
      <c r="K1498" s="63">
        <v>5.0584568167065909</v>
      </c>
      <c r="L1498" s="63">
        <v>6.5643098902660055</v>
      </c>
      <c r="M1498" s="63">
        <v>7.2016016470586015</v>
      </c>
      <c r="N1498" s="63">
        <v>6.4946744276899544</v>
      </c>
      <c r="O1498" s="71">
        <v>6.5891644972599153</v>
      </c>
    </row>
    <row r="1499" spans="2:15" outlineLevel="1" x14ac:dyDescent="0.45">
      <c r="B1499" s="65">
        <v>1490</v>
      </c>
      <c r="C1499" s="60">
        <v>1</v>
      </c>
      <c r="D1499" s="61">
        <v>0</v>
      </c>
      <c r="E1499" s="61">
        <v>1</v>
      </c>
      <c r="F1499" s="61">
        <v>1</v>
      </c>
      <c r="G1499" s="61">
        <v>0</v>
      </c>
      <c r="H1499" s="61">
        <v>1</v>
      </c>
      <c r="I1499" s="62">
        <v>59529.312624031052</v>
      </c>
      <c r="J1499" s="63">
        <v>6.1324441220647143</v>
      </c>
      <c r="K1499" s="63">
        <v>4.1406774954672043</v>
      </c>
      <c r="L1499" s="63">
        <v>6.9794687631303454</v>
      </c>
      <c r="M1499" s="63">
        <v>6.8771824674083719</v>
      </c>
      <c r="N1499" s="63">
        <v>6.3744594427914318</v>
      </c>
      <c r="O1499" s="71">
        <v>6.8024774119061417</v>
      </c>
    </row>
    <row r="1500" spans="2:15" outlineLevel="1" x14ac:dyDescent="0.45">
      <c r="B1500" s="65">
        <v>1491</v>
      </c>
      <c r="C1500" s="60">
        <v>1</v>
      </c>
      <c r="D1500" s="61">
        <v>0</v>
      </c>
      <c r="E1500" s="61">
        <v>1</v>
      </c>
      <c r="F1500" s="61">
        <v>1</v>
      </c>
      <c r="G1500" s="61">
        <v>1</v>
      </c>
      <c r="H1500" s="61">
        <v>0</v>
      </c>
      <c r="I1500" s="62">
        <v>59748.468328871662</v>
      </c>
      <c r="J1500" s="63">
        <v>6.5136239183154849</v>
      </c>
      <c r="K1500" s="63">
        <v>4.1691107413236628</v>
      </c>
      <c r="L1500" s="63">
        <v>6.690463840364842</v>
      </c>
      <c r="M1500" s="63">
        <v>6.0786428804518193</v>
      </c>
      <c r="N1500" s="63">
        <v>7.233339753540144</v>
      </c>
      <c r="O1500" s="71">
        <v>6.6309171523551864</v>
      </c>
    </row>
    <row r="1501" spans="2:15" outlineLevel="1" x14ac:dyDescent="0.45">
      <c r="B1501" s="65">
        <v>1492</v>
      </c>
      <c r="C1501" s="60">
        <v>1</v>
      </c>
      <c r="D1501" s="61">
        <v>0</v>
      </c>
      <c r="E1501" s="61">
        <v>1</v>
      </c>
      <c r="F1501" s="61">
        <v>1</v>
      </c>
      <c r="G1501" s="61">
        <v>0</v>
      </c>
      <c r="H1501" s="61">
        <v>1</v>
      </c>
      <c r="I1501" s="62">
        <v>102033.16463371567</v>
      </c>
      <c r="J1501" s="63">
        <v>6.6276937454908857</v>
      </c>
      <c r="K1501" s="63">
        <v>5.8525633163818114</v>
      </c>
      <c r="L1501" s="63">
        <v>6.903797791721046</v>
      </c>
      <c r="M1501" s="63">
        <v>8.3928551167706331</v>
      </c>
      <c r="N1501" s="63">
        <v>6.7061263837899014</v>
      </c>
      <c r="O1501" s="71">
        <v>7.2133426146079511</v>
      </c>
    </row>
    <row r="1502" spans="2:15" outlineLevel="1" x14ac:dyDescent="0.45">
      <c r="B1502" s="65">
        <v>1493</v>
      </c>
      <c r="C1502" s="60">
        <v>1</v>
      </c>
      <c r="D1502" s="61">
        <v>0</v>
      </c>
      <c r="E1502" s="61">
        <v>1</v>
      </c>
      <c r="F1502" s="61">
        <v>1</v>
      </c>
      <c r="G1502" s="61">
        <v>0</v>
      </c>
      <c r="H1502" s="61">
        <v>1</v>
      </c>
      <c r="I1502" s="62">
        <v>65395.378264577725</v>
      </c>
      <c r="J1502" s="63">
        <v>6.2484313947370715</v>
      </c>
      <c r="K1502" s="63">
        <v>5.4740821373506732</v>
      </c>
      <c r="L1502" s="63">
        <v>6.8895371169605086</v>
      </c>
      <c r="M1502" s="63">
        <v>6.7954949689108499</v>
      </c>
      <c r="N1502" s="63">
        <v>6.9221468085405551</v>
      </c>
      <c r="O1502" s="71">
        <v>7.0570807392020649</v>
      </c>
    </row>
    <row r="1503" spans="2:15" outlineLevel="1" x14ac:dyDescent="0.45">
      <c r="B1503" s="65">
        <v>1494</v>
      </c>
      <c r="C1503" s="60">
        <v>1</v>
      </c>
      <c r="D1503" s="61">
        <v>0</v>
      </c>
      <c r="E1503" s="61">
        <v>1</v>
      </c>
      <c r="F1503" s="61">
        <v>1</v>
      </c>
      <c r="G1503" s="61">
        <v>1</v>
      </c>
      <c r="H1503" s="61">
        <v>0</v>
      </c>
      <c r="I1503" s="62">
        <v>101378.65483544015</v>
      </c>
      <c r="J1503" s="63">
        <v>5.7419382368501717</v>
      </c>
      <c r="K1503" s="63">
        <v>5.6226579890057593</v>
      </c>
      <c r="L1503" s="63">
        <v>7.4697756714129788</v>
      </c>
      <c r="M1503" s="63">
        <v>8.8230672273342741</v>
      </c>
      <c r="N1503" s="63">
        <v>7.2659319139550345</v>
      </c>
      <c r="O1503" s="71">
        <v>6.7732586290986889</v>
      </c>
    </row>
    <row r="1504" spans="2:15" outlineLevel="1" x14ac:dyDescent="0.45">
      <c r="B1504" s="65">
        <v>1495</v>
      </c>
      <c r="C1504" s="60">
        <v>1</v>
      </c>
      <c r="D1504" s="61">
        <v>0</v>
      </c>
      <c r="E1504" s="61">
        <v>1</v>
      </c>
      <c r="F1504" s="61">
        <v>1</v>
      </c>
      <c r="G1504" s="61">
        <v>0</v>
      </c>
      <c r="H1504" s="61">
        <v>1</v>
      </c>
      <c r="I1504" s="62">
        <v>98840.87890189841</v>
      </c>
      <c r="J1504" s="63">
        <v>6.1600166853517972</v>
      </c>
      <c r="K1504" s="63">
        <v>6.1122787267972019</v>
      </c>
      <c r="L1504" s="63">
        <v>6.87336321584299</v>
      </c>
      <c r="M1504" s="63">
        <v>7.9666042713531819</v>
      </c>
      <c r="N1504" s="63">
        <v>6.4957097072851173</v>
      </c>
      <c r="O1504" s="71">
        <v>6.8051718310497966</v>
      </c>
    </row>
    <row r="1505" spans="2:15" outlineLevel="1" x14ac:dyDescent="0.45">
      <c r="B1505" s="65">
        <v>1496</v>
      </c>
      <c r="C1505" s="60">
        <v>1</v>
      </c>
      <c r="D1505" s="61">
        <v>0</v>
      </c>
      <c r="E1505" s="61">
        <v>1</v>
      </c>
      <c r="F1505" s="61">
        <v>1</v>
      </c>
      <c r="G1505" s="61">
        <v>0</v>
      </c>
      <c r="H1505" s="61">
        <v>1</v>
      </c>
      <c r="I1505" s="62">
        <v>92776.734273307346</v>
      </c>
      <c r="J1505" s="63">
        <v>6.4253874345016904</v>
      </c>
      <c r="K1505" s="63">
        <v>4.5088482196353681</v>
      </c>
      <c r="L1505" s="63">
        <v>7.22800938869843</v>
      </c>
      <c r="M1505" s="63">
        <v>6.9380497929409479</v>
      </c>
      <c r="N1505" s="63">
        <v>6.6137404548188794</v>
      </c>
      <c r="O1505" s="71">
        <v>6.8977124366870246</v>
      </c>
    </row>
    <row r="1506" spans="2:15" outlineLevel="1" x14ac:dyDescent="0.45">
      <c r="B1506" s="65">
        <v>1497</v>
      </c>
      <c r="C1506" s="60">
        <v>1</v>
      </c>
      <c r="D1506" s="61">
        <v>0</v>
      </c>
      <c r="E1506" s="61">
        <v>1</v>
      </c>
      <c r="F1506" s="61">
        <v>1</v>
      </c>
      <c r="G1506" s="61">
        <v>1</v>
      </c>
      <c r="H1506" s="61">
        <v>0</v>
      </c>
      <c r="I1506" s="62">
        <v>62517.915298561129</v>
      </c>
      <c r="J1506" s="63">
        <v>5.9586531648936631</v>
      </c>
      <c r="K1506" s="63">
        <v>5.3419805255431125</v>
      </c>
      <c r="L1506" s="63">
        <v>7.331622011673681</v>
      </c>
      <c r="M1506" s="63">
        <v>6.2527358426768638</v>
      </c>
      <c r="N1506" s="63">
        <v>7.1163522523476477</v>
      </c>
      <c r="O1506" s="71">
        <v>6.4855521282163568</v>
      </c>
    </row>
    <row r="1507" spans="2:15" outlineLevel="1" x14ac:dyDescent="0.45">
      <c r="B1507" s="65">
        <v>1498</v>
      </c>
      <c r="C1507" s="60">
        <v>0</v>
      </c>
      <c r="D1507" s="61">
        <v>1</v>
      </c>
      <c r="E1507" s="61">
        <v>1</v>
      </c>
      <c r="F1507" s="61">
        <v>1</v>
      </c>
      <c r="G1507" s="61">
        <v>0</v>
      </c>
      <c r="H1507" s="61">
        <v>1</v>
      </c>
      <c r="I1507" s="62">
        <v>27668.490743159942</v>
      </c>
      <c r="J1507" s="63">
        <v>5.237943904316773</v>
      </c>
      <c r="K1507" s="63">
        <v>5.8295567044902841</v>
      </c>
      <c r="L1507" s="63">
        <v>6.796276981673004</v>
      </c>
      <c r="M1507" s="63">
        <v>7.0286483280941843</v>
      </c>
      <c r="N1507" s="63">
        <v>6.3372551295144719</v>
      </c>
      <c r="O1507" s="71">
        <v>7.034558070476475</v>
      </c>
    </row>
    <row r="1508" spans="2:15" outlineLevel="1" x14ac:dyDescent="0.45">
      <c r="B1508" s="65">
        <v>1499</v>
      </c>
      <c r="C1508" s="60">
        <v>1</v>
      </c>
      <c r="D1508" s="61">
        <v>0</v>
      </c>
      <c r="E1508" s="61">
        <v>1</v>
      </c>
      <c r="F1508" s="61">
        <v>1</v>
      </c>
      <c r="G1508" s="61">
        <v>0</v>
      </c>
      <c r="H1508" s="61">
        <v>1</v>
      </c>
      <c r="I1508" s="62">
        <v>99255.996856890357</v>
      </c>
      <c r="J1508" s="63">
        <v>6.4212811236089999</v>
      </c>
      <c r="K1508" s="63">
        <v>4.8179227261600124</v>
      </c>
      <c r="L1508" s="63">
        <v>7.6039471740518287</v>
      </c>
      <c r="M1508" s="63">
        <v>8.9400517094798246</v>
      </c>
      <c r="N1508" s="63">
        <v>6.4251285243242302</v>
      </c>
      <c r="O1508" s="71">
        <v>6.7562591525383313</v>
      </c>
    </row>
    <row r="1509" spans="2:15" outlineLevel="1" x14ac:dyDescent="0.45">
      <c r="B1509" s="65">
        <v>1500</v>
      </c>
      <c r="C1509" s="60">
        <v>1</v>
      </c>
      <c r="D1509" s="61">
        <v>0</v>
      </c>
      <c r="E1509" s="61">
        <v>1</v>
      </c>
      <c r="F1509" s="61">
        <v>1</v>
      </c>
      <c r="G1509" s="61">
        <v>0</v>
      </c>
      <c r="H1509" s="61">
        <v>1</v>
      </c>
      <c r="I1509" s="62">
        <v>94428.368796861294</v>
      </c>
      <c r="J1509" s="63">
        <v>6.7720784294791985</v>
      </c>
      <c r="K1509" s="63">
        <v>4.459296367424205</v>
      </c>
      <c r="L1509" s="63">
        <v>7.2589161634488706</v>
      </c>
      <c r="M1509" s="63">
        <v>7.5252665550867981</v>
      </c>
      <c r="N1509" s="63">
        <v>6.1111299171382161</v>
      </c>
      <c r="O1509" s="71">
        <v>7.0595617431529796</v>
      </c>
    </row>
    <row r="1510" spans="2:15" outlineLevel="1" x14ac:dyDescent="0.45">
      <c r="B1510" s="65">
        <v>1501</v>
      </c>
      <c r="C1510" s="60">
        <v>1</v>
      </c>
      <c r="D1510" s="61">
        <v>0</v>
      </c>
      <c r="E1510" s="61">
        <v>1</v>
      </c>
      <c r="F1510" s="61">
        <v>1</v>
      </c>
      <c r="G1510" s="61">
        <v>0</v>
      </c>
      <c r="H1510" s="61">
        <v>1</v>
      </c>
      <c r="I1510" s="62">
        <v>78422.93979225264</v>
      </c>
      <c r="J1510" s="63">
        <v>6.1953357848354393</v>
      </c>
      <c r="K1510" s="63">
        <v>5.787580644751559</v>
      </c>
      <c r="L1510" s="63">
        <v>6.4144139270879892</v>
      </c>
      <c r="M1510" s="63">
        <v>8.5079079207151587</v>
      </c>
      <c r="N1510" s="63">
        <v>6.4135700350807312</v>
      </c>
      <c r="O1510" s="71">
        <v>6.6791524308379815</v>
      </c>
    </row>
    <row r="1511" spans="2:15" outlineLevel="1" x14ac:dyDescent="0.45">
      <c r="B1511" s="65">
        <v>1502</v>
      </c>
      <c r="C1511" s="60">
        <v>0</v>
      </c>
      <c r="D1511" s="61">
        <v>1</v>
      </c>
      <c r="E1511" s="61">
        <v>1</v>
      </c>
      <c r="F1511" s="61">
        <v>1</v>
      </c>
      <c r="G1511" s="61">
        <v>0</v>
      </c>
      <c r="H1511" s="61">
        <v>1</v>
      </c>
      <c r="I1511" s="62">
        <v>77232.501733926518</v>
      </c>
      <c r="J1511" s="63">
        <v>5.3312009910333478</v>
      </c>
      <c r="K1511" s="63">
        <v>5.4618759288851129</v>
      </c>
      <c r="L1511" s="63">
        <v>7.3509078120845679</v>
      </c>
      <c r="M1511" s="63">
        <v>8.3545967302313784</v>
      </c>
      <c r="N1511" s="63">
        <v>6.6697745892763285</v>
      </c>
      <c r="O1511" s="71">
        <v>7.0121301164750474</v>
      </c>
    </row>
    <row r="1512" spans="2:15" outlineLevel="1" x14ac:dyDescent="0.45">
      <c r="B1512" s="65">
        <v>1503</v>
      </c>
      <c r="C1512" s="60">
        <v>1</v>
      </c>
      <c r="D1512" s="61">
        <v>0</v>
      </c>
      <c r="E1512" s="61">
        <v>1</v>
      </c>
      <c r="F1512" s="61">
        <v>1</v>
      </c>
      <c r="G1512" s="61">
        <v>1</v>
      </c>
      <c r="H1512" s="61">
        <v>0</v>
      </c>
      <c r="I1512" s="62">
        <v>98803.764902296651</v>
      </c>
      <c r="J1512" s="63">
        <v>6.5854142848643331</v>
      </c>
      <c r="K1512" s="63">
        <v>4.1279284805400938</v>
      </c>
      <c r="L1512" s="63">
        <v>7.6681115432408511</v>
      </c>
      <c r="M1512" s="63">
        <v>8.3725450078882258</v>
      </c>
      <c r="N1512" s="63">
        <v>7.2257957368022696</v>
      </c>
      <c r="O1512" s="71">
        <v>7.0955206845892871</v>
      </c>
    </row>
    <row r="1513" spans="2:15" outlineLevel="1" x14ac:dyDescent="0.45">
      <c r="B1513" s="65">
        <v>1504</v>
      </c>
      <c r="C1513" s="60">
        <v>1</v>
      </c>
      <c r="D1513" s="61">
        <v>0</v>
      </c>
      <c r="E1513" s="61">
        <v>1</v>
      </c>
      <c r="F1513" s="61">
        <v>1</v>
      </c>
      <c r="G1513" s="61">
        <v>0</v>
      </c>
      <c r="H1513" s="61">
        <v>1</v>
      </c>
      <c r="I1513" s="62">
        <v>97832.208581555227</v>
      </c>
      <c r="J1513" s="63">
        <v>6.0196369442856179</v>
      </c>
      <c r="K1513" s="63">
        <v>4.8905045258655084</v>
      </c>
      <c r="L1513" s="63">
        <v>7.573150808345563</v>
      </c>
      <c r="M1513" s="63">
        <v>8.0850840455974087</v>
      </c>
      <c r="N1513" s="63">
        <v>6.9907792003252904</v>
      </c>
      <c r="O1513" s="71">
        <v>7.0379089024902317</v>
      </c>
    </row>
    <row r="1514" spans="2:15" outlineLevel="1" x14ac:dyDescent="0.45">
      <c r="B1514" s="65">
        <v>1505</v>
      </c>
      <c r="C1514" s="60">
        <v>1</v>
      </c>
      <c r="D1514" s="61">
        <v>0</v>
      </c>
      <c r="E1514" s="61">
        <v>1</v>
      </c>
      <c r="F1514" s="61">
        <v>1</v>
      </c>
      <c r="G1514" s="61">
        <v>0</v>
      </c>
      <c r="H1514" s="61">
        <v>1</v>
      </c>
      <c r="I1514" s="62">
        <v>95698.579290060807</v>
      </c>
      <c r="J1514" s="63">
        <v>6.0672158236878522</v>
      </c>
      <c r="K1514" s="63">
        <v>5.5982375011048893</v>
      </c>
      <c r="L1514" s="63">
        <v>7.3790749074487421</v>
      </c>
      <c r="M1514" s="63">
        <v>7.4417486100885197</v>
      </c>
      <c r="N1514" s="63">
        <v>6.3198525439841591</v>
      </c>
      <c r="O1514" s="71">
        <v>6.7639310860832458</v>
      </c>
    </row>
    <row r="1515" spans="2:15" outlineLevel="1" x14ac:dyDescent="0.45">
      <c r="B1515" s="65">
        <v>1506</v>
      </c>
      <c r="C1515" s="60">
        <v>1</v>
      </c>
      <c r="D1515" s="61">
        <v>0</v>
      </c>
      <c r="E1515" s="61">
        <v>1</v>
      </c>
      <c r="F1515" s="61">
        <v>1</v>
      </c>
      <c r="G1515" s="61">
        <v>1</v>
      </c>
      <c r="H1515" s="61">
        <v>0</v>
      </c>
      <c r="I1515" s="62">
        <v>80062.282399078336</v>
      </c>
      <c r="J1515" s="63">
        <v>5.8319019089806643</v>
      </c>
      <c r="K1515" s="63">
        <v>5.2799575147342903</v>
      </c>
      <c r="L1515" s="63">
        <v>6.9134801230864378</v>
      </c>
      <c r="M1515" s="63">
        <v>8.8659660229956465</v>
      </c>
      <c r="N1515" s="63">
        <v>7.4148131242766411</v>
      </c>
      <c r="O1515" s="71">
        <v>6.6504181238236253</v>
      </c>
    </row>
    <row r="1516" spans="2:15" outlineLevel="1" x14ac:dyDescent="0.45">
      <c r="B1516" s="65">
        <v>1507</v>
      </c>
      <c r="C1516" s="60">
        <v>1</v>
      </c>
      <c r="D1516" s="61">
        <v>0</v>
      </c>
      <c r="E1516" s="61">
        <v>1</v>
      </c>
      <c r="F1516" s="61">
        <v>1</v>
      </c>
      <c r="G1516" s="61">
        <v>1</v>
      </c>
      <c r="H1516" s="61">
        <v>0</v>
      </c>
      <c r="I1516" s="62">
        <v>97808.082332186212</v>
      </c>
      <c r="J1516" s="63">
        <v>6.5784169520169478</v>
      </c>
      <c r="K1516" s="63">
        <v>5.2165346796564185</v>
      </c>
      <c r="L1516" s="63">
        <v>7.2711267786381963</v>
      </c>
      <c r="M1516" s="63">
        <v>6.9426629818336414</v>
      </c>
      <c r="N1516" s="63">
        <v>7.5280530188999393</v>
      </c>
      <c r="O1516" s="71">
        <v>6.954989591861243</v>
      </c>
    </row>
    <row r="1517" spans="2:15" outlineLevel="1" x14ac:dyDescent="0.45">
      <c r="B1517" s="65">
        <v>1508</v>
      </c>
      <c r="C1517" s="60">
        <v>1</v>
      </c>
      <c r="D1517" s="61">
        <v>0</v>
      </c>
      <c r="E1517" s="61">
        <v>1</v>
      </c>
      <c r="F1517" s="61">
        <v>1</v>
      </c>
      <c r="G1517" s="61">
        <v>1</v>
      </c>
      <c r="H1517" s="61">
        <v>0</v>
      </c>
      <c r="I1517" s="62">
        <v>76528.312844485001</v>
      </c>
      <c r="J1517" s="63">
        <v>6.0075158818580228</v>
      </c>
      <c r="K1517" s="63">
        <v>5.8041337800277191</v>
      </c>
      <c r="L1517" s="63">
        <v>6.9083892094169226</v>
      </c>
      <c r="M1517" s="63">
        <v>7.0623045655619947</v>
      </c>
      <c r="N1517" s="63">
        <v>7.3372387171404778</v>
      </c>
      <c r="O1517" s="71">
        <v>6.5711152900165306</v>
      </c>
    </row>
    <row r="1518" spans="2:15" outlineLevel="1" x14ac:dyDescent="0.45">
      <c r="B1518" s="65">
        <v>1509</v>
      </c>
      <c r="C1518" s="60">
        <v>1</v>
      </c>
      <c r="D1518" s="61">
        <v>0</v>
      </c>
      <c r="E1518" s="61">
        <v>1</v>
      </c>
      <c r="F1518" s="61">
        <v>1</v>
      </c>
      <c r="G1518" s="61">
        <v>1</v>
      </c>
      <c r="H1518" s="61">
        <v>0</v>
      </c>
      <c r="I1518" s="62">
        <v>30027.633643335968</v>
      </c>
      <c r="J1518" s="63">
        <v>6.5740696498510065</v>
      </c>
      <c r="K1518" s="63">
        <v>5.9790592607216499</v>
      </c>
      <c r="L1518" s="63">
        <v>6.3145542068867986</v>
      </c>
      <c r="M1518" s="63">
        <v>6.6505064846856818</v>
      </c>
      <c r="N1518" s="63">
        <v>6.9175820178821201</v>
      </c>
      <c r="O1518" s="71">
        <v>6.3153624293585295</v>
      </c>
    </row>
    <row r="1519" spans="2:15" outlineLevel="1" x14ac:dyDescent="0.45">
      <c r="B1519" s="65">
        <v>1510</v>
      </c>
      <c r="C1519" s="60">
        <v>0</v>
      </c>
      <c r="D1519" s="61">
        <v>1</v>
      </c>
      <c r="E1519" s="61">
        <v>1</v>
      </c>
      <c r="F1519" s="61">
        <v>1</v>
      </c>
      <c r="G1519" s="61">
        <v>0</v>
      </c>
      <c r="H1519" s="61">
        <v>1</v>
      </c>
      <c r="I1519" s="62">
        <v>82849.530757906003</v>
      </c>
      <c r="J1519" s="63">
        <v>6.0388296976128455</v>
      </c>
      <c r="K1519" s="63">
        <v>6.1014551925150142</v>
      </c>
      <c r="L1519" s="63">
        <v>6.7982445827815461</v>
      </c>
      <c r="M1519" s="63">
        <v>8.7750431751248641</v>
      </c>
      <c r="N1519" s="63">
        <v>6.7429741516360329</v>
      </c>
      <c r="O1519" s="71">
        <v>7.5303995353326938</v>
      </c>
    </row>
    <row r="1520" spans="2:15" outlineLevel="1" x14ac:dyDescent="0.45">
      <c r="B1520" s="65">
        <v>1511</v>
      </c>
      <c r="C1520" s="60">
        <v>1</v>
      </c>
      <c r="D1520" s="61">
        <v>0</v>
      </c>
      <c r="E1520" s="61">
        <v>1</v>
      </c>
      <c r="F1520" s="61">
        <v>1</v>
      </c>
      <c r="G1520" s="61">
        <v>0</v>
      </c>
      <c r="H1520" s="61">
        <v>1</v>
      </c>
      <c r="I1520" s="62">
        <v>94167.630808233909</v>
      </c>
      <c r="J1520" s="63">
        <v>5.7089495026501735</v>
      </c>
      <c r="K1520" s="63">
        <v>4.7873563876957661</v>
      </c>
      <c r="L1520" s="63">
        <v>8.1583751966245135</v>
      </c>
      <c r="M1520" s="63">
        <v>6.8031868983190975</v>
      </c>
      <c r="N1520" s="63">
        <v>7.0462619906144965</v>
      </c>
      <c r="O1520" s="71">
        <v>7.1685146575191308</v>
      </c>
    </row>
    <row r="1521" spans="2:15" outlineLevel="1" x14ac:dyDescent="0.45">
      <c r="B1521" s="65">
        <v>1512</v>
      </c>
      <c r="C1521" s="60">
        <v>1</v>
      </c>
      <c r="D1521" s="61">
        <v>0</v>
      </c>
      <c r="E1521" s="61">
        <v>1</v>
      </c>
      <c r="F1521" s="61">
        <v>1</v>
      </c>
      <c r="G1521" s="61">
        <v>1</v>
      </c>
      <c r="H1521" s="61">
        <v>0</v>
      </c>
      <c r="I1521" s="62">
        <v>75721.853920342342</v>
      </c>
      <c r="J1521" s="63">
        <v>6.3236388108831392</v>
      </c>
      <c r="K1521" s="63">
        <v>4.0173126595755084</v>
      </c>
      <c r="L1521" s="63">
        <v>6.5955941169056054</v>
      </c>
      <c r="M1521" s="63">
        <v>8.4798309801000702</v>
      </c>
      <c r="N1521" s="63">
        <v>7.1916654694521132</v>
      </c>
      <c r="O1521" s="71">
        <v>6.7424866626450921</v>
      </c>
    </row>
    <row r="1522" spans="2:15" outlineLevel="1" x14ac:dyDescent="0.45">
      <c r="B1522" s="65">
        <v>1513</v>
      </c>
      <c r="C1522" s="60">
        <v>1</v>
      </c>
      <c r="D1522" s="61">
        <v>0</v>
      </c>
      <c r="E1522" s="61">
        <v>1</v>
      </c>
      <c r="F1522" s="61">
        <v>1</v>
      </c>
      <c r="G1522" s="61">
        <v>1</v>
      </c>
      <c r="H1522" s="61">
        <v>0</v>
      </c>
      <c r="I1522" s="62">
        <v>97834.990777782034</v>
      </c>
      <c r="J1522" s="63">
        <v>5.9405425050257872</v>
      </c>
      <c r="K1522" s="63">
        <v>5.0193265201957891</v>
      </c>
      <c r="L1522" s="63">
        <v>7.8270439331267587</v>
      </c>
      <c r="M1522" s="63">
        <v>8.2885435826563008</v>
      </c>
      <c r="N1522" s="63">
        <v>6.7892676839413353</v>
      </c>
      <c r="O1522" s="71">
        <v>6.7503262367563748</v>
      </c>
    </row>
    <row r="1523" spans="2:15" outlineLevel="1" x14ac:dyDescent="0.45">
      <c r="B1523" s="65">
        <v>1514</v>
      </c>
      <c r="C1523" s="60">
        <v>1</v>
      </c>
      <c r="D1523" s="61">
        <v>0</v>
      </c>
      <c r="E1523" s="61">
        <v>1</v>
      </c>
      <c r="F1523" s="61">
        <v>1</v>
      </c>
      <c r="G1523" s="61">
        <v>0</v>
      </c>
      <c r="H1523" s="61">
        <v>1</v>
      </c>
      <c r="I1523" s="62">
        <v>94533.467768889241</v>
      </c>
      <c r="J1523" s="63">
        <v>6.63589714101529</v>
      </c>
      <c r="K1523" s="63">
        <v>5.1744721488927414</v>
      </c>
      <c r="L1523" s="63">
        <v>7.3104851881873154</v>
      </c>
      <c r="M1523" s="63">
        <v>6.3027534284961471</v>
      </c>
      <c r="N1523" s="63">
        <v>6.8779834307814571</v>
      </c>
      <c r="O1523" s="71">
        <v>7.0104364496730858</v>
      </c>
    </row>
    <row r="1524" spans="2:15" outlineLevel="1" x14ac:dyDescent="0.45">
      <c r="B1524" s="65">
        <v>1515</v>
      </c>
      <c r="C1524" s="60">
        <v>0</v>
      </c>
      <c r="D1524" s="61">
        <v>1</v>
      </c>
      <c r="E1524" s="61">
        <v>1</v>
      </c>
      <c r="F1524" s="61">
        <v>1</v>
      </c>
      <c r="G1524" s="61">
        <v>0</v>
      </c>
      <c r="H1524" s="61">
        <v>1</v>
      </c>
      <c r="I1524" s="62">
        <v>76745.553838203123</v>
      </c>
      <c r="J1524" s="63">
        <v>5.9970504446336506</v>
      </c>
      <c r="K1524" s="63">
        <v>6.3766132572092555</v>
      </c>
      <c r="L1524" s="63">
        <v>6.4454479812298651</v>
      </c>
      <c r="M1524" s="63">
        <v>7.7828753628516729</v>
      </c>
      <c r="N1524" s="63">
        <v>6.2293687308127748</v>
      </c>
      <c r="O1524" s="71">
        <v>6.5031358421797769</v>
      </c>
    </row>
    <row r="1525" spans="2:15" outlineLevel="1" x14ac:dyDescent="0.45">
      <c r="B1525" s="65">
        <v>1516</v>
      </c>
      <c r="C1525" s="60">
        <v>0</v>
      </c>
      <c r="D1525" s="61">
        <v>1</v>
      </c>
      <c r="E1525" s="61">
        <v>1</v>
      </c>
      <c r="F1525" s="61">
        <v>1</v>
      </c>
      <c r="G1525" s="61">
        <v>0</v>
      </c>
      <c r="H1525" s="61">
        <v>1</v>
      </c>
      <c r="I1525" s="62">
        <v>102486.14220264321</v>
      </c>
      <c r="J1525" s="63">
        <v>5.7530728513483398</v>
      </c>
      <c r="K1525" s="63">
        <v>6.2775788085823248</v>
      </c>
      <c r="L1525" s="63">
        <v>7.6056233092221825</v>
      </c>
      <c r="M1525" s="63">
        <v>8.9910281963539109</v>
      </c>
      <c r="N1525" s="63">
        <v>6.6006710714957535</v>
      </c>
      <c r="O1525" s="71">
        <v>6.8196522438305243</v>
      </c>
    </row>
    <row r="1526" spans="2:15" outlineLevel="1" x14ac:dyDescent="0.45">
      <c r="B1526" s="65">
        <v>1517</v>
      </c>
      <c r="C1526" s="60">
        <v>0</v>
      </c>
      <c r="D1526" s="61">
        <v>1</v>
      </c>
      <c r="E1526" s="61">
        <v>1</v>
      </c>
      <c r="F1526" s="61">
        <v>1</v>
      </c>
      <c r="G1526" s="61">
        <v>0</v>
      </c>
      <c r="H1526" s="61">
        <v>1</v>
      </c>
      <c r="I1526" s="62">
        <v>76480.80577420487</v>
      </c>
      <c r="J1526" s="63">
        <v>5.4640968255751616</v>
      </c>
      <c r="K1526" s="63">
        <v>5.7481052662197021</v>
      </c>
      <c r="L1526" s="63">
        <v>7.0035568031519846</v>
      </c>
      <c r="M1526" s="63">
        <v>7.4742181823633871</v>
      </c>
      <c r="N1526" s="63">
        <v>6.7753367041963308</v>
      </c>
      <c r="O1526" s="71">
        <v>7.3897451667513767</v>
      </c>
    </row>
    <row r="1527" spans="2:15" outlineLevel="1" x14ac:dyDescent="0.45">
      <c r="B1527" s="65">
        <v>1518</v>
      </c>
      <c r="C1527" s="60">
        <v>1</v>
      </c>
      <c r="D1527" s="61">
        <v>0</v>
      </c>
      <c r="E1527" s="61">
        <v>1</v>
      </c>
      <c r="F1527" s="61">
        <v>1</v>
      </c>
      <c r="G1527" s="61">
        <v>1</v>
      </c>
      <c r="H1527" s="61">
        <v>0</v>
      </c>
      <c r="I1527" s="62">
        <v>96817.920810675918</v>
      </c>
      <c r="J1527" s="63">
        <v>5.5965403888996308</v>
      </c>
      <c r="K1527" s="63">
        <v>5.3448766513580779</v>
      </c>
      <c r="L1527" s="63">
        <v>7.8965846400571298</v>
      </c>
      <c r="M1527" s="63">
        <v>7.3984961402560092</v>
      </c>
      <c r="N1527" s="63">
        <v>7.2958853937616617</v>
      </c>
      <c r="O1527" s="71">
        <v>6.8392414192648401</v>
      </c>
    </row>
    <row r="1528" spans="2:15" outlineLevel="1" x14ac:dyDescent="0.45">
      <c r="B1528" s="65">
        <v>1519</v>
      </c>
      <c r="C1528" s="60">
        <v>1</v>
      </c>
      <c r="D1528" s="61">
        <v>0</v>
      </c>
      <c r="E1528" s="61">
        <v>1</v>
      </c>
      <c r="F1528" s="61">
        <v>1</v>
      </c>
      <c r="G1528" s="61">
        <v>0</v>
      </c>
      <c r="H1528" s="61">
        <v>1</v>
      </c>
      <c r="I1528" s="62">
        <v>97523.796208043655</v>
      </c>
      <c r="J1528" s="63">
        <v>6.2677892535024986</v>
      </c>
      <c r="K1528" s="63">
        <v>5.4914334537490141</v>
      </c>
      <c r="L1528" s="63">
        <v>7.6792043481556362</v>
      </c>
      <c r="M1528" s="63">
        <v>7.4161449811761404</v>
      </c>
      <c r="N1528" s="63">
        <v>6.6734381159027283</v>
      </c>
      <c r="O1528" s="71">
        <v>6.9325638640019518</v>
      </c>
    </row>
    <row r="1529" spans="2:15" outlineLevel="1" x14ac:dyDescent="0.45">
      <c r="B1529" s="65">
        <v>1520</v>
      </c>
      <c r="C1529" s="60">
        <v>1</v>
      </c>
      <c r="D1529" s="61">
        <v>0</v>
      </c>
      <c r="E1529" s="61">
        <v>1</v>
      </c>
      <c r="F1529" s="61">
        <v>1</v>
      </c>
      <c r="G1529" s="61">
        <v>0</v>
      </c>
      <c r="H1529" s="61">
        <v>1</v>
      </c>
      <c r="I1529" s="62">
        <v>96928.585353561939</v>
      </c>
      <c r="J1529" s="63">
        <v>7.1141660861556222</v>
      </c>
      <c r="K1529" s="63">
        <v>4.7530811973701743</v>
      </c>
      <c r="L1529" s="63">
        <v>7.2996477943483491</v>
      </c>
      <c r="M1529" s="63">
        <v>7.7037392548296992</v>
      </c>
      <c r="N1529" s="63">
        <v>6.4912400686186382</v>
      </c>
      <c r="O1529" s="71">
        <v>6.6482027607501211</v>
      </c>
    </row>
    <row r="1530" spans="2:15" outlineLevel="1" x14ac:dyDescent="0.45">
      <c r="B1530" s="65">
        <v>1521</v>
      </c>
      <c r="C1530" s="60">
        <v>1</v>
      </c>
      <c r="D1530" s="61">
        <v>0</v>
      </c>
      <c r="E1530" s="61">
        <v>1</v>
      </c>
      <c r="F1530" s="61">
        <v>1</v>
      </c>
      <c r="G1530" s="61">
        <v>0</v>
      </c>
      <c r="H1530" s="61">
        <v>1</v>
      </c>
      <c r="I1530" s="62">
        <v>90275.021609752104</v>
      </c>
      <c r="J1530" s="63">
        <v>5.6391804844750775</v>
      </c>
      <c r="K1530" s="63">
        <v>4.3898162294438103</v>
      </c>
      <c r="L1530" s="63">
        <v>7.7351395154596245</v>
      </c>
      <c r="M1530" s="63">
        <v>6.7685968823476159</v>
      </c>
      <c r="N1530" s="63">
        <v>6.4949060178473665</v>
      </c>
      <c r="O1530" s="71">
        <v>6.9621315427716528</v>
      </c>
    </row>
    <row r="1531" spans="2:15" outlineLevel="1" x14ac:dyDescent="0.45">
      <c r="B1531" s="65">
        <v>1522</v>
      </c>
      <c r="C1531" s="60">
        <v>1</v>
      </c>
      <c r="D1531" s="61">
        <v>0</v>
      </c>
      <c r="E1531" s="61">
        <v>1</v>
      </c>
      <c r="F1531" s="61">
        <v>1</v>
      </c>
      <c r="G1531" s="61">
        <v>1</v>
      </c>
      <c r="H1531" s="61">
        <v>0</v>
      </c>
      <c r="I1531" s="62">
        <v>74431.126897718088</v>
      </c>
      <c r="J1531" s="63">
        <v>5.3170236973810807</v>
      </c>
      <c r="K1531" s="63">
        <v>4.4164349356326174</v>
      </c>
      <c r="L1531" s="63">
        <v>7.1867333238705999</v>
      </c>
      <c r="M1531" s="63">
        <v>8.1732245970663513</v>
      </c>
      <c r="N1531" s="63">
        <v>7.0834879075830584</v>
      </c>
      <c r="O1531" s="71">
        <v>7.0579323734687147</v>
      </c>
    </row>
    <row r="1532" spans="2:15" outlineLevel="1" x14ac:dyDescent="0.45">
      <c r="B1532" s="65">
        <v>1523</v>
      </c>
      <c r="C1532" s="60">
        <v>0</v>
      </c>
      <c r="D1532" s="61">
        <v>1</v>
      </c>
      <c r="E1532" s="61">
        <v>1</v>
      </c>
      <c r="F1532" s="61">
        <v>1</v>
      </c>
      <c r="G1532" s="61">
        <v>1</v>
      </c>
      <c r="H1532" s="61">
        <v>0</v>
      </c>
      <c r="I1532" s="62">
        <v>98954.382221617358</v>
      </c>
      <c r="J1532" s="63">
        <v>6.0801996937452651</v>
      </c>
      <c r="K1532" s="63">
        <v>6.2206364867306174</v>
      </c>
      <c r="L1532" s="63">
        <v>7.6683202845713492</v>
      </c>
      <c r="M1532" s="63">
        <v>6.9631485747019637</v>
      </c>
      <c r="N1532" s="63">
        <v>7.1422949957264903</v>
      </c>
      <c r="O1532" s="71">
        <v>6.8968556498033093</v>
      </c>
    </row>
    <row r="1533" spans="2:15" outlineLevel="1" x14ac:dyDescent="0.45">
      <c r="B1533" s="65">
        <v>1524</v>
      </c>
      <c r="C1533" s="60">
        <v>0</v>
      </c>
      <c r="D1533" s="61">
        <v>1</v>
      </c>
      <c r="E1533" s="61">
        <v>1</v>
      </c>
      <c r="F1533" s="61">
        <v>1</v>
      </c>
      <c r="G1533" s="61">
        <v>1</v>
      </c>
      <c r="H1533" s="61">
        <v>0</v>
      </c>
      <c r="I1533" s="62">
        <v>30259.876715298218</v>
      </c>
      <c r="J1533" s="63">
        <v>5.5062317972871231</v>
      </c>
      <c r="K1533" s="63">
        <v>5.5683388245477161</v>
      </c>
      <c r="L1533" s="63">
        <v>6.5291988789788871</v>
      </c>
      <c r="M1533" s="63">
        <v>7.2792698057691991</v>
      </c>
      <c r="N1533" s="63">
        <v>7.3090535389985538</v>
      </c>
      <c r="O1533" s="71">
        <v>6.9590554735493448</v>
      </c>
    </row>
    <row r="1534" spans="2:15" outlineLevel="1" x14ac:dyDescent="0.45">
      <c r="B1534" s="65">
        <v>1525</v>
      </c>
      <c r="C1534" s="60">
        <v>1</v>
      </c>
      <c r="D1534" s="61">
        <v>0</v>
      </c>
      <c r="E1534" s="61">
        <v>1</v>
      </c>
      <c r="F1534" s="61">
        <v>1</v>
      </c>
      <c r="G1534" s="61">
        <v>1</v>
      </c>
      <c r="H1534" s="61">
        <v>0</v>
      </c>
      <c r="I1534" s="62">
        <v>77912.927448077622</v>
      </c>
      <c r="J1534" s="63">
        <v>5.9950760639979332</v>
      </c>
      <c r="K1534" s="63">
        <v>4.6683525480892234</v>
      </c>
      <c r="L1534" s="63">
        <v>6.7135817520148242</v>
      </c>
      <c r="M1534" s="63">
        <v>8.7219501240385213</v>
      </c>
      <c r="N1534" s="63">
        <v>7.1658344897830704</v>
      </c>
      <c r="O1534" s="71">
        <v>6.9116194226788625</v>
      </c>
    </row>
    <row r="1535" spans="2:15" outlineLevel="1" x14ac:dyDescent="0.45">
      <c r="B1535" s="65">
        <v>1526</v>
      </c>
      <c r="C1535" s="60">
        <v>1</v>
      </c>
      <c r="D1535" s="61">
        <v>0</v>
      </c>
      <c r="E1535" s="61">
        <v>1</v>
      </c>
      <c r="F1535" s="61">
        <v>1</v>
      </c>
      <c r="G1535" s="61">
        <v>1</v>
      </c>
      <c r="H1535" s="61">
        <v>0</v>
      </c>
      <c r="I1535" s="62">
        <v>24521.463022055963</v>
      </c>
      <c r="J1535" s="63">
        <v>5.9582324950991516</v>
      </c>
      <c r="K1535" s="63">
        <v>5.4050041104327038</v>
      </c>
      <c r="L1535" s="63">
        <v>6.4681783686361642</v>
      </c>
      <c r="M1535" s="63">
        <v>6.1968632144340212</v>
      </c>
      <c r="N1535" s="63">
        <v>6.6959442473341753</v>
      </c>
      <c r="O1535" s="71">
        <v>6.1224695467597563</v>
      </c>
    </row>
    <row r="1536" spans="2:15" outlineLevel="1" x14ac:dyDescent="0.45">
      <c r="B1536" s="65">
        <v>1527</v>
      </c>
      <c r="C1536" s="60">
        <v>1</v>
      </c>
      <c r="D1536" s="61">
        <v>0</v>
      </c>
      <c r="E1536" s="61">
        <v>1</v>
      </c>
      <c r="F1536" s="61">
        <v>1</v>
      </c>
      <c r="G1536" s="61">
        <v>0</v>
      </c>
      <c r="H1536" s="61">
        <v>1</v>
      </c>
      <c r="I1536" s="62">
        <v>94033.812128881589</v>
      </c>
      <c r="J1536" s="63">
        <v>6.2775525797766445</v>
      </c>
      <c r="K1536" s="63">
        <v>5.1544869691560748</v>
      </c>
      <c r="L1536" s="63">
        <v>7.3134484954774273</v>
      </c>
      <c r="M1536" s="63">
        <v>6.0790560173878081</v>
      </c>
      <c r="N1536" s="63">
        <v>7.0620494047064062</v>
      </c>
      <c r="O1536" s="71">
        <v>7.3666619724665203</v>
      </c>
    </row>
    <row r="1537" spans="2:15" outlineLevel="1" x14ac:dyDescent="0.45">
      <c r="B1537" s="65">
        <v>1528</v>
      </c>
      <c r="C1537" s="60">
        <v>0</v>
      </c>
      <c r="D1537" s="61">
        <v>1</v>
      </c>
      <c r="E1537" s="61">
        <v>1</v>
      </c>
      <c r="F1537" s="61">
        <v>1</v>
      </c>
      <c r="G1537" s="61">
        <v>1</v>
      </c>
      <c r="H1537" s="61">
        <v>0</v>
      </c>
      <c r="I1537" s="62">
        <v>96893.842653500105</v>
      </c>
      <c r="J1537" s="63">
        <v>5.2350009850877335</v>
      </c>
      <c r="K1537" s="63">
        <v>6.1805182168334483</v>
      </c>
      <c r="L1537" s="63">
        <v>6.9789668091657164</v>
      </c>
      <c r="M1537" s="63">
        <v>8.2586429560930341</v>
      </c>
      <c r="N1537" s="63">
        <v>6.5238180473626555</v>
      </c>
      <c r="O1537" s="71">
        <v>6.5067247718312764</v>
      </c>
    </row>
    <row r="1538" spans="2:15" outlineLevel="1" x14ac:dyDescent="0.45">
      <c r="B1538" s="65">
        <v>1529</v>
      </c>
      <c r="C1538" s="60">
        <v>0</v>
      </c>
      <c r="D1538" s="61">
        <v>1</v>
      </c>
      <c r="E1538" s="61">
        <v>1</v>
      </c>
      <c r="F1538" s="61">
        <v>1</v>
      </c>
      <c r="G1538" s="61">
        <v>1</v>
      </c>
      <c r="H1538" s="61">
        <v>0</v>
      </c>
      <c r="I1538" s="62">
        <v>79329.868999923579</v>
      </c>
      <c r="J1538" s="63">
        <v>5.6273120694886742</v>
      </c>
      <c r="K1538" s="63">
        <v>6.121204097437051</v>
      </c>
      <c r="L1538" s="63">
        <v>6.6954817493798515</v>
      </c>
      <c r="M1538" s="63">
        <v>8.1521645086306318</v>
      </c>
      <c r="N1538" s="63">
        <v>7.0774968771707245</v>
      </c>
      <c r="O1538" s="71">
        <v>6.9052805695031862</v>
      </c>
    </row>
    <row r="1539" spans="2:15" outlineLevel="1" x14ac:dyDescent="0.45">
      <c r="B1539" s="65">
        <v>1530</v>
      </c>
      <c r="C1539" s="60">
        <v>0</v>
      </c>
      <c r="D1539" s="61">
        <v>1</v>
      </c>
      <c r="E1539" s="61">
        <v>1</v>
      </c>
      <c r="F1539" s="61">
        <v>1</v>
      </c>
      <c r="G1539" s="61">
        <v>0</v>
      </c>
      <c r="H1539" s="61">
        <v>1</v>
      </c>
      <c r="I1539" s="62">
        <v>97889.925394030652</v>
      </c>
      <c r="J1539" s="63">
        <v>5.2526662883259343</v>
      </c>
      <c r="K1539" s="63">
        <v>6.1707698861647433</v>
      </c>
      <c r="L1539" s="63">
        <v>8.0239288756414009</v>
      </c>
      <c r="M1539" s="63">
        <v>7.7957144952454138</v>
      </c>
      <c r="N1539" s="63">
        <v>6.3777289141020921</v>
      </c>
      <c r="O1539" s="71">
        <v>7.0879787527899669</v>
      </c>
    </row>
    <row r="1540" spans="2:15" outlineLevel="1" x14ac:dyDescent="0.45">
      <c r="B1540" s="65">
        <v>1531</v>
      </c>
      <c r="C1540" s="60">
        <v>1</v>
      </c>
      <c r="D1540" s="61">
        <v>0</v>
      </c>
      <c r="E1540" s="61">
        <v>1</v>
      </c>
      <c r="F1540" s="61">
        <v>1</v>
      </c>
      <c r="G1540" s="61">
        <v>1</v>
      </c>
      <c r="H1540" s="61">
        <v>0</v>
      </c>
      <c r="I1540" s="62">
        <v>100955.00893508522</v>
      </c>
      <c r="J1540" s="63">
        <v>6.3870981838170655</v>
      </c>
      <c r="K1540" s="63">
        <v>5.3061195471767064</v>
      </c>
      <c r="L1540" s="63">
        <v>7.0765080744420894</v>
      </c>
      <c r="M1540" s="63">
        <v>7.8493698690063418</v>
      </c>
      <c r="N1540" s="63">
        <v>7.7335285122976982</v>
      </c>
      <c r="O1540" s="71">
        <v>7.2136524637075023</v>
      </c>
    </row>
    <row r="1541" spans="2:15" outlineLevel="1" x14ac:dyDescent="0.45">
      <c r="B1541" s="65">
        <v>1532</v>
      </c>
      <c r="C1541" s="60">
        <v>1</v>
      </c>
      <c r="D1541" s="61">
        <v>0</v>
      </c>
      <c r="E1541" s="61">
        <v>1</v>
      </c>
      <c r="F1541" s="61">
        <v>1</v>
      </c>
      <c r="G1541" s="61">
        <v>1</v>
      </c>
      <c r="H1541" s="61">
        <v>0</v>
      </c>
      <c r="I1541" s="62">
        <v>75965.861596029412</v>
      </c>
      <c r="J1541" s="63">
        <v>5.687934843362263</v>
      </c>
      <c r="K1541" s="63">
        <v>5.4715940089761492</v>
      </c>
      <c r="L1541" s="63">
        <v>6.9429170516264982</v>
      </c>
      <c r="M1541" s="63">
        <v>8.2773707004433472</v>
      </c>
      <c r="N1541" s="63">
        <v>6.5094135229484893</v>
      </c>
      <c r="O1541" s="71">
        <v>6.4889853794060004</v>
      </c>
    </row>
    <row r="1542" spans="2:15" outlineLevel="1" x14ac:dyDescent="0.45">
      <c r="B1542" s="65">
        <v>1533</v>
      </c>
      <c r="C1542" s="60">
        <v>0</v>
      </c>
      <c r="D1542" s="61">
        <v>1</v>
      </c>
      <c r="E1542" s="61">
        <v>1</v>
      </c>
      <c r="F1542" s="61">
        <v>1</v>
      </c>
      <c r="G1542" s="61">
        <v>1</v>
      </c>
      <c r="H1542" s="61">
        <v>0</v>
      </c>
      <c r="I1542" s="62">
        <v>66107.819409363365</v>
      </c>
      <c r="J1542" s="63">
        <v>6.6390317746823317</v>
      </c>
      <c r="K1542" s="63">
        <v>6.6748660310183006</v>
      </c>
      <c r="L1542" s="63">
        <v>7.4024879985891463</v>
      </c>
      <c r="M1542" s="63">
        <v>6.0633197968687469</v>
      </c>
      <c r="N1542" s="63">
        <v>6.4375429638099479</v>
      </c>
      <c r="O1542" s="71">
        <v>6.4061734898709011</v>
      </c>
    </row>
    <row r="1543" spans="2:15" outlineLevel="1" x14ac:dyDescent="0.45">
      <c r="B1543" s="65">
        <v>1534</v>
      </c>
      <c r="C1543" s="60">
        <v>1</v>
      </c>
      <c r="D1543" s="61">
        <v>0</v>
      </c>
      <c r="E1543" s="61">
        <v>1</v>
      </c>
      <c r="F1543" s="61">
        <v>1</v>
      </c>
      <c r="G1543" s="61">
        <v>1</v>
      </c>
      <c r="H1543" s="61">
        <v>0</v>
      </c>
      <c r="I1543" s="62">
        <v>26753.849989798371</v>
      </c>
      <c r="J1543" s="63">
        <v>5.9548537133153987</v>
      </c>
      <c r="K1543" s="63">
        <v>4.8675252807484259</v>
      </c>
      <c r="L1543" s="63">
        <v>6.4440927234366816</v>
      </c>
      <c r="M1543" s="63">
        <v>7.383780589948211</v>
      </c>
      <c r="N1543" s="63">
        <v>6.7690209664402232</v>
      </c>
      <c r="O1543" s="71">
        <v>6.2478275288134544</v>
      </c>
    </row>
    <row r="1544" spans="2:15" outlineLevel="1" x14ac:dyDescent="0.45">
      <c r="B1544" s="65">
        <v>1535</v>
      </c>
      <c r="C1544" s="60">
        <v>1</v>
      </c>
      <c r="D1544" s="61">
        <v>0</v>
      </c>
      <c r="E1544" s="61">
        <v>1</v>
      </c>
      <c r="F1544" s="61">
        <v>1</v>
      </c>
      <c r="G1544" s="61">
        <v>0</v>
      </c>
      <c r="H1544" s="61">
        <v>1</v>
      </c>
      <c r="I1544" s="62">
        <v>99512.893209575428</v>
      </c>
      <c r="J1544" s="63">
        <v>6.095293045743321</v>
      </c>
      <c r="K1544" s="63">
        <v>5.1901490323114672</v>
      </c>
      <c r="L1544" s="63">
        <v>8.1009174007364226</v>
      </c>
      <c r="M1544" s="63">
        <v>8.2505129297412392</v>
      </c>
      <c r="N1544" s="63">
        <v>6.7010635983223086</v>
      </c>
      <c r="O1544" s="71">
        <v>7.0739022530825597</v>
      </c>
    </row>
    <row r="1545" spans="2:15" outlineLevel="1" x14ac:dyDescent="0.45">
      <c r="B1545" s="65">
        <v>1536</v>
      </c>
      <c r="C1545" s="60">
        <v>1</v>
      </c>
      <c r="D1545" s="61">
        <v>0</v>
      </c>
      <c r="E1545" s="61">
        <v>1</v>
      </c>
      <c r="F1545" s="61">
        <v>1</v>
      </c>
      <c r="G1545" s="61">
        <v>0</v>
      </c>
      <c r="H1545" s="61">
        <v>1</v>
      </c>
      <c r="I1545" s="62">
        <v>61900.498718720992</v>
      </c>
      <c r="J1545" s="63">
        <v>5.8245560762561057</v>
      </c>
      <c r="K1545" s="63">
        <v>5.337007107172731</v>
      </c>
      <c r="L1545" s="63">
        <v>7.2373869481351729</v>
      </c>
      <c r="M1545" s="63">
        <v>6.3863113378785288</v>
      </c>
      <c r="N1545" s="63">
        <v>6.7160043076474425</v>
      </c>
      <c r="O1545" s="71">
        <v>6.7324119082524421</v>
      </c>
    </row>
    <row r="1546" spans="2:15" outlineLevel="1" x14ac:dyDescent="0.45">
      <c r="B1546" s="65">
        <v>1537</v>
      </c>
      <c r="C1546" s="60">
        <v>0</v>
      </c>
      <c r="D1546" s="61">
        <v>1</v>
      </c>
      <c r="E1546" s="61">
        <v>1</v>
      </c>
      <c r="F1546" s="61">
        <v>1</v>
      </c>
      <c r="G1546" s="61">
        <v>1</v>
      </c>
      <c r="H1546" s="61">
        <v>0</v>
      </c>
      <c r="I1546" s="62">
        <v>96035.23245485709</v>
      </c>
      <c r="J1546" s="63">
        <v>5.2600622868115074</v>
      </c>
      <c r="K1546" s="63">
        <v>6.5276615703849661</v>
      </c>
      <c r="L1546" s="63">
        <v>7.3682885211152511</v>
      </c>
      <c r="M1546" s="63">
        <v>6.4533515090680815</v>
      </c>
      <c r="N1546" s="63">
        <v>7.1216066511912022</v>
      </c>
      <c r="O1546" s="71">
        <v>7.0903492413300873</v>
      </c>
    </row>
    <row r="1547" spans="2:15" outlineLevel="1" x14ac:dyDescent="0.45">
      <c r="B1547" s="65">
        <v>1538</v>
      </c>
      <c r="C1547" s="60">
        <v>0</v>
      </c>
      <c r="D1547" s="61">
        <v>1</v>
      </c>
      <c r="E1547" s="61">
        <v>1</v>
      </c>
      <c r="F1547" s="61">
        <v>1</v>
      </c>
      <c r="G1547" s="61">
        <v>1</v>
      </c>
      <c r="H1547" s="61">
        <v>0</v>
      </c>
      <c r="I1547" s="62">
        <v>30562.99666147941</v>
      </c>
      <c r="J1547" s="63">
        <v>5.4837493315100785</v>
      </c>
      <c r="K1547" s="63">
        <v>6.5428291107466237</v>
      </c>
      <c r="L1547" s="63">
        <v>6.4118980445444862</v>
      </c>
      <c r="M1547" s="63">
        <v>6.5357960047240926</v>
      </c>
      <c r="N1547" s="63">
        <v>7.3513367450555096</v>
      </c>
      <c r="O1547" s="71">
        <v>6.7958112677668616</v>
      </c>
    </row>
    <row r="1548" spans="2:15" outlineLevel="1" x14ac:dyDescent="0.45">
      <c r="B1548" s="65">
        <v>1539</v>
      </c>
      <c r="C1548" s="60">
        <v>1</v>
      </c>
      <c r="D1548" s="61">
        <v>0</v>
      </c>
      <c r="E1548" s="61">
        <v>1</v>
      </c>
      <c r="F1548" s="61">
        <v>1</v>
      </c>
      <c r="G1548" s="61">
        <v>1</v>
      </c>
      <c r="H1548" s="61">
        <v>0</v>
      </c>
      <c r="I1548" s="62">
        <v>25738.527163213352</v>
      </c>
      <c r="J1548" s="63">
        <v>5.2712819112255813</v>
      </c>
      <c r="K1548" s="63">
        <v>4.9122270586514016</v>
      </c>
      <c r="L1548" s="63">
        <v>6.7153934919824199</v>
      </c>
      <c r="M1548" s="63">
        <v>7.4354843482950699</v>
      </c>
      <c r="N1548" s="63">
        <v>6.8820371582311379</v>
      </c>
      <c r="O1548" s="71">
        <v>6.2250991625802827</v>
      </c>
    </row>
    <row r="1549" spans="2:15" outlineLevel="1" x14ac:dyDescent="0.45">
      <c r="B1549" s="65">
        <v>1540</v>
      </c>
      <c r="C1549" s="60">
        <v>0</v>
      </c>
      <c r="D1549" s="61">
        <v>1</v>
      </c>
      <c r="E1549" s="61">
        <v>1</v>
      </c>
      <c r="F1549" s="61">
        <v>1</v>
      </c>
      <c r="G1549" s="61">
        <v>1</v>
      </c>
      <c r="H1549" s="61">
        <v>0</v>
      </c>
      <c r="I1549" s="62">
        <v>76680.003553141869</v>
      </c>
      <c r="J1549" s="63">
        <v>5.5038080160362526</v>
      </c>
      <c r="K1549" s="63">
        <v>5.604704022245075</v>
      </c>
      <c r="L1549" s="63">
        <v>6.3914086500295557</v>
      </c>
      <c r="M1549" s="63">
        <v>7.6703665539809691</v>
      </c>
      <c r="N1549" s="63">
        <v>7.5760308277240744</v>
      </c>
      <c r="O1549" s="71">
        <v>6.820531836004176</v>
      </c>
    </row>
    <row r="1550" spans="2:15" outlineLevel="1" x14ac:dyDescent="0.45">
      <c r="B1550" s="65">
        <v>1541</v>
      </c>
      <c r="C1550" s="60">
        <v>1</v>
      </c>
      <c r="D1550" s="61">
        <v>0</v>
      </c>
      <c r="E1550" s="61">
        <v>1</v>
      </c>
      <c r="F1550" s="61">
        <v>1</v>
      </c>
      <c r="G1550" s="61">
        <v>1</v>
      </c>
      <c r="H1550" s="61">
        <v>0</v>
      </c>
      <c r="I1550" s="62">
        <v>97550.03903637419</v>
      </c>
      <c r="J1550" s="63">
        <v>6.0456253580729218</v>
      </c>
      <c r="K1550" s="63">
        <v>5.8400625416827996</v>
      </c>
      <c r="L1550" s="63">
        <v>7.3904032451693302</v>
      </c>
      <c r="M1550" s="63">
        <v>7.0854665152362788</v>
      </c>
      <c r="N1550" s="63">
        <v>7.3136867635543119</v>
      </c>
      <c r="O1550" s="71">
        <v>6.6302219344826501</v>
      </c>
    </row>
    <row r="1551" spans="2:15" outlineLevel="1" x14ac:dyDescent="0.45">
      <c r="B1551" s="65">
        <v>1542</v>
      </c>
      <c r="C1551" s="60">
        <v>1</v>
      </c>
      <c r="D1551" s="61">
        <v>0</v>
      </c>
      <c r="E1551" s="61">
        <v>1</v>
      </c>
      <c r="F1551" s="61">
        <v>1</v>
      </c>
      <c r="G1551" s="61">
        <v>1</v>
      </c>
      <c r="H1551" s="61">
        <v>0</v>
      </c>
      <c r="I1551" s="62">
        <v>100520.74373890081</v>
      </c>
      <c r="J1551" s="63">
        <v>6.4859709497033808</v>
      </c>
      <c r="K1551" s="63">
        <v>5.1217205575800566</v>
      </c>
      <c r="L1551" s="63">
        <v>6.8128919318446624</v>
      </c>
      <c r="M1551" s="63">
        <v>8.4372593809726144</v>
      </c>
      <c r="N1551" s="63">
        <v>7.4360700249176732</v>
      </c>
      <c r="O1551" s="71">
        <v>6.8564702072828005</v>
      </c>
    </row>
    <row r="1552" spans="2:15" outlineLevel="1" x14ac:dyDescent="0.45">
      <c r="B1552" s="65">
        <v>1543</v>
      </c>
      <c r="C1552" s="60">
        <v>0</v>
      </c>
      <c r="D1552" s="61">
        <v>1</v>
      </c>
      <c r="E1552" s="61">
        <v>1</v>
      </c>
      <c r="F1552" s="61">
        <v>1</v>
      </c>
      <c r="G1552" s="61">
        <v>0</v>
      </c>
      <c r="H1552" s="61">
        <v>1</v>
      </c>
      <c r="I1552" s="62">
        <v>29014.934895874962</v>
      </c>
      <c r="J1552" s="63">
        <v>5.2977222266860204</v>
      </c>
      <c r="K1552" s="63">
        <v>5.6859670292232636</v>
      </c>
      <c r="L1552" s="63">
        <v>6.6052090531504106</v>
      </c>
      <c r="M1552" s="63">
        <v>7.9528352825893602</v>
      </c>
      <c r="N1552" s="63">
        <v>6.4307647326000072</v>
      </c>
      <c r="O1552" s="71">
        <v>6.540945118125987</v>
      </c>
    </row>
    <row r="1553" spans="2:15" outlineLevel="1" x14ac:dyDescent="0.45">
      <c r="B1553" s="65">
        <v>1544</v>
      </c>
      <c r="C1553" s="60">
        <v>1</v>
      </c>
      <c r="D1553" s="61">
        <v>0</v>
      </c>
      <c r="E1553" s="61">
        <v>1</v>
      </c>
      <c r="F1553" s="61">
        <v>1</v>
      </c>
      <c r="G1553" s="61">
        <v>0</v>
      </c>
      <c r="H1553" s="61">
        <v>1</v>
      </c>
      <c r="I1553" s="62">
        <v>97397.439128532758</v>
      </c>
      <c r="J1553" s="63">
        <v>5.9314813274611877</v>
      </c>
      <c r="K1553" s="63">
        <v>5.1362423722825419</v>
      </c>
      <c r="L1553" s="63">
        <v>8.1969105433264922</v>
      </c>
      <c r="M1553" s="63">
        <v>7.4480776537179185</v>
      </c>
      <c r="N1553" s="63">
        <v>6.7853567998672712</v>
      </c>
      <c r="O1553" s="71">
        <v>7.3057487327078903</v>
      </c>
    </row>
    <row r="1554" spans="2:15" outlineLevel="1" x14ac:dyDescent="0.45">
      <c r="B1554" s="65">
        <v>1545</v>
      </c>
      <c r="C1554" s="60">
        <v>1</v>
      </c>
      <c r="D1554" s="61">
        <v>0</v>
      </c>
      <c r="E1554" s="61">
        <v>1</v>
      </c>
      <c r="F1554" s="61">
        <v>1</v>
      </c>
      <c r="G1554" s="61">
        <v>1</v>
      </c>
      <c r="H1554" s="61">
        <v>0</v>
      </c>
      <c r="I1554" s="62">
        <v>96699.417300658286</v>
      </c>
      <c r="J1554" s="63">
        <v>6.4825507228572317</v>
      </c>
      <c r="K1554" s="63">
        <v>6.3167417786077857</v>
      </c>
      <c r="L1554" s="63">
        <v>7.7012104772762129</v>
      </c>
      <c r="M1554" s="63">
        <v>6.292207697800805</v>
      </c>
      <c r="N1554" s="63">
        <v>7.0959955346567209</v>
      </c>
      <c r="O1554" s="71">
        <v>6.1090305297065965</v>
      </c>
    </row>
    <row r="1555" spans="2:15" outlineLevel="1" x14ac:dyDescent="0.45">
      <c r="B1555" s="65">
        <v>1546</v>
      </c>
      <c r="C1555" s="60">
        <v>0</v>
      </c>
      <c r="D1555" s="61">
        <v>1</v>
      </c>
      <c r="E1555" s="61">
        <v>1</v>
      </c>
      <c r="F1555" s="61">
        <v>1</v>
      </c>
      <c r="G1555" s="61">
        <v>1</v>
      </c>
      <c r="H1555" s="61">
        <v>0</v>
      </c>
      <c r="I1555" s="62">
        <v>100870.66725005599</v>
      </c>
      <c r="J1555" s="63">
        <v>5.8147513604805212</v>
      </c>
      <c r="K1555" s="63">
        <v>6.0314263438124947</v>
      </c>
      <c r="L1555" s="63">
        <v>8.1803755228642032</v>
      </c>
      <c r="M1555" s="63">
        <v>8.3536133776277879</v>
      </c>
      <c r="N1555" s="63">
        <v>6.8841512434388514</v>
      </c>
      <c r="O1555" s="71">
        <v>6.4793817969264094</v>
      </c>
    </row>
    <row r="1556" spans="2:15" outlineLevel="1" x14ac:dyDescent="0.45">
      <c r="B1556" s="65">
        <v>1547</v>
      </c>
      <c r="C1556" s="60">
        <v>0</v>
      </c>
      <c r="D1556" s="61">
        <v>1</v>
      </c>
      <c r="E1556" s="61">
        <v>1</v>
      </c>
      <c r="F1556" s="61">
        <v>1</v>
      </c>
      <c r="G1556" s="61">
        <v>1</v>
      </c>
      <c r="H1556" s="61">
        <v>0</v>
      </c>
      <c r="I1556" s="62">
        <v>104623.25973647987</v>
      </c>
      <c r="J1556" s="63">
        <v>6.0544094214679802</v>
      </c>
      <c r="K1556" s="63">
        <v>6.4362714268624437</v>
      </c>
      <c r="L1556" s="63">
        <v>6.7749051698222065</v>
      </c>
      <c r="M1556" s="63">
        <v>8.5664687509071307</v>
      </c>
      <c r="N1556" s="63">
        <v>7.6705569824540802</v>
      </c>
      <c r="O1556" s="71">
        <v>7.075276192507248</v>
      </c>
    </row>
    <row r="1557" spans="2:15" outlineLevel="1" x14ac:dyDescent="0.45">
      <c r="B1557" s="65">
        <v>1548</v>
      </c>
      <c r="C1557" s="60">
        <v>1</v>
      </c>
      <c r="D1557" s="61">
        <v>0</v>
      </c>
      <c r="E1557" s="61">
        <v>1</v>
      </c>
      <c r="F1557" s="61">
        <v>1</v>
      </c>
      <c r="G1557" s="61">
        <v>0</v>
      </c>
      <c r="H1557" s="61">
        <v>1</v>
      </c>
      <c r="I1557" s="62">
        <v>26984.835819152402</v>
      </c>
      <c r="J1557" s="63">
        <v>5.9839628650992021</v>
      </c>
      <c r="K1557" s="63">
        <v>5.446043365292276</v>
      </c>
      <c r="L1557" s="63">
        <v>6.90573187716309</v>
      </c>
      <c r="M1557" s="63">
        <v>6.1464723291441219</v>
      </c>
      <c r="N1557" s="63">
        <v>6.5209611258393041</v>
      </c>
      <c r="O1557" s="71">
        <v>7.1887678589777444</v>
      </c>
    </row>
    <row r="1558" spans="2:15" outlineLevel="1" x14ac:dyDescent="0.45">
      <c r="B1558" s="65">
        <v>1549</v>
      </c>
      <c r="C1558" s="60">
        <v>0</v>
      </c>
      <c r="D1558" s="61">
        <v>1</v>
      </c>
      <c r="E1558" s="61">
        <v>1</v>
      </c>
      <c r="F1558" s="61">
        <v>1</v>
      </c>
      <c r="G1558" s="61">
        <v>1</v>
      </c>
      <c r="H1558" s="61">
        <v>0</v>
      </c>
      <c r="I1558" s="62">
        <v>80524.056445479553</v>
      </c>
      <c r="J1558" s="63">
        <v>5.8048840072127126</v>
      </c>
      <c r="K1558" s="63">
        <v>6.2929191244315392</v>
      </c>
      <c r="L1558" s="63">
        <v>6.5015333050729955</v>
      </c>
      <c r="M1558" s="63">
        <v>8.1209521625270451</v>
      </c>
      <c r="N1558" s="63">
        <v>7.3531389178612985</v>
      </c>
      <c r="O1558" s="71">
        <v>6.8361279328121265</v>
      </c>
    </row>
    <row r="1559" spans="2:15" outlineLevel="1" x14ac:dyDescent="0.45">
      <c r="B1559" s="65">
        <v>1550</v>
      </c>
      <c r="C1559" s="60">
        <v>1</v>
      </c>
      <c r="D1559" s="61">
        <v>0</v>
      </c>
      <c r="E1559" s="61">
        <v>1</v>
      </c>
      <c r="F1559" s="61">
        <v>1</v>
      </c>
      <c r="G1559" s="61">
        <v>1</v>
      </c>
      <c r="H1559" s="61">
        <v>0</v>
      </c>
      <c r="I1559" s="62">
        <v>99299.801839109496</v>
      </c>
      <c r="J1559" s="63">
        <v>6.7876156114755917</v>
      </c>
      <c r="K1559" s="63">
        <v>5.8436715865527615</v>
      </c>
      <c r="L1559" s="63">
        <v>6.9925947507431525</v>
      </c>
      <c r="M1559" s="63">
        <v>7.7550625437855736</v>
      </c>
      <c r="N1559" s="63">
        <v>6.7766204130096668</v>
      </c>
      <c r="O1559" s="71">
        <v>6.4488563365603948</v>
      </c>
    </row>
    <row r="1560" spans="2:15" outlineLevel="1" x14ac:dyDescent="0.45">
      <c r="B1560" s="65">
        <v>1551</v>
      </c>
      <c r="C1560" s="60">
        <v>1</v>
      </c>
      <c r="D1560" s="61">
        <v>0</v>
      </c>
      <c r="E1560" s="61">
        <v>1</v>
      </c>
      <c r="F1560" s="61">
        <v>1</v>
      </c>
      <c r="G1560" s="61">
        <v>1</v>
      </c>
      <c r="H1560" s="61">
        <v>0</v>
      </c>
      <c r="I1560" s="62">
        <v>95957.792685474764</v>
      </c>
      <c r="J1560" s="63">
        <v>6.5425932502478279</v>
      </c>
      <c r="K1560" s="63">
        <v>5.8758758588966007</v>
      </c>
      <c r="L1560" s="63">
        <v>7.21584105705276</v>
      </c>
      <c r="M1560" s="63">
        <v>6.4111030967611073</v>
      </c>
      <c r="N1560" s="63">
        <v>7.2009433952721462</v>
      </c>
      <c r="O1560" s="71">
        <v>6.340080504490281</v>
      </c>
    </row>
    <row r="1561" spans="2:15" outlineLevel="1" x14ac:dyDescent="0.45">
      <c r="B1561" s="65">
        <v>1552</v>
      </c>
      <c r="C1561" s="60">
        <v>0</v>
      </c>
      <c r="D1561" s="61">
        <v>1</v>
      </c>
      <c r="E1561" s="61">
        <v>1</v>
      </c>
      <c r="F1561" s="61">
        <v>1</v>
      </c>
      <c r="G1561" s="61">
        <v>1</v>
      </c>
      <c r="H1561" s="61">
        <v>0</v>
      </c>
      <c r="I1561" s="62">
        <v>97207.004144685241</v>
      </c>
      <c r="J1561" s="63">
        <v>5.9723968744487532</v>
      </c>
      <c r="K1561" s="63">
        <v>6.3474150968869472</v>
      </c>
      <c r="L1561" s="63">
        <v>6.8295914274878626</v>
      </c>
      <c r="M1561" s="63">
        <v>7.3817398668701273</v>
      </c>
      <c r="N1561" s="63">
        <v>6.8553892199992266</v>
      </c>
      <c r="O1561" s="71">
        <v>6.3500480681730682</v>
      </c>
    </row>
    <row r="1562" spans="2:15" outlineLevel="1" x14ac:dyDescent="0.45">
      <c r="B1562" s="65">
        <v>1553</v>
      </c>
      <c r="C1562" s="60">
        <v>0</v>
      </c>
      <c r="D1562" s="61">
        <v>1</v>
      </c>
      <c r="E1562" s="61">
        <v>1</v>
      </c>
      <c r="F1562" s="61">
        <v>1</v>
      </c>
      <c r="G1562" s="61">
        <v>0</v>
      </c>
      <c r="H1562" s="61">
        <v>1</v>
      </c>
      <c r="I1562" s="62">
        <v>79354.540491915483</v>
      </c>
      <c r="J1562" s="63">
        <v>5.5708582690008264</v>
      </c>
      <c r="K1562" s="63">
        <v>6.0564103333007937</v>
      </c>
      <c r="L1562" s="63">
        <v>6.8073526236743742</v>
      </c>
      <c r="M1562" s="63">
        <v>8.2715840369141294</v>
      </c>
      <c r="N1562" s="63">
        <v>6.8222206951070081</v>
      </c>
      <c r="O1562" s="71">
        <v>7.149270105165793</v>
      </c>
    </row>
    <row r="1563" spans="2:15" outlineLevel="1" x14ac:dyDescent="0.45">
      <c r="B1563" s="65">
        <v>1554</v>
      </c>
      <c r="C1563" s="60">
        <v>1</v>
      </c>
      <c r="D1563" s="61">
        <v>0</v>
      </c>
      <c r="E1563" s="61">
        <v>1</v>
      </c>
      <c r="F1563" s="61">
        <v>1</v>
      </c>
      <c r="G1563" s="61">
        <v>0</v>
      </c>
      <c r="H1563" s="61">
        <v>1</v>
      </c>
      <c r="I1563" s="62">
        <v>92312.313154553878</v>
      </c>
      <c r="J1563" s="63">
        <v>6.1347076108059744</v>
      </c>
      <c r="K1563" s="63">
        <v>4.6035451547173176</v>
      </c>
      <c r="L1563" s="63">
        <v>7.5980740566818765</v>
      </c>
      <c r="M1563" s="63">
        <v>6.7636332298729203</v>
      </c>
      <c r="N1563" s="63">
        <v>6.6072972152452785</v>
      </c>
      <c r="O1563" s="71">
        <v>6.9306729981170925</v>
      </c>
    </row>
    <row r="1564" spans="2:15" outlineLevel="1" x14ac:dyDescent="0.45">
      <c r="B1564" s="65">
        <v>1555</v>
      </c>
      <c r="C1564" s="60">
        <v>1</v>
      </c>
      <c r="D1564" s="61">
        <v>0</v>
      </c>
      <c r="E1564" s="61">
        <v>1</v>
      </c>
      <c r="F1564" s="61">
        <v>1</v>
      </c>
      <c r="G1564" s="61">
        <v>0</v>
      </c>
      <c r="H1564" s="61">
        <v>1</v>
      </c>
      <c r="I1564" s="62">
        <v>102678.18370561034</v>
      </c>
      <c r="J1564" s="63">
        <v>6.1257224739685681</v>
      </c>
      <c r="K1564" s="63">
        <v>5.8852433017623458</v>
      </c>
      <c r="L1564" s="63">
        <v>7.3466306356188387</v>
      </c>
      <c r="M1564" s="63">
        <v>8.6754787153190982</v>
      </c>
      <c r="N1564" s="63">
        <v>6.8765442204002873</v>
      </c>
      <c r="O1564" s="71">
        <v>7.2547138847232624</v>
      </c>
    </row>
    <row r="1565" spans="2:15" outlineLevel="1" x14ac:dyDescent="0.45">
      <c r="B1565" s="65">
        <v>1556</v>
      </c>
      <c r="C1565" s="60">
        <v>1</v>
      </c>
      <c r="D1565" s="61">
        <v>0</v>
      </c>
      <c r="E1565" s="61">
        <v>1</v>
      </c>
      <c r="F1565" s="61">
        <v>1</v>
      </c>
      <c r="G1565" s="61">
        <v>1</v>
      </c>
      <c r="H1565" s="61">
        <v>0</v>
      </c>
      <c r="I1565" s="62">
        <v>75091.026026055682</v>
      </c>
      <c r="J1565" s="63">
        <v>5.3384250859346922</v>
      </c>
      <c r="K1565" s="63">
        <v>5.0845059956703418</v>
      </c>
      <c r="L1565" s="63">
        <v>7.628593717182035</v>
      </c>
      <c r="M1565" s="63">
        <v>8.213372281349379</v>
      </c>
      <c r="N1565" s="63">
        <v>6.6949200839843197</v>
      </c>
      <c r="O1565" s="71">
        <v>6.5018127469041271</v>
      </c>
    </row>
    <row r="1566" spans="2:15" outlineLevel="1" x14ac:dyDescent="0.45">
      <c r="B1566" s="65">
        <v>1557</v>
      </c>
      <c r="C1566" s="60">
        <v>1</v>
      </c>
      <c r="D1566" s="61">
        <v>0</v>
      </c>
      <c r="E1566" s="61">
        <v>1</v>
      </c>
      <c r="F1566" s="61">
        <v>1</v>
      </c>
      <c r="G1566" s="61">
        <v>1</v>
      </c>
      <c r="H1566" s="61">
        <v>0</v>
      </c>
      <c r="I1566" s="62">
        <v>97307.408050884915</v>
      </c>
      <c r="J1566" s="63">
        <v>6.543217872812555</v>
      </c>
      <c r="K1566" s="63">
        <v>5.2796327093547255</v>
      </c>
      <c r="L1566" s="63">
        <v>6.7408259199542728</v>
      </c>
      <c r="M1566" s="63">
        <v>7.6700381623283755</v>
      </c>
      <c r="N1566" s="63">
        <v>7.0199154420096308</v>
      </c>
      <c r="O1566" s="71">
        <v>6.6273544358253513</v>
      </c>
    </row>
    <row r="1567" spans="2:15" outlineLevel="1" x14ac:dyDescent="0.45">
      <c r="B1567" s="65">
        <v>1558</v>
      </c>
      <c r="C1567" s="60">
        <v>1</v>
      </c>
      <c r="D1567" s="61">
        <v>0</v>
      </c>
      <c r="E1567" s="61">
        <v>1</v>
      </c>
      <c r="F1567" s="61">
        <v>1</v>
      </c>
      <c r="G1567" s="61">
        <v>0</v>
      </c>
      <c r="H1567" s="61">
        <v>1</v>
      </c>
      <c r="I1567" s="62">
        <v>95483.935368379724</v>
      </c>
      <c r="J1567" s="63">
        <v>6.0432261493326829</v>
      </c>
      <c r="K1567" s="63">
        <v>5.8895421691116301</v>
      </c>
      <c r="L1567" s="63">
        <v>7.1080176888711879</v>
      </c>
      <c r="M1567" s="63">
        <v>6.9322016914235309</v>
      </c>
      <c r="N1567" s="63">
        <v>6.3591255362738055</v>
      </c>
      <c r="O1567" s="71">
        <v>7.1151676822290026</v>
      </c>
    </row>
    <row r="1568" spans="2:15" outlineLevel="1" x14ac:dyDescent="0.45">
      <c r="B1568" s="65">
        <v>1559</v>
      </c>
      <c r="C1568" s="60">
        <v>1</v>
      </c>
      <c r="D1568" s="61">
        <v>0</v>
      </c>
      <c r="E1568" s="61">
        <v>1</v>
      </c>
      <c r="F1568" s="61">
        <v>1</v>
      </c>
      <c r="G1568" s="61">
        <v>1</v>
      </c>
      <c r="H1568" s="61">
        <v>0</v>
      </c>
      <c r="I1568" s="62">
        <v>61759.39348039389</v>
      </c>
      <c r="J1568" s="63">
        <v>6.1984547325501138</v>
      </c>
      <c r="K1568" s="63">
        <v>5.0471775741430926</v>
      </c>
      <c r="L1568" s="63">
        <v>7.095152873235361</v>
      </c>
      <c r="M1568" s="63">
        <v>6.1143787402487604</v>
      </c>
      <c r="N1568" s="63">
        <v>7.0612638431283008</v>
      </c>
      <c r="O1568" s="71">
        <v>6.6400550141679142</v>
      </c>
    </row>
    <row r="1569" spans="2:15" outlineLevel="1" x14ac:dyDescent="0.45">
      <c r="B1569" s="65">
        <v>1560</v>
      </c>
      <c r="C1569" s="60">
        <v>1</v>
      </c>
      <c r="D1569" s="61">
        <v>0</v>
      </c>
      <c r="E1569" s="61">
        <v>1</v>
      </c>
      <c r="F1569" s="61">
        <v>1</v>
      </c>
      <c r="G1569" s="61">
        <v>1</v>
      </c>
      <c r="H1569" s="61">
        <v>0</v>
      </c>
      <c r="I1569" s="62">
        <v>26591.317108821589</v>
      </c>
      <c r="J1569" s="63">
        <v>6.1220416612672128</v>
      </c>
      <c r="K1569" s="63">
        <v>5.8064770370353056</v>
      </c>
      <c r="L1569" s="63">
        <v>6.3357948856042805</v>
      </c>
      <c r="M1569" s="63">
        <v>6.0778533681977942</v>
      </c>
      <c r="N1569" s="63">
        <v>6.7320811250246502</v>
      </c>
      <c r="O1569" s="71">
        <v>6.525751869517264</v>
      </c>
    </row>
    <row r="1570" spans="2:15" outlineLevel="1" x14ac:dyDescent="0.45">
      <c r="B1570" s="65">
        <v>1561</v>
      </c>
      <c r="C1570" s="60">
        <v>1</v>
      </c>
      <c r="D1570" s="61">
        <v>0</v>
      </c>
      <c r="E1570" s="61">
        <v>1</v>
      </c>
      <c r="F1570" s="61">
        <v>1</v>
      </c>
      <c r="G1570" s="61">
        <v>1</v>
      </c>
      <c r="H1570" s="61">
        <v>0</v>
      </c>
      <c r="I1570" s="62">
        <v>61353.176127673665</v>
      </c>
      <c r="J1570" s="63">
        <v>5.316319579437085</v>
      </c>
      <c r="K1570" s="63">
        <v>5.1537383869942603</v>
      </c>
      <c r="L1570" s="63">
        <v>8.2349680095076003</v>
      </c>
      <c r="M1570" s="63">
        <v>6.363094952261199</v>
      </c>
      <c r="N1570" s="63">
        <v>6.7798062616707782</v>
      </c>
      <c r="O1570" s="71">
        <v>6.7022951977247569</v>
      </c>
    </row>
    <row r="1571" spans="2:15" outlineLevel="1" x14ac:dyDescent="0.45">
      <c r="B1571" s="65">
        <v>1562</v>
      </c>
      <c r="C1571" s="60">
        <v>1</v>
      </c>
      <c r="D1571" s="61">
        <v>0</v>
      </c>
      <c r="E1571" s="61">
        <v>1</v>
      </c>
      <c r="F1571" s="61">
        <v>1</v>
      </c>
      <c r="G1571" s="61">
        <v>1</v>
      </c>
      <c r="H1571" s="61">
        <v>0</v>
      </c>
      <c r="I1571" s="62">
        <v>96707.211912586776</v>
      </c>
      <c r="J1571" s="63">
        <v>5.5695784413726495</v>
      </c>
      <c r="K1571" s="63">
        <v>5.5398634034573835</v>
      </c>
      <c r="L1571" s="63">
        <v>7.603373230322596</v>
      </c>
      <c r="M1571" s="63">
        <v>7.8079807571087656</v>
      </c>
      <c r="N1571" s="63">
        <v>7.2785345683098948</v>
      </c>
      <c r="O1571" s="71">
        <v>6.1945709178711486</v>
      </c>
    </row>
    <row r="1572" spans="2:15" outlineLevel="1" x14ac:dyDescent="0.45">
      <c r="B1572" s="65">
        <v>1563</v>
      </c>
      <c r="C1572" s="60">
        <v>1</v>
      </c>
      <c r="D1572" s="61">
        <v>0</v>
      </c>
      <c r="E1572" s="61">
        <v>1</v>
      </c>
      <c r="F1572" s="61">
        <v>1</v>
      </c>
      <c r="G1572" s="61">
        <v>1</v>
      </c>
      <c r="H1572" s="61">
        <v>0</v>
      </c>
      <c r="I1572" s="62">
        <v>63428.844784006011</v>
      </c>
      <c r="J1572" s="63">
        <v>5.8587070975957403</v>
      </c>
      <c r="K1572" s="63">
        <v>5.378492970416163</v>
      </c>
      <c r="L1572" s="63">
        <v>7.1722282901703895</v>
      </c>
      <c r="M1572" s="63">
        <v>6.4452460054101657</v>
      </c>
      <c r="N1572" s="63">
        <v>7.0873074664675029</v>
      </c>
      <c r="O1572" s="71">
        <v>6.8754211006631802</v>
      </c>
    </row>
    <row r="1573" spans="2:15" outlineLevel="1" x14ac:dyDescent="0.45">
      <c r="B1573" s="65">
        <v>1564</v>
      </c>
      <c r="C1573" s="60">
        <v>1</v>
      </c>
      <c r="D1573" s="61">
        <v>0</v>
      </c>
      <c r="E1573" s="61">
        <v>1</v>
      </c>
      <c r="F1573" s="61">
        <v>1</v>
      </c>
      <c r="G1573" s="61">
        <v>1</v>
      </c>
      <c r="H1573" s="61">
        <v>0</v>
      </c>
      <c r="I1573" s="62">
        <v>92648.010036015592</v>
      </c>
      <c r="J1573" s="63">
        <v>5.6648333025988968</v>
      </c>
      <c r="K1573" s="63">
        <v>4.917601052206745</v>
      </c>
      <c r="L1573" s="63">
        <v>7.6671927398095612</v>
      </c>
      <c r="M1573" s="63">
        <v>7.2323940726886455</v>
      </c>
      <c r="N1573" s="63">
        <v>6.6834021576207281</v>
      </c>
      <c r="O1573" s="71">
        <v>6.4843598054934102</v>
      </c>
    </row>
    <row r="1574" spans="2:15" outlineLevel="1" x14ac:dyDescent="0.45">
      <c r="B1574" s="65">
        <v>1565</v>
      </c>
      <c r="C1574" s="60">
        <v>1</v>
      </c>
      <c r="D1574" s="61">
        <v>0</v>
      </c>
      <c r="E1574" s="61">
        <v>1</v>
      </c>
      <c r="F1574" s="61">
        <v>1</v>
      </c>
      <c r="G1574" s="61">
        <v>1</v>
      </c>
      <c r="H1574" s="61">
        <v>0</v>
      </c>
      <c r="I1574" s="62">
        <v>99145.101764240331</v>
      </c>
      <c r="J1574" s="63">
        <v>6.2099977792674723</v>
      </c>
      <c r="K1574" s="63">
        <v>4.5474267054693804</v>
      </c>
      <c r="L1574" s="63">
        <v>7.6398044726375387</v>
      </c>
      <c r="M1574" s="63">
        <v>8.2502687295156338</v>
      </c>
      <c r="N1574" s="63">
        <v>7.5014574630721897</v>
      </c>
      <c r="O1574" s="71">
        <v>7.018894586149953</v>
      </c>
    </row>
    <row r="1575" spans="2:15" outlineLevel="1" x14ac:dyDescent="0.45">
      <c r="B1575" s="65">
        <v>1566</v>
      </c>
      <c r="C1575" s="60">
        <v>1</v>
      </c>
      <c r="D1575" s="61">
        <v>0</v>
      </c>
      <c r="E1575" s="61">
        <v>1</v>
      </c>
      <c r="F1575" s="61">
        <v>1</v>
      </c>
      <c r="G1575" s="61">
        <v>1</v>
      </c>
      <c r="H1575" s="61">
        <v>0</v>
      </c>
      <c r="I1575" s="62">
        <v>102027.11939278661</v>
      </c>
      <c r="J1575" s="63">
        <v>6.5041991698412618</v>
      </c>
      <c r="K1575" s="63">
        <v>4.9368920933147997</v>
      </c>
      <c r="L1575" s="63">
        <v>8.0305043638194054</v>
      </c>
      <c r="M1575" s="63">
        <v>8.8880336120770629</v>
      </c>
      <c r="N1575" s="63">
        <v>7.3216350301432058</v>
      </c>
      <c r="O1575" s="71">
        <v>6.5155210845514286</v>
      </c>
    </row>
    <row r="1576" spans="2:15" outlineLevel="1" x14ac:dyDescent="0.45">
      <c r="B1576" s="65">
        <v>1567</v>
      </c>
      <c r="C1576" s="60">
        <v>1</v>
      </c>
      <c r="D1576" s="61">
        <v>0</v>
      </c>
      <c r="E1576" s="61">
        <v>1</v>
      </c>
      <c r="F1576" s="61">
        <v>1</v>
      </c>
      <c r="G1576" s="61">
        <v>1</v>
      </c>
      <c r="H1576" s="61">
        <v>0</v>
      </c>
      <c r="I1576" s="62">
        <v>19385.858313076053</v>
      </c>
      <c r="J1576" s="63">
        <v>5.1969105557001436</v>
      </c>
      <c r="K1576" s="63">
        <v>4.131465359309753</v>
      </c>
      <c r="L1576" s="63">
        <v>6.773717461429408</v>
      </c>
      <c r="M1576" s="63">
        <v>6.0231981737375087</v>
      </c>
      <c r="N1576" s="63">
        <v>6.6599038116630327</v>
      </c>
      <c r="O1576" s="71">
        <v>6.5904161905661258</v>
      </c>
    </row>
    <row r="1577" spans="2:15" outlineLevel="1" x14ac:dyDescent="0.45">
      <c r="B1577" s="65">
        <v>1568</v>
      </c>
      <c r="C1577" s="60">
        <v>1</v>
      </c>
      <c r="D1577" s="61">
        <v>0</v>
      </c>
      <c r="E1577" s="61">
        <v>1</v>
      </c>
      <c r="F1577" s="61">
        <v>1</v>
      </c>
      <c r="G1577" s="61">
        <v>0</v>
      </c>
      <c r="H1577" s="61">
        <v>1</v>
      </c>
      <c r="I1577" s="62">
        <v>64748.235774622066</v>
      </c>
      <c r="J1577" s="63">
        <v>6.2918777653588522</v>
      </c>
      <c r="K1577" s="63">
        <v>5.4109879621258994</v>
      </c>
      <c r="L1577" s="63">
        <v>7.2058482723470432</v>
      </c>
      <c r="M1577" s="63">
        <v>6.0751538602836268</v>
      </c>
      <c r="N1577" s="63">
        <v>7.1839253155808844</v>
      </c>
      <c r="O1577" s="71">
        <v>7.253365276275713</v>
      </c>
    </row>
    <row r="1578" spans="2:15" outlineLevel="1" x14ac:dyDescent="0.45">
      <c r="B1578" s="65">
        <v>1569</v>
      </c>
      <c r="C1578" s="60">
        <v>1</v>
      </c>
      <c r="D1578" s="61">
        <v>0</v>
      </c>
      <c r="E1578" s="61">
        <v>1</v>
      </c>
      <c r="F1578" s="61">
        <v>1</v>
      </c>
      <c r="G1578" s="61">
        <v>0</v>
      </c>
      <c r="H1578" s="61">
        <v>1</v>
      </c>
      <c r="I1578" s="62">
        <v>95544.282516328822</v>
      </c>
      <c r="J1578" s="63">
        <v>6.8590270692205726</v>
      </c>
      <c r="K1578" s="63">
        <v>4.9061691897965272</v>
      </c>
      <c r="L1578" s="63">
        <v>6.4628629047126642</v>
      </c>
      <c r="M1578" s="63">
        <v>7.8043801530264769</v>
      </c>
      <c r="N1578" s="63">
        <v>6.459748989762466</v>
      </c>
      <c r="O1578" s="71">
        <v>6.5668648420671225</v>
      </c>
    </row>
    <row r="1579" spans="2:15" outlineLevel="1" x14ac:dyDescent="0.45">
      <c r="B1579" s="65">
        <v>1570</v>
      </c>
      <c r="C1579" s="60">
        <v>1</v>
      </c>
      <c r="D1579" s="61">
        <v>0</v>
      </c>
      <c r="E1579" s="61">
        <v>1</v>
      </c>
      <c r="F1579" s="61">
        <v>1</v>
      </c>
      <c r="G1579" s="61">
        <v>0</v>
      </c>
      <c r="H1579" s="61">
        <v>1</v>
      </c>
      <c r="I1579" s="62">
        <v>100974.31295784029</v>
      </c>
      <c r="J1579" s="63">
        <v>6.8069084385296232</v>
      </c>
      <c r="K1579" s="63">
        <v>6.3565770942234199</v>
      </c>
      <c r="L1579" s="63">
        <v>6.8424335518390027</v>
      </c>
      <c r="M1579" s="63">
        <v>7.3667454209038885</v>
      </c>
      <c r="N1579" s="63">
        <v>6.8883714079481404</v>
      </c>
      <c r="O1579" s="71">
        <v>6.9911146829623156</v>
      </c>
    </row>
    <row r="1580" spans="2:15" outlineLevel="1" x14ac:dyDescent="0.45">
      <c r="B1580" s="65">
        <v>1571</v>
      </c>
      <c r="C1580" s="60">
        <v>1</v>
      </c>
      <c r="D1580" s="61">
        <v>0</v>
      </c>
      <c r="E1580" s="61">
        <v>1</v>
      </c>
      <c r="F1580" s="61">
        <v>1</v>
      </c>
      <c r="G1580" s="61">
        <v>1</v>
      </c>
      <c r="H1580" s="61">
        <v>0</v>
      </c>
      <c r="I1580" s="62">
        <v>73040.217643489246</v>
      </c>
      <c r="J1580" s="63">
        <v>5.3786123185453167</v>
      </c>
      <c r="K1580" s="63">
        <v>4.3043652362147888</v>
      </c>
      <c r="L1580" s="63">
        <v>7.5257138577311391</v>
      </c>
      <c r="M1580" s="63">
        <v>7.8378779885695398</v>
      </c>
      <c r="N1580" s="63">
        <v>6.9801342853392629</v>
      </c>
      <c r="O1580" s="71">
        <v>6.833726743759315</v>
      </c>
    </row>
    <row r="1581" spans="2:15" outlineLevel="1" x14ac:dyDescent="0.45">
      <c r="B1581" s="65">
        <v>1572</v>
      </c>
      <c r="C1581" s="60">
        <v>1</v>
      </c>
      <c r="D1581" s="61">
        <v>0</v>
      </c>
      <c r="E1581" s="61">
        <v>1</v>
      </c>
      <c r="F1581" s="61">
        <v>1</v>
      </c>
      <c r="G1581" s="61">
        <v>0</v>
      </c>
      <c r="H1581" s="61">
        <v>1</v>
      </c>
      <c r="I1581" s="62">
        <v>28336.336493936906</v>
      </c>
      <c r="J1581" s="63">
        <v>5.9632395411702115</v>
      </c>
      <c r="K1581" s="63">
        <v>4.9035321724595002</v>
      </c>
      <c r="L1581" s="63">
        <v>6.5412882817665006</v>
      </c>
      <c r="M1581" s="63">
        <v>7.2305442316880058</v>
      </c>
      <c r="N1581" s="63">
        <v>6.7468496382599419</v>
      </c>
      <c r="O1581" s="71">
        <v>7.1119825234588774</v>
      </c>
    </row>
    <row r="1582" spans="2:15" outlineLevel="1" x14ac:dyDescent="0.45">
      <c r="B1582" s="65">
        <v>1573</v>
      </c>
      <c r="C1582" s="60">
        <v>1</v>
      </c>
      <c r="D1582" s="61">
        <v>0</v>
      </c>
      <c r="E1582" s="61">
        <v>1</v>
      </c>
      <c r="F1582" s="61">
        <v>1</v>
      </c>
      <c r="G1582" s="61">
        <v>0</v>
      </c>
      <c r="H1582" s="61">
        <v>1</v>
      </c>
      <c r="I1582" s="62">
        <v>79922.144358136109</v>
      </c>
      <c r="J1582" s="63">
        <v>5.8976123941482141</v>
      </c>
      <c r="K1582" s="63">
        <v>5.6417014238529193</v>
      </c>
      <c r="L1582" s="63">
        <v>6.8250738782066493</v>
      </c>
      <c r="M1582" s="63">
        <v>8.7354131653646725</v>
      </c>
      <c r="N1582" s="63">
        <v>6.5740623005945586</v>
      </c>
      <c r="O1582" s="71">
        <v>7.2194133440138515</v>
      </c>
    </row>
    <row r="1583" spans="2:15" outlineLevel="1" x14ac:dyDescent="0.45">
      <c r="B1583" s="65">
        <v>1574</v>
      </c>
      <c r="C1583" s="60">
        <v>1</v>
      </c>
      <c r="D1583" s="61">
        <v>0</v>
      </c>
      <c r="E1583" s="61">
        <v>1</v>
      </c>
      <c r="F1583" s="61">
        <v>1</v>
      </c>
      <c r="G1583" s="61">
        <v>1</v>
      </c>
      <c r="H1583" s="61">
        <v>0</v>
      </c>
      <c r="I1583" s="62">
        <v>71688.846725060153</v>
      </c>
      <c r="J1583" s="63">
        <v>5.2814150105157305</v>
      </c>
      <c r="K1583" s="63">
        <v>4.1616908883150474</v>
      </c>
      <c r="L1583" s="63">
        <v>7.2543782571690274</v>
      </c>
      <c r="M1583" s="63">
        <v>7.6530695155774975</v>
      </c>
      <c r="N1583" s="63">
        <v>7.0804408280680384</v>
      </c>
      <c r="O1583" s="71">
        <v>6.8403232406140466</v>
      </c>
    </row>
    <row r="1584" spans="2:15" outlineLevel="1" x14ac:dyDescent="0.45">
      <c r="B1584" s="65">
        <v>1575</v>
      </c>
      <c r="C1584" s="60">
        <v>0</v>
      </c>
      <c r="D1584" s="61">
        <v>1</v>
      </c>
      <c r="E1584" s="61">
        <v>1</v>
      </c>
      <c r="F1584" s="61">
        <v>1</v>
      </c>
      <c r="G1584" s="61">
        <v>0</v>
      </c>
      <c r="H1584" s="61">
        <v>1</v>
      </c>
      <c r="I1584" s="62">
        <v>79209.627537197361</v>
      </c>
      <c r="J1584" s="63">
        <v>5.6134922505436231</v>
      </c>
      <c r="K1584" s="63">
        <v>5.6986481360270673</v>
      </c>
      <c r="L1584" s="63">
        <v>6.938955770162476</v>
      </c>
      <c r="M1584" s="63">
        <v>8.8915643241964943</v>
      </c>
      <c r="N1584" s="63">
        <v>6.6070851084156326</v>
      </c>
      <c r="O1584" s="71">
        <v>6.8467225895988753</v>
      </c>
    </row>
    <row r="1585" spans="2:15" outlineLevel="1" x14ac:dyDescent="0.45">
      <c r="B1585" s="65">
        <v>1576</v>
      </c>
      <c r="C1585" s="60">
        <v>1</v>
      </c>
      <c r="D1585" s="61">
        <v>0</v>
      </c>
      <c r="E1585" s="61">
        <v>1</v>
      </c>
      <c r="F1585" s="61">
        <v>1</v>
      </c>
      <c r="G1585" s="61">
        <v>0</v>
      </c>
      <c r="H1585" s="61">
        <v>1</v>
      </c>
      <c r="I1585" s="62">
        <v>101233.26681305</v>
      </c>
      <c r="J1585" s="63">
        <v>6.7483132002553106</v>
      </c>
      <c r="K1585" s="63">
        <v>5.978377065419858</v>
      </c>
      <c r="L1585" s="63">
        <v>7.4353444665074004</v>
      </c>
      <c r="M1585" s="63">
        <v>8.4298222665409135</v>
      </c>
      <c r="N1585" s="63">
        <v>6.1607239488232821</v>
      </c>
      <c r="O1585" s="71">
        <v>6.7357533133039711</v>
      </c>
    </row>
    <row r="1586" spans="2:15" outlineLevel="1" x14ac:dyDescent="0.45">
      <c r="B1586" s="65">
        <v>1577</v>
      </c>
      <c r="C1586" s="60">
        <v>1</v>
      </c>
      <c r="D1586" s="61">
        <v>0</v>
      </c>
      <c r="E1586" s="61">
        <v>1</v>
      </c>
      <c r="F1586" s="61">
        <v>1</v>
      </c>
      <c r="G1586" s="61">
        <v>1</v>
      </c>
      <c r="H1586" s="61">
        <v>0</v>
      </c>
      <c r="I1586" s="62">
        <v>97406.501219846337</v>
      </c>
      <c r="J1586" s="63">
        <v>7.0101541387980717</v>
      </c>
      <c r="K1586" s="63">
        <v>5.0296223336088399</v>
      </c>
      <c r="L1586" s="63">
        <v>6.2305425885625247</v>
      </c>
      <c r="M1586" s="63">
        <v>7.268497041931651</v>
      </c>
      <c r="N1586" s="63">
        <v>7.4982468483958309</v>
      </c>
      <c r="O1586" s="71">
        <v>6.7343735541934855</v>
      </c>
    </row>
    <row r="1587" spans="2:15" outlineLevel="1" x14ac:dyDescent="0.45">
      <c r="B1587" s="65">
        <v>1578</v>
      </c>
      <c r="C1587" s="60">
        <v>1</v>
      </c>
      <c r="D1587" s="61">
        <v>0</v>
      </c>
      <c r="E1587" s="61">
        <v>1</v>
      </c>
      <c r="F1587" s="61">
        <v>1</v>
      </c>
      <c r="G1587" s="61">
        <v>0</v>
      </c>
      <c r="H1587" s="61">
        <v>1</v>
      </c>
      <c r="I1587" s="62">
        <v>78839.066199302295</v>
      </c>
      <c r="J1587" s="63">
        <v>6.1597413877774603</v>
      </c>
      <c r="K1587" s="63">
        <v>5.46071133394212</v>
      </c>
      <c r="L1587" s="63">
        <v>6.7507130315076456</v>
      </c>
      <c r="M1587" s="63">
        <v>8.4203152844706803</v>
      </c>
      <c r="N1587" s="63">
        <v>6.7486029557096163</v>
      </c>
      <c r="O1587" s="71">
        <v>6.889636358737774</v>
      </c>
    </row>
    <row r="1588" spans="2:15" outlineLevel="1" x14ac:dyDescent="0.45">
      <c r="B1588" s="65">
        <v>1579</v>
      </c>
      <c r="C1588" s="60">
        <v>1</v>
      </c>
      <c r="D1588" s="61">
        <v>0</v>
      </c>
      <c r="E1588" s="61">
        <v>1</v>
      </c>
      <c r="F1588" s="61">
        <v>1</v>
      </c>
      <c r="G1588" s="61">
        <v>1</v>
      </c>
      <c r="H1588" s="61">
        <v>0</v>
      </c>
      <c r="I1588" s="62">
        <v>97146.865273711621</v>
      </c>
      <c r="J1588" s="63">
        <v>6.6857855589033859</v>
      </c>
      <c r="K1588" s="63">
        <v>4.5281987552468381</v>
      </c>
      <c r="L1588" s="63">
        <v>7.3157046593194455</v>
      </c>
      <c r="M1588" s="63">
        <v>7.7348984313425788</v>
      </c>
      <c r="N1588" s="63">
        <v>7.0422496837777322</v>
      </c>
      <c r="O1588" s="71">
        <v>6.9348825045983773</v>
      </c>
    </row>
    <row r="1589" spans="2:15" outlineLevel="1" x14ac:dyDescent="0.45">
      <c r="B1589" s="65">
        <v>1580</v>
      </c>
      <c r="C1589" s="60">
        <v>1</v>
      </c>
      <c r="D1589" s="61">
        <v>0</v>
      </c>
      <c r="E1589" s="61">
        <v>1</v>
      </c>
      <c r="F1589" s="61">
        <v>1</v>
      </c>
      <c r="G1589" s="61">
        <v>1</v>
      </c>
      <c r="H1589" s="61">
        <v>0</v>
      </c>
      <c r="I1589" s="62">
        <v>25682.988485465146</v>
      </c>
      <c r="J1589" s="63">
        <v>5.5554567165752635</v>
      </c>
      <c r="K1589" s="63">
        <v>4.5093006491989085</v>
      </c>
      <c r="L1589" s="63">
        <v>6.9267328881665451</v>
      </c>
      <c r="M1589" s="63">
        <v>7.3102753665394324</v>
      </c>
      <c r="N1589" s="63">
        <v>6.6813159511633629</v>
      </c>
      <c r="O1589" s="71">
        <v>6.6663301176913148</v>
      </c>
    </row>
    <row r="1590" spans="2:15" outlineLevel="1" x14ac:dyDescent="0.45">
      <c r="B1590" s="65">
        <v>1581</v>
      </c>
      <c r="C1590" s="60">
        <v>1</v>
      </c>
      <c r="D1590" s="61">
        <v>0</v>
      </c>
      <c r="E1590" s="61">
        <v>1</v>
      </c>
      <c r="F1590" s="61">
        <v>1</v>
      </c>
      <c r="G1590" s="61">
        <v>1</v>
      </c>
      <c r="H1590" s="61">
        <v>0</v>
      </c>
      <c r="I1590" s="62">
        <v>92747.81025423338</v>
      </c>
      <c r="J1590" s="63">
        <v>6.0604510348394438</v>
      </c>
      <c r="K1590" s="63">
        <v>4.5505137966392937</v>
      </c>
      <c r="L1590" s="63">
        <v>8.3572672878085257</v>
      </c>
      <c r="M1590" s="63">
        <v>6.157276720871697</v>
      </c>
      <c r="N1590" s="63">
        <v>7.1101214084811186</v>
      </c>
      <c r="O1590" s="71">
        <v>7.0454408343344825</v>
      </c>
    </row>
    <row r="1591" spans="2:15" outlineLevel="1" x14ac:dyDescent="0.45">
      <c r="B1591" s="65">
        <v>1582</v>
      </c>
      <c r="C1591" s="60">
        <v>1</v>
      </c>
      <c r="D1591" s="61">
        <v>0</v>
      </c>
      <c r="E1591" s="61">
        <v>1</v>
      </c>
      <c r="F1591" s="61">
        <v>1</v>
      </c>
      <c r="G1591" s="61">
        <v>0</v>
      </c>
      <c r="H1591" s="61">
        <v>1</v>
      </c>
      <c r="I1591" s="62">
        <v>74935.857924652781</v>
      </c>
      <c r="J1591" s="63">
        <v>6.1230937402790397</v>
      </c>
      <c r="K1591" s="63">
        <v>4.4529306372345712</v>
      </c>
      <c r="L1591" s="63">
        <v>6.4736524778344133</v>
      </c>
      <c r="M1591" s="63">
        <v>8.1952713188034743</v>
      </c>
      <c r="N1591" s="63">
        <v>6.4961806515264229</v>
      </c>
      <c r="O1591" s="71">
        <v>7.3155007704064046</v>
      </c>
    </row>
    <row r="1592" spans="2:15" outlineLevel="1" x14ac:dyDescent="0.45">
      <c r="B1592" s="65">
        <v>1583</v>
      </c>
      <c r="C1592" s="60">
        <v>1</v>
      </c>
      <c r="D1592" s="61">
        <v>0</v>
      </c>
      <c r="E1592" s="61">
        <v>1</v>
      </c>
      <c r="F1592" s="61">
        <v>1</v>
      </c>
      <c r="G1592" s="61">
        <v>0</v>
      </c>
      <c r="H1592" s="61">
        <v>1</v>
      </c>
      <c r="I1592" s="62">
        <v>99501.575437044361</v>
      </c>
      <c r="J1592" s="63">
        <v>6.5723061328304375</v>
      </c>
      <c r="K1592" s="63">
        <v>4.7258331937065092</v>
      </c>
      <c r="L1592" s="63">
        <v>7.8439355286894354</v>
      </c>
      <c r="M1592" s="63">
        <v>7.8157500854073803</v>
      </c>
      <c r="N1592" s="63">
        <v>7.1140251091219975</v>
      </c>
      <c r="O1592" s="71">
        <v>7.3758909158799923</v>
      </c>
    </row>
    <row r="1593" spans="2:15" outlineLevel="1" x14ac:dyDescent="0.45">
      <c r="B1593" s="65">
        <v>1584</v>
      </c>
      <c r="C1593" s="60">
        <v>0</v>
      </c>
      <c r="D1593" s="61">
        <v>1</v>
      </c>
      <c r="E1593" s="61">
        <v>1</v>
      </c>
      <c r="F1593" s="61">
        <v>1</v>
      </c>
      <c r="G1593" s="61">
        <v>1</v>
      </c>
      <c r="H1593" s="61">
        <v>0</v>
      </c>
      <c r="I1593" s="62">
        <v>103451.64120075029</v>
      </c>
      <c r="J1593" s="63">
        <v>5.8920355358542773</v>
      </c>
      <c r="K1593" s="63">
        <v>6.1628694389952976</v>
      </c>
      <c r="L1593" s="63">
        <v>7.5490204426711029</v>
      </c>
      <c r="M1593" s="63">
        <v>8.8617025632368378</v>
      </c>
      <c r="N1593" s="63">
        <v>7.29294515433679</v>
      </c>
      <c r="O1593" s="71">
        <v>6.6501925925733714</v>
      </c>
    </row>
    <row r="1594" spans="2:15" outlineLevel="1" x14ac:dyDescent="0.45">
      <c r="B1594" s="65">
        <v>1585</v>
      </c>
      <c r="C1594" s="60">
        <v>1</v>
      </c>
      <c r="D1594" s="61">
        <v>0</v>
      </c>
      <c r="E1594" s="61">
        <v>1</v>
      </c>
      <c r="F1594" s="61">
        <v>1</v>
      </c>
      <c r="G1594" s="61">
        <v>1</v>
      </c>
      <c r="H1594" s="61">
        <v>0</v>
      </c>
      <c r="I1594" s="62">
        <v>97715.344045162943</v>
      </c>
      <c r="J1594" s="63">
        <v>6.0874212070116371</v>
      </c>
      <c r="K1594" s="63">
        <v>4.6005999771827408</v>
      </c>
      <c r="L1594" s="63">
        <v>7.9345972976343617</v>
      </c>
      <c r="M1594" s="63">
        <v>8.203591830943525</v>
      </c>
      <c r="N1594" s="63">
        <v>6.9867641024325007</v>
      </c>
      <c r="O1594" s="71">
        <v>6.906191405465024</v>
      </c>
    </row>
    <row r="1595" spans="2:15" outlineLevel="1" x14ac:dyDescent="0.45">
      <c r="B1595" s="65">
        <v>1586</v>
      </c>
      <c r="C1595" s="60">
        <v>1</v>
      </c>
      <c r="D1595" s="61">
        <v>0</v>
      </c>
      <c r="E1595" s="61">
        <v>1</v>
      </c>
      <c r="F1595" s="61">
        <v>1</v>
      </c>
      <c r="G1595" s="61">
        <v>0</v>
      </c>
      <c r="H1595" s="61">
        <v>1</v>
      </c>
      <c r="I1595" s="62">
        <v>93345.322492692008</v>
      </c>
      <c r="J1595" s="63">
        <v>5.8842718169694619</v>
      </c>
      <c r="K1595" s="63">
        <v>5.5457013821504226</v>
      </c>
      <c r="L1595" s="63">
        <v>7.3444909948626398</v>
      </c>
      <c r="M1595" s="63">
        <v>6.5664271521275612</v>
      </c>
      <c r="N1595" s="63">
        <v>6.3079301470302296</v>
      </c>
      <c r="O1595" s="71">
        <v>7.2083360748443113</v>
      </c>
    </row>
    <row r="1596" spans="2:15" outlineLevel="1" x14ac:dyDescent="0.45">
      <c r="B1596" s="65">
        <v>1587</v>
      </c>
      <c r="C1596" s="60">
        <v>1</v>
      </c>
      <c r="D1596" s="61">
        <v>0</v>
      </c>
      <c r="E1596" s="61">
        <v>1</v>
      </c>
      <c r="F1596" s="61">
        <v>1</v>
      </c>
      <c r="G1596" s="61">
        <v>1</v>
      </c>
      <c r="H1596" s="61">
        <v>0</v>
      </c>
      <c r="I1596" s="62">
        <v>24015.616430833397</v>
      </c>
      <c r="J1596" s="63">
        <v>5.6337064664073147</v>
      </c>
      <c r="K1596" s="63">
        <v>5.3955473661515487</v>
      </c>
      <c r="L1596" s="63">
        <v>6.8255680981511277</v>
      </c>
      <c r="M1596" s="63">
        <v>6.2857282418055336</v>
      </c>
      <c r="N1596" s="63">
        <v>6.4741436891669562</v>
      </c>
      <c r="O1596" s="71">
        <v>6.2308713166063132</v>
      </c>
    </row>
    <row r="1597" spans="2:15" outlineLevel="1" x14ac:dyDescent="0.45">
      <c r="B1597" s="65">
        <v>1588</v>
      </c>
      <c r="C1597" s="60">
        <v>1</v>
      </c>
      <c r="D1597" s="61">
        <v>0</v>
      </c>
      <c r="E1597" s="61">
        <v>1</v>
      </c>
      <c r="F1597" s="61">
        <v>1</v>
      </c>
      <c r="G1597" s="61">
        <v>0</v>
      </c>
      <c r="H1597" s="61">
        <v>1</v>
      </c>
      <c r="I1597" s="62">
        <v>97805.520927662204</v>
      </c>
      <c r="J1597" s="63">
        <v>6.1416454216071052</v>
      </c>
      <c r="K1597" s="63">
        <v>5.6270604501609007</v>
      </c>
      <c r="L1597" s="63">
        <v>7.4799063883006163</v>
      </c>
      <c r="M1597" s="63">
        <v>7.9645140065500408</v>
      </c>
      <c r="N1597" s="63">
        <v>6.36816293359787</v>
      </c>
      <c r="O1597" s="71">
        <v>6.7801740476518795</v>
      </c>
    </row>
    <row r="1598" spans="2:15" outlineLevel="1" x14ac:dyDescent="0.45">
      <c r="B1598" s="65">
        <v>1589</v>
      </c>
      <c r="C1598" s="60">
        <v>1</v>
      </c>
      <c r="D1598" s="61">
        <v>0</v>
      </c>
      <c r="E1598" s="61">
        <v>1</v>
      </c>
      <c r="F1598" s="61">
        <v>1</v>
      </c>
      <c r="G1598" s="61">
        <v>1</v>
      </c>
      <c r="H1598" s="61">
        <v>0</v>
      </c>
      <c r="I1598" s="62">
        <v>64440.863719853951</v>
      </c>
      <c r="J1598" s="63">
        <v>6.6122514403142993</v>
      </c>
      <c r="K1598" s="63">
        <v>6.3405202769676645</v>
      </c>
      <c r="L1598" s="63">
        <v>6.5087366220553493</v>
      </c>
      <c r="M1598" s="63">
        <v>6.0066585456273529</v>
      </c>
      <c r="N1598" s="63">
        <v>6.9849598210966803</v>
      </c>
      <c r="O1598" s="71">
        <v>6.1481229762535197</v>
      </c>
    </row>
    <row r="1599" spans="2:15" outlineLevel="1" x14ac:dyDescent="0.45">
      <c r="B1599" s="65">
        <v>1590</v>
      </c>
      <c r="C1599" s="60">
        <v>0</v>
      </c>
      <c r="D1599" s="61">
        <v>1</v>
      </c>
      <c r="E1599" s="61">
        <v>1</v>
      </c>
      <c r="F1599" s="61">
        <v>1</v>
      </c>
      <c r="G1599" s="61">
        <v>1</v>
      </c>
      <c r="H1599" s="61">
        <v>0</v>
      </c>
      <c r="I1599" s="62">
        <v>105107.95989766603</v>
      </c>
      <c r="J1599" s="63">
        <v>5.9894937648667081</v>
      </c>
      <c r="K1599" s="63">
        <v>6.0125236035563852</v>
      </c>
      <c r="L1599" s="63">
        <v>7.5183622046758591</v>
      </c>
      <c r="M1599" s="63">
        <v>8.9168174404239515</v>
      </c>
      <c r="N1599" s="63">
        <v>7.5129935770072951</v>
      </c>
      <c r="O1599" s="71">
        <v>7.2061166376553345</v>
      </c>
    </row>
    <row r="1600" spans="2:15" outlineLevel="1" x14ac:dyDescent="0.45">
      <c r="B1600" s="65">
        <v>1591</v>
      </c>
      <c r="C1600" s="60">
        <v>0</v>
      </c>
      <c r="D1600" s="61">
        <v>1</v>
      </c>
      <c r="E1600" s="61">
        <v>1</v>
      </c>
      <c r="F1600" s="61">
        <v>1</v>
      </c>
      <c r="G1600" s="61">
        <v>1</v>
      </c>
      <c r="H1600" s="61">
        <v>0</v>
      </c>
      <c r="I1600" s="62">
        <v>99632.603823338417</v>
      </c>
      <c r="J1600" s="63">
        <v>5.409397532930706</v>
      </c>
      <c r="K1600" s="63">
        <v>5.5512785901433013</v>
      </c>
      <c r="L1600" s="63">
        <v>7.6220410897326243</v>
      </c>
      <c r="M1600" s="63">
        <v>8.8789481040197451</v>
      </c>
      <c r="N1600" s="63">
        <v>6.8324326030081579</v>
      </c>
      <c r="O1600" s="71">
        <v>6.8245554409043816</v>
      </c>
    </row>
    <row r="1601" spans="2:15" outlineLevel="1" x14ac:dyDescent="0.45">
      <c r="B1601" s="65">
        <v>1592</v>
      </c>
      <c r="C1601" s="60">
        <v>1</v>
      </c>
      <c r="D1601" s="61">
        <v>0</v>
      </c>
      <c r="E1601" s="61">
        <v>1</v>
      </c>
      <c r="F1601" s="61">
        <v>1</v>
      </c>
      <c r="G1601" s="61">
        <v>0</v>
      </c>
      <c r="H1601" s="61">
        <v>1</v>
      </c>
      <c r="I1601" s="62">
        <v>75288.032843729583</v>
      </c>
      <c r="J1601" s="63">
        <v>5.1781999839400363</v>
      </c>
      <c r="K1601" s="63">
        <v>4.5449557670184753</v>
      </c>
      <c r="L1601" s="63">
        <v>6.2017670653090224</v>
      </c>
      <c r="M1601" s="63">
        <v>8.6379283140190548</v>
      </c>
      <c r="N1601" s="63">
        <v>7.1631732608436858</v>
      </c>
      <c r="O1601" s="71">
        <v>7.3875268730690289</v>
      </c>
    </row>
    <row r="1602" spans="2:15" outlineLevel="1" x14ac:dyDescent="0.45">
      <c r="B1602" s="65">
        <v>1593</v>
      </c>
      <c r="C1602" s="60">
        <v>1</v>
      </c>
      <c r="D1602" s="61">
        <v>0</v>
      </c>
      <c r="E1602" s="61">
        <v>1</v>
      </c>
      <c r="F1602" s="61">
        <v>1</v>
      </c>
      <c r="G1602" s="61">
        <v>1</v>
      </c>
      <c r="H1602" s="61">
        <v>0</v>
      </c>
      <c r="I1602" s="62">
        <v>91721.519078055266</v>
      </c>
      <c r="J1602" s="63">
        <v>6.4440603235628169</v>
      </c>
      <c r="K1602" s="63">
        <v>4.2500938442804541</v>
      </c>
      <c r="L1602" s="63">
        <v>8.1617947964460882</v>
      </c>
      <c r="M1602" s="63">
        <v>6.0044595815331512</v>
      </c>
      <c r="N1602" s="63">
        <v>7.0818360970868612</v>
      </c>
      <c r="O1602" s="71">
        <v>6.8494442357381944</v>
      </c>
    </row>
    <row r="1603" spans="2:15" outlineLevel="1" x14ac:dyDescent="0.45">
      <c r="B1603" s="65">
        <v>1594</v>
      </c>
      <c r="C1603" s="60">
        <v>0</v>
      </c>
      <c r="D1603" s="61">
        <v>1</v>
      </c>
      <c r="E1603" s="61">
        <v>1</v>
      </c>
      <c r="F1603" s="61">
        <v>1</v>
      </c>
      <c r="G1603" s="61">
        <v>1</v>
      </c>
      <c r="H1603" s="61">
        <v>0</v>
      </c>
      <c r="I1603" s="62">
        <v>98140.740920412019</v>
      </c>
      <c r="J1603" s="63">
        <v>6.2059120586231016</v>
      </c>
      <c r="K1603" s="63">
        <v>6.2705518595791849</v>
      </c>
      <c r="L1603" s="63">
        <v>8.066847735062268</v>
      </c>
      <c r="M1603" s="63">
        <v>7.2540432717538623</v>
      </c>
      <c r="N1603" s="63">
        <v>6.4887471578444158</v>
      </c>
      <c r="O1603" s="71">
        <v>6.3811196979739826</v>
      </c>
    </row>
    <row r="1604" spans="2:15" outlineLevel="1" x14ac:dyDescent="0.45">
      <c r="B1604" s="65">
        <v>1595</v>
      </c>
      <c r="C1604" s="60">
        <v>1</v>
      </c>
      <c r="D1604" s="61">
        <v>0</v>
      </c>
      <c r="E1604" s="61">
        <v>1</v>
      </c>
      <c r="F1604" s="61">
        <v>1</v>
      </c>
      <c r="G1604" s="61">
        <v>0</v>
      </c>
      <c r="H1604" s="61">
        <v>1</v>
      </c>
      <c r="I1604" s="62">
        <v>29095.196938781635</v>
      </c>
      <c r="J1604" s="63">
        <v>5.9659027306224957</v>
      </c>
      <c r="K1604" s="63">
        <v>5.7789369281398626</v>
      </c>
      <c r="L1604" s="63">
        <v>6.5369299804073693</v>
      </c>
      <c r="M1604" s="63">
        <v>6.6712406001490754</v>
      </c>
      <c r="N1604" s="63">
        <v>6.7985592924684894</v>
      </c>
      <c r="O1604" s="71">
        <v>6.9329336021167673</v>
      </c>
    </row>
    <row r="1605" spans="2:15" outlineLevel="1" x14ac:dyDescent="0.45">
      <c r="B1605" s="65">
        <v>1596</v>
      </c>
      <c r="C1605" s="60">
        <v>1</v>
      </c>
      <c r="D1605" s="61">
        <v>0</v>
      </c>
      <c r="E1605" s="61">
        <v>1</v>
      </c>
      <c r="F1605" s="61">
        <v>1</v>
      </c>
      <c r="G1605" s="61">
        <v>1</v>
      </c>
      <c r="H1605" s="61">
        <v>0</v>
      </c>
      <c r="I1605" s="62">
        <v>91377.938476350188</v>
      </c>
      <c r="J1605" s="63">
        <v>6.4283502696018706</v>
      </c>
      <c r="K1605" s="63">
        <v>4.4792261728220755</v>
      </c>
      <c r="L1605" s="63">
        <v>7.088426497421537</v>
      </c>
      <c r="M1605" s="63">
        <v>6.6002835588167237</v>
      </c>
      <c r="N1605" s="63">
        <v>6.8871761851671813</v>
      </c>
      <c r="O1605" s="71">
        <v>6.5039615824391035</v>
      </c>
    </row>
    <row r="1606" spans="2:15" outlineLevel="1" x14ac:dyDescent="0.45">
      <c r="B1606" s="65">
        <v>1597</v>
      </c>
      <c r="C1606" s="60">
        <v>1</v>
      </c>
      <c r="D1606" s="61">
        <v>0</v>
      </c>
      <c r="E1606" s="61">
        <v>1</v>
      </c>
      <c r="F1606" s="61">
        <v>1</v>
      </c>
      <c r="G1606" s="61">
        <v>0</v>
      </c>
      <c r="H1606" s="61">
        <v>1</v>
      </c>
      <c r="I1606" s="62">
        <v>24832.601107539638</v>
      </c>
      <c r="J1606" s="63">
        <v>6.0582122241516014</v>
      </c>
      <c r="K1606" s="63">
        <v>5.74394792437423</v>
      </c>
      <c r="L1606" s="63">
        <v>6.2648315037042224</v>
      </c>
      <c r="M1606" s="63">
        <v>6.3534782214033623</v>
      </c>
      <c r="N1606" s="63">
        <v>6.1215112306844217</v>
      </c>
      <c r="O1606" s="71">
        <v>6.2562543251551235</v>
      </c>
    </row>
    <row r="1607" spans="2:15" outlineLevel="1" x14ac:dyDescent="0.45">
      <c r="B1607" s="65">
        <v>1598</v>
      </c>
      <c r="C1607" s="60">
        <v>1</v>
      </c>
      <c r="D1607" s="61">
        <v>0</v>
      </c>
      <c r="E1607" s="61">
        <v>1</v>
      </c>
      <c r="F1607" s="61">
        <v>1</v>
      </c>
      <c r="G1607" s="61">
        <v>1</v>
      </c>
      <c r="H1607" s="61">
        <v>0</v>
      </c>
      <c r="I1607" s="62">
        <v>79905.147413867162</v>
      </c>
      <c r="J1607" s="63">
        <v>6.4451434439153132</v>
      </c>
      <c r="K1607" s="63">
        <v>5.5943212969649432</v>
      </c>
      <c r="L1607" s="63">
        <v>6.4905885804895647</v>
      </c>
      <c r="M1607" s="63">
        <v>8.1710898659243671</v>
      </c>
      <c r="N1607" s="63">
        <v>7.4919413794566942</v>
      </c>
      <c r="O1607" s="71">
        <v>6.4585446702388909</v>
      </c>
    </row>
    <row r="1608" spans="2:15" outlineLevel="1" x14ac:dyDescent="0.45">
      <c r="B1608" s="65">
        <v>1599</v>
      </c>
      <c r="C1608" s="60">
        <v>1</v>
      </c>
      <c r="D1608" s="61">
        <v>0</v>
      </c>
      <c r="E1608" s="61">
        <v>1</v>
      </c>
      <c r="F1608" s="61">
        <v>1</v>
      </c>
      <c r="G1608" s="61">
        <v>1</v>
      </c>
      <c r="H1608" s="61">
        <v>0</v>
      </c>
      <c r="I1608" s="62">
        <v>92594.151603185674</v>
      </c>
      <c r="J1608" s="63">
        <v>6.4020426885939621</v>
      </c>
      <c r="K1608" s="63">
        <v>4.7134691594021785</v>
      </c>
      <c r="L1608" s="63">
        <v>7.9111204102489943</v>
      </c>
      <c r="M1608" s="63">
        <v>6.6045485677857805</v>
      </c>
      <c r="N1608" s="63">
        <v>6.699478934048388</v>
      </c>
      <c r="O1608" s="71">
        <v>6.4526513527941525</v>
      </c>
    </row>
    <row r="1609" spans="2:15" outlineLevel="1" x14ac:dyDescent="0.45">
      <c r="B1609" s="65">
        <v>1600</v>
      </c>
      <c r="C1609" s="60">
        <v>1</v>
      </c>
      <c r="D1609" s="61">
        <v>0</v>
      </c>
      <c r="E1609" s="61">
        <v>1</v>
      </c>
      <c r="F1609" s="61">
        <v>1</v>
      </c>
      <c r="G1609" s="61">
        <v>0</v>
      </c>
      <c r="H1609" s="61">
        <v>1</v>
      </c>
      <c r="I1609" s="62">
        <v>74405.226473407834</v>
      </c>
      <c r="J1609" s="63">
        <v>5.4455089487808968</v>
      </c>
      <c r="K1609" s="63">
        <v>4.7708976618712446</v>
      </c>
      <c r="L1609" s="63">
        <v>6.7370080458618506</v>
      </c>
      <c r="M1609" s="63">
        <v>7.8575240842942842</v>
      </c>
      <c r="N1609" s="63">
        <v>6.9088427134266546</v>
      </c>
      <c r="O1609" s="71">
        <v>7.3116050185623589</v>
      </c>
    </row>
    <row r="1610" spans="2:15" outlineLevel="1" x14ac:dyDescent="0.45">
      <c r="B1610" s="65">
        <v>1601</v>
      </c>
      <c r="C1610" s="60">
        <v>0</v>
      </c>
      <c r="D1610" s="61">
        <v>1</v>
      </c>
      <c r="E1610" s="61">
        <v>1</v>
      </c>
      <c r="F1610" s="61">
        <v>1</v>
      </c>
      <c r="G1610" s="61">
        <v>1</v>
      </c>
      <c r="H1610" s="61">
        <v>0</v>
      </c>
      <c r="I1610" s="62">
        <v>101797.57430803766</v>
      </c>
      <c r="J1610" s="63">
        <v>5.8233949972474068</v>
      </c>
      <c r="K1610" s="63">
        <v>6.0105063917575663</v>
      </c>
      <c r="L1610" s="63">
        <v>7.9455865241528736</v>
      </c>
      <c r="M1610" s="63">
        <v>8.8994022924287677</v>
      </c>
      <c r="N1610" s="63">
        <v>7.0289049856216952</v>
      </c>
      <c r="O1610" s="71">
        <v>6.1696185212192969</v>
      </c>
    </row>
    <row r="1611" spans="2:15" outlineLevel="1" x14ac:dyDescent="0.45">
      <c r="B1611" s="65">
        <v>1602</v>
      </c>
      <c r="C1611" s="60">
        <v>0</v>
      </c>
      <c r="D1611" s="61">
        <v>1</v>
      </c>
      <c r="E1611" s="61">
        <v>1</v>
      </c>
      <c r="F1611" s="61">
        <v>1</v>
      </c>
      <c r="G1611" s="61">
        <v>0</v>
      </c>
      <c r="H1611" s="61">
        <v>1</v>
      </c>
      <c r="I1611" s="62">
        <v>100322.75139651676</v>
      </c>
      <c r="J1611" s="63">
        <v>5.9159455066791589</v>
      </c>
      <c r="K1611" s="63">
        <v>6.5437866082337575</v>
      </c>
      <c r="L1611" s="63">
        <v>6.9543937986341273</v>
      </c>
      <c r="M1611" s="63">
        <v>7.8933789789319597</v>
      </c>
      <c r="N1611" s="63">
        <v>6.8157393913231727</v>
      </c>
      <c r="O1611" s="71">
        <v>6.8859263418168721</v>
      </c>
    </row>
    <row r="1612" spans="2:15" outlineLevel="1" x14ac:dyDescent="0.45">
      <c r="B1612" s="65">
        <v>1603</v>
      </c>
      <c r="C1612" s="60">
        <v>1</v>
      </c>
      <c r="D1612" s="61">
        <v>0</v>
      </c>
      <c r="E1612" s="61">
        <v>1</v>
      </c>
      <c r="F1612" s="61">
        <v>1</v>
      </c>
      <c r="G1612" s="61">
        <v>0</v>
      </c>
      <c r="H1612" s="61">
        <v>1</v>
      </c>
      <c r="I1612" s="62">
        <v>99780.116070825854</v>
      </c>
      <c r="J1612" s="63">
        <v>6.7037981946188117</v>
      </c>
      <c r="K1612" s="63">
        <v>4.7297695394259716</v>
      </c>
      <c r="L1612" s="63">
        <v>7.7111968300278759</v>
      </c>
      <c r="M1612" s="63">
        <v>8.2687105913847923</v>
      </c>
      <c r="N1612" s="63">
        <v>6.9597323771493631</v>
      </c>
      <c r="O1612" s="71">
        <v>6.9742406131842563</v>
      </c>
    </row>
    <row r="1613" spans="2:15" outlineLevel="1" x14ac:dyDescent="0.45">
      <c r="B1613" s="65">
        <v>1604</v>
      </c>
      <c r="C1613" s="60">
        <v>0</v>
      </c>
      <c r="D1613" s="61">
        <v>1</v>
      </c>
      <c r="E1613" s="61">
        <v>1</v>
      </c>
      <c r="F1613" s="61">
        <v>1</v>
      </c>
      <c r="G1613" s="61">
        <v>1</v>
      </c>
      <c r="H1613" s="61">
        <v>0</v>
      </c>
      <c r="I1613" s="62">
        <v>64542.067652764628</v>
      </c>
      <c r="J1613" s="63">
        <v>5.6824324000481603</v>
      </c>
      <c r="K1613" s="63">
        <v>6.427359821933079</v>
      </c>
      <c r="L1613" s="63">
        <v>6.9297171298412064</v>
      </c>
      <c r="M1613" s="63">
        <v>6.3823116103175144</v>
      </c>
      <c r="N1613" s="63">
        <v>7.0111678174554415</v>
      </c>
      <c r="O1613" s="71">
        <v>6.4814048911873581</v>
      </c>
    </row>
    <row r="1614" spans="2:15" outlineLevel="1" x14ac:dyDescent="0.45">
      <c r="B1614" s="65">
        <v>1605</v>
      </c>
      <c r="C1614" s="60">
        <v>1</v>
      </c>
      <c r="D1614" s="61">
        <v>0</v>
      </c>
      <c r="E1614" s="61">
        <v>1</v>
      </c>
      <c r="F1614" s="61">
        <v>1</v>
      </c>
      <c r="G1614" s="61">
        <v>0</v>
      </c>
      <c r="H1614" s="61">
        <v>1</v>
      </c>
      <c r="I1614" s="62">
        <v>76265.791099640424</v>
      </c>
      <c r="J1614" s="63">
        <v>6.2823790395533496</v>
      </c>
      <c r="K1614" s="63">
        <v>5.2189274545898536</v>
      </c>
      <c r="L1614" s="63">
        <v>6.5976929500858592</v>
      </c>
      <c r="M1614" s="63">
        <v>7.3660076407103965</v>
      </c>
      <c r="N1614" s="63">
        <v>7.0273785853194557</v>
      </c>
      <c r="O1614" s="71">
        <v>7.0722422255440431</v>
      </c>
    </row>
    <row r="1615" spans="2:15" outlineLevel="1" x14ac:dyDescent="0.45">
      <c r="B1615" s="65">
        <v>1606</v>
      </c>
      <c r="C1615" s="60">
        <v>0</v>
      </c>
      <c r="D1615" s="61">
        <v>1</v>
      </c>
      <c r="E1615" s="61">
        <v>1</v>
      </c>
      <c r="F1615" s="61">
        <v>1</v>
      </c>
      <c r="G1615" s="61">
        <v>0</v>
      </c>
      <c r="H1615" s="61">
        <v>1</v>
      </c>
      <c r="I1615" s="62">
        <v>26633.953327445706</v>
      </c>
      <c r="J1615" s="63">
        <v>5.5422045113541376</v>
      </c>
      <c r="K1615" s="63">
        <v>5.9054983446984366</v>
      </c>
      <c r="L1615" s="63">
        <v>6.4488120658782204</v>
      </c>
      <c r="M1615" s="63">
        <v>6.3419695245411516</v>
      </c>
      <c r="N1615" s="63">
        <v>6.7143545007933794</v>
      </c>
      <c r="O1615" s="71">
        <v>6.7587385219888159</v>
      </c>
    </row>
    <row r="1616" spans="2:15" outlineLevel="1" x14ac:dyDescent="0.45">
      <c r="B1616" s="65">
        <v>1607</v>
      </c>
      <c r="C1616" s="60">
        <v>0</v>
      </c>
      <c r="D1616" s="61">
        <v>1</v>
      </c>
      <c r="E1616" s="61">
        <v>1</v>
      </c>
      <c r="F1616" s="61">
        <v>1</v>
      </c>
      <c r="G1616" s="61">
        <v>1</v>
      </c>
      <c r="H1616" s="61">
        <v>0</v>
      </c>
      <c r="I1616" s="62">
        <v>103740.7950857351</v>
      </c>
      <c r="J1616" s="63">
        <v>5.7076760441099079</v>
      </c>
      <c r="K1616" s="63">
        <v>5.9884861676803993</v>
      </c>
      <c r="L1616" s="63">
        <v>7.5577356045579087</v>
      </c>
      <c r="M1616" s="63">
        <v>8.9095221522770203</v>
      </c>
      <c r="N1616" s="63">
        <v>7.3396343897054859</v>
      </c>
      <c r="O1616" s="71">
        <v>7.155387427113336</v>
      </c>
    </row>
    <row r="1617" spans="2:15" outlineLevel="1" x14ac:dyDescent="0.45">
      <c r="B1617" s="65">
        <v>1608</v>
      </c>
      <c r="C1617" s="60">
        <v>1</v>
      </c>
      <c r="D1617" s="61">
        <v>0</v>
      </c>
      <c r="E1617" s="61">
        <v>1</v>
      </c>
      <c r="F1617" s="61">
        <v>1</v>
      </c>
      <c r="G1617" s="61">
        <v>0</v>
      </c>
      <c r="H1617" s="61">
        <v>1</v>
      </c>
      <c r="I1617" s="62">
        <v>96196.371721105796</v>
      </c>
      <c r="J1617" s="63">
        <v>6.8766795481857494</v>
      </c>
      <c r="K1617" s="63">
        <v>4.8553224709921539</v>
      </c>
      <c r="L1617" s="63">
        <v>7.6896973153749624</v>
      </c>
      <c r="M1617" s="63">
        <v>7.2033604105795073</v>
      </c>
      <c r="N1617" s="63">
        <v>6.6457492703927059</v>
      </c>
      <c r="O1617" s="71">
        <v>6.7171461738199758</v>
      </c>
    </row>
    <row r="1618" spans="2:15" outlineLevel="1" x14ac:dyDescent="0.45">
      <c r="B1618" s="65">
        <v>1609</v>
      </c>
      <c r="C1618" s="60">
        <v>1</v>
      </c>
      <c r="D1618" s="61">
        <v>0</v>
      </c>
      <c r="E1618" s="61">
        <v>1</v>
      </c>
      <c r="F1618" s="61">
        <v>1</v>
      </c>
      <c r="G1618" s="61">
        <v>0</v>
      </c>
      <c r="H1618" s="61">
        <v>1</v>
      </c>
      <c r="I1618" s="62">
        <v>77244.322995801747</v>
      </c>
      <c r="J1618" s="63">
        <v>5.6152772094309116</v>
      </c>
      <c r="K1618" s="63">
        <v>4.848280518478683</v>
      </c>
      <c r="L1618" s="63">
        <v>7.2993715333084888</v>
      </c>
      <c r="M1618" s="63">
        <v>8.2567785361086408</v>
      </c>
      <c r="N1618" s="63">
        <v>6.849450480532993</v>
      </c>
      <c r="O1618" s="71">
        <v>7.4710957863236755</v>
      </c>
    </row>
    <row r="1619" spans="2:15" outlineLevel="1" x14ac:dyDescent="0.45">
      <c r="B1619" s="65">
        <v>1610</v>
      </c>
      <c r="C1619" s="60">
        <v>0</v>
      </c>
      <c r="D1619" s="61">
        <v>1</v>
      </c>
      <c r="E1619" s="61">
        <v>1</v>
      </c>
      <c r="F1619" s="61">
        <v>1</v>
      </c>
      <c r="G1619" s="61">
        <v>1</v>
      </c>
      <c r="H1619" s="61">
        <v>0</v>
      </c>
      <c r="I1619" s="62">
        <v>30081.653000229271</v>
      </c>
      <c r="J1619" s="63">
        <v>5.5323020036726156</v>
      </c>
      <c r="K1619" s="63">
        <v>5.7248643025988475</v>
      </c>
      <c r="L1619" s="63">
        <v>6.5848095138671221</v>
      </c>
      <c r="M1619" s="63">
        <v>7.4673749150049833</v>
      </c>
      <c r="N1619" s="63">
        <v>6.9388475391413289</v>
      </c>
      <c r="O1619" s="71">
        <v>6.7597024101750813</v>
      </c>
    </row>
    <row r="1620" spans="2:15" outlineLevel="1" x14ac:dyDescent="0.45">
      <c r="B1620" s="65">
        <v>1611</v>
      </c>
      <c r="C1620" s="60">
        <v>1</v>
      </c>
      <c r="D1620" s="61">
        <v>0</v>
      </c>
      <c r="E1620" s="61">
        <v>1</v>
      </c>
      <c r="F1620" s="61">
        <v>1</v>
      </c>
      <c r="G1620" s="61">
        <v>1</v>
      </c>
      <c r="H1620" s="61">
        <v>0</v>
      </c>
      <c r="I1620" s="62">
        <v>29712.965580020245</v>
      </c>
      <c r="J1620" s="63">
        <v>5.7739232470443334</v>
      </c>
      <c r="K1620" s="63">
        <v>5.4443874231093377</v>
      </c>
      <c r="L1620" s="63">
        <v>6.4466430339150618</v>
      </c>
      <c r="M1620" s="63">
        <v>7.2613205830230649</v>
      </c>
      <c r="N1620" s="63">
        <v>7.0843273773996085</v>
      </c>
      <c r="O1620" s="71">
        <v>6.8661284939148048</v>
      </c>
    </row>
    <row r="1621" spans="2:15" outlineLevel="1" x14ac:dyDescent="0.45">
      <c r="B1621" s="65">
        <v>1612</v>
      </c>
      <c r="C1621" s="60">
        <v>0</v>
      </c>
      <c r="D1621" s="61">
        <v>1</v>
      </c>
      <c r="E1621" s="61">
        <v>1</v>
      </c>
      <c r="F1621" s="61">
        <v>1</v>
      </c>
      <c r="G1621" s="61">
        <v>0</v>
      </c>
      <c r="H1621" s="61">
        <v>1</v>
      </c>
      <c r="I1621" s="62">
        <v>96007.548579916198</v>
      </c>
      <c r="J1621" s="63">
        <v>5.4652702512249114</v>
      </c>
      <c r="K1621" s="63">
        <v>6.0716963918610833</v>
      </c>
      <c r="L1621" s="63">
        <v>7.3057415104153201</v>
      </c>
      <c r="M1621" s="63">
        <v>7.3336975244433491</v>
      </c>
      <c r="N1621" s="63">
        <v>6.5596687852804711</v>
      </c>
      <c r="O1621" s="71">
        <v>6.9498903820166014</v>
      </c>
    </row>
    <row r="1622" spans="2:15" outlineLevel="1" x14ac:dyDescent="0.45">
      <c r="B1622" s="65">
        <v>1613</v>
      </c>
      <c r="C1622" s="60">
        <v>1</v>
      </c>
      <c r="D1622" s="61">
        <v>0</v>
      </c>
      <c r="E1622" s="61">
        <v>1</v>
      </c>
      <c r="F1622" s="61">
        <v>1</v>
      </c>
      <c r="G1622" s="61">
        <v>0</v>
      </c>
      <c r="H1622" s="61">
        <v>1</v>
      </c>
      <c r="I1622" s="62">
        <v>98727.718216027322</v>
      </c>
      <c r="J1622" s="63">
        <v>6.1116366242370459</v>
      </c>
      <c r="K1622" s="63">
        <v>4.6617023339201946</v>
      </c>
      <c r="L1622" s="63">
        <v>7.2209194960861289</v>
      </c>
      <c r="M1622" s="63">
        <v>8.8082183969478631</v>
      </c>
      <c r="N1622" s="63">
        <v>6.6604842314469694</v>
      </c>
      <c r="O1622" s="71">
        <v>7.2979511629124811</v>
      </c>
    </row>
    <row r="1623" spans="2:15" outlineLevel="1" x14ac:dyDescent="0.45">
      <c r="B1623" s="65">
        <v>1614</v>
      </c>
      <c r="C1623" s="60">
        <v>1</v>
      </c>
      <c r="D1623" s="61">
        <v>0</v>
      </c>
      <c r="E1623" s="61">
        <v>1</v>
      </c>
      <c r="F1623" s="61">
        <v>1</v>
      </c>
      <c r="G1623" s="61">
        <v>1</v>
      </c>
      <c r="H1623" s="61">
        <v>0</v>
      </c>
      <c r="I1623" s="62">
        <v>98140.371318415084</v>
      </c>
      <c r="J1623" s="63">
        <v>6.1661447995611054</v>
      </c>
      <c r="K1623" s="63">
        <v>4.6156514353663241</v>
      </c>
      <c r="L1623" s="63">
        <v>7.366128969015227</v>
      </c>
      <c r="M1623" s="63">
        <v>8.2832110070071678</v>
      </c>
      <c r="N1623" s="63">
        <v>7.1455689112808445</v>
      </c>
      <c r="O1623" s="71">
        <v>7.0620937230479992</v>
      </c>
    </row>
    <row r="1624" spans="2:15" outlineLevel="1" x14ac:dyDescent="0.45">
      <c r="B1624" s="65">
        <v>1615</v>
      </c>
      <c r="C1624" s="60">
        <v>1</v>
      </c>
      <c r="D1624" s="61">
        <v>0</v>
      </c>
      <c r="E1624" s="61">
        <v>1</v>
      </c>
      <c r="F1624" s="61">
        <v>1</v>
      </c>
      <c r="G1624" s="61">
        <v>0</v>
      </c>
      <c r="H1624" s="61">
        <v>1</v>
      </c>
      <c r="I1624" s="62">
        <v>65574.495594286913</v>
      </c>
      <c r="J1624" s="63">
        <v>6.9992179713255647</v>
      </c>
      <c r="K1624" s="63">
        <v>5.9994385621130313</v>
      </c>
      <c r="L1624" s="63">
        <v>6.5664401838166242</v>
      </c>
      <c r="M1624" s="63">
        <v>6.6483322264227276</v>
      </c>
      <c r="N1624" s="63">
        <v>6.2526840191792372</v>
      </c>
      <c r="O1624" s="71">
        <v>6.6064189649138001</v>
      </c>
    </row>
    <row r="1625" spans="2:15" outlineLevel="1" x14ac:dyDescent="0.45">
      <c r="B1625" s="65">
        <v>1616</v>
      </c>
      <c r="C1625" s="60">
        <v>1</v>
      </c>
      <c r="D1625" s="61">
        <v>0</v>
      </c>
      <c r="E1625" s="61">
        <v>1</v>
      </c>
      <c r="F1625" s="61">
        <v>1</v>
      </c>
      <c r="G1625" s="61">
        <v>1</v>
      </c>
      <c r="H1625" s="61">
        <v>0</v>
      </c>
      <c r="I1625" s="62">
        <v>78065.639362546484</v>
      </c>
      <c r="J1625" s="63">
        <v>6.0094665954302648</v>
      </c>
      <c r="K1625" s="63">
        <v>5.2069213007571369</v>
      </c>
      <c r="L1625" s="63">
        <v>6.4932173484203304</v>
      </c>
      <c r="M1625" s="63">
        <v>8.5269349020644327</v>
      </c>
      <c r="N1625" s="63">
        <v>7.2525325756803776</v>
      </c>
      <c r="O1625" s="71">
        <v>6.5087724048066979</v>
      </c>
    </row>
    <row r="1626" spans="2:15" outlineLevel="1" x14ac:dyDescent="0.45">
      <c r="B1626" s="65">
        <v>1617</v>
      </c>
      <c r="C1626" s="60">
        <v>1</v>
      </c>
      <c r="D1626" s="61">
        <v>0</v>
      </c>
      <c r="E1626" s="61">
        <v>1</v>
      </c>
      <c r="F1626" s="61">
        <v>1</v>
      </c>
      <c r="G1626" s="61">
        <v>1</v>
      </c>
      <c r="H1626" s="61">
        <v>0</v>
      </c>
      <c r="I1626" s="62">
        <v>61247.697683368169</v>
      </c>
      <c r="J1626" s="63">
        <v>5.7339704997113143</v>
      </c>
      <c r="K1626" s="63">
        <v>5.2609510786287164</v>
      </c>
      <c r="L1626" s="63">
        <v>7.4521020118075345</v>
      </c>
      <c r="M1626" s="63">
        <v>6.3539280357532597</v>
      </c>
      <c r="N1626" s="63">
        <v>6.6978240606490136</v>
      </c>
      <c r="O1626" s="71">
        <v>6.5742060840251462</v>
      </c>
    </row>
    <row r="1627" spans="2:15" outlineLevel="1" x14ac:dyDescent="0.45">
      <c r="B1627" s="65">
        <v>1618</v>
      </c>
      <c r="C1627" s="60">
        <v>1</v>
      </c>
      <c r="D1627" s="61">
        <v>0</v>
      </c>
      <c r="E1627" s="61">
        <v>1</v>
      </c>
      <c r="F1627" s="61">
        <v>1</v>
      </c>
      <c r="G1627" s="61">
        <v>1</v>
      </c>
      <c r="H1627" s="61">
        <v>0</v>
      </c>
      <c r="I1627" s="62">
        <v>97873.815818752075</v>
      </c>
      <c r="J1627" s="63">
        <v>6.0402942648315125</v>
      </c>
      <c r="K1627" s="63">
        <v>5.4141164952109611</v>
      </c>
      <c r="L1627" s="63">
        <v>7.3096883450086487</v>
      </c>
      <c r="M1627" s="63">
        <v>7.414081388043769</v>
      </c>
      <c r="N1627" s="63">
        <v>7.2017622813577713</v>
      </c>
      <c r="O1627" s="71">
        <v>7.1332557046940419</v>
      </c>
    </row>
    <row r="1628" spans="2:15" outlineLevel="1" x14ac:dyDescent="0.45">
      <c r="B1628" s="65">
        <v>1619</v>
      </c>
      <c r="C1628" s="60">
        <v>1</v>
      </c>
      <c r="D1628" s="61">
        <v>0</v>
      </c>
      <c r="E1628" s="61">
        <v>1</v>
      </c>
      <c r="F1628" s="61">
        <v>1</v>
      </c>
      <c r="G1628" s="61">
        <v>0</v>
      </c>
      <c r="H1628" s="61">
        <v>1</v>
      </c>
      <c r="I1628" s="62">
        <v>77060.399088421254</v>
      </c>
      <c r="J1628" s="63">
        <v>6.476428776016574</v>
      </c>
      <c r="K1628" s="63">
        <v>5.5814477329684689</v>
      </c>
      <c r="L1628" s="63">
        <v>6.4735189962603119</v>
      </c>
      <c r="M1628" s="63">
        <v>7.6391964866817474</v>
      </c>
      <c r="N1628" s="63">
        <v>6.4667658316815722</v>
      </c>
      <c r="O1628" s="71">
        <v>7.0469258720590489</v>
      </c>
    </row>
    <row r="1629" spans="2:15" outlineLevel="1" x14ac:dyDescent="0.45">
      <c r="B1629" s="65">
        <v>1620</v>
      </c>
      <c r="C1629" s="60">
        <v>1</v>
      </c>
      <c r="D1629" s="61">
        <v>0</v>
      </c>
      <c r="E1629" s="61">
        <v>1</v>
      </c>
      <c r="F1629" s="61">
        <v>1</v>
      </c>
      <c r="G1629" s="61">
        <v>0</v>
      </c>
      <c r="H1629" s="61">
        <v>1</v>
      </c>
      <c r="I1629" s="62">
        <v>98860.859981748712</v>
      </c>
      <c r="J1629" s="63">
        <v>6.4231629201640619</v>
      </c>
      <c r="K1629" s="63">
        <v>5.604056537118689</v>
      </c>
      <c r="L1629" s="63">
        <v>7.11916354956091</v>
      </c>
      <c r="M1629" s="63">
        <v>7.2992799612355901</v>
      </c>
      <c r="N1629" s="63">
        <v>6.9405380768727749</v>
      </c>
      <c r="O1629" s="71">
        <v>7.4179753070394607</v>
      </c>
    </row>
    <row r="1630" spans="2:15" outlineLevel="1" x14ac:dyDescent="0.45">
      <c r="B1630" s="65">
        <v>1621</v>
      </c>
      <c r="C1630" s="60">
        <v>1</v>
      </c>
      <c r="D1630" s="61">
        <v>0</v>
      </c>
      <c r="E1630" s="61">
        <v>1</v>
      </c>
      <c r="F1630" s="61">
        <v>1</v>
      </c>
      <c r="G1630" s="61">
        <v>1</v>
      </c>
      <c r="H1630" s="61">
        <v>0</v>
      </c>
      <c r="I1630" s="62">
        <v>63446.39143520029</v>
      </c>
      <c r="J1630" s="63">
        <v>5.8947239563991367</v>
      </c>
      <c r="K1630" s="63">
        <v>5.4318910161718961</v>
      </c>
      <c r="L1630" s="63">
        <v>7.2644942905982184</v>
      </c>
      <c r="M1630" s="63">
        <v>6.8310470993671251</v>
      </c>
      <c r="N1630" s="63">
        <v>6.8539286737663518</v>
      </c>
      <c r="O1630" s="71">
        <v>6.4430195377852293</v>
      </c>
    </row>
    <row r="1631" spans="2:15" outlineLevel="1" x14ac:dyDescent="0.45">
      <c r="B1631" s="65">
        <v>1622</v>
      </c>
      <c r="C1631" s="60">
        <v>1</v>
      </c>
      <c r="D1631" s="61">
        <v>0</v>
      </c>
      <c r="E1631" s="61">
        <v>1</v>
      </c>
      <c r="F1631" s="61">
        <v>1</v>
      </c>
      <c r="G1631" s="61">
        <v>1</v>
      </c>
      <c r="H1631" s="61">
        <v>0</v>
      </c>
      <c r="I1631" s="62">
        <v>95874.030979963034</v>
      </c>
      <c r="J1631" s="63">
        <v>6.2933175591689166</v>
      </c>
      <c r="K1631" s="63">
        <v>5.027514233734264</v>
      </c>
      <c r="L1631" s="63">
        <v>7.2796418374426963</v>
      </c>
      <c r="M1631" s="63">
        <v>7.3318173791193253</v>
      </c>
      <c r="N1631" s="63">
        <v>7.4806850960146827</v>
      </c>
      <c r="O1631" s="71">
        <v>6.1974844767546449</v>
      </c>
    </row>
    <row r="1632" spans="2:15" outlineLevel="1" x14ac:dyDescent="0.45">
      <c r="B1632" s="65">
        <v>1623</v>
      </c>
      <c r="C1632" s="60">
        <v>1</v>
      </c>
      <c r="D1632" s="61">
        <v>0</v>
      </c>
      <c r="E1632" s="61">
        <v>1</v>
      </c>
      <c r="F1632" s="61">
        <v>1</v>
      </c>
      <c r="G1632" s="61">
        <v>0</v>
      </c>
      <c r="H1632" s="61">
        <v>1</v>
      </c>
      <c r="I1632" s="62">
        <v>77149.315845816192</v>
      </c>
      <c r="J1632" s="63">
        <v>6.0367124337770068</v>
      </c>
      <c r="K1632" s="63">
        <v>5.4801996049659616</v>
      </c>
      <c r="L1632" s="63">
        <v>6.3586414221347214</v>
      </c>
      <c r="M1632" s="63">
        <v>8.7081043945568322</v>
      </c>
      <c r="N1632" s="63">
        <v>6.2864211742507514</v>
      </c>
      <c r="O1632" s="71">
        <v>6.6353659740535136</v>
      </c>
    </row>
    <row r="1633" spans="2:15" outlineLevel="1" x14ac:dyDescent="0.45">
      <c r="B1633" s="65">
        <v>1624</v>
      </c>
      <c r="C1633" s="60">
        <v>1</v>
      </c>
      <c r="D1633" s="61">
        <v>0</v>
      </c>
      <c r="E1633" s="61">
        <v>1</v>
      </c>
      <c r="F1633" s="61">
        <v>1</v>
      </c>
      <c r="G1633" s="61">
        <v>1</v>
      </c>
      <c r="H1633" s="61">
        <v>0</v>
      </c>
      <c r="I1633" s="62">
        <v>100572.92032537085</v>
      </c>
      <c r="J1633" s="63">
        <v>5.6025288390082775</v>
      </c>
      <c r="K1633" s="63">
        <v>5.5145669450525769</v>
      </c>
      <c r="L1633" s="63">
        <v>8.1298368687256755</v>
      </c>
      <c r="M1633" s="63">
        <v>8.0906098354739413</v>
      </c>
      <c r="N1633" s="63">
        <v>7.2949342947769633</v>
      </c>
      <c r="O1633" s="71">
        <v>7.2667918404557943</v>
      </c>
    </row>
    <row r="1634" spans="2:15" outlineLevel="1" x14ac:dyDescent="0.45">
      <c r="B1634" s="65">
        <v>1625</v>
      </c>
      <c r="C1634" s="60">
        <v>1</v>
      </c>
      <c r="D1634" s="61">
        <v>0</v>
      </c>
      <c r="E1634" s="61">
        <v>1</v>
      </c>
      <c r="F1634" s="61">
        <v>1</v>
      </c>
      <c r="G1634" s="61">
        <v>1</v>
      </c>
      <c r="H1634" s="61">
        <v>0</v>
      </c>
      <c r="I1634" s="62">
        <v>95570.656843755147</v>
      </c>
      <c r="J1634" s="63">
        <v>6.9339417154249405</v>
      </c>
      <c r="K1634" s="63">
        <v>4.7036630293999924</v>
      </c>
      <c r="L1634" s="63">
        <v>7.3409282133712246</v>
      </c>
      <c r="M1634" s="63">
        <v>6.8725833621011825</v>
      </c>
      <c r="N1634" s="63">
        <v>6.9950687020581839</v>
      </c>
      <c r="O1634" s="71">
        <v>6.8329371182889185</v>
      </c>
    </row>
    <row r="1635" spans="2:15" outlineLevel="1" x14ac:dyDescent="0.45">
      <c r="B1635" s="65">
        <v>1626</v>
      </c>
      <c r="C1635" s="60">
        <v>0</v>
      </c>
      <c r="D1635" s="61">
        <v>1</v>
      </c>
      <c r="E1635" s="61">
        <v>1</v>
      </c>
      <c r="F1635" s="61">
        <v>1</v>
      </c>
      <c r="G1635" s="61">
        <v>0</v>
      </c>
      <c r="H1635" s="61">
        <v>1</v>
      </c>
      <c r="I1635" s="62">
        <v>99205.315835303278</v>
      </c>
      <c r="J1635" s="63">
        <v>5.2113244997555128</v>
      </c>
      <c r="K1635" s="63">
        <v>6.2672951748193899</v>
      </c>
      <c r="L1635" s="63">
        <v>7.5384439878524994</v>
      </c>
      <c r="M1635" s="63">
        <v>8.6352474317519317</v>
      </c>
      <c r="N1635" s="63">
        <v>6.4940752977018681</v>
      </c>
      <c r="O1635" s="71">
        <v>6.6573782534290045</v>
      </c>
    </row>
    <row r="1636" spans="2:15" outlineLevel="1" x14ac:dyDescent="0.45">
      <c r="B1636" s="65">
        <v>1627</v>
      </c>
      <c r="C1636" s="60">
        <v>1</v>
      </c>
      <c r="D1636" s="61">
        <v>0</v>
      </c>
      <c r="E1636" s="61">
        <v>1</v>
      </c>
      <c r="F1636" s="61">
        <v>1</v>
      </c>
      <c r="G1636" s="61">
        <v>1</v>
      </c>
      <c r="H1636" s="61">
        <v>0</v>
      </c>
      <c r="I1636" s="62">
        <v>24770.718006343654</v>
      </c>
      <c r="J1636" s="63">
        <v>5.918981548522785</v>
      </c>
      <c r="K1636" s="63">
        <v>4.7216453484494405</v>
      </c>
      <c r="L1636" s="63">
        <v>6.9931208763453077</v>
      </c>
      <c r="M1636" s="63">
        <v>6.5249410555747209</v>
      </c>
      <c r="N1636" s="63">
        <v>6.9142751018987951</v>
      </c>
      <c r="O1636" s="71">
        <v>6.2067845630163854</v>
      </c>
    </row>
    <row r="1637" spans="2:15" outlineLevel="1" x14ac:dyDescent="0.45">
      <c r="B1637" s="65">
        <v>1628</v>
      </c>
      <c r="C1637" s="60">
        <v>1</v>
      </c>
      <c r="D1637" s="61">
        <v>0</v>
      </c>
      <c r="E1637" s="61">
        <v>1</v>
      </c>
      <c r="F1637" s="61">
        <v>1</v>
      </c>
      <c r="G1637" s="61">
        <v>1</v>
      </c>
      <c r="H1637" s="61">
        <v>0</v>
      </c>
      <c r="I1637" s="62">
        <v>103944.71419771251</v>
      </c>
      <c r="J1637" s="63">
        <v>6.6311106835307605</v>
      </c>
      <c r="K1637" s="63">
        <v>6.3039536853474099</v>
      </c>
      <c r="L1637" s="63">
        <v>7.1929057399489587</v>
      </c>
      <c r="M1637" s="63">
        <v>7.9074579658669046</v>
      </c>
      <c r="N1637" s="63">
        <v>7.2968942676631618</v>
      </c>
      <c r="O1637" s="71">
        <v>7.2484816293731873</v>
      </c>
    </row>
    <row r="1638" spans="2:15" outlineLevel="1" x14ac:dyDescent="0.45">
      <c r="B1638" s="65">
        <v>1629</v>
      </c>
      <c r="C1638" s="60">
        <v>1</v>
      </c>
      <c r="D1638" s="61">
        <v>0</v>
      </c>
      <c r="E1638" s="61">
        <v>1</v>
      </c>
      <c r="F1638" s="61">
        <v>1</v>
      </c>
      <c r="G1638" s="61">
        <v>1</v>
      </c>
      <c r="H1638" s="61">
        <v>0</v>
      </c>
      <c r="I1638" s="62">
        <v>79000.258341848588</v>
      </c>
      <c r="J1638" s="63">
        <v>5.9808216298205039</v>
      </c>
      <c r="K1638" s="63">
        <v>5.243521640982781</v>
      </c>
      <c r="L1638" s="63">
        <v>6.5989593654012113</v>
      </c>
      <c r="M1638" s="63">
        <v>8.833559407221248</v>
      </c>
      <c r="N1638" s="63">
        <v>6.9146531926606603</v>
      </c>
      <c r="O1638" s="71">
        <v>6.8480449910704166</v>
      </c>
    </row>
    <row r="1639" spans="2:15" outlineLevel="1" x14ac:dyDescent="0.45">
      <c r="B1639" s="65">
        <v>1630</v>
      </c>
      <c r="C1639" s="60">
        <v>1</v>
      </c>
      <c r="D1639" s="61">
        <v>0</v>
      </c>
      <c r="E1639" s="61">
        <v>1</v>
      </c>
      <c r="F1639" s="61">
        <v>1</v>
      </c>
      <c r="G1639" s="61">
        <v>1</v>
      </c>
      <c r="H1639" s="61">
        <v>0</v>
      </c>
      <c r="I1639" s="62">
        <v>99815.474314214734</v>
      </c>
      <c r="J1639" s="63">
        <v>6.1284360644655473</v>
      </c>
      <c r="K1639" s="63">
        <v>5.8167502622259475</v>
      </c>
      <c r="L1639" s="63">
        <v>8.2376103315395977</v>
      </c>
      <c r="M1639" s="63">
        <v>7.1625109063671903</v>
      </c>
      <c r="N1639" s="63">
        <v>7.2621036327576336</v>
      </c>
      <c r="O1639" s="71">
        <v>7.0220987488185713</v>
      </c>
    </row>
    <row r="1640" spans="2:15" outlineLevel="1" x14ac:dyDescent="0.45">
      <c r="B1640" s="65">
        <v>1631</v>
      </c>
      <c r="C1640" s="60">
        <v>1</v>
      </c>
      <c r="D1640" s="61">
        <v>0</v>
      </c>
      <c r="E1640" s="61">
        <v>1</v>
      </c>
      <c r="F1640" s="61">
        <v>1</v>
      </c>
      <c r="G1640" s="61">
        <v>1</v>
      </c>
      <c r="H1640" s="61">
        <v>0</v>
      </c>
      <c r="I1640" s="62">
        <v>25677.848955491863</v>
      </c>
      <c r="J1640" s="63">
        <v>5.3714686454409204</v>
      </c>
      <c r="K1640" s="63">
        <v>4.9467310078509712</v>
      </c>
      <c r="L1640" s="63">
        <v>6.2209654946321997</v>
      </c>
      <c r="M1640" s="63">
        <v>6.8761705236716235</v>
      </c>
      <c r="N1640" s="63">
        <v>7.6737754191364651</v>
      </c>
      <c r="O1640" s="71">
        <v>6.1727899836811524</v>
      </c>
    </row>
    <row r="1641" spans="2:15" outlineLevel="1" x14ac:dyDescent="0.45">
      <c r="B1641" s="65">
        <v>1632</v>
      </c>
      <c r="C1641" s="60">
        <v>1</v>
      </c>
      <c r="D1641" s="61">
        <v>0</v>
      </c>
      <c r="E1641" s="61">
        <v>1</v>
      </c>
      <c r="F1641" s="61">
        <v>1</v>
      </c>
      <c r="G1641" s="61">
        <v>1</v>
      </c>
      <c r="H1641" s="61">
        <v>0</v>
      </c>
      <c r="I1641" s="62">
        <v>96983.35740041059</v>
      </c>
      <c r="J1641" s="63">
        <v>6.71166475204289</v>
      </c>
      <c r="K1641" s="63">
        <v>5.1714643362957036</v>
      </c>
      <c r="L1641" s="63">
        <v>7.1775141330149586</v>
      </c>
      <c r="M1641" s="63">
        <v>7.1734304452469253</v>
      </c>
      <c r="N1641" s="63">
        <v>7.1117707447237173</v>
      </c>
      <c r="O1641" s="71">
        <v>6.6882895935985989</v>
      </c>
    </row>
    <row r="1642" spans="2:15" outlineLevel="1" x14ac:dyDescent="0.45">
      <c r="B1642" s="65">
        <v>1633</v>
      </c>
      <c r="C1642" s="60">
        <v>1</v>
      </c>
      <c r="D1642" s="61">
        <v>0</v>
      </c>
      <c r="E1642" s="61">
        <v>1</v>
      </c>
      <c r="F1642" s="61">
        <v>1</v>
      </c>
      <c r="G1642" s="61">
        <v>1</v>
      </c>
      <c r="H1642" s="61">
        <v>0</v>
      </c>
      <c r="I1642" s="62">
        <v>75047.015733285618</v>
      </c>
      <c r="J1642" s="63">
        <v>5.6678584318365957</v>
      </c>
      <c r="K1642" s="63">
        <v>4.9645569564003509</v>
      </c>
      <c r="L1642" s="63">
        <v>6.9902485805907597</v>
      </c>
      <c r="M1642" s="63">
        <v>7.1173820773589078</v>
      </c>
      <c r="N1642" s="63">
        <v>7.5352537044794428</v>
      </c>
      <c r="O1642" s="71">
        <v>7.1516433126550414</v>
      </c>
    </row>
    <row r="1643" spans="2:15" outlineLevel="1" x14ac:dyDescent="0.45">
      <c r="B1643" s="65">
        <v>1634</v>
      </c>
      <c r="C1643" s="60">
        <v>1</v>
      </c>
      <c r="D1643" s="61">
        <v>0</v>
      </c>
      <c r="E1643" s="61">
        <v>1</v>
      </c>
      <c r="F1643" s="61">
        <v>1</v>
      </c>
      <c r="G1643" s="61">
        <v>1</v>
      </c>
      <c r="H1643" s="61">
        <v>0</v>
      </c>
      <c r="I1643" s="62">
        <v>94886.359867465639</v>
      </c>
      <c r="J1643" s="63">
        <v>5.9476544418323982</v>
      </c>
      <c r="K1643" s="63">
        <v>5.7360780598603842</v>
      </c>
      <c r="L1643" s="63">
        <v>8.1223229419834517</v>
      </c>
      <c r="M1643" s="63">
        <v>6.109006845961825</v>
      </c>
      <c r="N1643" s="63">
        <v>7.1655984777001205</v>
      </c>
      <c r="O1643" s="71">
        <v>6.6777738497320707</v>
      </c>
    </row>
    <row r="1644" spans="2:15" outlineLevel="1" x14ac:dyDescent="0.45">
      <c r="B1644" s="65">
        <v>1635</v>
      </c>
      <c r="C1644" s="60">
        <v>1</v>
      </c>
      <c r="D1644" s="61">
        <v>0</v>
      </c>
      <c r="E1644" s="61">
        <v>1</v>
      </c>
      <c r="F1644" s="61">
        <v>1</v>
      </c>
      <c r="G1644" s="61">
        <v>1</v>
      </c>
      <c r="H1644" s="61">
        <v>0</v>
      </c>
      <c r="I1644" s="62">
        <v>28989.578025545605</v>
      </c>
      <c r="J1644" s="63">
        <v>5.8867685527540425</v>
      </c>
      <c r="K1644" s="63">
        <v>5.6810476278889315</v>
      </c>
      <c r="L1644" s="63">
        <v>6.6854233945305035</v>
      </c>
      <c r="M1644" s="63">
        <v>7.0989400712513131</v>
      </c>
      <c r="N1644" s="63">
        <v>6.9874446309685352</v>
      </c>
      <c r="O1644" s="71">
        <v>6.2135012656069701</v>
      </c>
    </row>
    <row r="1645" spans="2:15" outlineLevel="1" x14ac:dyDescent="0.45">
      <c r="B1645" s="65">
        <v>1636</v>
      </c>
      <c r="C1645" s="60">
        <v>1</v>
      </c>
      <c r="D1645" s="61">
        <v>0</v>
      </c>
      <c r="E1645" s="61">
        <v>1</v>
      </c>
      <c r="F1645" s="61">
        <v>1</v>
      </c>
      <c r="G1645" s="61">
        <v>0</v>
      </c>
      <c r="H1645" s="61">
        <v>1</v>
      </c>
      <c r="I1645" s="62">
        <v>29642.122344260453</v>
      </c>
      <c r="J1645" s="63">
        <v>6.1208092407966106</v>
      </c>
      <c r="K1645" s="63">
        <v>5.351727317640421</v>
      </c>
      <c r="L1645" s="63">
        <v>6.108987633676203</v>
      </c>
      <c r="M1645" s="63">
        <v>7.3282494977198915</v>
      </c>
      <c r="N1645" s="63">
        <v>6.6791038242895429</v>
      </c>
      <c r="O1645" s="71">
        <v>7.1173374885002136</v>
      </c>
    </row>
    <row r="1646" spans="2:15" outlineLevel="1" x14ac:dyDescent="0.45">
      <c r="B1646" s="65">
        <v>1637</v>
      </c>
      <c r="C1646" s="60">
        <v>1</v>
      </c>
      <c r="D1646" s="61">
        <v>0</v>
      </c>
      <c r="E1646" s="61">
        <v>1</v>
      </c>
      <c r="F1646" s="61">
        <v>1</v>
      </c>
      <c r="G1646" s="61">
        <v>0</v>
      </c>
      <c r="H1646" s="61">
        <v>1</v>
      </c>
      <c r="I1646" s="62">
        <v>77340.588188812617</v>
      </c>
      <c r="J1646" s="63">
        <v>5.5908019405721925</v>
      </c>
      <c r="K1646" s="63">
        <v>5.1792996502892423</v>
      </c>
      <c r="L1646" s="63">
        <v>7.4046185895182237</v>
      </c>
      <c r="M1646" s="63">
        <v>8.1898954536955628</v>
      </c>
      <c r="N1646" s="63">
        <v>6.8721861966770632</v>
      </c>
      <c r="O1646" s="71">
        <v>7.0718168912416441</v>
      </c>
    </row>
    <row r="1647" spans="2:15" outlineLevel="1" x14ac:dyDescent="0.45">
      <c r="B1647" s="65">
        <v>1638</v>
      </c>
      <c r="C1647" s="60">
        <v>1</v>
      </c>
      <c r="D1647" s="61">
        <v>0</v>
      </c>
      <c r="E1647" s="61">
        <v>1</v>
      </c>
      <c r="F1647" s="61">
        <v>1</v>
      </c>
      <c r="G1647" s="61">
        <v>1</v>
      </c>
      <c r="H1647" s="61">
        <v>0</v>
      </c>
      <c r="I1647" s="62">
        <v>27420.156985952315</v>
      </c>
      <c r="J1647" s="63">
        <v>6.2910574726876725</v>
      </c>
      <c r="K1647" s="63">
        <v>5.4103494965588297</v>
      </c>
      <c r="L1647" s="63">
        <v>6.24078712468362</v>
      </c>
      <c r="M1647" s="63">
        <v>6.1162268964838313</v>
      </c>
      <c r="N1647" s="63">
        <v>6.9903386840281705</v>
      </c>
      <c r="O1647" s="71">
        <v>6.9638766134855885</v>
      </c>
    </row>
    <row r="1648" spans="2:15" outlineLevel="1" x14ac:dyDescent="0.45">
      <c r="B1648" s="65">
        <v>1639</v>
      </c>
      <c r="C1648" s="60">
        <v>1</v>
      </c>
      <c r="D1648" s="61">
        <v>0</v>
      </c>
      <c r="E1648" s="61">
        <v>1</v>
      </c>
      <c r="F1648" s="61">
        <v>1</v>
      </c>
      <c r="G1648" s="61">
        <v>0</v>
      </c>
      <c r="H1648" s="61">
        <v>1</v>
      </c>
      <c r="I1648" s="62">
        <v>99605.338535608724</v>
      </c>
      <c r="J1648" s="63">
        <v>6.1822821251438747</v>
      </c>
      <c r="K1648" s="63">
        <v>5.7427359494916308</v>
      </c>
      <c r="L1648" s="63">
        <v>6.8609832645159177</v>
      </c>
      <c r="M1648" s="63">
        <v>8.0916138776810982</v>
      </c>
      <c r="N1648" s="63">
        <v>6.7458526526023324</v>
      </c>
      <c r="O1648" s="71">
        <v>7.2052629950607949</v>
      </c>
    </row>
    <row r="1649" spans="2:15" outlineLevel="1" x14ac:dyDescent="0.45">
      <c r="B1649" s="65">
        <v>1640</v>
      </c>
      <c r="C1649" s="60">
        <v>0</v>
      </c>
      <c r="D1649" s="61">
        <v>1</v>
      </c>
      <c r="E1649" s="61">
        <v>1</v>
      </c>
      <c r="F1649" s="61">
        <v>1</v>
      </c>
      <c r="G1649" s="61">
        <v>0</v>
      </c>
      <c r="H1649" s="61">
        <v>1</v>
      </c>
      <c r="I1649" s="62">
        <v>62003.327236239333</v>
      </c>
      <c r="J1649" s="63">
        <v>5.4065201108373726</v>
      </c>
      <c r="K1649" s="63">
        <v>6.0939174050614477</v>
      </c>
      <c r="L1649" s="63">
        <v>7.6807640923459219</v>
      </c>
      <c r="M1649" s="63">
        <v>6.2433727618769375</v>
      </c>
      <c r="N1649" s="63">
        <v>6.390286071239994</v>
      </c>
      <c r="O1649" s="71">
        <v>6.5470251399442621</v>
      </c>
    </row>
    <row r="1650" spans="2:15" outlineLevel="1" x14ac:dyDescent="0.45">
      <c r="B1650" s="65">
        <v>1641</v>
      </c>
      <c r="C1650" s="60">
        <v>1</v>
      </c>
      <c r="D1650" s="61">
        <v>0</v>
      </c>
      <c r="E1650" s="61">
        <v>1</v>
      </c>
      <c r="F1650" s="61">
        <v>1</v>
      </c>
      <c r="G1650" s="61">
        <v>1</v>
      </c>
      <c r="H1650" s="61">
        <v>0</v>
      </c>
      <c r="I1650" s="62">
        <v>61926.1492666251</v>
      </c>
      <c r="J1650" s="63">
        <v>6.2666293457423308</v>
      </c>
      <c r="K1650" s="63">
        <v>5.5486055831765224</v>
      </c>
      <c r="L1650" s="63">
        <v>6.9186477587509279</v>
      </c>
      <c r="M1650" s="63">
        <v>6.0119225252338833</v>
      </c>
      <c r="N1650" s="63">
        <v>6.7575175296180809</v>
      </c>
      <c r="O1650" s="71">
        <v>6.5329973045439269</v>
      </c>
    </row>
    <row r="1651" spans="2:15" outlineLevel="1" x14ac:dyDescent="0.45">
      <c r="B1651" s="65">
        <v>1642</v>
      </c>
      <c r="C1651" s="60">
        <v>0</v>
      </c>
      <c r="D1651" s="61">
        <v>1</v>
      </c>
      <c r="E1651" s="61">
        <v>1</v>
      </c>
      <c r="F1651" s="61">
        <v>1</v>
      </c>
      <c r="G1651" s="61">
        <v>0</v>
      </c>
      <c r="H1651" s="61">
        <v>1</v>
      </c>
      <c r="I1651" s="62">
        <v>77933.939550639901</v>
      </c>
      <c r="J1651" s="63">
        <v>5.3563789425622295</v>
      </c>
      <c r="K1651" s="63">
        <v>5.8335572993000291</v>
      </c>
      <c r="L1651" s="63">
        <v>6.5120458948956603</v>
      </c>
      <c r="M1651" s="63">
        <v>8.491758507206308</v>
      </c>
      <c r="N1651" s="63">
        <v>6.7009540376411989</v>
      </c>
      <c r="O1651" s="71">
        <v>7.1143131408144624</v>
      </c>
    </row>
    <row r="1652" spans="2:15" outlineLevel="1" x14ac:dyDescent="0.45">
      <c r="B1652" s="65">
        <v>1643</v>
      </c>
      <c r="C1652" s="60">
        <v>0</v>
      </c>
      <c r="D1652" s="61">
        <v>1</v>
      </c>
      <c r="E1652" s="61">
        <v>1</v>
      </c>
      <c r="F1652" s="61">
        <v>1</v>
      </c>
      <c r="G1652" s="61">
        <v>1</v>
      </c>
      <c r="H1652" s="61">
        <v>0</v>
      </c>
      <c r="I1652" s="62">
        <v>99092.248172449079</v>
      </c>
      <c r="J1652" s="63">
        <v>5.3941957761914505</v>
      </c>
      <c r="K1652" s="63">
        <v>6.3913849539978118</v>
      </c>
      <c r="L1652" s="63">
        <v>7.2592669459097436</v>
      </c>
      <c r="M1652" s="63">
        <v>8.4183642468685385</v>
      </c>
      <c r="N1652" s="63">
        <v>6.6230548594954222</v>
      </c>
      <c r="O1652" s="71">
        <v>6.5145133086612494</v>
      </c>
    </row>
    <row r="1653" spans="2:15" outlineLevel="1" x14ac:dyDescent="0.45">
      <c r="B1653" s="65">
        <v>1644</v>
      </c>
      <c r="C1653" s="60">
        <v>0</v>
      </c>
      <c r="D1653" s="61">
        <v>1</v>
      </c>
      <c r="E1653" s="61">
        <v>1</v>
      </c>
      <c r="F1653" s="61">
        <v>1</v>
      </c>
      <c r="G1653" s="61">
        <v>1</v>
      </c>
      <c r="H1653" s="61">
        <v>0</v>
      </c>
      <c r="I1653" s="62">
        <v>27434.598964917619</v>
      </c>
      <c r="J1653" s="63">
        <v>5.6651317340498863</v>
      </c>
      <c r="K1653" s="63">
        <v>5.7508850528244029</v>
      </c>
      <c r="L1653" s="63">
        <v>6.6618768118249214</v>
      </c>
      <c r="M1653" s="63">
        <v>6.6349312738624562</v>
      </c>
      <c r="N1653" s="63">
        <v>7.031206883111512</v>
      </c>
      <c r="O1653" s="71">
        <v>6.2731569107475869</v>
      </c>
    </row>
    <row r="1654" spans="2:15" outlineLevel="1" x14ac:dyDescent="0.45">
      <c r="B1654" s="65">
        <v>1645</v>
      </c>
      <c r="C1654" s="60">
        <v>0</v>
      </c>
      <c r="D1654" s="61">
        <v>1</v>
      </c>
      <c r="E1654" s="61">
        <v>1</v>
      </c>
      <c r="F1654" s="61">
        <v>1</v>
      </c>
      <c r="G1654" s="61">
        <v>1</v>
      </c>
      <c r="H1654" s="61">
        <v>0</v>
      </c>
      <c r="I1654" s="62">
        <v>26065.951249748599</v>
      </c>
      <c r="J1654" s="63">
        <v>5.109398446948064</v>
      </c>
      <c r="K1654" s="63">
        <v>5.146493286870327</v>
      </c>
      <c r="L1654" s="63">
        <v>7.2526808317973384</v>
      </c>
      <c r="M1654" s="63">
        <v>7.5805997684275912</v>
      </c>
      <c r="N1654" s="63">
        <v>6.4050659033890396</v>
      </c>
      <c r="O1654" s="71">
        <v>6.271427850597215</v>
      </c>
    </row>
    <row r="1655" spans="2:15" outlineLevel="1" x14ac:dyDescent="0.45">
      <c r="B1655" s="65">
        <v>1646</v>
      </c>
      <c r="C1655" s="60">
        <v>0</v>
      </c>
      <c r="D1655" s="61">
        <v>1</v>
      </c>
      <c r="E1655" s="61">
        <v>1</v>
      </c>
      <c r="F1655" s="61">
        <v>1</v>
      </c>
      <c r="G1655" s="61">
        <v>1</v>
      </c>
      <c r="H1655" s="61">
        <v>0</v>
      </c>
      <c r="I1655" s="62">
        <v>76319.040710764326</v>
      </c>
      <c r="J1655" s="63">
        <v>5.6420779312183447</v>
      </c>
      <c r="K1655" s="63">
        <v>6.0911700023556374</v>
      </c>
      <c r="L1655" s="63">
        <v>6.7128530116083605</v>
      </c>
      <c r="M1655" s="63">
        <v>7.0564863684171497</v>
      </c>
      <c r="N1655" s="63">
        <v>7.2740160202526258</v>
      </c>
      <c r="O1655" s="71">
        <v>6.7623179814252632</v>
      </c>
    </row>
    <row r="1656" spans="2:15" outlineLevel="1" x14ac:dyDescent="0.45">
      <c r="B1656" s="65">
        <v>1647</v>
      </c>
      <c r="C1656" s="60">
        <v>0</v>
      </c>
      <c r="D1656" s="61">
        <v>1</v>
      </c>
      <c r="E1656" s="61">
        <v>1</v>
      </c>
      <c r="F1656" s="61">
        <v>1</v>
      </c>
      <c r="G1656" s="61">
        <v>1</v>
      </c>
      <c r="H1656" s="61">
        <v>0</v>
      </c>
      <c r="I1656" s="62">
        <v>97329.013645743864</v>
      </c>
      <c r="J1656" s="63">
        <v>5.3206972668776551</v>
      </c>
      <c r="K1656" s="63">
        <v>6.0989000016706871</v>
      </c>
      <c r="L1656" s="63">
        <v>7.4918273554780992</v>
      </c>
      <c r="M1656" s="63">
        <v>7.5969345906907009</v>
      </c>
      <c r="N1656" s="63">
        <v>7.4013825463529042</v>
      </c>
      <c r="O1656" s="71">
        <v>6.2434458651998703</v>
      </c>
    </row>
    <row r="1657" spans="2:15" outlineLevel="1" x14ac:dyDescent="0.45">
      <c r="B1657" s="65">
        <v>1648</v>
      </c>
      <c r="C1657" s="60">
        <v>1</v>
      </c>
      <c r="D1657" s="61">
        <v>0</v>
      </c>
      <c r="E1657" s="61">
        <v>1</v>
      </c>
      <c r="F1657" s="61">
        <v>1</v>
      </c>
      <c r="G1657" s="61">
        <v>0</v>
      </c>
      <c r="H1657" s="61">
        <v>1</v>
      </c>
      <c r="I1657" s="62">
        <v>99305.143191493495</v>
      </c>
      <c r="J1657" s="63">
        <v>6.4123924122673746</v>
      </c>
      <c r="K1657" s="63">
        <v>5.1994799689598281</v>
      </c>
      <c r="L1657" s="63">
        <v>6.7360437604728904</v>
      </c>
      <c r="M1657" s="63">
        <v>8.3685988620251415</v>
      </c>
      <c r="N1657" s="63">
        <v>6.8659724902200505</v>
      </c>
      <c r="O1657" s="71">
        <v>7.0893692096096608</v>
      </c>
    </row>
    <row r="1658" spans="2:15" outlineLevel="1" x14ac:dyDescent="0.45">
      <c r="B1658" s="65">
        <v>1649</v>
      </c>
      <c r="C1658" s="60">
        <v>1</v>
      </c>
      <c r="D1658" s="61">
        <v>0</v>
      </c>
      <c r="E1658" s="61">
        <v>1</v>
      </c>
      <c r="F1658" s="61">
        <v>1</v>
      </c>
      <c r="G1658" s="61">
        <v>0</v>
      </c>
      <c r="H1658" s="61">
        <v>1</v>
      </c>
      <c r="I1658" s="62">
        <v>103649.53558706971</v>
      </c>
      <c r="J1658" s="63">
        <v>6.4947358211740323</v>
      </c>
      <c r="K1658" s="63">
        <v>5.8931694302738276</v>
      </c>
      <c r="L1658" s="63">
        <v>8.1375028751269838</v>
      </c>
      <c r="M1658" s="63">
        <v>8.6223362475718357</v>
      </c>
      <c r="N1658" s="63">
        <v>6.7337400072382403</v>
      </c>
      <c r="O1658" s="71">
        <v>6.930065636061542</v>
      </c>
    </row>
    <row r="1659" spans="2:15" outlineLevel="1" x14ac:dyDescent="0.45">
      <c r="B1659" s="65">
        <v>1650</v>
      </c>
      <c r="C1659" s="60">
        <v>1</v>
      </c>
      <c r="D1659" s="61">
        <v>0</v>
      </c>
      <c r="E1659" s="61">
        <v>1</v>
      </c>
      <c r="F1659" s="61">
        <v>1</v>
      </c>
      <c r="G1659" s="61">
        <v>1</v>
      </c>
      <c r="H1659" s="61">
        <v>0</v>
      </c>
      <c r="I1659" s="62">
        <v>26890.175271998916</v>
      </c>
      <c r="J1659" s="63">
        <v>5.8917967551968387</v>
      </c>
      <c r="K1659" s="63">
        <v>4.5687484052374128</v>
      </c>
      <c r="L1659" s="63">
        <v>6.7724549940288252</v>
      </c>
      <c r="M1659" s="63">
        <v>7.5040833112277214</v>
      </c>
      <c r="N1659" s="63">
        <v>6.6852781406350603</v>
      </c>
      <c r="O1659" s="71">
        <v>6.5382977123557726</v>
      </c>
    </row>
    <row r="1660" spans="2:15" outlineLevel="1" x14ac:dyDescent="0.45">
      <c r="B1660" s="65">
        <v>1651</v>
      </c>
      <c r="C1660" s="60">
        <v>1</v>
      </c>
      <c r="D1660" s="61">
        <v>0</v>
      </c>
      <c r="E1660" s="61">
        <v>1</v>
      </c>
      <c r="F1660" s="61">
        <v>1</v>
      </c>
      <c r="G1660" s="61">
        <v>1</v>
      </c>
      <c r="H1660" s="61">
        <v>0</v>
      </c>
      <c r="I1660" s="62">
        <v>104858.92994458324</v>
      </c>
      <c r="J1660" s="63">
        <v>6.938693472670729</v>
      </c>
      <c r="K1660" s="63">
        <v>5.9927084551856113</v>
      </c>
      <c r="L1660" s="63">
        <v>7.9589968642628923</v>
      </c>
      <c r="M1660" s="63">
        <v>8.5937749982411304</v>
      </c>
      <c r="N1660" s="63">
        <v>6.8695300725037667</v>
      </c>
      <c r="O1660" s="71">
        <v>6.7686164616293363</v>
      </c>
    </row>
    <row r="1661" spans="2:15" outlineLevel="1" x14ac:dyDescent="0.45">
      <c r="B1661" s="65">
        <v>1652</v>
      </c>
      <c r="C1661" s="60">
        <v>0</v>
      </c>
      <c r="D1661" s="61">
        <v>1</v>
      </c>
      <c r="E1661" s="61">
        <v>1</v>
      </c>
      <c r="F1661" s="61">
        <v>1</v>
      </c>
      <c r="G1661" s="61">
        <v>0</v>
      </c>
      <c r="H1661" s="61">
        <v>1</v>
      </c>
      <c r="I1661" s="62">
        <v>98277.689079633856</v>
      </c>
      <c r="J1661" s="63">
        <v>5.4818743272528705</v>
      </c>
      <c r="K1661" s="63">
        <v>6.5177061958567224</v>
      </c>
      <c r="L1661" s="63">
        <v>7.4699812141948083</v>
      </c>
      <c r="M1661" s="63">
        <v>7.1644655602359233</v>
      </c>
      <c r="N1661" s="63">
        <v>6.6497568191136622</v>
      </c>
      <c r="O1661" s="71">
        <v>7.3885745254355113</v>
      </c>
    </row>
    <row r="1662" spans="2:15" outlineLevel="1" x14ac:dyDescent="0.45">
      <c r="B1662" s="65">
        <v>1653</v>
      </c>
      <c r="C1662" s="60">
        <v>1</v>
      </c>
      <c r="D1662" s="61">
        <v>0</v>
      </c>
      <c r="E1662" s="61">
        <v>1</v>
      </c>
      <c r="F1662" s="61">
        <v>1</v>
      </c>
      <c r="G1662" s="61">
        <v>1</v>
      </c>
      <c r="H1662" s="61">
        <v>0</v>
      </c>
      <c r="I1662" s="62">
        <v>74578.799344189538</v>
      </c>
      <c r="J1662" s="63">
        <v>5.8691137333018828</v>
      </c>
      <c r="K1662" s="63">
        <v>5.4541170602268849</v>
      </c>
      <c r="L1662" s="63">
        <v>7.02504826822718</v>
      </c>
      <c r="M1662" s="63">
        <v>7.2560483858544931</v>
      </c>
      <c r="N1662" s="63">
        <v>6.9253066717360845</v>
      </c>
      <c r="O1662" s="71">
        <v>6.4724072078225383</v>
      </c>
    </row>
    <row r="1663" spans="2:15" outlineLevel="1" x14ac:dyDescent="0.45">
      <c r="B1663" s="65">
        <v>1654</v>
      </c>
      <c r="C1663" s="60">
        <v>0</v>
      </c>
      <c r="D1663" s="61">
        <v>1</v>
      </c>
      <c r="E1663" s="61">
        <v>1</v>
      </c>
      <c r="F1663" s="61">
        <v>1</v>
      </c>
      <c r="G1663" s="61">
        <v>1</v>
      </c>
      <c r="H1663" s="61">
        <v>0</v>
      </c>
      <c r="I1663" s="62">
        <v>104288.45882753756</v>
      </c>
      <c r="J1663" s="63">
        <v>6.1469669024516342</v>
      </c>
      <c r="K1663" s="63">
        <v>6.4635043662739164</v>
      </c>
      <c r="L1663" s="63">
        <v>8.2053451730753455</v>
      </c>
      <c r="M1663" s="63">
        <v>7.7314215895643574</v>
      </c>
      <c r="N1663" s="63">
        <v>7.5615030849313625</v>
      </c>
      <c r="O1663" s="71">
        <v>7.0828927797527212</v>
      </c>
    </row>
    <row r="1664" spans="2:15" outlineLevel="1" x14ac:dyDescent="0.45">
      <c r="B1664" s="65">
        <v>1655</v>
      </c>
      <c r="C1664" s="60">
        <v>1</v>
      </c>
      <c r="D1664" s="61">
        <v>0</v>
      </c>
      <c r="E1664" s="61">
        <v>1</v>
      </c>
      <c r="F1664" s="61">
        <v>1</v>
      </c>
      <c r="G1664" s="61">
        <v>0</v>
      </c>
      <c r="H1664" s="61">
        <v>1</v>
      </c>
      <c r="I1664" s="62">
        <v>94116.589220656402</v>
      </c>
      <c r="J1664" s="63">
        <v>6.5737963511156234</v>
      </c>
      <c r="K1664" s="63">
        <v>4.2992708113092659</v>
      </c>
      <c r="L1664" s="63">
        <v>7.4772838812683835</v>
      </c>
      <c r="M1664" s="63">
        <v>7.245535278658318</v>
      </c>
      <c r="N1664" s="63">
        <v>6.6887570396018123</v>
      </c>
      <c r="O1664" s="71">
        <v>6.9571450774835562</v>
      </c>
    </row>
    <row r="1665" spans="2:15" outlineLevel="1" x14ac:dyDescent="0.45">
      <c r="B1665" s="65">
        <v>1656</v>
      </c>
      <c r="C1665" s="60">
        <v>1</v>
      </c>
      <c r="D1665" s="61">
        <v>0</v>
      </c>
      <c r="E1665" s="61">
        <v>1</v>
      </c>
      <c r="F1665" s="61">
        <v>1</v>
      </c>
      <c r="G1665" s="61">
        <v>1</v>
      </c>
      <c r="H1665" s="61">
        <v>0</v>
      </c>
      <c r="I1665" s="62">
        <v>95895.012699135055</v>
      </c>
      <c r="J1665" s="63">
        <v>5.9289575545341453</v>
      </c>
      <c r="K1665" s="63">
        <v>5.4087587816189036</v>
      </c>
      <c r="L1665" s="63">
        <v>7.6025226906314902</v>
      </c>
      <c r="M1665" s="63">
        <v>7.2996982154809684</v>
      </c>
      <c r="N1665" s="63">
        <v>7.0897119756885774</v>
      </c>
      <c r="O1665" s="71">
        <v>6.4431993669440004</v>
      </c>
    </row>
    <row r="1666" spans="2:15" outlineLevel="1" x14ac:dyDescent="0.45">
      <c r="B1666" s="65">
        <v>1657</v>
      </c>
      <c r="C1666" s="60">
        <v>1</v>
      </c>
      <c r="D1666" s="61">
        <v>0</v>
      </c>
      <c r="E1666" s="61">
        <v>1</v>
      </c>
      <c r="F1666" s="61">
        <v>1</v>
      </c>
      <c r="G1666" s="61">
        <v>0</v>
      </c>
      <c r="H1666" s="61">
        <v>1</v>
      </c>
      <c r="I1666" s="62">
        <v>62247.205494615482</v>
      </c>
      <c r="J1666" s="63">
        <v>6.668416737447374</v>
      </c>
      <c r="K1666" s="63">
        <v>4.9294795494980121</v>
      </c>
      <c r="L1666" s="63">
        <v>7.29077809713446</v>
      </c>
      <c r="M1666" s="63">
        <v>6.2001019709034875</v>
      </c>
      <c r="N1666" s="63">
        <v>6.555641012313882</v>
      </c>
      <c r="O1666" s="71">
        <v>6.76700590422654</v>
      </c>
    </row>
    <row r="1667" spans="2:15" outlineLevel="1" x14ac:dyDescent="0.45">
      <c r="B1667" s="65">
        <v>1658</v>
      </c>
      <c r="C1667" s="60">
        <v>1</v>
      </c>
      <c r="D1667" s="61">
        <v>0</v>
      </c>
      <c r="E1667" s="61">
        <v>1</v>
      </c>
      <c r="F1667" s="61">
        <v>1</v>
      </c>
      <c r="G1667" s="61">
        <v>1</v>
      </c>
      <c r="H1667" s="61">
        <v>0</v>
      </c>
      <c r="I1667" s="62">
        <v>96232.069809692024</v>
      </c>
      <c r="J1667" s="63">
        <v>6.0304277787852651</v>
      </c>
      <c r="K1667" s="63">
        <v>5.587054196131346</v>
      </c>
      <c r="L1667" s="63">
        <v>7.3152269130713474</v>
      </c>
      <c r="M1667" s="63">
        <v>6.5988206307127726</v>
      </c>
      <c r="N1667" s="63">
        <v>7.3822339238708761</v>
      </c>
      <c r="O1667" s="71">
        <v>7.0248700588833888</v>
      </c>
    </row>
    <row r="1668" spans="2:15" outlineLevel="1" x14ac:dyDescent="0.45">
      <c r="B1668" s="65">
        <v>1659</v>
      </c>
      <c r="C1668" s="60">
        <v>0</v>
      </c>
      <c r="D1668" s="61">
        <v>1</v>
      </c>
      <c r="E1668" s="61">
        <v>1</v>
      </c>
      <c r="F1668" s="61">
        <v>1</v>
      </c>
      <c r="G1668" s="61">
        <v>1</v>
      </c>
      <c r="H1668" s="61">
        <v>0</v>
      </c>
      <c r="I1668" s="62">
        <v>99086.500566147501</v>
      </c>
      <c r="J1668" s="63">
        <v>5.6703170193292696</v>
      </c>
      <c r="K1668" s="63">
        <v>6.4068274333336372</v>
      </c>
      <c r="L1668" s="63">
        <v>7.0057169246306632</v>
      </c>
      <c r="M1668" s="63">
        <v>8.0656196913632492</v>
      </c>
      <c r="N1668" s="63">
        <v>6.8631872510004275</v>
      </c>
      <c r="O1668" s="71">
        <v>6.4918388976605801</v>
      </c>
    </row>
    <row r="1669" spans="2:15" outlineLevel="1" x14ac:dyDescent="0.45">
      <c r="B1669" s="65">
        <v>1660</v>
      </c>
      <c r="C1669" s="60">
        <v>1</v>
      </c>
      <c r="D1669" s="61">
        <v>0</v>
      </c>
      <c r="E1669" s="61">
        <v>1</v>
      </c>
      <c r="F1669" s="61">
        <v>1</v>
      </c>
      <c r="G1669" s="61">
        <v>1</v>
      </c>
      <c r="H1669" s="61">
        <v>0</v>
      </c>
      <c r="I1669" s="62">
        <v>100330.35256482579</v>
      </c>
      <c r="J1669" s="63">
        <v>6.3950149699189982</v>
      </c>
      <c r="K1669" s="63">
        <v>5.9737773362265525</v>
      </c>
      <c r="L1669" s="63">
        <v>6.7728829784442093</v>
      </c>
      <c r="M1669" s="63">
        <v>7.7843937860786081</v>
      </c>
      <c r="N1669" s="63">
        <v>7.1214274812426686</v>
      </c>
      <c r="O1669" s="71">
        <v>6.9726818037220983</v>
      </c>
    </row>
    <row r="1670" spans="2:15" outlineLevel="1" x14ac:dyDescent="0.45">
      <c r="B1670" s="65">
        <v>1661</v>
      </c>
      <c r="C1670" s="60">
        <v>1</v>
      </c>
      <c r="D1670" s="61">
        <v>0</v>
      </c>
      <c r="E1670" s="61">
        <v>1</v>
      </c>
      <c r="F1670" s="61">
        <v>1</v>
      </c>
      <c r="G1670" s="61">
        <v>0</v>
      </c>
      <c r="H1670" s="61">
        <v>1</v>
      </c>
      <c r="I1670" s="62">
        <v>95154.675826467821</v>
      </c>
      <c r="J1670" s="63">
        <v>6.1723244040206042</v>
      </c>
      <c r="K1670" s="63">
        <v>5.2535491367706229</v>
      </c>
      <c r="L1670" s="63">
        <v>7.1840431388944355</v>
      </c>
      <c r="M1670" s="63">
        <v>7.4259824798139284</v>
      </c>
      <c r="N1670" s="63">
        <v>6.1774324047905251</v>
      </c>
      <c r="O1670" s="71">
        <v>7.1785378509568245</v>
      </c>
    </row>
    <row r="1671" spans="2:15" outlineLevel="1" x14ac:dyDescent="0.45">
      <c r="B1671" s="65">
        <v>1662</v>
      </c>
      <c r="C1671" s="60">
        <v>1</v>
      </c>
      <c r="D1671" s="61">
        <v>0</v>
      </c>
      <c r="E1671" s="61">
        <v>1</v>
      </c>
      <c r="F1671" s="61">
        <v>1</v>
      </c>
      <c r="G1671" s="61">
        <v>1</v>
      </c>
      <c r="H1671" s="61">
        <v>0</v>
      </c>
      <c r="I1671" s="62">
        <v>95251.171608737292</v>
      </c>
      <c r="J1671" s="63">
        <v>6.5218577834489828</v>
      </c>
      <c r="K1671" s="63">
        <v>4.8818569268024881</v>
      </c>
      <c r="L1671" s="63">
        <v>7.1768713224879974</v>
      </c>
      <c r="M1671" s="63">
        <v>6.8827394842969856</v>
      </c>
      <c r="N1671" s="63">
        <v>7.1264084233479501</v>
      </c>
      <c r="O1671" s="71">
        <v>6.9146731525515968</v>
      </c>
    </row>
    <row r="1672" spans="2:15" outlineLevel="1" x14ac:dyDescent="0.45">
      <c r="B1672" s="65">
        <v>1663</v>
      </c>
      <c r="C1672" s="60">
        <v>1</v>
      </c>
      <c r="D1672" s="61">
        <v>0</v>
      </c>
      <c r="E1672" s="61">
        <v>1</v>
      </c>
      <c r="F1672" s="61">
        <v>1</v>
      </c>
      <c r="G1672" s="61">
        <v>0</v>
      </c>
      <c r="H1672" s="61">
        <v>1</v>
      </c>
      <c r="I1672" s="62">
        <v>96540.369346324092</v>
      </c>
      <c r="J1672" s="63">
        <v>7.0643031894003334</v>
      </c>
      <c r="K1672" s="63">
        <v>4.7009992757376011</v>
      </c>
      <c r="L1672" s="63">
        <v>6.4844690778483969</v>
      </c>
      <c r="M1672" s="63">
        <v>6.9587237637486306</v>
      </c>
      <c r="N1672" s="63">
        <v>7.1082799599209245</v>
      </c>
      <c r="O1672" s="71">
        <v>7.4419366976805996</v>
      </c>
    </row>
    <row r="1673" spans="2:15" outlineLevel="1" x14ac:dyDescent="0.45">
      <c r="B1673" s="65">
        <v>1664</v>
      </c>
      <c r="C1673" s="60">
        <v>0</v>
      </c>
      <c r="D1673" s="61">
        <v>1</v>
      </c>
      <c r="E1673" s="61">
        <v>1</v>
      </c>
      <c r="F1673" s="61">
        <v>1</v>
      </c>
      <c r="G1673" s="61">
        <v>0</v>
      </c>
      <c r="H1673" s="61">
        <v>1</v>
      </c>
      <c r="I1673" s="62">
        <v>28198.06860864145</v>
      </c>
      <c r="J1673" s="63">
        <v>5.5776464160417527</v>
      </c>
      <c r="K1673" s="63">
        <v>5.7594735497024709</v>
      </c>
      <c r="L1673" s="63">
        <v>6.2237561388240223</v>
      </c>
      <c r="M1673" s="63">
        <v>7.3752807181710818</v>
      </c>
      <c r="N1673" s="63">
        <v>6.4642072241495523</v>
      </c>
      <c r="O1673" s="71">
        <v>6.6857844081873665</v>
      </c>
    </row>
    <row r="1674" spans="2:15" outlineLevel="1" x14ac:dyDescent="0.45">
      <c r="B1674" s="65">
        <v>1665</v>
      </c>
      <c r="C1674" s="60">
        <v>1</v>
      </c>
      <c r="D1674" s="61">
        <v>0</v>
      </c>
      <c r="E1674" s="61">
        <v>1</v>
      </c>
      <c r="F1674" s="61">
        <v>1</v>
      </c>
      <c r="G1674" s="61">
        <v>1</v>
      </c>
      <c r="H1674" s="61">
        <v>0</v>
      </c>
      <c r="I1674" s="62">
        <v>74876.168598265373</v>
      </c>
      <c r="J1674" s="63">
        <v>6.151446204696839</v>
      </c>
      <c r="K1674" s="63">
        <v>5.2776343130391243</v>
      </c>
      <c r="L1674" s="63">
        <v>6.7912264935812319</v>
      </c>
      <c r="M1674" s="63">
        <v>7.2131717276272989</v>
      </c>
      <c r="N1674" s="63">
        <v>7.131097212429534</v>
      </c>
      <c r="O1674" s="71">
        <v>6.4597895970429189</v>
      </c>
    </row>
    <row r="1675" spans="2:15" outlineLevel="1" x14ac:dyDescent="0.45">
      <c r="B1675" s="65">
        <v>1666</v>
      </c>
      <c r="C1675" s="60">
        <v>1</v>
      </c>
      <c r="D1675" s="61">
        <v>0</v>
      </c>
      <c r="E1675" s="61">
        <v>1</v>
      </c>
      <c r="F1675" s="61">
        <v>1</v>
      </c>
      <c r="G1675" s="61">
        <v>1</v>
      </c>
      <c r="H1675" s="61">
        <v>0</v>
      </c>
      <c r="I1675" s="62">
        <v>63677.455825712022</v>
      </c>
      <c r="J1675" s="63">
        <v>6.1666645371891935</v>
      </c>
      <c r="K1675" s="63">
        <v>5.4665416785706809</v>
      </c>
      <c r="L1675" s="63">
        <v>6.9252489171176776</v>
      </c>
      <c r="M1675" s="63">
        <v>6.5406122204678212</v>
      </c>
      <c r="N1675" s="63">
        <v>6.9000436528022497</v>
      </c>
      <c r="O1675" s="71">
        <v>6.7133033478777042</v>
      </c>
    </row>
    <row r="1676" spans="2:15" outlineLevel="1" x14ac:dyDescent="0.45">
      <c r="B1676" s="65">
        <v>1667</v>
      </c>
      <c r="C1676" s="60">
        <v>1</v>
      </c>
      <c r="D1676" s="61">
        <v>0</v>
      </c>
      <c r="E1676" s="61">
        <v>1</v>
      </c>
      <c r="F1676" s="61">
        <v>1</v>
      </c>
      <c r="G1676" s="61">
        <v>0</v>
      </c>
      <c r="H1676" s="61">
        <v>1</v>
      </c>
      <c r="I1676" s="62">
        <v>101084.9781367882</v>
      </c>
      <c r="J1676" s="63">
        <v>6.5724311307489636</v>
      </c>
      <c r="K1676" s="63">
        <v>5.7544946240353125</v>
      </c>
      <c r="L1676" s="63">
        <v>6.7127102305145661</v>
      </c>
      <c r="M1676" s="63">
        <v>8.7218657531764627</v>
      </c>
      <c r="N1676" s="63">
        <v>6.6151430894744623</v>
      </c>
      <c r="O1676" s="71">
        <v>6.75696398474612</v>
      </c>
    </row>
    <row r="1677" spans="2:15" outlineLevel="1" x14ac:dyDescent="0.45">
      <c r="B1677" s="65">
        <v>1668</v>
      </c>
      <c r="C1677" s="60">
        <v>1</v>
      </c>
      <c r="D1677" s="61">
        <v>0</v>
      </c>
      <c r="E1677" s="61">
        <v>1</v>
      </c>
      <c r="F1677" s="61">
        <v>1</v>
      </c>
      <c r="G1677" s="61">
        <v>1</v>
      </c>
      <c r="H1677" s="61">
        <v>0</v>
      </c>
      <c r="I1677" s="62">
        <v>24693.750374352458</v>
      </c>
      <c r="J1677" s="63">
        <v>5.7034390224794507</v>
      </c>
      <c r="K1677" s="63">
        <v>5.3341450009932245</v>
      </c>
      <c r="L1677" s="63">
        <v>6.982979725502414</v>
      </c>
      <c r="M1677" s="63">
        <v>6.0562646314340034</v>
      </c>
      <c r="N1677" s="63">
        <v>6.9586965944643433</v>
      </c>
      <c r="O1677" s="71">
        <v>6.1836217025749916</v>
      </c>
    </row>
    <row r="1678" spans="2:15" outlineLevel="1" x14ac:dyDescent="0.45">
      <c r="B1678" s="65">
        <v>1669</v>
      </c>
      <c r="C1678" s="60">
        <v>1</v>
      </c>
      <c r="D1678" s="61">
        <v>0</v>
      </c>
      <c r="E1678" s="61">
        <v>1</v>
      </c>
      <c r="F1678" s="61">
        <v>1</v>
      </c>
      <c r="G1678" s="61">
        <v>1</v>
      </c>
      <c r="H1678" s="61">
        <v>0</v>
      </c>
      <c r="I1678" s="62">
        <v>91387.444936446424</v>
      </c>
      <c r="J1678" s="63">
        <v>6.4510978637320546</v>
      </c>
      <c r="K1678" s="63">
        <v>4.4973573089119716</v>
      </c>
      <c r="L1678" s="63">
        <v>7.2600280398863077</v>
      </c>
      <c r="M1678" s="63">
        <v>6.4554951944875478</v>
      </c>
      <c r="N1678" s="63">
        <v>6.9114291883276966</v>
      </c>
      <c r="O1678" s="71">
        <v>6.5089289050413326</v>
      </c>
    </row>
    <row r="1679" spans="2:15" outlineLevel="1" x14ac:dyDescent="0.45">
      <c r="B1679" s="65">
        <v>1670</v>
      </c>
      <c r="C1679" s="60">
        <v>1</v>
      </c>
      <c r="D1679" s="61">
        <v>0</v>
      </c>
      <c r="E1679" s="61">
        <v>1</v>
      </c>
      <c r="F1679" s="61">
        <v>1</v>
      </c>
      <c r="G1679" s="61">
        <v>1</v>
      </c>
      <c r="H1679" s="61">
        <v>0</v>
      </c>
      <c r="I1679" s="62">
        <v>104218.08462304434</v>
      </c>
      <c r="J1679" s="63">
        <v>6.4871752593258414</v>
      </c>
      <c r="K1679" s="63">
        <v>6.1664308600575453</v>
      </c>
      <c r="L1679" s="63">
        <v>7.0666489307164131</v>
      </c>
      <c r="M1679" s="63">
        <v>8.2824403343320476</v>
      </c>
      <c r="N1679" s="63">
        <v>7.5734259897327876</v>
      </c>
      <c r="O1679" s="71">
        <v>7.0041670808864156</v>
      </c>
    </row>
    <row r="1680" spans="2:15" outlineLevel="1" x14ac:dyDescent="0.45">
      <c r="B1680" s="65">
        <v>1671</v>
      </c>
      <c r="C1680" s="60">
        <v>1</v>
      </c>
      <c r="D1680" s="61">
        <v>0</v>
      </c>
      <c r="E1680" s="61">
        <v>1</v>
      </c>
      <c r="F1680" s="61">
        <v>1</v>
      </c>
      <c r="G1680" s="61">
        <v>1</v>
      </c>
      <c r="H1680" s="61">
        <v>0</v>
      </c>
      <c r="I1680" s="62">
        <v>78467.489599156674</v>
      </c>
      <c r="J1680" s="63">
        <v>5.8235475056178903</v>
      </c>
      <c r="K1680" s="63">
        <v>5.3702313704462528</v>
      </c>
      <c r="L1680" s="63">
        <v>6.918923832236854</v>
      </c>
      <c r="M1680" s="63">
        <v>8.3306038134872971</v>
      </c>
      <c r="N1680" s="63">
        <v>7.0530260179696791</v>
      </c>
      <c r="O1680" s="71">
        <v>6.9395490490089822</v>
      </c>
    </row>
    <row r="1681" spans="2:15" outlineLevel="1" x14ac:dyDescent="0.45">
      <c r="B1681" s="65">
        <v>1672</v>
      </c>
      <c r="C1681" s="60">
        <v>0</v>
      </c>
      <c r="D1681" s="61">
        <v>1</v>
      </c>
      <c r="E1681" s="61">
        <v>1</v>
      </c>
      <c r="F1681" s="61">
        <v>1</v>
      </c>
      <c r="G1681" s="61">
        <v>1</v>
      </c>
      <c r="H1681" s="61">
        <v>0</v>
      </c>
      <c r="I1681" s="62">
        <v>98391.081196526968</v>
      </c>
      <c r="J1681" s="63">
        <v>5.5307966196493954</v>
      </c>
      <c r="K1681" s="63">
        <v>6.130282467219919</v>
      </c>
      <c r="L1681" s="63">
        <v>7.7740090433275677</v>
      </c>
      <c r="M1681" s="63">
        <v>6.9397867824361192</v>
      </c>
      <c r="N1681" s="63">
        <v>7.5723790138560201</v>
      </c>
      <c r="O1681" s="71">
        <v>6.9400292359454765</v>
      </c>
    </row>
    <row r="1682" spans="2:15" outlineLevel="1" x14ac:dyDescent="0.45">
      <c r="B1682" s="65">
        <v>1673</v>
      </c>
      <c r="C1682" s="60">
        <v>1</v>
      </c>
      <c r="D1682" s="61">
        <v>0</v>
      </c>
      <c r="E1682" s="61">
        <v>1</v>
      </c>
      <c r="F1682" s="61">
        <v>1</v>
      </c>
      <c r="G1682" s="61">
        <v>1</v>
      </c>
      <c r="H1682" s="61">
        <v>0</v>
      </c>
      <c r="I1682" s="62">
        <v>95182.770668420228</v>
      </c>
      <c r="J1682" s="63">
        <v>6.0692009847318218</v>
      </c>
      <c r="K1682" s="63">
        <v>5.4493076932334956</v>
      </c>
      <c r="L1682" s="63">
        <v>7.0046670409911416</v>
      </c>
      <c r="M1682" s="63">
        <v>7.5150578818124245</v>
      </c>
      <c r="N1682" s="63">
        <v>6.5866294589700889</v>
      </c>
      <c r="O1682" s="71">
        <v>6.5591949854294258</v>
      </c>
    </row>
    <row r="1683" spans="2:15" outlineLevel="1" x14ac:dyDescent="0.45">
      <c r="B1683" s="65">
        <v>1674</v>
      </c>
      <c r="C1683" s="60">
        <v>1</v>
      </c>
      <c r="D1683" s="61">
        <v>0</v>
      </c>
      <c r="E1683" s="61">
        <v>1</v>
      </c>
      <c r="F1683" s="61">
        <v>1</v>
      </c>
      <c r="G1683" s="61">
        <v>1</v>
      </c>
      <c r="H1683" s="61">
        <v>0</v>
      </c>
      <c r="I1683" s="62">
        <v>24160.87472612386</v>
      </c>
      <c r="J1683" s="63">
        <v>5.2504444448133638</v>
      </c>
      <c r="K1683" s="63">
        <v>4.6190284191146018</v>
      </c>
      <c r="L1683" s="63">
        <v>6.2732679989246858</v>
      </c>
      <c r="M1683" s="63">
        <v>7.1095882222281173</v>
      </c>
      <c r="N1683" s="63">
        <v>7.0646509091789653</v>
      </c>
      <c r="O1683" s="71">
        <v>6.4478746225710131</v>
      </c>
    </row>
    <row r="1684" spans="2:15" outlineLevel="1" x14ac:dyDescent="0.45">
      <c r="B1684" s="65">
        <v>1675</v>
      </c>
      <c r="C1684" s="60">
        <v>0</v>
      </c>
      <c r="D1684" s="61">
        <v>1</v>
      </c>
      <c r="E1684" s="61">
        <v>1</v>
      </c>
      <c r="F1684" s="61">
        <v>1</v>
      </c>
      <c r="G1684" s="61">
        <v>0</v>
      </c>
      <c r="H1684" s="61">
        <v>1</v>
      </c>
      <c r="I1684" s="62">
        <v>82174.37292327662</v>
      </c>
      <c r="J1684" s="63">
        <v>6.4305291224686307</v>
      </c>
      <c r="K1684" s="63">
        <v>6.6928111393048653</v>
      </c>
      <c r="L1684" s="63">
        <v>6.2159503996565002</v>
      </c>
      <c r="M1684" s="63">
        <v>8.3120291437668232</v>
      </c>
      <c r="N1684" s="63">
        <v>6.6368309045541807</v>
      </c>
      <c r="O1684" s="71">
        <v>6.9957931545816789</v>
      </c>
    </row>
    <row r="1685" spans="2:15" outlineLevel="1" x14ac:dyDescent="0.45">
      <c r="B1685" s="65">
        <v>1676</v>
      </c>
      <c r="C1685" s="60">
        <v>0</v>
      </c>
      <c r="D1685" s="61">
        <v>1</v>
      </c>
      <c r="E1685" s="61">
        <v>1</v>
      </c>
      <c r="F1685" s="61">
        <v>1</v>
      </c>
      <c r="G1685" s="61">
        <v>0</v>
      </c>
      <c r="H1685" s="61">
        <v>1</v>
      </c>
      <c r="I1685" s="62">
        <v>60812.99306171693</v>
      </c>
      <c r="J1685" s="63">
        <v>5.3990662088414973</v>
      </c>
      <c r="K1685" s="63">
        <v>5.8887695742228114</v>
      </c>
      <c r="L1685" s="63">
        <v>7.1223901979291915</v>
      </c>
      <c r="M1685" s="63">
        <v>6.0258010792480823</v>
      </c>
      <c r="N1685" s="63">
        <v>6.4057668860735406</v>
      </c>
      <c r="O1685" s="71">
        <v>6.9374820629467324</v>
      </c>
    </row>
    <row r="1686" spans="2:15" outlineLevel="1" x14ac:dyDescent="0.45">
      <c r="B1686" s="65">
        <v>1677</v>
      </c>
      <c r="C1686" s="60">
        <v>1</v>
      </c>
      <c r="D1686" s="61">
        <v>0</v>
      </c>
      <c r="E1686" s="61">
        <v>1</v>
      </c>
      <c r="F1686" s="61">
        <v>1</v>
      </c>
      <c r="G1686" s="61">
        <v>1</v>
      </c>
      <c r="H1686" s="61">
        <v>0</v>
      </c>
      <c r="I1686" s="62">
        <v>98073.397015758135</v>
      </c>
      <c r="J1686" s="63">
        <v>6.0068062979364134</v>
      </c>
      <c r="K1686" s="63">
        <v>5.7676860531160399</v>
      </c>
      <c r="L1686" s="63">
        <v>7.2069904129367757</v>
      </c>
      <c r="M1686" s="63">
        <v>7.6304433671372287</v>
      </c>
      <c r="N1686" s="63">
        <v>7.2426713589474581</v>
      </c>
      <c r="O1686" s="71">
        <v>6.4888240390523695</v>
      </c>
    </row>
    <row r="1687" spans="2:15" outlineLevel="1" x14ac:dyDescent="0.45">
      <c r="B1687" s="65">
        <v>1678</v>
      </c>
      <c r="C1687" s="60">
        <v>1</v>
      </c>
      <c r="D1687" s="61">
        <v>0</v>
      </c>
      <c r="E1687" s="61">
        <v>1</v>
      </c>
      <c r="F1687" s="61">
        <v>1</v>
      </c>
      <c r="G1687" s="61">
        <v>1</v>
      </c>
      <c r="H1687" s="61">
        <v>0</v>
      </c>
      <c r="I1687" s="62">
        <v>98532.378472074444</v>
      </c>
      <c r="J1687" s="63">
        <v>6.4311072339651645</v>
      </c>
      <c r="K1687" s="63">
        <v>6.1017537492338008</v>
      </c>
      <c r="L1687" s="63">
        <v>8.3338704041645535</v>
      </c>
      <c r="M1687" s="63">
        <v>6.5791856678335439</v>
      </c>
      <c r="N1687" s="63">
        <v>6.9330458464219014</v>
      </c>
      <c r="O1687" s="71">
        <v>6.7334977860324665</v>
      </c>
    </row>
    <row r="1688" spans="2:15" outlineLevel="1" x14ac:dyDescent="0.45">
      <c r="B1688" s="65">
        <v>1679</v>
      </c>
      <c r="C1688" s="60">
        <v>1</v>
      </c>
      <c r="D1688" s="61">
        <v>0</v>
      </c>
      <c r="E1688" s="61">
        <v>1</v>
      </c>
      <c r="F1688" s="61">
        <v>1</v>
      </c>
      <c r="G1688" s="61">
        <v>0</v>
      </c>
      <c r="H1688" s="61">
        <v>1</v>
      </c>
      <c r="I1688" s="62">
        <v>104873.3316586579</v>
      </c>
      <c r="J1688" s="63">
        <v>6.3087042337054404</v>
      </c>
      <c r="K1688" s="63">
        <v>6.229818769051044</v>
      </c>
      <c r="L1688" s="63">
        <v>7.1655501110123421</v>
      </c>
      <c r="M1688" s="63">
        <v>8.4031956916731723</v>
      </c>
      <c r="N1688" s="63">
        <v>7.3809840731822813</v>
      </c>
      <c r="O1688" s="71">
        <v>7.4600026918592173</v>
      </c>
    </row>
    <row r="1689" spans="2:15" outlineLevel="1" x14ac:dyDescent="0.45">
      <c r="B1689" s="65">
        <v>1680</v>
      </c>
      <c r="C1689" s="60">
        <v>1</v>
      </c>
      <c r="D1689" s="61">
        <v>0</v>
      </c>
      <c r="E1689" s="61">
        <v>1</v>
      </c>
      <c r="F1689" s="61">
        <v>1</v>
      </c>
      <c r="G1689" s="61">
        <v>1</v>
      </c>
      <c r="H1689" s="61">
        <v>0</v>
      </c>
      <c r="I1689" s="62">
        <v>25833.026601896927</v>
      </c>
      <c r="J1689" s="63">
        <v>5.9546164319937409</v>
      </c>
      <c r="K1689" s="63">
        <v>5.1184939545073149</v>
      </c>
      <c r="L1689" s="63">
        <v>6.8829332212027738</v>
      </c>
      <c r="M1689" s="63">
        <v>6.0689302936748044</v>
      </c>
      <c r="N1689" s="63">
        <v>7.2035308139316374</v>
      </c>
      <c r="O1689" s="71">
        <v>6.4570415869631397</v>
      </c>
    </row>
    <row r="1690" spans="2:15" outlineLevel="1" x14ac:dyDescent="0.45">
      <c r="B1690" s="65">
        <v>1681</v>
      </c>
      <c r="C1690" s="60">
        <v>0</v>
      </c>
      <c r="D1690" s="61">
        <v>1</v>
      </c>
      <c r="E1690" s="61">
        <v>1</v>
      </c>
      <c r="F1690" s="61">
        <v>1</v>
      </c>
      <c r="G1690" s="61">
        <v>1</v>
      </c>
      <c r="H1690" s="61">
        <v>0</v>
      </c>
      <c r="I1690" s="62">
        <v>95829.937176665204</v>
      </c>
      <c r="J1690" s="63">
        <v>5.2595645690294077</v>
      </c>
      <c r="K1690" s="63">
        <v>5.4536000786437473</v>
      </c>
      <c r="L1690" s="63">
        <v>7.5889655048234737</v>
      </c>
      <c r="M1690" s="63">
        <v>7.2995233366506351</v>
      </c>
      <c r="N1690" s="63">
        <v>7.583561607168833</v>
      </c>
      <c r="O1690" s="71">
        <v>6.6620394030903958</v>
      </c>
    </row>
    <row r="1691" spans="2:15" outlineLevel="1" x14ac:dyDescent="0.45">
      <c r="B1691" s="65">
        <v>1682</v>
      </c>
      <c r="C1691" s="60">
        <v>1</v>
      </c>
      <c r="D1691" s="61">
        <v>0</v>
      </c>
      <c r="E1691" s="61">
        <v>1</v>
      </c>
      <c r="F1691" s="61">
        <v>1</v>
      </c>
      <c r="G1691" s="61">
        <v>0</v>
      </c>
      <c r="H1691" s="61">
        <v>1</v>
      </c>
      <c r="I1691" s="62">
        <v>29745.770843634586</v>
      </c>
      <c r="J1691" s="63">
        <v>6.1366523107836386</v>
      </c>
      <c r="K1691" s="63">
        <v>5.7024315807929131</v>
      </c>
      <c r="L1691" s="63">
        <v>6.7909270299959035</v>
      </c>
      <c r="M1691" s="63">
        <v>7.2050905901689983</v>
      </c>
      <c r="N1691" s="63">
        <v>6.4996406607645785</v>
      </c>
      <c r="O1691" s="71">
        <v>6.5736606788884977</v>
      </c>
    </row>
    <row r="1692" spans="2:15" outlineLevel="1" x14ac:dyDescent="0.45">
      <c r="B1692" s="65">
        <v>1683</v>
      </c>
      <c r="C1692" s="60">
        <v>1</v>
      </c>
      <c r="D1692" s="61">
        <v>0</v>
      </c>
      <c r="E1692" s="61">
        <v>1</v>
      </c>
      <c r="F1692" s="61">
        <v>1</v>
      </c>
      <c r="G1692" s="61">
        <v>0</v>
      </c>
      <c r="H1692" s="61">
        <v>1</v>
      </c>
      <c r="I1692" s="62">
        <v>60828.061961788917</v>
      </c>
      <c r="J1692" s="63">
        <v>6.38497320239345</v>
      </c>
      <c r="K1692" s="63">
        <v>4.6348384161922187</v>
      </c>
      <c r="L1692" s="63">
        <v>7.5505636448648117</v>
      </c>
      <c r="M1692" s="63">
        <v>6.0608790959764338</v>
      </c>
      <c r="N1692" s="63">
        <v>6.6695452900956189</v>
      </c>
      <c r="O1692" s="71">
        <v>6.7735333524424526</v>
      </c>
    </row>
    <row r="1693" spans="2:15" outlineLevel="1" x14ac:dyDescent="0.45">
      <c r="B1693" s="65">
        <v>1684</v>
      </c>
      <c r="C1693" s="60">
        <v>0</v>
      </c>
      <c r="D1693" s="61">
        <v>1</v>
      </c>
      <c r="E1693" s="61">
        <v>1</v>
      </c>
      <c r="F1693" s="61">
        <v>1</v>
      </c>
      <c r="G1693" s="61">
        <v>1</v>
      </c>
      <c r="H1693" s="61">
        <v>0</v>
      </c>
      <c r="I1693" s="62">
        <v>97751.76051982402</v>
      </c>
      <c r="J1693" s="63">
        <v>5.5633041663340155</v>
      </c>
      <c r="K1693" s="63">
        <v>5.6876453377257867</v>
      </c>
      <c r="L1693" s="63">
        <v>7.6557505039370177</v>
      </c>
      <c r="M1693" s="63">
        <v>7.8653002817018836</v>
      </c>
      <c r="N1693" s="63">
        <v>7.120059421282992</v>
      </c>
      <c r="O1693" s="71">
        <v>6.5638108405984008</v>
      </c>
    </row>
    <row r="1694" spans="2:15" outlineLevel="1" x14ac:dyDescent="0.45">
      <c r="B1694" s="65">
        <v>1685</v>
      </c>
      <c r="C1694" s="60">
        <v>1</v>
      </c>
      <c r="D1694" s="61">
        <v>0</v>
      </c>
      <c r="E1694" s="61">
        <v>1</v>
      </c>
      <c r="F1694" s="61">
        <v>1</v>
      </c>
      <c r="G1694" s="61">
        <v>0</v>
      </c>
      <c r="H1694" s="61">
        <v>1</v>
      </c>
      <c r="I1694" s="62">
        <v>93415.827026929794</v>
      </c>
      <c r="J1694" s="63">
        <v>6.3356015778914543</v>
      </c>
      <c r="K1694" s="63">
        <v>5.1617027702868405</v>
      </c>
      <c r="L1694" s="63">
        <v>7.3676116254238924</v>
      </c>
      <c r="M1694" s="63">
        <v>6.647863989532981</v>
      </c>
      <c r="N1694" s="63">
        <v>6.4689420612287938</v>
      </c>
      <c r="O1694" s="71">
        <v>6.8691510950772017</v>
      </c>
    </row>
    <row r="1695" spans="2:15" outlineLevel="1" x14ac:dyDescent="0.45">
      <c r="B1695" s="65">
        <v>1686</v>
      </c>
      <c r="C1695" s="60">
        <v>1</v>
      </c>
      <c r="D1695" s="61">
        <v>0</v>
      </c>
      <c r="E1695" s="61">
        <v>1</v>
      </c>
      <c r="F1695" s="61">
        <v>1</v>
      </c>
      <c r="G1695" s="61">
        <v>0</v>
      </c>
      <c r="H1695" s="61">
        <v>1</v>
      </c>
      <c r="I1695" s="62">
        <v>96804.584235320304</v>
      </c>
      <c r="J1695" s="63">
        <v>5.8784825371286908</v>
      </c>
      <c r="K1695" s="63">
        <v>5.2280840771323787</v>
      </c>
      <c r="L1695" s="63">
        <v>7.5733223105809762</v>
      </c>
      <c r="M1695" s="63">
        <v>7.8957057176752201</v>
      </c>
      <c r="N1695" s="63">
        <v>6.690710736545431</v>
      </c>
      <c r="O1695" s="71">
        <v>6.8731458297751198</v>
      </c>
    </row>
    <row r="1696" spans="2:15" outlineLevel="1" x14ac:dyDescent="0.45">
      <c r="B1696" s="65">
        <v>1687</v>
      </c>
      <c r="C1696" s="60">
        <v>1</v>
      </c>
      <c r="D1696" s="61">
        <v>0</v>
      </c>
      <c r="E1696" s="61">
        <v>1</v>
      </c>
      <c r="F1696" s="61">
        <v>1</v>
      </c>
      <c r="G1696" s="61">
        <v>1</v>
      </c>
      <c r="H1696" s="61">
        <v>0</v>
      </c>
      <c r="I1696" s="62">
        <v>63100.173622635426</v>
      </c>
      <c r="J1696" s="63">
        <v>5.3763081357369007</v>
      </c>
      <c r="K1696" s="63">
        <v>5.3110902218100566</v>
      </c>
      <c r="L1696" s="63">
        <v>8.0037253154767303</v>
      </c>
      <c r="M1696" s="63">
        <v>6.3779660615084497</v>
      </c>
      <c r="N1696" s="63">
        <v>7.1526879097061551</v>
      </c>
      <c r="O1696" s="71">
        <v>6.9191444680164818</v>
      </c>
    </row>
    <row r="1697" spans="2:15" outlineLevel="1" x14ac:dyDescent="0.45">
      <c r="B1697" s="65">
        <v>1688</v>
      </c>
      <c r="C1697" s="60">
        <v>1</v>
      </c>
      <c r="D1697" s="61">
        <v>0</v>
      </c>
      <c r="E1697" s="61">
        <v>1</v>
      </c>
      <c r="F1697" s="61">
        <v>1</v>
      </c>
      <c r="G1697" s="61">
        <v>0</v>
      </c>
      <c r="H1697" s="61">
        <v>1</v>
      </c>
      <c r="I1697" s="62">
        <v>94376.004606904826</v>
      </c>
      <c r="J1697" s="63">
        <v>6.2409617058971243</v>
      </c>
      <c r="K1697" s="63">
        <v>5.3603362630166957</v>
      </c>
      <c r="L1697" s="63">
        <v>8.0495642671278453</v>
      </c>
      <c r="M1697" s="63">
        <v>6.582036213509082</v>
      </c>
      <c r="N1697" s="63">
        <v>6.5705178262498762</v>
      </c>
      <c r="O1697" s="71">
        <v>6.684149277410846</v>
      </c>
    </row>
    <row r="1698" spans="2:15" outlineLevel="1" x14ac:dyDescent="0.45">
      <c r="B1698" s="65">
        <v>1689</v>
      </c>
      <c r="C1698" s="60">
        <v>1</v>
      </c>
      <c r="D1698" s="61">
        <v>0</v>
      </c>
      <c r="E1698" s="61">
        <v>1</v>
      </c>
      <c r="F1698" s="61">
        <v>1</v>
      </c>
      <c r="G1698" s="61">
        <v>1</v>
      </c>
      <c r="H1698" s="61">
        <v>0</v>
      </c>
      <c r="I1698" s="62">
        <v>95201.23209789973</v>
      </c>
      <c r="J1698" s="63">
        <v>6.0743823886528885</v>
      </c>
      <c r="K1698" s="63">
        <v>5.0498753481958047</v>
      </c>
      <c r="L1698" s="63">
        <v>7.1975916100395141</v>
      </c>
      <c r="M1698" s="63">
        <v>7.3072035043441694</v>
      </c>
      <c r="N1698" s="63">
        <v>7.2475938239587627</v>
      </c>
      <c r="O1698" s="71">
        <v>6.5032535183494762</v>
      </c>
    </row>
    <row r="1699" spans="2:15" outlineLevel="1" x14ac:dyDescent="0.45">
      <c r="B1699" s="65">
        <v>1690</v>
      </c>
      <c r="C1699" s="60">
        <v>0</v>
      </c>
      <c r="D1699" s="61">
        <v>1</v>
      </c>
      <c r="E1699" s="61">
        <v>1</v>
      </c>
      <c r="F1699" s="61">
        <v>1</v>
      </c>
      <c r="G1699" s="61">
        <v>1</v>
      </c>
      <c r="H1699" s="61">
        <v>0</v>
      </c>
      <c r="I1699" s="62">
        <v>73938.499730687618</v>
      </c>
      <c r="J1699" s="63">
        <v>5.462484346453115</v>
      </c>
      <c r="K1699" s="63">
        <v>5.895313298928551</v>
      </c>
      <c r="L1699" s="63">
        <v>7.0059900967394393</v>
      </c>
      <c r="M1699" s="63">
        <v>6.91777589664785</v>
      </c>
      <c r="N1699" s="63">
        <v>7.2130687430899902</v>
      </c>
      <c r="O1699" s="71">
        <v>6.2166645573306161</v>
      </c>
    </row>
    <row r="1700" spans="2:15" outlineLevel="1" x14ac:dyDescent="0.45">
      <c r="B1700" s="65">
        <v>1691</v>
      </c>
      <c r="C1700" s="60">
        <v>0</v>
      </c>
      <c r="D1700" s="61">
        <v>1</v>
      </c>
      <c r="E1700" s="61">
        <v>1</v>
      </c>
      <c r="F1700" s="61">
        <v>1</v>
      </c>
      <c r="G1700" s="61">
        <v>1</v>
      </c>
      <c r="H1700" s="61">
        <v>0</v>
      </c>
      <c r="I1700" s="62">
        <v>101647.84445195326</v>
      </c>
      <c r="J1700" s="63">
        <v>5.8402245471877023</v>
      </c>
      <c r="K1700" s="63">
        <v>6.3611531698401844</v>
      </c>
      <c r="L1700" s="63">
        <v>7.3694958417327125</v>
      </c>
      <c r="M1700" s="63">
        <v>8.5842003348538398</v>
      </c>
      <c r="N1700" s="63">
        <v>7.1090999594790105</v>
      </c>
      <c r="O1700" s="71">
        <v>6.2988243629084177</v>
      </c>
    </row>
    <row r="1701" spans="2:15" outlineLevel="1" x14ac:dyDescent="0.45">
      <c r="B1701" s="65">
        <v>1692</v>
      </c>
      <c r="C1701" s="60">
        <v>1</v>
      </c>
      <c r="D1701" s="61">
        <v>0</v>
      </c>
      <c r="E1701" s="61">
        <v>1</v>
      </c>
      <c r="F1701" s="61">
        <v>1</v>
      </c>
      <c r="G1701" s="61">
        <v>0</v>
      </c>
      <c r="H1701" s="61">
        <v>1</v>
      </c>
      <c r="I1701" s="62">
        <v>26563.330609126962</v>
      </c>
      <c r="J1701" s="63">
        <v>5.6701855844420814</v>
      </c>
      <c r="K1701" s="63">
        <v>5.0348152920842262</v>
      </c>
      <c r="L1701" s="63">
        <v>6.4375772231089341</v>
      </c>
      <c r="M1701" s="63">
        <v>7.0716317167343172</v>
      </c>
      <c r="N1701" s="63">
        <v>6.5381948653743232</v>
      </c>
      <c r="O1701" s="71">
        <v>7.0078751629136251</v>
      </c>
    </row>
    <row r="1702" spans="2:15" outlineLevel="1" x14ac:dyDescent="0.45">
      <c r="B1702" s="65">
        <v>1693</v>
      </c>
      <c r="C1702" s="60">
        <v>1</v>
      </c>
      <c r="D1702" s="61">
        <v>0</v>
      </c>
      <c r="E1702" s="61">
        <v>1</v>
      </c>
      <c r="F1702" s="61">
        <v>1</v>
      </c>
      <c r="G1702" s="61">
        <v>1</v>
      </c>
      <c r="H1702" s="61">
        <v>0</v>
      </c>
      <c r="I1702" s="62">
        <v>74706.780214928178</v>
      </c>
      <c r="J1702" s="63">
        <v>5.281605654954256</v>
      </c>
      <c r="K1702" s="63">
        <v>4.4105005340015344</v>
      </c>
      <c r="L1702" s="63">
        <v>7.0380086415891743</v>
      </c>
      <c r="M1702" s="63">
        <v>8.1104278205426716</v>
      </c>
      <c r="N1702" s="63">
        <v>7.27369322700571</v>
      </c>
      <c r="O1702" s="71">
        <v>7.2043318732089485</v>
      </c>
    </row>
    <row r="1703" spans="2:15" outlineLevel="1" x14ac:dyDescent="0.45">
      <c r="B1703" s="65">
        <v>1694</v>
      </c>
      <c r="C1703" s="60">
        <v>1</v>
      </c>
      <c r="D1703" s="61">
        <v>0</v>
      </c>
      <c r="E1703" s="61">
        <v>1</v>
      </c>
      <c r="F1703" s="61">
        <v>1</v>
      </c>
      <c r="G1703" s="61">
        <v>1</v>
      </c>
      <c r="H1703" s="61">
        <v>0</v>
      </c>
      <c r="I1703" s="62">
        <v>98099.750077902121</v>
      </c>
      <c r="J1703" s="63">
        <v>6.1037964344303317</v>
      </c>
      <c r="K1703" s="63">
        <v>5.4857297855468019</v>
      </c>
      <c r="L1703" s="63">
        <v>7.1935561189936639</v>
      </c>
      <c r="M1703" s="63">
        <v>7.7530401733103229</v>
      </c>
      <c r="N1703" s="63">
        <v>7.3741076311165337</v>
      </c>
      <c r="O1703" s="71">
        <v>6.4580316942258955</v>
      </c>
    </row>
    <row r="1704" spans="2:15" outlineLevel="1" x14ac:dyDescent="0.45">
      <c r="B1704" s="65">
        <v>1695</v>
      </c>
      <c r="C1704" s="60">
        <v>1</v>
      </c>
      <c r="D1704" s="61">
        <v>0</v>
      </c>
      <c r="E1704" s="61">
        <v>1</v>
      </c>
      <c r="F1704" s="61">
        <v>1</v>
      </c>
      <c r="G1704" s="61">
        <v>0</v>
      </c>
      <c r="H1704" s="61">
        <v>1</v>
      </c>
      <c r="I1704" s="62">
        <v>78011.024038107658</v>
      </c>
      <c r="J1704" s="63">
        <v>5.6021375186702604</v>
      </c>
      <c r="K1704" s="63">
        <v>5.4816591195546867</v>
      </c>
      <c r="L1704" s="63">
        <v>6.64433073533396</v>
      </c>
      <c r="M1704" s="63">
        <v>7.657935204740749</v>
      </c>
      <c r="N1704" s="63">
        <v>7.4425515504219488</v>
      </c>
      <c r="O1704" s="71">
        <v>7.5064798228077461</v>
      </c>
    </row>
    <row r="1705" spans="2:15" outlineLevel="1" x14ac:dyDescent="0.45">
      <c r="B1705" s="65">
        <v>1696</v>
      </c>
      <c r="C1705" s="60">
        <v>1</v>
      </c>
      <c r="D1705" s="61">
        <v>0</v>
      </c>
      <c r="E1705" s="61">
        <v>1</v>
      </c>
      <c r="F1705" s="61">
        <v>1</v>
      </c>
      <c r="G1705" s="61">
        <v>1</v>
      </c>
      <c r="H1705" s="61">
        <v>0</v>
      </c>
      <c r="I1705" s="62">
        <v>93920.046057727828</v>
      </c>
      <c r="J1705" s="63">
        <v>6.2925683609292564</v>
      </c>
      <c r="K1705" s="63">
        <v>4.1046670638074536</v>
      </c>
      <c r="L1705" s="63">
        <v>6.8490476114902465</v>
      </c>
      <c r="M1705" s="63">
        <v>8.3114448949597737</v>
      </c>
      <c r="N1705" s="63">
        <v>6.7179642960819432</v>
      </c>
      <c r="O1705" s="71">
        <v>6.4286123162042896</v>
      </c>
    </row>
    <row r="1706" spans="2:15" outlineLevel="1" x14ac:dyDescent="0.45">
      <c r="B1706" s="65">
        <v>1697</v>
      </c>
      <c r="C1706" s="60">
        <v>1</v>
      </c>
      <c r="D1706" s="61">
        <v>0</v>
      </c>
      <c r="E1706" s="61">
        <v>1</v>
      </c>
      <c r="F1706" s="61">
        <v>1</v>
      </c>
      <c r="G1706" s="61">
        <v>1</v>
      </c>
      <c r="H1706" s="61">
        <v>0</v>
      </c>
      <c r="I1706" s="62">
        <v>66561.514726013222</v>
      </c>
      <c r="J1706" s="63">
        <v>7.0052672372657296</v>
      </c>
      <c r="K1706" s="63">
        <v>6.047231915484045</v>
      </c>
      <c r="L1706" s="63">
        <v>6.4836740830017243</v>
      </c>
      <c r="M1706" s="63">
        <v>6.4430332453625319</v>
      </c>
      <c r="N1706" s="63">
        <v>6.9613345463325533</v>
      </c>
      <c r="O1706" s="71">
        <v>6.4951401055390017</v>
      </c>
    </row>
    <row r="1707" spans="2:15" outlineLevel="1" x14ac:dyDescent="0.45">
      <c r="B1707" s="65">
        <v>1698</v>
      </c>
      <c r="C1707" s="60">
        <v>0</v>
      </c>
      <c r="D1707" s="61">
        <v>1</v>
      </c>
      <c r="E1707" s="61">
        <v>1</v>
      </c>
      <c r="F1707" s="61">
        <v>1</v>
      </c>
      <c r="G1707" s="61">
        <v>1</v>
      </c>
      <c r="H1707" s="61">
        <v>0</v>
      </c>
      <c r="I1707" s="62">
        <v>29940.910859791984</v>
      </c>
      <c r="J1707" s="63">
        <v>5.5149406759962325</v>
      </c>
      <c r="K1707" s="63">
        <v>6.1309907563324328</v>
      </c>
      <c r="L1707" s="63">
        <v>6.716987158392441</v>
      </c>
      <c r="M1707" s="63">
        <v>6.792280216780795</v>
      </c>
      <c r="N1707" s="63">
        <v>7.3132774275802923</v>
      </c>
      <c r="O1707" s="71">
        <v>6.5340554660194181</v>
      </c>
    </row>
    <row r="1708" spans="2:15" outlineLevel="1" x14ac:dyDescent="0.45">
      <c r="B1708" s="65">
        <v>1699</v>
      </c>
      <c r="C1708" s="60">
        <v>0</v>
      </c>
      <c r="D1708" s="61">
        <v>1</v>
      </c>
      <c r="E1708" s="61">
        <v>1</v>
      </c>
      <c r="F1708" s="61">
        <v>1</v>
      </c>
      <c r="G1708" s="61">
        <v>0</v>
      </c>
      <c r="H1708" s="61">
        <v>1</v>
      </c>
      <c r="I1708" s="62">
        <v>99065.8733578682</v>
      </c>
      <c r="J1708" s="63">
        <v>5.7102619782666437</v>
      </c>
      <c r="K1708" s="63">
        <v>6.2194058704358355</v>
      </c>
      <c r="L1708" s="63">
        <v>7.2347296332120274</v>
      </c>
      <c r="M1708" s="63">
        <v>7.8754549530598519</v>
      </c>
      <c r="N1708" s="63">
        <v>6.5919694619829636</v>
      </c>
      <c r="O1708" s="71">
        <v>7.1293131914696559</v>
      </c>
    </row>
    <row r="1709" spans="2:15" outlineLevel="1" x14ac:dyDescent="0.45">
      <c r="B1709" s="65">
        <v>1700</v>
      </c>
      <c r="C1709" s="60">
        <v>1</v>
      </c>
      <c r="D1709" s="61">
        <v>0</v>
      </c>
      <c r="E1709" s="61">
        <v>1</v>
      </c>
      <c r="F1709" s="61">
        <v>1</v>
      </c>
      <c r="G1709" s="61">
        <v>1</v>
      </c>
      <c r="H1709" s="61">
        <v>0</v>
      </c>
      <c r="I1709" s="62">
        <v>62600.82664131932</v>
      </c>
      <c r="J1709" s="63">
        <v>5.496856671526694</v>
      </c>
      <c r="K1709" s="63">
        <v>5.0215403079898522</v>
      </c>
      <c r="L1709" s="63">
        <v>7.729461382344379</v>
      </c>
      <c r="M1709" s="63">
        <v>6.3566302159961419</v>
      </c>
      <c r="N1709" s="63">
        <v>7.320552736451635</v>
      </c>
      <c r="O1709" s="71">
        <v>6.9467388734642759</v>
      </c>
    </row>
    <row r="1710" spans="2:15" outlineLevel="1" x14ac:dyDescent="0.45">
      <c r="B1710" s="65">
        <v>1701</v>
      </c>
      <c r="C1710" s="60">
        <v>0</v>
      </c>
      <c r="D1710" s="61">
        <v>1</v>
      </c>
      <c r="E1710" s="61">
        <v>1</v>
      </c>
      <c r="F1710" s="61">
        <v>1</v>
      </c>
      <c r="G1710" s="61">
        <v>1</v>
      </c>
      <c r="H1710" s="61">
        <v>0</v>
      </c>
      <c r="I1710" s="62">
        <v>80365.023097747937</v>
      </c>
      <c r="J1710" s="63">
        <v>5.7548707272234267</v>
      </c>
      <c r="K1710" s="63">
        <v>5.9813153685744114</v>
      </c>
      <c r="L1710" s="63">
        <v>6.8124491112644323</v>
      </c>
      <c r="M1710" s="63">
        <v>7.8562117782010876</v>
      </c>
      <c r="N1710" s="63">
        <v>7.5430194444563412</v>
      </c>
      <c r="O1710" s="71">
        <v>7.204498777192808</v>
      </c>
    </row>
    <row r="1711" spans="2:15" outlineLevel="1" x14ac:dyDescent="0.45">
      <c r="B1711" s="65">
        <v>1702</v>
      </c>
      <c r="C1711" s="60">
        <v>0</v>
      </c>
      <c r="D1711" s="61">
        <v>1</v>
      </c>
      <c r="E1711" s="61">
        <v>1</v>
      </c>
      <c r="F1711" s="61">
        <v>1</v>
      </c>
      <c r="G1711" s="61">
        <v>0</v>
      </c>
      <c r="H1711" s="61">
        <v>1</v>
      </c>
      <c r="I1711" s="62">
        <v>103244.83120706587</v>
      </c>
      <c r="J1711" s="63">
        <v>5.9978760476766784</v>
      </c>
      <c r="K1711" s="63">
        <v>6.2890712971271761</v>
      </c>
      <c r="L1711" s="63">
        <v>6.9269495809276247</v>
      </c>
      <c r="M1711" s="63">
        <v>8.4829494168651749</v>
      </c>
      <c r="N1711" s="63">
        <v>7.2146396972315072</v>
      </c>
      <c r="O1711" s="71">
        <v>7.2612773413824758</v>
      </c>
    </row>
    <row r="1712" spans="2:15" outlineLevel="1" x14ac:dyDescent="0.45">
      <c r="B1712" s="65">
        <v>1703</v>
      </c>
      <c r="C1712" s="60">
        <v>1</v>
      </c>
      <c r="D1712" s="61">
        <v>0</v>
      </c>
      <c r="E1712" s="61">
        <v>1</v>
      </c>
      <c r="F1712" s="61">
        <v>1</v>
      </c>
      <c r="G1712" s="61">
        <v>1</v>
      </c>
      <c r="H1712" s="61">
        <v>0</v>
      </c>
      <c r="I1712" s="62">
        <v>99904.935304210303</v>
      </c>
      <c r="J1712" s="63">
        <v>5.8947932215627024</v>
      </c>
      <c r="K1712" s="63">
        <v>5.3843870144742025</v>
      </c>
      <c r="L1712" s="63">
        <v>8.0353130883183717</v>
      </c>
      <c r="M1712" s="63">
        <v>8.0189941202316817</v>
      </c>
      <c r="N1712" s="63">
        <v>7.1993464312325592</v>
      </c>
      <c r="O1712" s="71">
        <v>7.0206980428633967</v>
      </c>
    </row>
    <row r="1713" spans="2:15" outlineLevel="1" x14ac:dyDescent="0.45">
      <c r="B1713" s="65">
        <v>1704</v>
      </c>
      <c r="C1713" s="60">
        <v>1</v>
      </c>
      <c r="D1713" s="61">
        <v>0</v>
      </c>
      <c r="E1713" s="61">
        <v>1</v>
      </c>
      <c r="F1713" s="61">
        <v>1</v>
      </c>
      <c r="G1713" s="61">
        <v>1</v>
      </c>
      <c r="H1713" s="61">
        <v>0</v>
      </c>
      <c r="I1713" s="62">
        <v>92252.166581546713</v>
      </c>
      <c r="J1713" s="63">
        <v>6.1912617780840318</v>
      </c>
      <c r="K1713" s="63">
        <v>4.1374329020479745</v>
      </c>
      <c r="L1713" s="63">
        <v>7.8318663643854736</v>
      </c>
      <c r="M1713" s="63">
        <v>6.9862176981947988</v>
      </c>
      <c r="N1713" s="63">
        <v>7.2273128180450072</v>
      </c>
      <c r="O1713" s="71">
        <v>6.2911469603573318</v>
      </c>
    </row>
    <row r="1714" spans="2:15" outlineLevel="1" x14ac:dyDescent="0.45">
      <c r="B1714" s="65">
        <v>1705</v>
      </c>
      <c r="C1714" s="60">
        <v>1</v>
      </c>
      <c r="D1714" s="61">
        <v>0</v>
      </c>
      <c r="E1714" s="61">
        <v>1</v>
      </c>
      <c r="F1714" s="61">
        <v>1</v>
      </c>
      <c r="G1714" s="61">
        <v>1</v>
      </c>
      <c r="H1714" s="61">
        <v>0</v>
      </c>
      <c r="I1714" s="62">
        <v>27695.520250022746</v>
      </c>
      <c r="J1714" s="63">
        <v>5.5184535761269844</v>
      </c>
      <c r="K1714" s="63">
        <v>5.0696911912883547</v>
      </c>
      <c r="L1714" s="63">
        <v>6.85306028771614</v>
      </c>
      <c r="M1714" s="63">
        <v>6.9425640360098599</v>
      </c>
      <c r="N1714" s="63">
        <v>7.1925400500160119</v>
      </c>
      <c r="O1714" s="71">
        <v>6.8217649670147136</v>
      </c>
    </row>
    <row r="1715" spans="2:15" outlineLevel="1" x14ac:dyDescent="0.45">
      <c r="B1715" s="65">
        <v>1706</v>
      </c>
      <c r="C1715" s="60">
        <v>1</v>
      </c>
      <c r="D1715" s="61">
        <v>0</v>
      </c>
      <c r="E1715" s="61">
        <v>1</v>
      </c>
      <c r="F1715" s="61">
        <v>1</v>
      </c>
      <c r="G1715" s="61">
        <v>0</v>
      </c>
      <c r="H1715" s="61">
        <v>1</v>
      </c>
      <c r="I1715" s="62">
        <v>102443.84044509083</v>
      </c>
      <c r="J1715" s="63">
        <v>5.8119951712084976</v>
      </c>
      <c r="K1715" s="63">
        <v>5.761267486850044</v>
      </c>
      <c r="L1715" s="63">
        <v>7.5786454737830651</v>
      </c>
      <c r="M1715" s="63">
        <v>8.766539184284607</v>
      </c>
      <c r="N1715" s="63">
        <v>7.1266420612056969</v>
      </c>
      <c r="O1715" s="71">
        <v>7.1603709782957212</v>
      </c>
    </row>
    <row r="1716" spans="2:15" outlineLevel="1" x14ac:dyDescent="0.45">
      <c r="B1716" s="65">
        <v>1707</v>
      </c>
      <c r="C1716" s="60">
        <v>0</v>
      </c>
      <c r="D1716" s="61">
        <v>1</v>
      </c>
      <c r="E1716" s="61">
        <v>1</v>
      </c>
      <c r="F1716" s="61">
        <v>1</v>
      </c>
      <c r="G1716" s="61">
        <v>1</v>
      </c>
      <c r="H1716" s="61">
        <v>0</v>
      </c>
      <c r="I1716" s="62">
        <v>102073.10038234264</v>
      </c>
      <c r="J1716" s="63">
        <v>5.7450911497027732</v>
      </c>
      <c r="K1716" s="63">
        <v>6.1027240608425881</v>
      </c>
      <c r="L1716" s="63">
        <v>8.4615067894348499</v>
      </c>
      <c r="M1716" s="63">
        <v>7.8801491921209159</v>
      </c>
      <c r="N1716" s="63">
        <v>7.241581628655565</v>
      </c>
      <c r="O1716" s="71">
        <v>7.0838936888803561</v>
      </c>
    </row>
    <row r="1717" spans="2:15" outlineLevel="1" x14ac:dyDescent="0.45">
      <c r="B1717" s="65">
        <v>1708</v>
      </c>
      <c r="C1717" s="60">
        <v>1</v>
      </c>
      <c r="D1717" s="61">
        <v>0</v>
      </c>
      <c r="E1717" s="61">
        <v>1</v>
      </c>
      <c r="F1717" s="61">
        <v>1</v>
      </c>
      <c r="G1717" s="61">
        <v>0</v>
      </c>
      <c r="H1717" s="61">
        <v>1</v>
      </c>
      <c r="I1717" s="62">
        <v>77467.348634679394</v>
      </c>
      <c r="J1717" s="63">
        <v>6.1058603279627359</v>
      </c>
      <c r="K1717" s="63">
        <v>4.6363998524813059</v>
      </c>
      <c r="L1717" s="63">
        <v>6.5533682041805728</v>
      </c>
      <c r="M1717" s="63">
        <v>8.6776272563590222</v>
      </c>
      <c r="N1717" s="63">
        <v>6.864237870008167</v>
      </c>
      <c r="O1717" s="71">
        <v>7.1244337879168675</v>
      </c>
    </row>
    <row r="1718" spans="2:15" outlineLevel="1" x14ac:dyDescent="0.45">
      <c r="B1718" s="65">
        <v>1709</v>
      </c>
      <c r="C1718" s="60">
        <v>1</v>
      </c>
      <c r="D1718" s="61">
        <v>0</v>
      </c>
      <c r="E1718" s="61">
        <v>1</v>
      </c>
      <c r="F1718" s="61">
        <v>1</v>
      </c>
      <c r="G1718" s="61">
        <v>0</v>
      </c>
      <c r="H1718" s="61">
        <v>1</v>
      </c>
      <c r="I1718" s="62">
        <v>97031.21727149791</v>
      </c>
      <c r="J1718" s="63">
        <v>6.4026431922816283</v>
      </c>
      <c r="K1718" s="63">
        <v>4.7757305769428875</v>
      </c>
      <c r="L1718" s="63">
        <v>7.5775775601254782</v>
      </c>
      <c r="M1718" s="63">
        <v>8.0547887787383221</v>
      </c>
      <c r="N1718" s="63">
        <v>6.4903872152357982</v>
      </c>
      <c r="O1718" s="71">
        <v>6.9443621531782753</v>
      </c>
    </row>
    <row r="1719" spans="2:15" outlineLevel="1" x14ac:dyDescent="0.45">
      <c r="B1719" s="65">
        <v>1710</v>
      </c>
      <c r="C1719" s="60">
        <v>1</v>
      </c>
      <c r="D1719" s="61">
        <v>0</v>
      </c>
      <c r="E1719" s="61">
        <v>1</v>
      </c>
      <c r="F1719" s="61">
        <v>1</v>
      </c>
      <c r="G1719" s="61">
        <v>0</v>
      </c>
      <c r="H1719" s="61">
        <v>1</v>
      </c>
      <c r="I1719" s="62">
        <v>100538.84567969106</v>
      </c>
      <c r="J1719" s="63">
        <v>5.986689123674001</v>
      </c>
      <c r="K1719" s="63">
        <v>5.3876459028464998</v>
      </c>
      <c r="L1719" s="63">
        <v>7.4715359534775541</v>
      </c>
      <c r="M1719" s="63">
        <v>8.5000663129758323</v>
      </c>
      <c r="N1719" s="63">
        <v>7.0430796824875159</v>
      </c>
      <c r="O1719" s="71">
        <v>7.0929221791176591</v>
      </c>
    </row>
    <row r="1720" spans="2:15" outlineLevel="1" x14ac:dyDescent="0.45">
      <c r="B1720" s="65">
        <v>1711</v>
      </c>
      <c r="C1720" s="60">
        <v>1</v>
      </c>
      <c r="D1720" s="61">
        <v>0</v>
      </c>
      <c r="E1720" s="61">
        <v>1</v>
      </c>
      <c r="F1720" s="61">
        <v>1</v>
      </c>
      <c r="G1720" s="61">
        <v>1</v>
      </c>
      <c r="H1720" s="61">
        <v>0</v>
      </c>
      <c r="I1720" s="62">
        <v>79060.333122520329</v>
      </c>
      <c r="J1720" s="63">
        <v>6.1069592210856651</v>
      </c>
      <c r="K1720" s="63">
        <v>5.7804881748188235</v>
      </c>
      <c r="L1720" s="63">
        <v>6.7367008953791903</v>
      </c>
      <c r="M1720" s="63">
        <v>7.7613158384918375</v>
      </c>
      <c r="N1720" s="63">
        <v>7.3568837480537059</v>
      </c>
      <c r="O1720" s="71">
        <v>6.8037982017773935</v>
      </c>
    </row>
    <row r="1721" spans="2:15" outlineLevel="1" x14ac:dyDescent="0.45">
      <c r="B1721" s="65">
        <v>1712</v>
      </c>
      <c r="C1721" s="60">
        <v>1</v>
      </c>
      <c r="D1721" s="61">
        <v>0</v>
      </c>
      <c r="E1721" s="61">
        <v>1</v>
      </c>
      <c r="F1721" s="61">
        <v>1</v>
      </c>
      <c r="G1721" s="61">
        <v>1</v>
      </c>
      <c r="H1721" s="61">
        <v>0</v>
      </c>
      <c r="I1721" s="62">
        <v>62266.138489739955</v>
      </c>
      <c r="J1721" s="63">
        <v>7.237704466550114</v>
      </c>
      <c r="K1721" s="63">
        <v>4.523756870908791</v>
      </c>
      <c r="L1721" s="63">
        <v>6.3189417258111185</v>
      </c>
      <c r="M1721" s="63">
        <v>6.3315585324386952</v>
      </c>
      <c r="N1721" s="63">
        <v>7.0225676466275004</v>
      </c>
      <c r="O1721" s="71">
        <v>6.5070657589984453</v>
      </c>
    </row>
    <row r="1722" spans="2:15" outlineLevel="1" x14ac:dyDescent="0.45">
      <c r="B1722" s="65">
        <v>1713</v>
      </c>
      <c r="C1722" s="60">
        <v>1</v>
      </c>
      <c r="D1722" s="61">
        <v>0</v>
      </c>
      <c r="E1722" s="61">
        <v>1</v>
      </c>
      <c r="F1722" s="61">
        <v>1</v>
      </c>
      <c r="G1722" s="61">
        <v>0</v>
      </c>
      <c r="H1722" s="61">
        <v>1</v>
      </c>
      <c r="I1722" s="62">
        <v>93856.903628093292</v>
      </c>
      <c r="J1722" s="63">
        <v>6.7492117837435863</v>
      </c>
      <c r="K1722" s="63">
        <v>4.9218065292833053</v>
      </c>
      <c r="L1722" s="63">
        <v>6.7381866415787126</v>
      </c>
      <c r="M1722" s="63">
        <v>7.0367471685524521</v>
      </c>
      <c r="N1722" s="63">
        <v>6.2314249731840006</v>
      </c>
      <c r="O1722" s="71">
        <v>7.0357621551376308</v>
      </c>
    </row>
    <row r="1723" spans="2:15" outlineLevel="1" x14ac:dyDescent="0.45">
      <c r="B1723" s="65">
        <v>1714</v>
      </c>
      <c r="C1723" s="60">
        <v>1</v>
      </c>
      <c r="D1723" s="61">
        <v>0</v>
      </c>
      <c r="E1723" s="61">
        <v>1</v>
      </c>
      <c r="F1723" s="61">
        <v>1</v>
      </c>
      <c r="G1723" s="61">
        <v>1</v>
      </c>
      <c r="H1723" s="61">
        <v>0</v>
      </c>
      <c r="I1723" s="62">
        <v>79628.983883583656</v>
      </c>
      <c r="J1723" s="63">
        <v>5.7741214554457612</v>
      </c>
      <c r="K1723" s="63">
        <v>5.1059244857205073</v>
      </c>
      <c r="L1723" s="63">
        <v>7.115230461204372</v>
      </c>
      <c r="M1723" s="63">
        <v>8.9696602968896801</v>
      </c>
      <c r="N1723" s="63">
        <v>7.1634539422639998</v>
      </c>
      <c r="O1723" s="71">
        <v>6.791284756594191</v>
      </c>
    </row>
    <row r="1724" spans="2:15" outlineLevel="1" x14ac:dyDescent="0.45">
      <c r="B1724" s="65">
        <v>1715</v>
      </c>
      <c r="C1724" s="60">
        <v>0</v>
      </c>
      <c r="D1724" s="61">
        <v>1</v>
      </c>
      <c r="E1724" s="61">
        <v>1</v>
      </c>
      <c r="F1724" s="61">
        <v>1</v>
      </c>
      <c r="G1724" s="61">
        <v>0</v>
      </c>
      <c r="H1724" s="61">
        <v>1</v>
      </c>
      <c r="I1724" s="62">
        <v>75679.962435723253</v>
      </c>
      <c r="J1724" s="63">
        <v>5.5023742153268502</v>
      </c>
      <c r="K1724" s="63">
        <v>5.6372301863944285</v>
      </c>
      <c r="L1724" s="63">
        <v>6.7392388131167031</v>
      </c>
      <c r="M1724" s="63">
        <v>7.6405069144855302</v>
      </c>
      <c r="N1724" s="63">
        <v>6.7627998885858238</v>
      </c>
      <c r="O1724" s="71">
        <v>7.0772476008518135</v>
      </c>
    </row>
    <row r="1725" spans="2:15" outlineLevel="1" x14ac:dyDescent="0.45">
      <c r="B1725" s="65">
        <v>1716</v>
      </c>
      <c r="C1725" s="60">
        <v>1</v>
      </c>
      <c r="D1725" s="61">
        <v>0</v>
      </c>
      <c r="E1725" s="61">
        <v>1</v>
      </c>
      <c r="F1725" s="61">
        <v>1</v>
      </c>
      <c r="G1725" s="61">
        <v>0</v>
      </c>
      <c r="H1725" s="61">
        <v>1</v>
      </c>
      <c r="I1725" s="62">
        <v>98818.962273040393</v>
      </c>
      <c r="J1725" s="63">
        <v>6.6575790724537116</v>
      </c>
      <c r="K1725" s="63">
        <v>5.2892881223481689</v>
      </c>
      <c r="L1725" s="63">
        <v>7.8412257401578689</v>
      </c>
      <c r="M1725" s="63">
        <v>8.4430198577767328</v>
      </c>
      <c r="N1725" s="63">
        <v>6.0917465931261763</v>
      </c>
      <c r="O1725" s="71">
        <v>6.4847792364459576</v>
      </c>
    </row>
    <row r="1726" spans="2:15" outlineLevel="1" x14ac:dyDescent="0.45">
      <c r="B1726" s="65">
        <v>1717</v>
      </c>
      <c r="C1726" s="60">
        <v>1</v>
      </c>
      <c r="D1726" s="61">
        <v>0</v>
      </c>
      <c r="E1726" s="61">
        <v>1</v>
      </c>
      <c r="F1726" s="61">
        <v>1</v>
      </c>
      <c r="G1726" s="61">
        <v>0</v>
      </c>
      <c r="H1726" s="61">
        <v>1</v>
      </c>
      <c r="I1726" s="62">
        <v>104547.74477970709</v>
      </c>
      <c r="J1726" s="63">
        <v>6.8241470495251431</v>
      </c>
      <c r="K1726" s="63">
        <v>6.6528360219642853</v>
      </c>
      <c r="L1726" s="63">
        <v>7.2350622841546066</v>
      </c>
      <c r="M1726" s="63">
        <v>8.1275032533289071</v>
      </c>
      <c r="N1726" s="63">
        <v>6.4610522602296712</v>
      </c>
      <c r="O1726" s="71">
        <v>7.4429274724282708</v>
      </c>
    </row>
    <row r="1727" spans="2:15" outlineLevel="1" x14ac:dyDescent="0.45">
      <c r="B1727" s="65">
        <v>1718</v>
      </c>
      <c r="C1727" s="60">
        <v>1</v>
      </c>
      <c r="D1727" s="61">
        <v>0</v>
      </c>
      <c r="E1727" s="61">
        <v>1</v>
      </c>
      <c r="F1727" s="61">
        <v>1</v>
      </c>
      <c r="G1727" s="61">
        <v>0</v>
      </c>
      <c r="H1727" s="61">
        <v>1</v>
      </c>
      <c r="I1727" s="62">
        <v>94164.219194215373</v>
      </c>
      <c r="J1727" s="63">
        <v>5.5676056963108609</v>
      </c>
      <c r="K1727" s="63">
        <v>5.1825160145839799</v>
      </c>
      <c r="L1727" s="63">
        <v>7.6755109919059334</v>
      </c>
      <c r="M1727" s="63">
        <v>6.964785977870779</v>
      </c>
      <c r="N1727" s="63">
        <v>6.92890700677198</v>
      </c>
      <c r="O1727" s="71">
        <v>7.0292918854140449</v>
      </c>
    </row>
    <row r="1728" spans="2:15" outlineLevel="1" x14ac:dyDescent="0.45">
      <c r="B1728" s="65">
        <v>1719</v>
      </c>
      <c r="C1728" s="60">
        <v>1</v>
      </c>
      <c r="D1728" s="61">
        <v>0</v>
      </c>
      <c r="E1728" s="61">
        <v>1</v>
      </c>
      <c r="F1728" s="61">
        <v>1</v>
      </c>
      <c r="G1728" s="61">
        <v>0</v>
      </c>
      <c r="H1728" s="61">
        <v>1</v>
      </c>
      <c r="I1728" s="62">
        <v>74249.917592828831</v>
      </c>
      <c r="J1728" s="63">
        <v>6.02687988376716</v>
      </c>
      <c r="K1728" s="63">
        <v>5.315514985883123</v>
      </c>
      <c r="L1728" s="63">
        <v>6.9089681529379909</v>
      </c>
      <c r="M1728" s="63">
        <v>7.406529798440352</v>
      </c>
      <c r="N1728" s="63">
        <v>6.3089668555653677</v>
      </c>
      <c r="O1728" s="71">
        <v>6.9067619010132351</v>
      </c>
    </row>
    <row r="1729" spans="2:15" outlineLevel="1" x14ac:dyDescent="0.45">
      <c r="B1729" s="65">
        <v>1720</v>
      </c>
      <c r="C1729" s="60">
        <v>1</v>
      </c>
      <c r="D1729" s="61">
        <v>0</v>
      </c>
      <c r="E1729" s="61">
        <v>1</v>
      </c>
      <c r="F1729" s="61">
        <v>1</v>
      </c>
      <c r="G1729" s="61">
        <v>0</v>
      </c>
      <c r="H1729" s="61">
        <v>1</v>
      </c>
      <c r="I1729" s="62">
        <v>26123.862605148344</v>
      </c>
      <c r="J1729" s="63">
        <v>6.0186745733669138</v>
      </c>
      <c r="K1729" s="63">
        <v>4.9287070093945671</v>
      </c>
      <c r="L1729" s="63">
        <v>6.3812516894424158</v>
      </c>
      <c r="M1729" s="63">
        <v>6.2667072464662512</v>
      </c>
      <c r="N1729" s="63">
        <v>6.9236130884265457</v>
      </c>
      <c r="O1729" s="71">
        <v>7.1758174621425752</v>
      </c>
    </row>
    <row r="1730" spans="2:15" outlineLevel="1" x14ac:dyDescent="0.45">
      <c r="B1730" s="65">
        <v>1721</v>
      </c>
      <c r="C1730" s="60">
        <v>1</v>
      </c>
      <c r="D1730" s="61">
        <v>0</v>
      </c>
      <c r="E1730" s="61">
        <v>1</v>
      </c>
      <c r="F1730" s="61">
        <v>1</v>
      </c>
      <c r="G1730" s="61">
        <v>0</v>
      </c>
      <c r="H1730" s="61">
        <v>1</v>
      </c>
      <c r="I1730" s="62">
        <v>74728.208555409205</v>
      </c>
      <c r="J1730" s="63">
        <v>6.1911050135959531</v>
      </c>
      <c r="K1730" s="63">
        <v>4.8119029016150945</v>
      </c>
      <c r="L1730" s="63">
        <v>6.1482079730538084</v>
      </c>
      <c r="M1730" s="63">
        <v>8.3723315630264139</v>
      </c>
      <c r="N1730" s="63">
        <v>6.2988926680205122</v>
      </c>
      <c r="O1730" s="71">
        <v>6.8204387844723993</v>
      </c>
    </row>
    <row r="1731" spans="2:15" outlineLevel="1" x14ac:dyDescent="0.45">
      <c r="B1731" s="65">
        <v>1722</v>
      </c>
      <c r="C1731" s="60">
        <v>1</v>
      </c>
      <c r="D1731" s="61">
        <v>0</v>
      </c>
      <c r="E1731" s="61">
        <v>1</v>
      </c>
      <c r="F1731" s="61">
        <v>1</v>
      </c>
      <c r="G1731" s="61">
        <v>0</v>
      </c>
      <c r="H1731" s="61">
        <v>1</v>
      </c>
      <c r="I1731" s="62">
        <v>93943.721999364381</v>
      </c>
      <c r="J1731" s="63">
        <v>5.9193988077340549</v>
      </c>
      <c r="K1731" s="63">
        <v>5.5108823672149505</v>
      </c>
      <c r="L1731" s="63">
        <v>7.1428229255852189</v>
      </c>
      <c r="M1731" s="63">
        <v>7.3505572787413112</v>
      </c>
      <c r="N1731" s="63">
        <v>6.1027756362397945</v>
      </c>
      <c r="O1731" s="71">
        <v>6.7920242577597989</v>
      </c>
    </row>
    <row r="1732" spans="2:15" outlineLevel="1" x14ac:dyDescent="0.45">
      <c r="B1732" s="65">
        <v>1723</v>
      </c>
      <c r="C1732" s="60">
        <v>1</v>
      </c>
      <c r="D1732" s="61">
        <v>0</v>
      </c>
      <c r="E1732" s="61">
        <v>1</v>
      </c>
      <c r="F1732" s="61">
        <v>1</v>
      </c>
      <c r="G1732" s="61">
        <v>0</v>
      </c>
      <c r="H1732" s="61">
        <v>1</v>
      </c>
      <c r="I1732" s="62">
        <v>95758.008402311985</v>
      </c>
      <c r="J1732" s="63">
        <v>6.8795733196042477</v>
      </c>
      <c r="K1732" s="63">
        <v>4.7018747066486863</v>
      </c>
      <c r="L1732" s="63">
        <v>7.1126736777436861</v>
      </c>
      <c r="M1732" s="63">
        <v>6.4848413186625358</v>
      </c>
      <c r="N1732" s="63">
        <v>7.1727081246664648</v>
      </c>
      <c r="O1732" s="71">
        <v>7.4733455727835052</v>
      </c>
    </row>
    <row r="1733" spans="2:15" outlineLevel="1" x14ac:dyDescent="0.45">
      <c r="B1733" s="65">
        <v>1724</v>
      </c>
      <c r="C1733" s="60">
        <v>1</v>
      </c>
      <c r="D1733" s="61">
        <v>0</v>
      </c>
      <c r="E1733" s="61">
        <v>1</v>
      </c>
      <c r="F1733" s="61">
        <v>1</v>
      </c>
      <c r="G1733" s="61">
        <v>1</v>
      </c>
      <c r="H1733" s="61">
        <v>0</v>
      </c>
      <c r="I1733" s="62">
        <v>99109.245481569829</v>
      </c>
      <c r="J1733" s="63">
        <v>5.5824845746292278</v>
      </c>
      <c r="K1733" s="63">
        <v>5.2370838903472894</v>
      </c>
      <c r="L1733" s="63">
        <v>7.7555388099066302</v>
      </c>
      <c r="M1733" s="63">
        <v>8.2692938957412832</v>
      </c>
      <c r="N1733" s="63">
        <v>7.2698287485443105</v>
      </c>
      <c r="O1733" s="71">
        <v>7.0255992850887345</v>
      </c>
    </row>
    <row r="1734" spans="2:15" outlineLevel="1" x14ac:dyDescent="0.45">
      <c r="B1734" s="65">
        <v>1725</v>
      </c>
      <c r="C1734" s="60">
        <v>1</v>
      </c>
      <c r="D1734" s="61">
        <v>0</v>
      </c>
      <c r="E1734" s="61">
        <v>1</v>
      </c>
      <c r="F1734" s="61">
        <v>1</v>
      </c>
      <c r="G1734" s="61">
        <v>0</v>
      </c>
      <c r="H1734" s="61">
        <v>1</v>
      </c>
      <c r="I1734" s="62">
        <v>80026.645837111777</v>
      </c>
      <c r="J1734" s="63">
        <v>6.1102633060775062</v>
      </c>
      <c r="K1734" s="63">
        <v>6.0660644617657686</v>
      </c>
      <c r="L1734" s="63">
        <v>6.7696462020710113</v>
      </c>
      <c r="M1734" s="63">
        <v>8.6816569948079465</v>
      </c>
      <c r="N1734" s="63">
        <v>6.2010520719142841</v>
      </c>
      <c r="O1734" s="71">
        <v>6.9346547843663178</v>
      </c>
    </row>
    <row r="1735" spans="2:15" outlineLevel="1" x14ac:dyDescent="0.45">
      <c r="B1735" s="65">
        <v>1726</v>
      </c>
      <c r="C1735" s="60">
        <v>0</v>
      </c>
      <c r="D1735" s="61">
        <v>1</v>
      </c>
      <c r="E1735" s="61">
        <v>1</v>
      </c>
      <c r="F1735" s="61">
        <v>1</v>
      </c>
      <c r="G1735" s="61">
        <v>0</v>
      </c>
      <c r="H1735" s="61">
        <v>1</v>
      </c>
      <c r="I1735" s="62">
        <v>99130.469266408283</v>
      </c>
      <c r="J1735" s="63">
        <v>5.7250152097737841</v>
      </c>
      <c r="K1735" s="63">
        <v>6.1149188520669178</v>
      </c>
      <c r="L1735" s="63">
        <v>7.2400787476080763</v>
      </c>
      <c r="M1735" s="63">
        <v>7.8333489772489422</v>
      </c>
      <c r="N1735" s="63">
        <v>6.7742820561461752</v>
      </c>
      <c r="O1735" s="71">
        <v>7.1272108103820297</v>
      </c>
    </row>
    <row r="1736" spans="2:15" outlineLevel="1" x14ac:dyDescent="0.45">
      <c r="B1736" s="65">
        <v>1727</v>
      </c>
      <c r="C1736" s="60">
        <v>0</v>
      </c>
      <c r="D1736" s="61">
        <v>1</v>
      </c>
      <c r="E1736" s="61">
        <v>1</v>
      </c>
      <c r="F1736" s="61">
        <v>1</v>
      </c>
      <c r="G1736" s="61">
        <v>1</v>
      </c>
      <c r="H1736" s="61">
        <v>0</v>
      </c>
      <c r="I1736" s="62">
        <v>98731.94210969533</v>
      </c>
      <c r="J1736" s="63">
        <v>6.3669227340391208</v>
      </c>
      <c r="K1736" s="63">
        <v>6.6009517104498219</v>
      </c>
      <c r="L1736" s="63">
        <v>7.7538418234269049</v>
      </c>
      <c r="M1736" s="63">
        <v>6.3922237120576044</v>
      </c>
      <c r="N1736" s="63">
        <v>6.987167948541213</v>
      </c>
      <c r="O1736" s="71">
        <v>6.7814076828183705</v>
      </c>
    </row>
    <row r="1737" spans="2:15" outlineLevel="1" x14ac:dyDescent="0.45">
      <c r="B1737" s="65">
        <v>1728</v>
      </c>
      <c r="C1737" s="60">
        <v>0</v>
      </c>
      <c r="D1737" s="61">
        <v>1</v>
      </c>
      <c r="E1737" s="61">
        <v>1</v>
      </c>
      <c r="F1737" s="61">
        <v>1</v>
      </c>
      <c r="G1737" s="61">
        <v>0</v>
      </c>
      <c r="H1737" s="61">
        <v>1</v>
      </c>
      <c r="I1737" s="62">
        <v>74837.169869866484</v>
      </c>
      <c r="J1737" s="63">
        <v>5.3498492931212711</v>
      </c>
      <c r="K1737" s="63">
        <v>5.5820541979323393</v>
      </c>
      <c r="L1737" s="63">
        <v>7.0611796590500804</v>
      </c>
      <c r="M1737" s="63">
        <v>8.1934406836413558</v>
      </c>
      <c r="N1737" s="63">
        <v>6.1385891046640566</v>
      </c>
      <c r="O1737" s="71">
        <v>6.7230128516379697</v>
      </c>
    </row>
    <row r="1738" spans="2:15" outlineLevel="1" x14ac:dyDescent="0.45">
      <c r="B1738" s="65">
        <v>1729</v>
      </c>
      <c r="C1738" s="60">
        <v>1</v>
      </c>
      <c r="D1738" s="61">
        <v>0</v>
      </c>
      <c r="E1738" s="61">
        <v>1</v>
      </c>
      <c r="F1738" s="61">
        <v>1</v>
      </c>
      <c r="G1738" s="61">
        <v>1</v>
      </c>
      <c r="H1738" s="61">
        <v>0</v>
      </c>
      <c r="I1738" s="62">
        <v>62892.767789439851</v>
      </c>
      <c r="J1738" s="63">
        <v>5.9505400816424752</v>
      </c>
      <c r="K1738" s="63">
        <v>5.262172090240858</v>
      </c>
      <c r="L1738" s="63">
        <v>7.3066675578198614</v>
      </c>
      <c r="M1738" s="63">
        <v>6.5487675065998605</v>
      </c>
      <c r="N1738" s="63">
        <v>6.9292887720886238</v>
      </c>
      <c r="O1738" s="71">
        <v>6.61940809990924</v>
      </c>
    </row>
    <row r="1739" spans="2:15" outlineLevel="1" x14ac:dyDescent="0.45">
      <c r="B1739" s="65">
        <v>1730</v>
      </c>
      <c r="C1739" s="60">
        <v>0</v>
      </c>
      <c r="D1739" s="61">
        <v>1</v>
      </c>
      <c r="E1739" s="61">
        <v>1</v>
      </c>
      <c r="F1739" s="61">
        <v>1</v>
      </c>
      <c r="G1739" s="61">
        <v>1</v>
      </c>
      <c r="H1739" s="61">
        <v>0</v>
      </c>
      <c r="I1739" s="62">
        <v>74807.311924852867</v>
      </c>
      <c r="J1739" s="63">
        <v>5.2059140702970756</v>
      </c>
      <c r="K1739" s="63">
        <v>5.6901564628752919</v>
      </c>
      <c r="L1739" s="63">
        <v>7.0312926475591269</v>
      </c>
      <c r="M1739" s="63">
        <v>7.8777400020266146</v>
      </c>
      <c r="N1739" s="63">
        <v>6.9635654497971604</v>
      </c>
      <c r="O1739" s="71">
        <v>6.220054191639206</v>
      </c>
    </row>
    <row r="1740" spans="2:15" outlineLevel="1" x14ac:dyDescent="0.45">
      <c r="B1740" s="65">
        <v>1731</v>
      </c>
      <c r="C1740" s="60">
        <v>1</v>
      </c>
      <c r="D1740" s="61">
        <v>0</v>
      </c>
      <c r="E1740" s="61">
        <v>1</v>
      </c>
      <c r="F1740" s="61">
        <v>1</v>
      </c>
      <c r="G1740" s="61">
        <v>1</v>
      </c>
      <c r="H1740" s="61">
        <v>0</v>
      </c>
      <c r="I1740" s="62">
        <v>99390.330716162935</v>
      </c>
      <c r="J1740" s="63">
        <v>6.8225290830144125</v>
      </c>
      <c r="K1740" s="63">
        <v>5.8831913445564998</v>
      </c>
      <c r="L1740" s="63">
        <v>7.1551004290659517</v>
      </c>
      <c r="M1740" s="63">
        <v>7.6946954559583824</v>
      </c>
      <c r="N1740" s="63">
        <v>6.6586656759527276</v>
      </c>
      <c r="O1740" s="71">
        <v>6.5044064939045851</v>
      </c>
    </row>
    <row r="1741" spans="2:15" outlineLevel="1" x14ac:dyDescent="0.45">
      <c r="B1741" s="65">
        <v>1732</v>
      </c>
      <c r="C1741" s="60">
        <v>1</v>
      </c>
      <c r="D1741" s="61">
        <v>0</v>
      </c>
      <c r="E1741" s="61">
        <v>1</v>
      </c>
      <c r="F1741" s="61">
        <v>1</v>
      </c>
      <c r="G1741" s="61">
        <v>0</v>
      </c>
      <c r="H1741" s="61">
        <v>1</v>
      </c>
      <c r="I1741" s="62">
        <v>73152.994569558417</v>
      </c>
      <c r="J1741" s="63">
        <v>5.1498377598884497</v>
      </c>
      <c r="K1741" s="63">
        <v>4.9291059298761128</v>
      </c>
      <c r="L1741" s="63">
        <v>7.157361906043576</v>
      </c>
      <c r="M1741" s="63">
        <v>8.0097038920830208</v>
      </c>
      <c r="N1741" s="63">
        <v>6.5916434770956736</v>
      </c>
      <c r="O1741" s="71">
        <v>6.7707497161911743</v>
      </c>
    </row>
    <row r="1742" spans="2:15" outlineLevel="1" x14ac:dyDescent="0.45">
      <c r="B1742" s="65">
        <v>1733</v>
      </c>
      <c r="C1742" s="60">
        <v>1</v>
      </c>
      <c r="D1742" s="61">
        <v>0</v>
      </c>
      <c r="E1742" s="61">
        <v>1</v>
      </c>
      <c r="F1742" s="61">
        <v>1</v>
      </c>
      <c r="G1742" s="61">
        <v>0</v>
      </c>
      <c r="H1742" s="61">
        <v>1</v>
      </c>
      <c r="I1742" s="62">
        <v>22030.835693430636</v>
      </c>
      <c r="J1742" s="63">
        <v>5.2721951231720139</v>
      </c>
      <c r="K1742" s="63">
        <v>4.6839832191665023</v>
      </c>
      <c r="L1742" s="63">
        <v>7.0631697005769123</v>
      </c>
      <c r="M1742" s="63">
        <v>6.2905912007929246</v>
      </c>
      <c r="N1742" s="63">
        <v>6.4235781459771415</v>
      </c>
      <c r="O1742" s="71">
        <v>6.6793534585711782</v>
      </c>
    </row>
    <row r="1743" spans="2:15" outlineLevel="1" x14ac:dyDescent="0.45">
      <c r="B1743" s="65">
        <v>1734</v>
      </c>
      <c r="C1743" s="60">
        <v>0</v>
      </c>
      <c r="D1743" s="61">
        <v>1</v>
      </c>
      <c r="E1743" s="61">
        <v>1</v>
      </c>
      <c r="F1743" s="61">
        <v>1</v>
      </c>
      <c r="G1743" s="61">
        <v>0</v>
      </c>
      <c r="H1743" s="61">
        <v>1</v>
      </c>
      <c r="I1743" s="62">
        <v>99776.408206432112</v>
      </c>
      <c r="J1743" s="63">
        <v>5.3670611572515012</v>
      </c>
      <c r="K1743" s="63">
        <v>6.656972694963879</v>
      </c>
      <c r="L1743" s="63">
        <v>7.3574709361599968</v>
      </c>
      <c r="M1743" s="63">
        <v>7.868646669645539</v>
      </c>
      <c r="N1743" s="63">
        <v>6.6425012802620742</v>
      </c>
      <c r="O1743" s="71">
        <v>7.1675862038023865</v>
      </c>
    </row>
    <row r="1744" spans="2:15" outlineLevel="1" x14ac:dyDescent="0.45">
      <c r="B1744" s="65">
        <v>1735</v>
      </c>
      <c r="C1744" s="60">
        <v>1</v>
      </c>
      <c r="D1744" s="61">
        <v>0</v>
      </c>
      <c r="E1744" s="61">
        <v>1</v>
      </c>
      <c r="F1744" s="61">
        <v>1</v>
      </c>
      <c r="G1744" s="61">
        <v>1</v>
      </c>
      <c r="H1744" s="61">
        <v>0</v>
      </c>
      <c r="I1744" s="62">
        <v>97706.720959541824</v>
      </c>
      <c r="J1744" s="63">
        <v>5.8884665065799169</v>
      </c>
      <c r="K1744" s="63">
        <v>5.0749281678202536</v>
      </c>
      <c r="L1744" s="63">
        <v>7.3069712595236815</v>
      </c>
      <c r="M1744" s="63">
        <v>8.5771945858209193</v>
      </c>
      <c r="N1744" s="63">
        <v>7.2193901209513784</v>
      </c>
      <c r="O1744" s="71">
        <v>6.115300415745252</v>
      </c>
    </row>
    <row r="1745" spans="2:15" outlineLevel="1" x14ac:dyDescent="0.45">
      <c r="B1745" s="65">
        <v>1736</v>
      </c>
      <c r="C1745" s="60">
        <v>1</v>
      </c>
      <c r="D1745" s="61">
        <v>0</v>
      </c>
      <c r="E1745" s="61">
        <v>1</v>
      </c>
      <c r="F1745" s="61">
        <v>1</v>
      </c>
      <c r="G1745" s="61">
        <v>1</v>
      </c>
      <c r="H1745" s="61">
        <v>0</v>
      </c>
      <c r="I1745" s="62">
        <v>93520.406529391534</v>
      </c>
      <c r="J1745" s="63">
        <v>5.3530740977404436</v>
      </c>
      <c r="K1745" s="63">
        <v>5.1646643335821372</v>
      </c>
      <c r="L1745" s="63">
        <v>7.7009413833122009</v>
      </c>
      <c r="M1745" s="63">
        <v>7.2708437510970558</v>
      </c>
      <c r="N1745" s="63">
        <v>6.8480415297074639</v>
      </c>
      <c r="O1745" s="71">
        <v>6.6909225789927005</v>
      </c>
    </row>
    <row r="1746" spans="2:15" outlineLevel="1" x14ac:dyDescent="0.45">
      <c r="B1746" s="65">
        <v>1737</v>
      </c>
      <c r="C1746" s="60">
        <v>1</v>
      </c>
      <c r="D1746" s="61">
        <v>0</v>
      </c>
      <c r="E1746" s="61">
        <v>1</v>
      </c>
      <c r="F1746" s="61">
        <v>1</v>
      </c>
      <c r="G1746" s="61">
        <v>1</v>
      </c>
      <c r="H1746" s="61">
        <v>0</v>
      </c>
      <c r="I1746" s="62">
        <v>94740.029201189871</v>
      </c>
      <c r="J1746" s="63">
        <v>5.9197354134495086</v>
      </c>
      <c r="K1746" s="63">
        <v>5.4089458419424696</v>
      </c>
      <c r="L1746" s="63">
        <v>7.1122501667906146</v>
      </c>
      <c r="M1746" s="63">
        <v>7.42304283013938</v>
      </c>
      <c r="N1746" s="63">
        <v>6.7870632087448932</v>
      </c>
      <c r="O1746" s="71">
        <v>6.4220476452050264</v>
      </c>
    </row>
    <row r="1747" spans="2:15" outlineLevel="1" x14ac:dyDescent="0.45">
      <c r="B1747" s="65">
        <v>1738</v>
      </c>
      <c r="C1747" s="60">
        <v>1</v>
      </c>
      <c r="D1747" s="61">
        <v>0</v>
      </c>
      <c r="E1747" s="61">
        <v>1</v>
      </c>
      <c r="F1747" s="61">
        <v>1</v>
      </c>
      <c r="G1747" s="61">
        <v>1</v>
      </c>
      <c r="H1747" s="61">
        <v>0</v>
      </c>
      <c r="I1747" s="62">
        <v>73539.371205958058</v>
      </c>
      <c r="J1747" s="63">
        <v>5.6004477455734474</v>
      </c>
      <c r="K1747" s="63">
        <v>4.9924650381176914</v>
      </c>
      <c r="L1747" s="63">
        <v>7.2076692749587092</v>
      </c>
      <c r="M1747" s="63">
        <v>7.3835669416184082</v>
      </c>
      <c r="N1747" s="63">
        <v>7.2748542770148124</v>
      </c>
      <c r="O1747" s="71">
        <v>6.2811931408698678</v>
      </c>
    </row>
    <row r="1748" spans="2:15" outlineLevel="1" x14ac:dyDescent="0.45">
      <c r="B1748" s="65">
        <v>1739</v>
      </c>
      <c r="C1748" s="60">
        <v>0</v>
      </c>
      <c r="D1748" s="61">
        <v>1</v>
      </c>
      <c r="E1748" s="61">
        <v>1</v>
      </c>
      <c r="F1748" s="61">
        <v>1</v>
      </c>
      <c r="G1748" s="61">
        <v>0</v>
      </c>
      <c r="H1748" s="61">
        <v>1</v>
      </c>
      <c r="I1748" s="62">
        <v>98893.462438924122</v>
      </c>
      <c r="J1748" s="63">
        <v>5.8357207624555008</v>
      </c>
      <c r="K1748" s="63">
        <v>6.7540936548871926</v>
      </c>
      <c r="L1748" s="63">
        <v>8.2151045787899584</v>
      </c>
      <c r="M1748" s="63">
        <v>6.4359356588079599</v>
      </c>
      <c r="N1748" s="63">
        <v>6.950247143635873</v>
      </c>
      <c r="O1748" s="71">
        <v>7.0238979330706828</v>
      </c>
    </row>
    <row r="1749" spans="2:15" outlineLevel="1" x14ac:dyDescent="0.45">
      <c r="B1749" s="65">
        <v>1740</v>
      </c>
      <c r="C1749" s="60">
        <v>1</v>
      </c>
      <c r="D1749" s="61">
        <v>0</v>
      </c>
      <c r="E1749" s="61">
        <v>1</v>
      </c>
      <c r="F1749" s="61">
        <v>1</v>
      </c>
      <c r="G1749" s="61">
        <v>1</v>
      </c>
      <c r="H1749" s="61">
        <v>0</v>
      </c>
      <c r="I1749" s="62">
        <v>104049.44031823578</v>
      </c>
      <c r="J1749" s="63">
        <v>6.7018547352488778</v>
      </c>
      <c r="K1749" s="63">
        <v>5.6802831512522314</v>
      </c>
      <c r="L1749" s="63">
        <v>7.5529152286411403</v>
      </c>
      <c r="M1749" s="63">
        <v>8.3593649146582347</v>
      </c>
      <c r="N1749" s="63">
        <v>7.3695545611611193</v>
      </c>
      <c r="O1749" s="71">
        <v>7.1444150620347315</v>
      </c>
    </row>
    <row r="1750" spans="2:15" outlineLevel="1" x14ac:dyDescent="0.45">
      <c r="B1750" s="65">
        <v>1741</v>
      </c>
      <c r="C1750" s="60">
        <v>0</v>
      </c>
      <c r="D1750" s="61">
        <v>1</v>
      </c>
      <c r="E1750" s="61">
        <v>1</v>
      </c>
      <c r="F1750" s="61">
        <v>1</v>
      </c>
      <c r="G1750" s="61">
        <v>0</v>
      </c>
      <c r="H1750" s="61">
        <v>1</v>
      </c>
      <c r="I1750" s="62">
        <v>78114.782139798801</v>
      </c>
      <c r="J1750" s="63">
        <v>5.4872247134363734</v>
      </c>
      <c r="K1750" s="63">
        <v>5.5784792411843673</v>
      </c>
      <c r="L1750" s="63">
        <v>6.8454093170407448</v>
      </c>
      <c r="M1750" s="63">
        <v>8.7138075260013963</v>
      </c>
      <c r="N1750" s="63">
        <v>6.7331465756680737</v>
      </c>
      <c r="O1750" s="71">
        <v>6.8231590048536077</v>
      </c>
    </row>
    <row r="1751" spans="2:15" outlineLevel="1" x14ac:dyDescent="0.45">
      <c r="B1751" s="65">
        <v>1742</v>
      </c>
      <c r="C1751" s="60">
        <v>1</v>
      </c>
      <c r="D1751" s="61">
        <v>0</v>
      </c>
      <c r="E1751" s="61">
        <v>1</v>
      </c>
      <c r="F1751" s="61">
        <v>1</v>
      </c>
      <c r="G1751" s="61">
        <v>0</v>
      </c>
      <c r="H1751" s="61">
        <v>1</v>
      </c>
      <c r="I1751" s="62">
        <v>102627.32479824076</v>
      </c>
      <c r="J1751" s="63">
        <v>7.1575525117345613</v>
      </c>
      <c r="K1751" s="63">
        <v>6.5484199850008622</v>
      </c>
      <c r="L1751" s="63">
        <v>7.1341552505213386</v>
      </c>
      <c r="M1751" s="63">
        <v>7.6035630712800728</v>
      </c>
      <c r="N1751" s="63">
        <v>6.3233294621449598</v>
      </c>
      <c r="O1751" s="71">
        <v>7.1878304274175768</v>
      </c>
    </row>
    <row r="1752" spans="2:15" outlineLevel="1" x14ac:dyDescent="0.45">
      <c r="B1752" s="65">
        <v>1743</v>
      </c>
      <c r="C1752" s="60">
        <v>1</v>
      </c>
      <c r="D1752" s="61">
        <v>0</v>
      </c>
      <c r="E1752" s="61">
        <v>1</v>
      </c>
      <c r="F1752" s="61">
        <v>1</v>
      </c>
      <c r="G1752" s="61">
        <v>0</v>
      </c>
      <c r="H1752" s="61">
        <v>1</v>
      </c>
      <c r="I1752" s="62">
        <v>92651.582356066661</v>
      </c>
      <c r="J1752" s="63">
        <v>5.9250902591755192</v>
      </c>
      <c r="K1752" s="63">
        <v>5.2480986605693607</v>
      </c>
      <c r="L1752" s="63">
        <v>7.3630491902608073</v>
      </c>
      <c r="M1752" s="63">
        <v>6.6305193368839515</v>
      </c>
      <c r="N1752" s="63">
        <v>6.236239006387871</v>
      </c>
      <c r="O1752" s="71">
        <v>7.2331719949375461</v>
      </c>
    </row>
    <row r="1753" spans="2:15" outlineLevel="1" x14ac:dyDescent="0.45">
      <c r="B1753" s="65">
        <v>1744</v>
      </c>
      <c r="C1753" s="60">
        <v>1</v>
      </c>
      <c r="D1753" s="61">
        <v>0</v>
      </c>
      <c r="E1753" s="61">
        <v>1</v>
      </c>
      <c r="F1753" s="61">
        <v>1</v>
      </c>
      <c r="G1753" s="61">
        <v>0</v>
      </c>
      <c r="H1753" s="61">
        <v>1</v>
      </c>
      <c r="I1753" s="62">
        <v>96448.363255494623</v>
      </c>
      <c r="J1753" s="63">
        <v>5.6209527104546648</v>
      </c>
      <c r="K1753" s="63">
        <v>5.1318407174504861</v>
      </c>
      <c r="L1753" s="63">
        <v>7.4850665746152121</v>
      </c>
      <c r="M1753" s="63">
        <v>8.2316325740221856</v>
      </c>
      <c r="N1753" s="63">
        <v>6.2068744300362395</v>
      </c>
      <c r="O1753" s="71">
        <v>7.3553141760256491</v>
      </c>
    </row>
    <row r="1754" spans="2:15" outlineLevel="1" x14ac:dyDescent="0.45">
      <c r="B1754" s="65">
        <v>1745</v>
      </c>
      <c r="C1754" s="60">
        <v>1</v>
      </c>
      <c r="D1754" s="61">
        <v>0</v>
      </c>
      <c r="E1754" s="61">
        <v>1</v>
      </c>
      <c r="F1754" s="61">
        <v>1</v>
      </c>
      <c r="G1754" s="61">
        <v>1</v>
      </c>
      <c r="H1754" s="61">
        <v>0</v>
      </c>
      <c r="I1754" s="62">
        <v>29059.936953492637</v>
      </c>
      <c r="J1754" s="63">
        <v>5.4185542944920444</v>
      </c>
      <c r="K1754" s="63">
        <v>5.2764345630674585</v>
      </c>
      <c r="L1754" s="63">
        <v>6.5899909590165278</v>
      </c>
      <c r="M1754" s="63">
        <v>7.6589366781348822</v>
      </c>
      <c r="N1754" s="63">
        <v>6.9639216946473956</v>
      </c>
      <c r="O1754" s="71">
        <v>6.7676063304189222</v>
      </c>
    </row>
    <row r="1755" spans="2:15" outlineLevel="1" x14ac:dyDescent="0.45">
      <c r="B1755" s="65">
        <v>1746</v>
      </c>
      <c r="C1755" s="60">
        <v>1</v>
      </c>
      <c r="D1755" s="61">
        <v>0</v>
      </c>
      <c r="E1755" s="61">
        <v>1</v>
      </c>
      <c r="F1755" s="61">
        <v>1</v>
      </c>
      <c r="G1755" s="61">
        <v>0</v>
      </c>
      <c r="H1755" s="61">
        <v>1</v>
      </c>
      <c r="I1755" s="62">
        <v>99730.512007553392</v>
      </c>
      <c r="J1755" s="63">
        <v>5.7174734602257278</v>
      </c>
      <c r="K1755" s="63">
        <v>4.9831247027250765</v>
      </c>
      <c r="L1755" s="63">
        <v>8.0594409922472714</v>
      </c>
      <c r="M1755" s="63">
        <v>8.9748614412860608</v>
      </c>
      <c r="N1755" s="63">
        <v>6.4884656233819324</v>
      </c>
      <c r="O1755" s="71">
        <v>7.2574917063883539</v>
      </c>
    </row>
    <row r="1756" spans="2:15" outlineLevel="1" x14ac:dyDescent="0.45">
      <c r="B1756" s="65">
        <v>1747</v>
      </c>
      <c r="C1756" s="60">
        <v>1</v>
      </c>
      <c r="D1756" s="61">
        <v>0</v>
      </c>
      <c r="E1756" s="61">
        <v>1</v>
      </c>
      <c r="F1756" s="61">
        <v>1</v>
      </c>
      <c r="G1756" s="61">
        <v>0</v>
      </c>
      <c r="H1756" s="61">
        <v>1</v>
      </c>
      <c r="I1756" s="62">
        <v>98690.55664676991</v>
      </c>
      <c r="J1756" s="63">
        <v>6.6708426400462297</v>
      </c>
      <c r="K1756" s="63">
        <v>4.895922935341936</v>
      </c>
      <c r="L1756" s="63">
        <v>8.0222527630999103</v>
      </c>
      <c r="M1756" s="63">
        <v>8.4104910702117976</v>
      </c>
      <c r="N1756" s="63">
        <v>6.430165691081223</v>
      </c>
      <c r="O1756" s="71">
        <v>6.489255356646435</v>
      </c>
    </row>
    <row r="1757" spans="2:15" outlineLevel="1" x14ac:dyDescent="0.45">
      <c r="B1757" s="65">
        <v>1748</v>
      </c>
      <c r="C1757" s="60">
        <v>0</v>
      </c>
      <c r="D1757" s="61">
        <v>1</v>
      </c>
      <c r="E1757" s="61">
        <v>1</v>
      </c>
      <c r="F1757" s="61">
        <v>1</v>
      </c>
      <c r="G1757" s="61">
        <v>0</v>
      </c>
      <c r="H1757" s="61">
        <v>1</v>
      </c>
      <c r="I1757" s="62">
        <v>28324.221986657474</v>
      </c>
      <c r="J1757" s="63">
        <v>5.3666626796805499</v>
      </c>
      <c r="K1757" s="63">
        <v>6.2974547088041515</v>
      </c>
      <c r="L1757" s="63">
        <v>6.3777099223643265</v>
      </c>
      <c r="M1757" s="63">
        <v>7.3495648698279048</v>
      </c>
      <c r="N1757" s="63">
        <v>6.2298341697049704</v>
      </c>
      <c r="O1757" s="71">
        <v>6.4705166281267044</v>
      </c>
    </row>
    <row r="1758" spans="2:15" outlineLevel="1" x14ac:dyDescent="0.45">
      <c r="B1758" s="65">
        <v>1749</v>
      </c>
      <c r="C1758" s="60">
        <v>1</v>
      </c>
      <c r="D1758" s="61">
        <v>0</v>
      </c>
      <c r="E1758" s="61">
        <v>1</v>
      </c>
      <c r="F1758" s="61">
        <v>1</v>
      </c>
      <c r="G1758" s="61">
        <v>0</v>
      </c>
      <c r="H1758" s="61">
        <v>1</v>
      </c>
      <c r="I1758" s="62">
        <v>92420.863617201088</v>
      </c>
      <c r="J1758" s="63">
        <v>6.6891426718431601</v>
      </c>
      <c r="K1758" s="63">
        <v>4.4682210516319216</v>
      </c>
      <c r="L1758" s="63">
        <v>7.1729867575995794</v>
      </c>
      <c r="M1758" s="63">
        <v>6.6603236654870077</v>
      </c>
      <c r="N1758" s="63">
        <v>6.5675094717579743</v>
      </c>
      <c r="O1758" s="71">
        <v>6.909860576760857</v>
      </c>
    </row>
    <row r="1759" spans="2:15" outlineLevel="1" x14ac:dyDescent="0.45">
      <c r="B1759" s="65">
        <v>1750</v>
      </c>
      <c r="C1759" s="60">
        <v>0</v>
      </c>
      <c r="D1759" s="61">
        <v>1</v>
      </c>
      <c r="E1759" s="61">
        <v>1</v>
      </c>
      <c r="F1759" s="61">
        <v>1</v>
      </c>
      <c r="G1759" s="61">
        <v>1</v>
      </c>
      <c r="H1759" s="61">
        <v>0</v>
      </c>
      <c r="I1759" s="62">
        <v>94833.865108211394</v>
      </c>
      <c r="J1759" s="63">
        <v>5.2127137363806719</v>
      </c>
      <c r="K1759" s="63">
        <v>6.3003128599165157</v>
      </c>
      <c r="L1759" s="63">
        <v>6.8826135618978714</v>
      </c>
      <c r="M1759" s="63">
        <v>7.1731101133579562</v>
      </c>
      <c r="N1759" s="63">
        <v>6.8169360144754512</v>
      </c>
      <c r="O1759" s="71">
        <v>6.598718911910586</v>
      </c>
    </row>
    <row r="1760" spans="2:15" outlineLevel="1" x14ac:dyDescent="0.45">
      <c r="B1760" s="65">
        <v>1751</v>
      </c>
      <c r="C1760" s="60">
        <v>1</v>
      </c>
      <c r="D1760" s="61">
        <v>0</v>
      </c>
      <c r="E1760" s="61">
        <v>1</v>
      </c>
      <c r="F1760" s="61">
        <v>1</v>
      </c>
      <c r="G1760" s="61">
        <v>0</v>
      </c>
      <c r="H1760" s="61">
        <v>1</v>
      </c>
      <c r="I1760" s="62">
        <v>27923.741088644441</v>
      </c>
      <c r="J1760" s="63">
        <v>5.6099219780695027</v>
      </c>
      <c r="K1760" s="63">
        <v>4.9877994799785332</v>
      </c>
      <c r="L1760" s="63">
        <v>6.7752534031557783</v>
      </c>
      <c r="M1760" s="63">
        <v>7.5595976102887352</v>
      </c>
      <c r="N1760" s="63">
        <v>6.6922468545059726</v>
      </c>
      <c r="O1760" s="71">
        <v>6.7208362569494708</v>
      </c>
    </row>
    <row r="1761" spans="2:15" outlineLevel="1" x14ac:dyDescent="0.45">
      <c r="B1761" s="65">
        <v>1752</v>
      </c>
      <c r="C1761" s="60">
        <v>1</v>
      </c>
      <c r="D1761" s="61">
        <v>0</v>
      </c>
      <c r="E1761" s="61">
        <v>1</v>
      </c>
      <c r="F1761" s="61">
        <v>1</v>
      </c>
      <c r="G1761" s="61">
        <v>1</v>
      </c>
      <c r="H1761" s="61">
        <v>0</v>
      </c>
      <c r="I1761" s="62">
        <v>61742.143293246845</v>
      </c>
      <c r="J1761" s="63">
        <v>5.3784421406092013</v>
      </c>
      <c r="K1761" s="63">
        <v>4.708785716895127</v>
      </c>
      <c r="L1761" s="63">
        <v>7.7135736448924002</v>
      </c>
      <c r="M1761" s="63">
        <v>6.8040894562913667</v>
      </c>
      <c r="N1761" s="63">
        <v>7.0443198691574533</v>
      </c>
      <c r="O1761" s="71">
        <v>6.8640409285084498</v>
      </c>
    </row>
    <row r="1762" spans="2:15" outlineLevel="1" x14ac:dyDescent="0.45">
      <c r="B1762" s="65">
        <v>1753</v>
      </c>
      <c r="C1762" s="60">
        <v>1</v>
      </c>
      <c r="D1762" s="61">
        <v>0</v>
      </c>
      <c r="E1762" s="61">
        <v>1</v>
      </c>
      <c r="F1762" s="61">
        <v>1</v>
      </c>
      <c r="G1762" s="61">
        <v>0</v>
      </c>
      <c r="H1762" s="61">
        <v>1</v>
      </c>
      <c r="I1762" s="62">
        <v>99145.623455481167</v>
      </c>
      <c r="J1762" s="63">
        <v>6.3942771485338037</v>
      </c>
      <c r="K1762" s="63">
        <v>5.6109566859009341</v>
      </c>
      <c r="L1762" s="63">
        <v>7.3873706877310417</v>
      </c>
      <c r="M1762" s="63">
        <v>7.9833705273186055</v>
      </c>
      <c r="N1762" s="63">
        <v>6.3531323845477132</v>
      </c>
      <c r="O1762" s="71">
        <v>7.1580252040319126</v>
      </c>
    </row>
    <row r="1763" spans="2:15" outlineLevel="1" x14ac:dyDescent="0.45">
      <c r="B1763" s="65">
        <v>1754</v>
      </c>
      <c r="C1763" s="60">
        <v>1</v>
      </c>
      <c r="D1763" s="61">
        <v>0</v>
      </c>
      <c r="E1763" s="61">
        <v>1</v>
      </c>
      <c r="F1763" s="61">
        <v>1</v>
      </c>
      <c r="G1763" s="61">
        <v>1</v>
      </c>
      <c r="H1763" s="61">
        <v>0</v>
      </c>
      <c r="I1763" s="62">
        <v>100506.04854091242</v>
      </c>
      <c r="J1763" s="63">
        <v>6.654120508647237</v>
      </c>
      <c r="K1763" s="63">
        <v>6.0803909356258856</v>
      </c>
      <c r="L1763" s="63">
        <v>6.7377576825452161</v>
      </c>
      <c r="M1763" s="63">
        <v>7.930155855236106</v>
      </c>
      <c r="N1763" s="63">
        <v>6.8860017083376945</v>
      </c>
      <c r="O1763" s="71">
        <v>6.6609625253477436</v>
      </c>
    </row>
    <row r="1764" spans="2:15" outlineLevel="1" x14ac:dyDescent="0.45">
      <c r="B1764" s="65">
        <v>1755</v>
      </c>
      <c r="C1764" s="60">
        <v>1</v>
      </c>
      <c r="D1764" s="61">
        <v>0</v>
      </c>
      <c r="E1764" s="61">
        <v>1</v>
      </c>
      <c r="F1764" s="61">
        <v>1</v>
      </c>
      <c r="G1764" s="61">
        <v>1</v>
      </c>
      <c r="H1764" s="61">
        <v>0</v>
      </c>
      <c r="I1764" s="62">
        <v>97073.992230141303</v>
      </c>
      <c r="J1764" s="63">
        <v>6.307162387265393</v>
      </c>
      <c r="K1764" s="63">
        <v>5.8120804534949624</v>
      </c>
      <c r="L1764" s="63">
        <v>6.8799324569547444</v>
      </c>
      <c r="M1764" s="63">
        <v>6.3392348970735624</v>
      </c>
      <c r="N1764" s="63">
        <v>7.5696096941407838</v>
      </c>
      <c r="O1764" s="71">
        <v>7.1609453851006553</v>
      </c>
    </row>
    <row r="1765" spans="2:15" outlineLevel="1" x14ac:dyDescent="0.45">
      <c r="B1765" s="65">
        <v>1756</v>
      </c>
      <c r="C1765" s="60">
        <v>1</v>
      </c>
      <c r="D1765" s="61">
        <v>0</v>
      </c>
      <c r="E1765" s="61">
        <v>1</v>
      </c>
      <c r="F1765" s="61">
        <v>1</v>
      </c>
      <c r="G1765" s="61">
        <v>0</v>
      </c>
      <c r="H1765" s="61">
        <v>1</v>
      </c>
      <c r="I1765" s="62">
        <v>77525.374238822347</v>
      </c>
      <c r="J1765" s="63">
        <v>5.553706759570753</v>
      </c>
      <c r="K1765" s="63">
        <v>5.4941413978201874</v>
      </c>
      <c r="L1765" s="63">
        <v>6.1756373885787941</v>
      </c>
      <c r="M1765" s="63">
        <v>8.7117760828862458</v>
      </c>
      <c r="N1765" s="63">
        <v>6.651101025382836</v>
      </c>
      <c r="O1765" s="71">
        <v>7.1213217003457974</v>
      </c>
    </row>
    <row r="1766" spans="2:15" outlineLevel="1" x14ac:dyDescent="0.45">
      <c r="B1766" s="65">
        <v>1757</v>
      </c>
      <c r="C1766" s="60">
        <v>1</v>
      </c>
      <c r="D1766" s="61">
        <v>0</v>
      </c>
      <c r="E1766" s="61">
        <v>1</v>
      </c>
      <c r="F1766" s="61">
        <v>1</v>
      </c>
      <c r="G1766" s="61">
        <v>0</v>
      </c>
      <c r="H1766" s="61">
        <v>1</v>
      </c>
      <c r="I1766" s="62">
        <v>98380.988154151637</v>
      </c>
      <c r="J1766" s="63">
        <v>6.6257409660853064</v>
      </c>
      <c r="K1766" s="63">
        <v>5.1222790834755232</v>
      </c>
      <c r="L1766" s="63">
        <v>7.8552356859427199</v>
      </c>
      <c r="M1766" s="63">
        <v>7.8559923344001845</v>
      </c>
      <c r="N1766" s="63">
        <v>6.4902427286845263</v>
      </c>
      <c r="O1766" s="71">
        <v>6.8841722128069263</v>
      </c>
    </row>
    <row r="1767" spans="2:15" outlineLevel="1" x14ac:dyDescent="0.45">
      <c r="B1767" s="65">
        <v>1758</v>
      </c>
      <c r="C1767" s="60">
        <v>1</v>
      </c>
      <c r="D1767" s="61">
        <v>0</v>
      </c>
      <c r="E1767" s="61">
        <v>1</v>
      </c>
      <c r="F1767" s="61">
        <v>1</v>
      </c>
      <c r="G1767" s="61">
        <v>0</v>
      </c>
      <c r="H1767" s="61">
        <v>1</v>
      </c>
      <c r="I1767" s="62">
        <v>23637.220208662373</v>
      </c>
      <c r="J1767" s="63">
        <v>5.3417168305898901</v>
      </c>
      <c r="K1767" s="63">
        <v>4.7200477784732495</v>
      </c>
      <c r="L1767" s="63">
        <v>6.7082723606660393</v>
      </c>
      <c r="M1767" s="63">
        <v>6.734795663537966</v>
      </c>
      <c r="N1767" s="63">
        <v>6.5029594519789455</v>
      </c>
      <c r="O1767" s="71">
        <v>6.8287535183100001</v>
      </c>
    </row>
    <row r="1768" spans="2:15" outlineLevel="1" x14ac:dyDescent="0.45">
      <c r="B1768" s="65">
        <v>1759</v>
      </c>
      <c r="C1768" s="60">
        <v>1</v>
      </c>
      <c r="D1768" s="61">
        <v>0</v>
      </c>
      <c r="E1768" s="61">
        <v>1</v>
      </c>
      <c r="F1768" s="61">
        <v>1</v>
      </c>
      <c r="G1768" s="61">
        <v>0</v>
      </c>
      <c r="H1768" s="61">
        <v>1</v>
      </c>
      <c r="I1768" s="62">
        <v>101231.35030955124</v>
      </c>
      <c r="J1768" s="63">
        <v>6.1504707939114995</v>
      </c>
      <c r="K1768" s="63">
        <v>5.3510387629675966</v>
      </c>
      <c r="L1768" s="63">
        <v>7.5404229500833519</v>
      </c>
      <c r="M1768" s="63">
        <v>8.9909314365062905</v>
      </c>
      <c r="N1768" s="63">
        <v>6.7977624360897346</v>
      </c>
      <c r="O1768" s="71">
        <v>6.8248649578509442</v>
      </c>
    </row>
    <row r="1769" spans="2:15" outlineLevel="1" x14ac:dyDescent="0.45">
      <c r="B1769" s="65">
        <v>1760</v>
      </c>
      <c r="C1769" s="60">
        <v>1</v>
      </c>
      <c r="D1769" s="61">
        <v>0</v>
      </c>
      <c r="E1769" s="61">
        <v>1</v>
      </c>
      <c r="F1769" s="61">
        <v>1</v>
      </c>
      <c r="G1769" s="61">
        <v>0</v>
      </c>
      <c r="H1769" s="61">
        <v>1</v>
      </c>
      <c r="I1769" s="62">
        <v>100488.06264309539</v>
      </c>
      <c r="J1769" s="63">
        <v>6.5338587550144513</v>
      </c>
      <c r="K1769" s="63">
        <v>5.4657591208858687</v>
      </c>
      <c r="L1769" s="63">
        <v>7.2882398739091174</v>
      </c>
      <c r="M1769" s="63">
        <v>8.619972668203328</v>
      </c>
      <c r="N1769" s="63">
        <v>6.3112400111442435</v>
      </c>
      <c r="O1769" s="71">
        <v>7.0554400844163307</v>
      </c>
    </row>
    <row r="1770" spans="2:15" outlineLevel="1" x14ac:dyDescent="0.45">
      <c r="B1770" s="65">
        <v>1761</v>
      </c>
      <c r="C1770" s="60">
        <v>1</v>
      </c>
      <c r="D1770" s="61">
        <v>0</v>
      </c>
      <c r="E1770" s="61">
        <v>1</v>
      </c>
      <c r="F1770" s="61">
        <v>1</v>
      </c>
      <c r="G1770" s="61">
        <v>1</v>
      </c>
      <c r="H1770" s="61">
        <v>0</v>
      </c>
      <c r="I1770" s="62">
        <v>28780.928088798508</v>
      </c>
      <c r="J1770" s="63">
        <v>5.8323085587279087</v>
      </c>
      <c r="K1770" s="63">
        <v>4.7645511411751293</v>
      </c>
      <c r="L1770" s="63">
        <v>6.0616138396249113</v>
      </c>
      <c r="M1770" s="63">
        <v>6.8537265169205313</v>
      </c>
      <c r="N1770" s="63">
        <v>7.7324780277871206</v>
      </c>
      <c r="O1770" s="71">
        <v>7.363594931820364</v>
      </c>
    </row>
    <row r="1771" spans="2:15" outlineLevel="1" x14ac:dyDescent="0.45">
      <c r="B1771" s="65">
        <v>1762</v>
      </c>
      <c r="C1771" s="60">
        <v>1</v>
      </c>
      <c r="D1771" s="61">
        <v>0</v>
      </c>
      <c r="E1771" s="61">
        <v>1</v>
      </c>
      <c r="F1771" s="61">
        <v>1</v>
      </c>
      <c r="G1771" s="61">
        <v>1</v>
      </c>
      <c r="H1771" s="61">
        <v>0</v>
      </c>
      <c r="I1771" s="62">
        <v>29586.174985424965</v>
      </c>
      <c r="J1771" s="63">
        <v>6.5789518449044726</v>
      </c>
      <c r="K1771" s="63">
        <v>5.993676043104653</v>
      </c>
      <c r="L1771" s="63">
        <v>6.2060685149043611</v>
      </c>
      <c r="M1771" s="63">
        <v>6.1272237658532873</v>
      </c>
      <c r="N1771" s="63">
        <v>7.029671611368447</v>
      </c>
      <c r="O1771" s="71">
        <v>6.7392656286270141</v>
      </c>
    </row>
    <row r="1772" spans="2:15" outlineLevel="1" x14ac:dyDescent="0.45">
      <c r="B1772" s="65">
        <v>1763</v>
      </c>
      <c r="C1772" s="60">
        <v>1</v>
      </c>
      <c r="D1772" s="61">
        <v>0</v>
      </c>
      <c r="E1772" s="61">
        <v>1</v>
      </c>
      <c r="F1772" s="61">
        <v>1</v>
      </c>
      <c r="G1772" s="61">
        <v>1</v>
      </c>
      <c r="H1772" s="61">
        <v>0</v>
      </c>
      <c r="I1772" s="62">
        <v>95629.768119288623</v>
      </c>
      <c r="J1772" s="63">
        <v>6.2527152885033734</v>
      </c>
      <c r="K1772" s="63">
        <v>4.8912748376650974</v>
      </c>
      <c r="L1772" s="63">
        <v>7.1376301923166938</v>
      </c>
      <c r="M1772" s="63">
        <v>7.3572590652338157</v>
      </c>
      <c r="N1772" s="63">
        <v>7.0395918608327186</v>
      </c>
      <c r="O1772" s="71">
        <v>6.9145845657050717</v>
      </c>
    </row>
    <row r="1773" spans="2:15" outlineLevel="1" x14ac:dyDescent="0.45">
      <c r="B1773" s="65">
        <v>1764</v>
      </c>
      <c r="C1773" s="60">
        <v>1</v>
      </c>
      <c r="D1773" s="61">
        <v>0</v>
      </c>
      <c r="E1773" s="61">
        <v>1</v>
      </c>
      <c r="F1773" s="61">
        <v>1</v>
      </c>
      <c r="G1773" s="61">
        <v>1</v>
      </c>
      <c r="H1773" s="61">
        <v>0</v>
      </c>
      <c r="I1773" s="62">
        <v>100040.39234105387</v>
      </c>
      <c r="J1773" s="63">
        <v>6.7119689402214773</v>
      </c>
      <c r="K1773" s="63">
        <v>4.5579950224287566</v>
      </c>
      <c r="L1773" s="63">
        <v>8.0581717599507421</v>
      </c>
      <c r="M1773" s="63">
        <v>8.3948415047606204</v>
      </c>
      <c r="N1773" s="63">
        <v>7.2644343859836962</v>
      </c>
      <c r="O1773" s="71">
        <v>6.5644416421197089</v>
      </c>
    </row>
    <row r="1774" spans="2:15" outlineLevel="1" x14ac:dyDescent="0.45">
      <c r="B1774" s="65">
        <v>1765</v>
      </c>
      <c r="C1774" s="60">
        <v>0</v>
      </c>
      <c r="D1774" s="61">
        <v>1</v>
      </c>
      <c r="E1774" s="61">
        <v>1</v>
      </c>
      <c r="F1774" s="61">
        <v>1</v>
      </c>
      <c r="G1774" s="61">
        <v>1</v>
      </c>
      <c r="H1774" s="61">
        <v>0</v>
      </c>
      <c r="I1774" s="62">
        <v>76891.375395235402</v>
      </c>
      <c r="J1774" s="63">
        <v>5.6059817492687181</v>
      </c>
      <c r="K1774" s="63">
        <v>5.6613715152355626</v>
      </c>
      <c r="L1774" s="63">
        <v>6.5536508942068075</v>
      </c>
      <c r="M1774" s="63">
        <v>8.161359638884619</v>
      </c>
      <c r="N1774" s="63">
        <v>7.117210233828982</v>
      </c>
      <c r="O1774" s="71">
        <v>6.464015315404243</v>
      </c>
    </row>
    <row r="1775" spans="2:15" outlineLevel="1" x14ac:dyDescent="0.45">
      <c r="B1775" s="65">
        <v>1766</v>
      </c>
      <c r="C1775" s="60">
        <v>1</v>
      </c>
      <c r="D1775" s="61">
        <v>0</v>
      </c>
      <c r="E1775" s="61">
        <v>1</v>
      </c>
      <c r="F1775" s="61">
        <v>1</v>
      </c>
      <c r="G1775" s="61">
        <v>1</v>
      </c>
      <c r="H1775" s="61">
        <v>0</v>
      </c>
      <c r="I1775" s="62">
        <v>72159.681515483011</v>
      </c>
      <c r="J1775" s="63">
        <v>5.3337204542736156</v>
      </c>
      <c r="K1775" s="63">
        <v>4.5553132532754654</v>
      </c>
      <c r="L1775" s="63">
        <v>6.8240521606093658</v>
      </c>
      <c r="M1775" s="63">
        <v>7.5492259512711231</v>
      </c>
      <c r="N1775" s="63">
        <v>7.350458023572978</v>
      </c>
      <c r="O1775" s="71">
        <v>6.5413100672469904</v>
      </c>
    </row>
    <row r="1776" spans="2:15" outlineLevel="1" x14ac:dyDescent="0.45">
      <c r="B1776" s="65">
        <v>1767</v>
      </c>
      <c r="C1776" s="60">
        <v>1</v>
      </c>
      <c r="D1776" s="61">
        <v>0</v>
      </c>
      <c r="E1776" s="61">
        <v>1</v>
      </c>
      <c r="F1776" s="61">
        <v>1</v>
      </c>
      <c r="G1776" s="61">
        <v>1</v>
      </c>
      <c r="H1776" s="61">
        <v>0</v>
      </c>
      <c r="I1776" s="62">
        <v>24702.529732113297</v>
      </c>
      <c r="J1776" s="63">
        <v>5.3959835335871515</v>
      </c>
      <c r="K1776" s="63">
        <v>5.3322536266741061</v>
      </c>
      <c r="L1776" s="63">
        <v>6.3781986746519452</v>
      </c>
      <c r="M1776" s="63">
        <v>7.0988554379896245</v>
      </c>
      <c r="N1776" s="63">
        <v>6.4044501596949015</v>
      </c>
      <c r="O1776" s="71">
        <v>6.2236812591081225</v>
      </c>
    </row>
    <row r="1777" spans="2:15" outlineLevel="1" x14ac:dyDescent="0.45">
      <c r="B1777" s="65">
        <v>1768</v>
      </c>
      <c r="C1777" s="60">
        <v>1</v>
      </c>
      <c r="D1777" s="61">
        <v>0</v>
      </c>
      <c r="E1777" s="61">
        <v>1</v>
      </c>
      <c r="F1777" s="61">
        <v>1</v>
      </c>
      <c r="G1777" s="61">
        <v>1</v>
      </c>
      <c r="H1777" s="61">
        <v>0</v>
      </c>
      <c r="I1777" s="62">
        <v>97152.085591812356</v>
      </c>
      <c r="J1777" s="63">
        <v>7.1185767136811684</v>
      </c>
      <c r="K1777" s="63">
        <v>4.8937042729336344</v>
      </c>
      <c r="L1777" s="63">
        <v>7.2168718340147278</v>
      </c>
      <c r="M1777" s="63">
        <v>7.2942626323093229</v>
      </c>
      <c r="N1777" s="63">
        <v>6.9878065957936375</v>
      </c>
      <c r="O1777" s="71">
        <v>6.5773615637630751</v>
      </c>
    </row>
    <row r="1778" spans="2:15" outlineLevel="1" x14ac:dyDescent="0.45">
      <c r="B1778" s="65">
        <v>1769</v>
      </c>
      <c r="C1778" s="60">
        <v>1</v>
      </c>
      <c r="D1778" s="61">
        <v>0</v>
      </c>
      <c r="E1778" s="61">
        <v>1</v>
      </c>
      <c r="F1778" s="61">
        <v>1</v>
      </c>
      <c r="G1778" s="61">
        <v>0</v>
      </c>
      <c r="H1778" s="61">
        <v>1</v>
      </c>
      <c r="I1778" s="62">
        <v>23678.473568174843</v>
      </c>
      <c r="J1778" s="63">
        <v>5.461307094304491</v>
      </c>
      <c r="K1778" s="63">
        <v>5.0457106810238601</v>
      </c>
      <c r="L1778" s="63">
        <v>7.0212460029242285</v>
      </c>
      <c r="M1778" s="63">
        <v>6.3481689212498651</v>
      </c>
      <c r="N1778" s="63">
        <v>6.3250407874040198</v>
      </c>
      <c r="O1778" s="71">
        <v>6.7607835318200502</v>
      </c>
    </row>
    <row r="1779" spans="2:15" outlineLevel="1" x14ac:dyDescent="0.45">
      <c r="B1779" s="65">
        <v>1770</v>
      </c>
      <c r="C1779" s="60">
        <v>1</v>
      </c>
      <c r="D1779" s="61">
        <v>0</v>
      </c>
      <c r="E1779" s="61">
        <v>1</v>
      </c>
      <c r="F1779" s="61">
        <v>1</v>
      </c>
      <c r="G1779" s="61">
        <v>1</v>
      </c>
      <c r="H1779" s="61">
        <v>0</v>
      </c>
      <c r="I1779" s="62">
        <v>75106.680430712353</v>
      </c>
      <c r="J1779" s="63">
        <v>5.7347588598161785</v>
      </c>
      <c r="K1779" s="63">
        <v>4.7545070349878786</v>
      </c>
      <c r="L1779" s="63">
        <v>6.6933667736903688</v>
      </c>
      <c r="M1779" s="63">
        <v>8.6656191726417831</v>
      </c>
      <c r="N1779" s="63">
        <v>6.7283813590136177</v>
      </c>
      <c r="O1779" s="71">
        <v>6.4113676366198513</v>
      </c>
    </row>
    <row r="1780" spans="2:15" outlineLevel="1" x14ac:dyDescent="0.45">
      <c r="B1780" s="65">
        <v>1771</v>
      </c>
      <c r="C1780" s="60">
        <v>1</v>
      </c>
      <c r="D1780" s="61">
        <v>0</v>
      </c>
      <c r="E1780" s="61">
        <v>1</v>
      </c>
      <c r="F1780" s="61">
        <v>1</v>
      </c>
      <c r="G1780" s="61">
        <v>0</v>
      </c>
      <c r="H1780" s="61">
        <v>1</v>
      </c>
      <c r="I1780" s="62">
        <v>100668.85136151552</v>
      </c>
      <c r="J1780" s="63">
        <v>6.4797521737524395</v>
      </c>
      <c r="K1780" s="63">
        <v>5.5252584624537198</v>
      </c>
      <c r="L1780" s="63">
        <v>7.4471295018626265</v>
      </c>
      <c r="M1780" s="63">
        <v>8.6173501282176677</v>
      </c>
      <c r="N1780" s="63">
        <v>6.5388777178491804</v>
      </c>
      <c r="O1780" s="71">
        <v>6.7553709136122251</v>
      </c>
    </row>
    <row r="1781" spans="2:15" outlineLevel="1" x14ac:dyDescent="0.45">
      <c r="B1781" s="65">
        <v>1772</v>
      </c>
      <c r="C1781" s="60">
        <v>1</v>
      </c>
      <c r="D1781" s="61">
        <v>0</v>
      </c>
      <c r="E1781" s="61">
        <v>1</v>
      </c>
      <c r="F1781" s="61">
        <v>1</v>
      </c>
      <c r="G1781" s="61">
        <v>1</v>
      </c>
      <c r="H1781" s="61">
        <v>0</v>
      </c>
      <c r="I1781" s="62">
        <v>92327.004075516554</v>
      </c>
      <c r="J1781" s="63">
        <v>5.7414702324592302</v>
      </c>
      <c r="K1781" s="63">
        <v>4.9174445944386482</v>
      </c>
      <c r="L1781" s="63">
        <v>7.3070818592736</v>
      </c>
      <c r="M1781" s="63">
        <v>6.836405094047084</v>
      </c>
      <c r="N1781" s="63">
        <v>7.1961499515161691</v>
      </c>
      <c r="O1781" s="71">
        <v>6.4060425651451185</v>
      </c>
    </row>
    <row r="1782" spans="2:15" outlineLevel="1" x14ac:dyDescent="0.45">
      <c r="B1782" s="65">
        <v>1773</v>
      </c>
      <c r="C1782" s="60">
        <v>0</v>
      </c>
      <c r="D1782" s="61">
        <v>1</v>
      </c>
      <c r="E1782" s="61">
        <v>1</v>
      </c>
      <c r="F1782" s="61">
        <v>1</v>
      </c>
      <c r="G1782" s="61">
        <v>0</v>
      </c>
      <c r="H1782" s="61">
        <v>1</v>
      </c>
      <c r="I1782" s="62">
        <v>98085.406165259134</v>
      </c>
      <c r="J1782" s="63">
        <v>5.9990171017776008</v>
      </c>
      <c r="K1782" s="63">
        <v>6.1134953229192259</v>
      </c>
      <c r="L1782" s="63">
        <v>7.6972544467461939</v>
      </c>
      <c r="M1782" s="63">
        <v>7.0310942012219577</v>
      </c>
      <c r="N1782" s="63">
        <v>6.4282152614207684</v>
      </c>
      <c r="O1782" s="71">
        <v>7.4813355947542455</v>
      </c>
    </row>
    <row r="1783" spans="2:15" outlineLevel="1" x14ac:dyDescent="0.45">
      <c r="B1783" s="65">
        <v>1774</v>
      </c>
      <c r="C1783" s="60">
        <v>1</v>
      </c>
      <c r="D1783" s="61">
        <v>0</v>
      </c>
      <c r="E1783" s="61">
        <v>1</v>
      </c>
      <c r="F1783" s="61">
        <v>1</v>
      </c>
      <c r="G1783" s="61">
        <v>0</v>
      </c>
      <c r="H1783" s="61">
        <v>1</v>
      </c>
      <c r="I1783" s="62">
        <v>30025.58646718839</v>
      </c>
      <c r="J1783" s="63">
        <v>5.6713420330805899</v>
      </c>
      <c r="K1783" s="63">
        <v>5.4547318465083716</v>
      </c>
      <c r="L1783" s="63">
        <v>6.6680456057529014</v>
      </c>
      <c r="M1783" s="63">
        <v>7.6403185850070727</v>
      </c>
      <c r="N1783" s="63">
        <v>6.620022963331146</v>
      </c>
      <c r="O1783" s="71">
        <v>7.0187562295881838</v>
      </c>
    </row>
    <row r="1784" spans="2:15" outlineLevel="1" x14ac:dyDescent="0.45">
      <c r="B1784" s="65">
        <v>1775</v>
      </c>
      <c r="C1784" s="60">
        <v>1</v>
      </c>
      <c r="D1784" s="61">
        <v>0</v>
      </c>
      <c r="E1784" s="61">
        <v>1</v>
      </c>
      <c r="F1784" s="61">
        <v>1</v>
      </c>
      <c r="G1784" s="61">
        <v>1</v>
      </c>
      <c r="H1784" s="61">
        <v>0</v>
      </c>
      <c r="I1784" s="62">
        <v>66623.006496844391</v>
      </c>
      <c r="J1784" s="63">
        <v>6.5638322215190508</v>
      </c>
      <c r="K1784" s="63">
        <v>6.0119250402943161</v>
      </c>
      <c r="L1784" s="63">
        <v>6.4407376978373119</v>
      </c>
      <c r="M1784" s="63">
        <v>6.9318148203434538</v>
      </c>
      <c r="N1784" s="63">
        <v>6.9547814137793651</v>
      </c>
      <c r="O1784" s="71">
        <v>6.524881840614964</v>
      </c>
    </row>
    <row r="1785" spans="2:15" outlineLevel="1" x14ac:dyDescent="0.45">
      <c r="B1785" s="65">
        <v>1776</v>
      </c>
      <c r="C1785" s="60">
        <v>1</v>
      </c>
      <c r="D1785" s="61">
        <v>0</v>
      </c>
      <c r="E1785" s="61">
        <v>1</v>
      </c>
      <c r="F1785" s="61">
        <v>1</v>
      </c>
      <c r="G1785" s="61">
        <v>1</v>
      </c>
      <c r="H1785" s="61">
        <v>0</v>
      </c>
      <c r="I1785" s="62">
        <v>99129.598427279328</v>
      </c>
      <c r="J1785" s="63">
        <v>6.073103269260443</v>
      </c>
      <c r="K1785" s="63">
        <v>4.7197160364079949</v>
      </c>
      <c r="L1785" s="63">
        <v>7.2284421483398056</v>
      </c>
      <c r="M1785" s="63">
        <v>8.586187679927523</v>
      </c>
      <c r="N1785" s="63">
        <v>7.2450040523421393</v>
      </c>
      <c r="O1785" s="71">
        <v>7.0635655970500988</v>
      </c>
    </row>
    <row r="1786" spans="2:15" outlineLevel="1" x14ac:dyDescent="0.45">
      <c r="B1786" s="65">
        <v>1777</v>
      </c>
      <c r="C1786" s="60">
        <v>1</v>
      </c>
      <c r="D1786" s="61">
        <v>0</v>
      </c>
      <c r="E1786" s="61">
        <v>1</v>
      </c>
      <c r="F1786" s="61">
        <v>1</v>
      </c>
      <c r="G1786" s="61">
        <v>1</v>
      </c>
      <c r="H1786" s="61">
        <v>0</v>
      </c>
      <c r="I1786" s="62">
        <v>96906.97517769874</v>
      </c>
      <c r="J1786" s="63">
        <v>6.6878945619067096</v>
      </c>
      <c r="K1786" s="63">
        <v>5.8937692144653653</v>
      </c>
      <c r="L1786" s="63">
        <v>7.4906118886151827</v>
      </c>
      <c r="M1786" s="63">
        <v>6.0051898581331979</v>
      </c>
      <c r="N1786" s="63">
        <v>7.1325295943634668</v>
      </c>
      <c r="O1786" s="71">
        <v>7.0315864487655517</v>
      </c>
    </row>
    <row r="1787" spans="2:15" outlineLevel="1" x14ac:dyDescent="0.45">
      <c r="B1787" s="65">
        <v>1778</v>
      </c>
      <c r="C1787" s="60">
        <v>1</v>
      </c>
      <c r="D1787" s="61">
        <v>0</v>
      </c>
      <c r="E1787" s="61">
        <v>1</v>
      </c>
      <c r="F1787" s="61">
        <v>1</v>
      </c>
      <c r="G1787" s="61">
        <v>1</v>
      </c>
      <c r="H1787" s="61">
        <v>0</v>
      </c>
      <c r="I1787" s="62">
        <v>95620.037352165687</v>
      </c>
      <c r="J1787" s="63">
        <v>5.5135861237378165</v>
      </c>
      <c r="K1787" s="63">
        <v>5.4692804526966237</v>
      </c>
      <c r="L1787" s="63">
        <v>7.5831551005754374</v>
      </c>
      <c r="M1787" s="63">
        <v>7.0697150526624082</v>
      </c>
      <c r="N1787" s="63">
        <v>7.5258973712057049</v>
      </c>
      <c r="O1787" s="71">
        <v>6.5908669647947988</v>
      </c>
    </row>
    <row r="1788" spans="2:15" outlineLevel="1" x14ac:dyDescent="0.45">
      <c r="B1788" s="65">
        <v>1779</v>
      </c>
      <c r="C1788" s="60">
        <v>1</v>
      </c>
      <c r="D1788" s="61">
        <v>0</v>
      </c>
      <c r="E1788" s="61">
        <v>1</v>
      </c>
      <c r="F1788" s="61">
        <v>1</v>
      </c>
      <c r="G1788" s="61">
        <v>1</v>
      </c>
      <c r="H1788" s="61">
        <v>0</v>
      </c>
      <c r="I1788" s="62">
        <v>97288.726220576267</v>
      </c>
      <c r="J1788" s="63">
        <v>6.2389330997937469</v>
      </c>
      <c r="K1788" s="63">
        <v>5.7729399061622733</v>
      </c>
      <c r="L1788" s="63">
        <v>6.8488143039736995</v>
      </c>
      <c r="M1788" s="63">
        <v>7.6645414374713514</v>
      </c>
      <c r="N1788" s="63">
        <v>6.6743843626359309</v>
      </c>
      <c r="O1788" s="71">
        <v>6.666391772308109</v>
      </c>
    </row>
    <row r="1789" spans="2:15" outlineLevel="1" x14ac:dyDescent="0.45">
      <c r="B1789" s="65">
        <v>1780</v>
      </c>
      <c r="C1789" s="60">
        <v>1</v>
      </c>
      <c r="D1789" s="61">
        <v>0</v>
      </c>
      <c r="E1789" s="61">
        <v>1</v>
      </c>
      <c r="F1789" s="61">
        <v>1</v>
      </c>
      <c r="G1789" s="61">
        <v>0</v>
      </c>
      <c r="H1789" s="61">
        <v>1</v>
      </c>
      <c r="I1789" s="62">
        <v>95116.77782948043</v>
      </c>
      <c r="J1789" s="63">
        <v>6.4818070173009215</v>
      </c>
      <c r="K1789" s="63">
        <v>5.0763743025682979</v>
      </c>
      <c r="L1789" s="63">
        <v>6.8203396133111474</v>
      </c>
      <c r="M1789" s="63">
        <v>7.2779522641060757</v>
      </c>
      <c r="N1789" s="63">
        <v>6.6805763417023147</v>
      </c>
      <c r="O1789" s="71">
        <v>6.8488654259685449</v>
      </c>
    </row>
    <row r="1790" spans="2:15" outlineLevel="1" x14ac:dyDescent="0.45">
      <c r="B1790" s="65">
        <v>1781</v>
      </c>
      <c r="C1790" s="60">
        <v>1</v>
      </c>
      <c r="D1790" s="61">
        <v>0</v>
      </c>
      <c r="E1790" s="61">
        <v>1</v>
      </c>
      <c r="F1790" s="61">
        <v>1</v>
      </c>
      <c r="G1790" s="61">
        <v>1</v>
      </c>
      <c r="H1790" s="61">
        <v>0</v>
      </c>
      <c r="I1790" s="62">
        <v>100007.77329535274</v>
      </c>
      <c r="J1790" s="63">
        <v>6.6961730976406795</v>
      </c>
      <c r="K1790" s="63">
        <v>4.8417192049693512</v>
      </c>
      <c r="L1790" s="63">
        <v>6.8344587376897641</v>
      </c>
      <c r="M1790" s="63">
        <v>8.5214452555244584</v>
      </c>
      <c r="N1790" s="63">
        <v>7.2444721992862959</v>
      </c>
      <c r="O1790" s="71">
        <v>6.8293890643087858</v>
      </c>
    </row>
    <row r="1791" spans="2:15" outlineLevel="1" x14ac:dyDescent="0.45">
      <c r="B1791" s="65">
        <v>1782</v>
      </c>
      <c r="C1791" s="60">
        <v>1</v>
      </c>
      <c r="D1791" s="61">
        <v>0</v>
      </c>
      <c r="E1791" s="61">
        <v>1</v>
      </c>
      <c r="F1791" s="61">
        <v>1</v>
      </c>
      <c r="G1791" s="61">
        <v>0</v>
      </c>
      <c r="H1791" s="61">
        <v>1</v>
      </c>
      <c r="I1791" s="62">
        <v>101353.79389476508</v>
      </c>
      <c r="J1791" s="63">
        <v>6.6449993813177883</v>
      </c>
      <c r="K1791" s="63">
        <v>4.9656587793556435</v>
      </c>
      <c r="L1791" s="63">
        <v>7.2705853584337472</v>
      </c>
      <c r="M1791" s="63">
        <v>8.7438722494292627</v>
      </c>
      <c r="N1791" s="63">
        <v>6.9215197020321106</v>
      </c>
      <c r="O1791" s="71">
        <v>7.1480814327504625</v>
      </c>
    </row>
    <row r="1792" spans="2:15" outlineLevel="1" x14ac:dyDescent="0.45">
      <c r="B1792" s="65">
        <v>1783</v>
      </c>
      <c r="C1792" s="60">
        <v>1</v>
      </c>
      <c r="D1792" s="61">
        <v>0</v>
      </c>
      <c r="E1792" s="61">
        <v>1</v>
      </c>
      <c r="F1792" s="61">
        <v>1</v>
      </c>
      <c r="G1792" s="61">
        <v>0</v>
      </c>
      <c r="H1792" s="61">
        <v>1</v>
      </c>
      <c r="I1792" s="62">
        <v>95872.509669914405</v>
      </c>
      <c r="J1792" s="63">
        <v>5.7649970540363507</v>
      </c>
      <c r="K1792" s="63">
        <v>5.3973278273331236</v>
      </c>
      <c r="L1792" s="63">
        <v>7.568744321735843</v>
      </c>
      <c r="M1792" s="63">
        <v>7.7311450551742329</v>
      </c>
      <c r="N1792" s="63">
        <v>6.3885068395506135</v>
      </c>
      <c r="O1792" s="71">
        <v>6.9289069653815574</v>
      </c>
    </row>
    <row r="1793" spans="2:15" outlineLevel="1" x14ac:dyDescent="0.45">
      <c r="B1793" s="65">
        <v>1784</v>
      </c>
      <c r="C1793" s="60">
        <v>1</v>
      </c>
      <c r="D1793" s="61">
        <v>0</v>
      </c>
      <c r="E1793" s="61">
        <v>1</v>
      </c>
      <c r="F1793" s="61">
        <v>1</v>
      </c>
      <c r="G1793" s="61">
        <v>0</v>
      </c>
      <c r="H1793" s="61">
        <v>1</v>
      </c>
      <c r="I1793" s="62">
        <v>100803.35297996757</v>
      </c>
      <c r="J1793" s="63">
        <v>6.6750446388446187</v>
      </c>
      <c r="K1793" s="63">
        <v>5.9570526062700493</v>
      </c>
      <c r="L1793" s="63">
        <v>7.4623790177083613</v>
      </c>
      <c r="M1793" s="63">
        <v>8.4300463454122081</v>
      </c>
      <c r="N1793" s="63">
        <v>6.2390298586144706</v>
      </c>
      <c r="O1793" s="71">
        <v>6.547633571128193</v>
      </c>
    </row>
    <row r="1794" spans="2:15" outlineLevel="1" x14ac:dyDescent="0.45">
      <c r="B1794" s="65">
        <v>1785</v>
      </c>
      <c r="C1794" s="60">
        <v>1</v>
      </c>
      <c r="D1794" s="61">
        <v>0</v>
      </c>
      <c r="E1794" s="61">
        <v>1</v>
      </c>
      <c r="F1794" s="61">
        <v>1</v>
      </c>
      <c r="G1794" s="61">
        <v>1</v>
      </c>
      <c r="H1794" s="61">
        <v>0</v>
      </c>
      <c r="I1794" s="62">
        <v>99018.84600211434</v>
      </c>
      <c r="J1794" s="63">
        <v>5.7338868993913943</v>
      </c>
      <c r="K1794" s="63">
        <v>4.5294356090316494</v>
      </c>
      <c r="L1794" s="63">
        <v>7.9040381163393816</v>
      </c>
      <c r="M1794" s="63">
        <v>8.6480328683124537</v>
      </c>
      <c r="N1794" s="63">
        <v>7.3907013971603188</v>
      </c>
      <c r="O1794" s="71">
        <v>7.0256922299244975</v>
      </c>
    </row>
    <row r="1795" spans="2:15" outlineLevel="1" x14ac:dyDescent="0.45">
      <c r="B1795" s="65">
        <v>1786</v>
      </c>
      <c r="C1795" s="60">
        <v>1</v>
      </c>
      <c r="D1795" s="61">
        <v>0</v>
      </c>
      <c r="E1795" s="61">
        <v>1</v>
      </c>
      <c r="F1795" s="61">
        <v>1</v>
      </c>
      <c r="G1795" s="61">
        <v>0</v>
      </c>
      <c r="H1795" s="61">
        <v>1</v>
      </c>
      <c r="I1795" s="62">
        <v>23023.592047258702</v>
      </c>
      <c r="J1795" s="63">
        <v>5.7403041007273767</v>
      </c>
      <c r="K1795" s="63">
        <v>4.0523143192837239</v>
      </c>
      <c r="L1795" s="63">
        <v>6.854602765999223</v>
      </c>
      <c r="M1795" s="63">
        <v>6.4337048464799818</v>
      </c>
      <c r="N1795" s="63">
        <v>6.829188530144255</v>
      </c>
      <c r="O1795" s="71">
        <v>6.8888754070568483</v>
      </c>
    </row>
    <row r="1796" spans="2:15" outlineLevel="1" x14ac:dyDescent="0.45">
      <c r="B1796" s="65">
        <v>1787</v>
      </c>
      <c r="C1796" s="60">
        <v>0</v>
      </c>
      <c r="D1796" s="61">
        <v>1</v>
      </c>
      <c r="E1796" s="61">
        <v>1</v>
      </c>
      <c r="F1796" s="61">
        <v>1</v>
      </c>
      <c r="G1796" s="61">
        <v>0</v>
      </c>
      <c r="H1796" s="61">
        <v>1</v>
      </c>
      <c r="I1796" s="62">
        <v>79424.434570419253</v>
      </c>
      <c r="J1796" s="63">
        <v>5.7199626722467212</v>
      </c>
      <c r="K1796" s="63">
        <v>5.7463428496718283</v>
      </c>
      <c r="L1796" s="63">
        <v>6.6261676449882376</v>
      </c>
      <c r="M1796" s="63">
        <v>8.8966331069058562</v>
      </c>
      <c r="N1796" s="63">
        <v>6.3808003857264737</v>
      </c>
      <c r="O1796" s="71">
        <v>7.2098280294220185</v>
      </c>
    </row>
    <row r="1797" spans="2:15" outlineLevel="1" x14ac:dyDescent="0.45">
      <c r="B1797" s="65">
        <v>1788</v>
      </c>
      <c r="C1797" s="60">
        <v>1</v>
      </c>
      <c r="D1797" s="61">
        <v>0</v>
      </c>
      <c r="E1797" s="61">
        <v>1</v>
      </c>
      <c r="F1797" s="61">
        <v>1</v>
      </c>
      <c r="G1797" s="61">
        <v>1</v>
      </c>
      <c r="H1797" s="61">
        <v>0</v>
      </c>
      <c r="I1797" s="62">
        <v>91467.71330166125</v>
      </c>
      <c r="J1797" s="63">
        <v>6.6142635570886785</v>
      </c>
      <c r="K1797" s="63">
        <v>4.2568001600525287</v>
      </c>
      <c r="L1797" s="63">
        <v>7.0228207575492698</v>
      </c>
      <c r="M1797" s="63">
        <v>6.2207600717583649</v>
      </c>
      <c r="N1797" s="63">
        <v>7.4817709156182808</v>
      </c>
      <c r="O1797" s="71">
        <v>6.4765687161625829</v>
      </c>
    </row>
    <row r="1798" spans="2:15" outlineLevel="1" x14ac:dyDescent="0.45">
      <c r="B1798" s="65">
        <v>1789</v>
      </c>
      <c r="C1798" s="60">
        <v>1</v>
      </c>
      <c r="D1798" s="61">
        <v>0</v>
      </c>
      <c r="E1798" s="61">
        <v>1</v>
      </c>
      <c r="F1798" s="61">
        <v>1</v>
      </c>
      <c r="G1798" s="61">
        <v>1</v>
      </c>
      <c r="H1798" s="61">
        <v>0</v>
      </c>
      <c r="I1798" s="62">
        <v>75829.133579695379</v>
      </c>
      <c r="J1798" s="63">
        <v>5.724098378018148</v>
      </c>
      <c r="K1798" s="63">
        <v>4.8350565898906339</v>
      </c>
      <c r="L1798" s="63">
        <v>6.8757394638354459</v>
      </c>
      <c r="M1798" s="63">
        <v>8.1481276172862529</v>
      </c>
      <c r="N1798" s="63">
        <v>7.0624504137265589</v>
      </c>
      <c r="O1798" s="71">
        <v>6.8498842751221369</v>
      </c>
    </row>
    <row r="1799" spans="2:15" outlineLevel="1" x14ac:dyDescent="0.45">
      <c r="B1799" s="65">
        <v>1790</v>
      </c>
      <c r="C1799" s="60">
        <v>1</v>
      </c>
      <c r="D1799" s="61">
        <v>0</v>
      </c>
      <c r="E1799" s="61">
        <v>1</v>
      </c>
      <c r="F1799" s="61">
        <v>1</v>
      </c>
      <c r="G1799" s="61">
        <v>0</v>
      </c>
      <c r="H1799" s="61">
        <v>1</v>
      </c>
      <c r="I1799" s="62">
        <v>99788.636281258106</v>
      </c>
      <c r="J1799" s="63">
        <v>6.3615841604780048</v>
      </c>
      <c r="K1799" s="63">
        <v>4.8522168580741338</v>
      </c>
      <c r="L1799" s="63">
        <v>8.2684349231311494</v>
      </c>
      <c r="M1799" s="63">
        <v>8.1971604127793078</v>
      </c>
      <c r="N1799" s="63">
        <v>6.5223047769147371</v>
      </c>
      <c r="O1799" s="71">
        <v>7.5077209647461123</v>
      </c>
    </row>
    <row r="1800" spans="2:15" outlineLevel="1" x14ac:dyDescent="0.45">
      <c r="B1800" s="65">
        <v>1791</v>
      </c>
      <c r="C1800" s="60">
        <v>1</v>
      </c>
      <c r="D1800" s="61">
        <v>0</v>
      </c>
      <c r="E1800" s="61">
        <v>1</v>
      </c>
      <c r="F1800" s="61">
        <v>1</v>
      </c>
      <c r="G1800" s="61">
        <v>1</v>
      </c>
      <c r="H1800" s="61">
        <v>0</v>
      </c>
      <c r="I1800" s="62">
        <v>97762.793347124316</v>
      </c>
      <c r="J1800" s="63">
        <v>5.9261863322632564</v>
      </c>
      <c r="K1800" s="63">
        <v>5.2522302521090136</v>
      </c>
      <c r="L1800" s="63">
        <v>7.6042606802335699</v>
      </c>
      <c r="M1800" s="63">
        <v>8.3589633741714451</v>
      </c>
      <c r="N1800" s="63">
        <v>6.6771099495143869</v>
      </c>
      <c r="O1800" s="71">
        <v>6.5871653567857207</v>
      </c>
    </row>
    <row r="1801" spans="2:15" outlineLevel="1" x14ac:dyDescent="0.45">
      <c r="B1801" s="65">
        <v>1792</v>
      </c>
      <c r="C1801" s="60">
        <v>1</v>
      </c>
      <c r="D1801" s="61">
        <v>0</v>
      </c>
      <c r="E1801" s="61">
        <v>1</v>
      </c>
      <c r="F1801" s="61">
        <v>1</v>
      </c>
      <c r="G1801" s="61">
        <v>1</v>
      </c>
      <c r="H1801" s="61">
        <v>0</v>
      </c>
      <c r="I1801" s="62">
        <v>92964.706093081986</v>
      </c>
      <c r="J1801" s="63">
        <v>6.6454004494917935</v>
      </c>
      <c r="K1801" s="63">
        <v>4.9571764953398265</v>
      </c>
      <c r="L1801" s="63">
        <v>7.1904810036581921</v>
      </c>
      <c r="M1801" s="63">
        <v>6.7139420192916379</v>
      </c>
      <c r="N1801" s="63">
        <v>6.5720835152058861</v>
      </c>
      <c r="O1801" s="71">
        <v>6.4374958568588347</v>
      </c>
    </row>
    <row r="1802" spans="2:15" outlineLevel="1" x14ac:dyDescent="0.45">
      <c r="B1802" s="65">
        <v>1793</v>
      </c>
      <c r="C1802" s="60">
        <v>1</v>
      </c>
      <c r="D1802" s="61">
        <v>0</v>
      </c>
      <c r="E1802" s="61">
        <v>1</v>
      </c>
      <c r="F1802" s="61">
        <v>1</v>
      </c>
      <c r="G1802" s="61">
        <v>0</v>
      </c>
      <c r="H1802" s="61">
        <v>1</v>
      </c>
      <c r="I1802" s="62">
        <v>73183.634492796744</v>
      </c>
      <c r="J1802" s="63">
        <v>5.9478302572206676</v>
      </c>
      <c r="K1802" s="63">
        <v>4.2729778222397989</v>
      </c>
      <c r="L1802" s="63">
        <v>7.0137090521751464</v>
      </c>
      <c r="M1802" s="63">
        <v>7.6621321254255665</v>
      </c>
      <c r="N1802" s="63">
        <v>6.790888119657092</v>
      </c>
      <c r="O1802" s="71">
        <v>6.9972286523511471</v>
      </c>
    </row>
    <row r="1803" spans="2:15" outlineLevel="1" x14ac:dyDescent="0.45">
      <c r="B1803" s="65">
        <v>1794</v>
      </c>
      <c r="C1803" s="60">
        <v>1</v>
      </c>
      <c r="D1803" s="61">
        <v>0</v>
      </c>
      <c r="E1803" s="61">
        <v>1</v>
      </c>
      <c r="F1803" s="61">
        <v>1</v>
      </c>
      <c r="G1803" s="61">
        <v>0</v>
      </c>
      <c r="H1803" s="61">
        <v>1</v>
      </c>
      <c r="I1803" s="62">
        <v>77115.908962641581</v>
      </c>
      <c r="J1803" s="63">
        <v>5.5592728892951984</v>
      </c>
      <c r="K1803" s="63">
        <v>5.534684331030018</v>
      </c>
      <c r="L1803" s="63">
        <v>6.8616250429253984</v>
      </c>
      <c r="M1803" s="63">
        <v>8.595254782689798</v>
      </c>
      <c r="N1803" s="63">
        <v>6.0972591625100732</v>
      </c>
      <c r="O1803" s="71">
        <v>7.2239190682637338</v>
      </c>
    </row>
    <row r="1804" spans="2:15" outlineLevel="1" x14ac:dyDescent="0.45">
      <c r="B1804" s="65">
        <v>1795</v>
      </c>
      <c r="C1804" s="60">
        <v>1</v>
      </c>
      <c r="D1804" s="61">
        <v>0</v>
      </c>
      <c r="E1804" s="61">
        <v>1</v>
      </c>
      <c r="F1804" s="61">
        <v>1</v>
      </c>
      <c r="G1804" s="61">
        <v>0</v>
      </c>
      <c r="H1804" s="61">
        <v>1</v>
      </c>
      <c r="I1804" s="62">
        <v>62292.475875136704</v>
      </c>
      <c r="J1804" s="63">
        <v>6.0656529195243838</v>
      </c>
      <c r="K1804" s="63">
        <v>5.2916856662493554</v>
      </c>
      <c r="L1804" s="63">
        <v>7.0755147779397696</v>
      </c>
      <c r="M1804" s="63">
        <v>6.6705839868917387</v>
      </c>
      <c r="N1804" s="63">
        <v>6.5135749315262412</v>
      </c>
      <c r="O1804" s="71">
        <v>6.6186852960966887</v>
      </c>
    </row>
    <row r="1805" spans="2:15" outlineLevel="1" x14ac:dyDescent="0.45">
      <c r="B1805" s="65">
        <v>1796</v>
      </c>
      <c r="C1805" s="60">
        <v>0</v>
      </c>
      <c r="D1805" s="61">
        <v>1</v>
      </c>
      <c r="E1805" s="61">
        <v>1</v>
      </c>
      <c r="F1805" s="61">
        <v>1</v>
      </c>
      <c r="G1805" s="61">
        <v>0</v>
      </c>
      <c r="H1805" s="61">
        <v>1</v>
      </c>
      <c r="I1805" s="62">
        <v>28214.66189364747</v>
      </c>
      <c r="J1805" s="63">
        <v>5.458801085813727</v>
      </c>
      <c r="K1805" s="63">
        <v>6.3542656703251374</v>
      </c>
      <c r="L1805" s="63">
        <v>6.5468727283073589</v>
      </c>
      <c r="M1805" s="63">
        <v>6.7711604633791609</v>
      </c>
      <c r="N1805" s="63">
        <v>6.1991095383374999</v>
      </c>
      <c r="O1805" s="71">
        <v>6.9368861110095228</v>
      </c>
    </row>
    <row r="1806" spans="2:15" outlineLevel="1" x14ac:dyDescent="0.45">
      <c r="B1806" s="65">
        <v>1797</v>
      </c>
      <c r="C1806" s="60">
        <v>0</v>
      </c>
      <c r="D1806" s="61">
        <v>1</v>
      </c>
      <c r="E1806" s="61">
        <v>1</v>
      </c>
      <c r="F1806" s="61">
        <v>1</v>
      </c>
      <c r="G1806" s="61">
        <v>1</v>
      </c>
      <c r="H1806" s="61">
        <v>0</v>
      </c>
      <c r="I1806" s="62">
        <v>75460.322636060577</v>
      </c>
      <c r="J1806" s="63">
        <v>5.2019978823807609</v>
      </c>
      <c r="K1806" s="63">
        <v>5.349443141871868</v>
      </c>
      <c r="L1806" s="63">
        <v>6.4012132463752733</v>
      </c>
      <c r="M1806" s="63">
        <v>8.7639270937686362</v>
      </c>
      <c r="N1806" s="63">
        <v>6.7046916198164705</v>
      </c>
      <c r="O1806" s="71">
        <v>6.5274204635158268</v>
      </c>
    </row>
    <row r="1807" spans="2:15" outlineLevel="1" x14ac:dyDescent="0.45">
      <c r="B1807" s="65">
        <v>1798</v>
      </c>
      <c r="C1807" s="60">
        <v>1</v>
      </c>
      <c r="D1807" s="61">
        <v>0</v>
      </c>
      <c r="E1807" s="61">
        <v>1</v>
      </c>
      <c r="F1807" s="61">
        <v>1</v>
      </c>
      <c r="G1807" s="61">
        <v>1</v>
      </c>
      <c r="H1807" s="61">
        <v>0</v>
      </c>
      <c r="I1807" s="62">
        <v>100826.49937222785</v>
      </c>
      <c r="J1807" s="63">
        <v>6.3005531855580941</v>
      </c>
      <c r="K1807" s="63">
        <v>6.1821298522905792</v>
      </c>
      <c r="L1807" s="63">
        <v>7.3225526030358985</v>
      </c>
      <c r="M1807" s="63">
        <v>8.1672664756736264</v>
      </c>
      <c r="N1807" s="63">
        <v>6.9164943054767818</v>
      </c>
      <c r="O1807" s="71">
        <v>6.3860374801893931</v>
      </c>
    </row>
    <row r="1808" spans="2:15" outlineLevel="1" x14ac:dyDescent="0.45">
      <c r="B1808" s="65">
        <v>1799</v>
      </c>
      <c r="C1808" s="60">
        <v>1</v>
      </c>
      <c r="D1808" s="61">
        <v>0</v>
      </c>
      <c r="E1808" s="61">
        <v>1</v>
      </c>
      <c r="F1808" s="61">
        <v>1</v>
      </c>
      <c r="G1808" s="61">
        <v>1</v>
      </c>
      <c r="H1808" s="61">
        <v>0</v>
      </c>
      <c r="I1808" s="62">
        <v>103721.82092684433</v>
      </c>
      <c r="J1808" s="63">
        <v>6.7124031459851352</v>
      </c>
      <c r="K1808" s="63">
        <v>6.7069803895940492</v>
      </c>
      <c r="L1808" s="63">
        <v>7.0114902479293573</v>
      </c>
      <c r="M1808" s="63">
        <v>8.0161086360239615</v>
      </c>
      <c r="N1808" s="63">
        <v>7.246132905952912</v>
      </c>
      <c r="O1808" s="71">
        <v>6.4895320442147337</v>
      </c>
    </row>
    <row r="1809" spans="2:15" outlineLevel="1" x14ac:dyDescent="0.45">
      <c r="B1809" s="65">
        <v>1800</v>
      </c>
      <c r="C1809" s="60">
        <v>1</v>
      </c>
      <c r="D1809" s="61">
        <v>0</v>
      </c>
      <c r="E1809" s="61">
        <v>1</v>
      </c>
      <c r="F1809" s="61">
        <v>1</v>
      </c>
      <c r="G1809" s="61">
        <v>1</v>
      </c>
      <c r="H1809" s="61">
        <v>0</v>
      </c>
      <c r="I1809" s="62">
        <v>25982.300137107188</v>
      </c>
      <c r="J1809" s="63">
        <v>6.1649471337799193</v>
      </c>
      <c r="K1809" s="63">
        <v>5.0895398817610804</v>
      </c>
      <c r="L1809" s="63">
        <v>6.4957128238499866</v>
      </c>
      <c r="M1809" s="63">
        <v>6.6319843038172328</v>
      </c>
      <c r="N1809" s="63">
        <v>6.6854817833355291</v>
      </c>
      <c r="O1809" s="71">
        <v>6.3863674402101891</v>
      </c>
    </row>
    <row r="1810" spans="2:15" outlineLevel="1" x14ac:dyDescent="0.45">
      <c r="B1810" s="65">
        <v>1801</v>
      </c>
      <c r="C1810" s="60">
        <v>0</v>
      </c>
      <c r="D1810" s="61">
        <v>1</v>
      </c>
      <c r="E1810" s="61">
        <v>1</v>
      </c>
      <c r="F1810" s="61">
        <v>1</v>
      </c>
      <c r="G1810" s="61">
        <v>1</v>
      </c>
      <c r="H1810" s="61">
        <v>0</v>
      </c>
      <c r="I1810" s="62">
        <v>103530.50550939492</v>
      </c>
      <c r="J1810" s="63">
        <v>5.6485097411636911</v>
      </c>
      <c r="K1810" s="63">
        <v>6.4880940395173177</v>
      </c>
      <c r="L1810" s="63">
        <v>8.1540292903126534</v>
      </c>
      <c r="M1810" s="63">
        <v>8.5518641971175224</v>
      </c>
      <c r="N1810" s="63">
        <v>7.4286344344876021</v>
      </c>
      <c r="O1810" s="71">
        <v>6.4108394529938595</v>
      </c>
    </row>
    <row r="1811" spans="2:15" outlineLevel="1" x14ac:dyDescent="0.45">
      <c r="B1811" s="65">
        <v>1802</v>
      </c>
      <c r="C1811" s="60">
        <v>1</v>
      </c>
      <c r="D1811" s="61">
        <v>0</v>
      </c>
      <c r="E1811" s="61">
        <v>1</v>
      </c>
      <c r="F1811" s="61">
        <v>1</v>
      </c>
      <c r="G1811" s="61">
        <v>1</v>
      </c>
      <c r="H1811" s="61">
        <v>0</v>
      </c>
      <c r="I1811" s="62">
        <v>100371.31907675308</v>
      </c>
      <c r="J1811" s="63">
        <v>6.267910723414456</v>
      </c>
      <c r="K1811" s="63">
        <v>5.8772963798191551</v>
      </c>
      <c r="L1811" s="63">
        <v>7.5757911859716742</v>
      </c>
      <c r="M1811" s="63">
        <v>8.0665987007954456</v>
      </c>
      <c r="N1811" s="63">
        <v>6.8968702190309132</v>
      </c>
      <c r="O1811" s="71">
        <v>6.6418383197574906</v>
      </c>
    </row>
    <row r="1812" spans="2:15" outlineLevel="1" x14ac:dyDescent="0.45">
      <c r="B1812" s="65">
        <v>1803</v>
      </c>
      <c r="C1812" s="60">
        <v>0</v>
      </c>
      <c r="D1812" s="61">
        <v>1</v>
      </c>
      <c r="E1812" s="61">
        <v>1</v>
      </c>
      <c r="F1812" s="61">
        <v>1</v>
      </c>
      <c r="G1812" s="61">
        <v>0</v>
      </c>
      <c r="H1812" s="61">
        <v>1</v>
      </c>
      <c r="I1812" s="62">
        <v>96559.826635592544</v>
      </c>
      <c r="J1812" s="63">
        <v>5.7521927709863006</v>
      </c>
      <c r="K1812" s="63">
        <v>6.2025871993585087</v>
      </c>
      <c r="L1812" s="63">
        <v>7.8462130135459685</v>
      </c>
      <c r="M1812" s="63">
        <v>6.3130383443376648</v>
      </c>
      <c r="N1812" s="63">
        <v>6.9259434352093567</v>
      </c>
      <c r="O1812" s="71">
        <v>7.2564558443754326</v>
      </c>
    </row>
    <row r="1813" spans="2:15" outlineLevel="1" x14ac:dyDescent="0.45">
      <c r="B1813" s="65">
        <v>1804</v>
      </c>
      <c r="C1813" s="60">
        <v>1</v>
      </c>
      <c r="D1813" s="61">
        <v>0</v>
      </c>
      <c r="E1813" s="61">
        <v>1</v>
      </c>
      <c r="F1813" s="61">
        <v>1</v>
      </c>
      <c r="G1813" s="61">
        <v>0</v>
      </c>
      <c r="H1813" s="61">
        <v>1</v>
      </c>
      <c r="I1813" s="62">
        <v>96578.705640966917</v>
      </c>
      <c r="J1813" s="63">
        <v>6.3809153995725234</v>
      </c>
      <c r="K1813" s="63">
        <v>5.5620343866349415</v>
      </c>
      <c r="L1813" s="63">
        <v>7.6453228895521868</v>
      </c>
      <c r="M1813" s="63">
        <v>6.6481838525542276</v>
      </c>
      <c r="N1813" s="63">
        <v>6.8064945780628126</v>
      </c>
      <c r="O1813" s="71">
        <v>7.1555322377722277</v>
      </c>
    </row>
    <row r="1814" spans="2:15" outlineLevel="1" x14ac:dyDescent="0.45">
      <c r="B1814" s="65">
        <v>1805</v>
      </c>
      <c r="C1814" s="60">
        <v>1</v>
      </c>
      <c r="D1814" s="61">
        <v>0</v>
      </c>
      <c r="E1814" s="61">
        <v>1</v>
      </c>
      <c r="F1814" s="61">
        <v>1</v>
      </c>
      <c r="G1814" s="61">
        <v>1</v>
      </c>
      <c r="H1814" s="61">
        <v>0</v>
      </c>
      <c r="I1814" s="62">
        <v>74461.768890343039</v>
      </c>
      <c r="J1814" s="63">
        <v>5.5021782661265295</v>
      </c>
      <c r="K1814" s="63">
        <v>4.9016097387605742</v>
      </c>
      <c r="L1814" s="63">
        <v>7.0367271382252179</v>
      </c>
      <c r="M1814" s="63">
        <v>8.2018949210491616</v>
      </c>
      <c r="N1814" s="63">
        <v>6.7599320160775109</v>
      </c>
      <c r="O1814" s="71">
        <v>6.5781415353120849</v>
      </c>
    </row>
    <row r="1815" spans="2:15" outlineLevel="1" x14ac:dyDescent="0.45">
      <c r="B1815" s="65">
        <v>1806</v>
      </c>
      <c r="C1815" s="60">
        <v>1</v>
      </c>
      <c r="D1815" s="61">
        <v>0</v>
      </c>
      <c r="E1815" s="61">
        <v>1</v>
      </c>
      <c r="F1815" s="61">
        <v>1</v>
      </c>
      <c r="G1815" s="61">
        <v>0</v>
      </c>
      <c r="H1815" s="61">
        <v>1</v>
      </c>
      <c r="I1815" s="62">
        <v>21907.391465989509</v>
      </c>
      <c r="J1815" s="63">
        <v>5.4059706102261833</v>
      </c>
      <c r="K1815" s="63">
        <v>4.72480682879951</v>
      </c>
      <c r="L1815" s="63">
        <v>6.9307009004101747</v>
      </c>
      <c r="M1815" s="63">
        <v>6.0815921225179235</v>
      </c>
      <c r="N1815" s="63">
        <v>6.5470982912415501</v>
      </c>
      <c r="O1815" s="71">
        <v>6.6137662509416897</v>
      </c>
    </row>
    <row r="1816" spans="2:15" outlineLevel="1" x14ac:dyDescent="0.45">
      <c r="B1816" s="65">
        <v>1807</v>
      </c>
      <c r="C1816" s="60">
        <v>0</v>
      </c>
      <c r="D1816" s="61">
        <v>1</v>
      </c>
      <c r="E1816" s="61">
        <v>1</v>
      </c>
      <c r="F1816" s="61">
        <v>1</v>
      </c>
      <c r="G1816" s="61">
        <v>1</v>
      </c>
      <c r="H1816" s="61">
        <v>0</v>
      </c>
      <c r="I1816" s="62">
        <v>96590.422851021285</v>
      </c>
      <c r="J1816" s="63">
        <v>5.9687963707673672</v>
      </c>
      <c r="K1816" s="63">
        <v>6.3435038090592606</v>
      </c>
      <c r="L1816" s="63">
        <v>7.259428841990724</v>
      </c>
      <c r="M1816" s="63">
        <v>7.2062288510488042</v>
      </c>
      <c r="N1816" s="63">
        <v>6.5781616487444241</v>
      </c>
      <c r="O1816" s="71">
        <v>6.352673055716787</v>
      </c>
    </row>
    <row r="1817" spans="2:15" outlineLevel="1" x14ac:dyDescent="0.45">
      <c r="B1817" s="65">
        <v>1808</v>
      </c>
      <c r="C1817" s="60">
        <v>0</v>
      </c>
      <c r="D1817" s="61">
        <v>1</v>
      </c>
      <c r="E1817" s="61">
        <v>1</v>
      </c>
      <c r="F1817" s="61">
        <v>1</v>
      </c>
      <c r="G1817" s="61">
        <v>0</v>
      </c>
      <c r="H1817" s="61">
        <v>1</v>
      </c>
      <c r="I1817" s="62">
        <v>105971.19860723411</v>
      </c>
      <c r="J1817" s="63">
        <v>6.0491624319725119</v>
      </c>
      <c r="K1817" s="63">
        <v>6.2499309748526066</v>
      </c>
      <c r="L1817" s="63">
        <v>7.4364893747236795</v>
      </c>
      <c r="M1817" s="63">
        <v>8.9298117176071532</v>
      </c>
      <c r="N1817" s="63">
        <v>7.3628068975983174</v>
      </c>
      <c r="O1817" s="71">
        <v>7.4139021540397954</v>
      </c>
    </row>
    <row r="1818" spans="2:15" outlineLevel="1" x14ac:dyDescent="0.45">
      <c r="B1818" s="65">
        <v>1809</v>
      </c>
      <c r="C1818" s="60">
        <v>1</v>
      </c>
      <c r="D1818" s="61">
        <v>0</v>
      </c>
      <c r="E1818" s="61">
        <v>1</v>
      </c>
      <c r="F1818" s="61">
        <v>1</v>
      </c>
      <c r="G1818" s="61">
        <v>1</v>
      </c>
      <c r="H1818" s="61">
        <v>0</v>
      </c>
      <c r="I1818" s="62">
        <v>65226.8992832863</v>
      </c>
      <c r="J1818" s="63">
        <v>6.5091498248415771</v>
      </c>
      <c r="K1818" s="63">
        <v>6.022009466112249</v>
      </c>
      <c r="L1818" s="63">
        <v>6.626480616402243</v>
      </c>
      <c r="M1818" s="63">
        <v>6.9296024313997702</v>
      </c>
      <c r="N1818" s="63">
        <v>6.4735835726344231</v>
      </c>
      <c r="O1818" s="71">
        <v>6.3706535856117137</v>
      </c>
    </row>
    <row r="1819" spans="2:15" outlineLevel="1" x14ac:dyDescent="0.45">
      <c r="B1819" s="65">
        <v>1810</v>
      </c>
      <c r="C1819" s="60">
        <v>1</v>
      </c>
      <c r="D1819" s="61">
        <v>0</v>
      </c>
      <c r="E1819" s="61">
        <v>1</v>
      </c>
      <c r="F1819" s="61">
        <v>1</v>
      </c>
      <c r="G1819" s="61">
        <v>0</v>
      </c>
      <c r="H1819" s="61">
        <v>1</v>
      </c>
      <c r="I1819" s="62">
        <v>76196.159336322657</v>
      </c>
      <c r="J1819" s="63">
        <v>5.3017405483234024</v>
      </c>
      <c r="K1819" s="63">
        <v>5.0466582104610804</v>
      </c>
      <c r="L1819" s="63">
        <v>7.4678848469957284</v>
      </c>
      <c r="M1819" s="63">
        <v>7.6398653836017036</v>
      </c>
      <c r="N1819" s="63">
        <v>7.1617503335621286</v>
      </c>
      <c r="O1819" s="71">
        <v>7.4744223511855301</v>
      </c>
    </row>
    <row r="1820" spans="2:15" outlineLevel="1" x14ac:dyDescent="0.45">
      <c r="B1820" s="65">
        <v>1811</v>
      </c>
      <c r="C1820" s="60">
        <v>0</v>
      </c>
      <c r="D1820" s="61">
        <v>1</v>
      </c>
      <c r="E1820" s="61">
        <v>1</v>
      </c>
      <c r="F1820" s="61">
        <v>1</v>
      </c>
      <c r="G1820" s="61">
        <v>1</v>
      </c>
      <c r="H1820" s="61">
        <v>0</v>
      </c>
      <c r="I1820" s="62">
        <v>27488.041682125171</v>
      </c>
      <c r="J1820" s="63">
        <v>5.2262472200981236</v>
      </c>
      <c r="K1820" s="63">
        <v>5.2520564639812459</v>
      </c>
      <c r="L1820" s="63">
        <v>6.80765094117569</v>
      </c>
      <c r="M1820" s="63">
        <v>6.6131522509326448</v>
      </c>
      <c r="N1820" s="63">
        <v>7.3966711351099788</v>
      </c>
      <c r="O1820" s="71">
        <v>7.0942139956100494</v>
      </c>
    </row>
    <row r="1821" spans="2:15" outlineLevel="1" x14ac:dyDescent="0.45">
      <c r="B1821" s="65">
        <v>1812</v>
      </c>
      <c r="C1821" s="60">
        <v>1</v>
      </c>
      <c r="D1821" s="61">
        <v>0</v>
      </c>
      <c r="E1821" s="61">
        <v>1</v>
      </c>
      <c r="F1821" s="61">
        <v>1</v>
      </c>
      <c r="G1821" s="61">
        <v>1</v>
      </c>
      <c r="H1821" s="61">
        <v>0</v>
      </c>
      <c r="I1821" s="62">
        <v>95988.138193377614</v>
      </c>
      <c r="J1821" s="63">
        <v>6.0278690524473157</v>
      </c>
      <c r="K1821" s="63">
        <v>4.0478005900182925</v>
      </c>
      <c r="L1821" s="63">
        <v>7.9158440081608417</v>
      </c>
      <c r="M1821" s="63">
        <v>8.4332188910913892</v>
      </c>
      <c r="N1821" s="63">
        <v>7.0811619561468611</v>
      </c>
      <c r="O1821" s="71">
        <v>6.5358484716728054</v>
      </c>
    </row>
    <row r="1822" spans="2:15" outlineLevel="1" x14ac:dyDescent="0.45">
      <c r="B1822" s="65">
        <v>1813</v>
      </c>
      <c r="C1822" s="60">
        <v>1</v>
      </c>
      <c r="D1822" s="61">
        <v>0</v>
      </c>
      <c r="E1822" s="61">
        <v>1</v>
      </c>
      <c r="F1822" s="61">
        <v>1</v>
      </c>
      <c r="G1822" s="61">
        <v>1</v>
      </c>
      <c r="H1822" s="61">
        <v>0</v>
      </c>
      <c r="I1822" s="62">
        <v>26479.363819136197</v>
      </c>
      <c r="J1822" s="63">
        <v>6.3440933198286746</v>
      </c>
      <c r="K1822" s="63">
        <v>4.210461322571958</v>
      </c>
      <c r="L1822" s="63">
        <v>6.2273210972036779</v>
      </c>
      <c r="M1822" s="63">
        <v>7.6034100461150516</v>
      </c>
      <c r="N1822" s="63">
        <v>6.815277697690882</v>
      </c>
      <c r="O1822" s="71">
        <v>6.3229455437400039</v>
      </c>
    </row>
    <row r="1823" spans="2:15" outlineLevel="1" x14ac:dyDescent="0.45">
      <c r="B1823" s="65">
        <v>1814</v>
      </c>
      <c r="C1823" s="60">
        <v>0</v>
      </c>
      <c r="D1823" s="61">
        <v>1</v>
      </c>
      <c r="E1823" s="61">
        <v>1</v>
      </c>
      <c r="F1823" s="61">
        <v>1</v>
      </c>
      <c r="G1823" s="61">
        <v>1</v>
      </c>
      <c r="H1823" s="61">
        <v>0</v>
      </c>
      <c r="I1823" s="62">
        <v>61442.97019281346</v>
      </c>
      <c r="J1823" s="63">
        <v>5.2401935613734851</v>
      </c>
      <c r="K1823" s="63">
        <v>5.7548093489420618</v>
      </c>
      <c r="L1823" s="63">
        <v>7.3413376853697407</v>
      </c>
      <c r="M1823" s="63">
        <v>6.0906094160163047</v>
      </c>
      <c r="N1823" s="63">
        <v>7.4447151604568065</v>
      </c>
      <c r="O1823" s="71">
        <v>6.1683677176355172</v>
      </c>
    </row>
    <row r="1824" spans="2:15" outlineLevel="1" x14ac:dyDescent="0.45">
      <c r="B1824" s="65">
        <v>1815</v>
      </c>
      <c r="C1824" s="60">
        <v>1</v>
      </c>
      <c r="D1824" s="61">
        <v>0</v>
      </c>
      <c r="E1824" s="61">
        <v>1</v>
      </c>
      <c r="F1824" s="61">
        <v>1</v>
      </c>
      <c r="G1824" s="61">
        <v>0</v>
      </c>
      <c r="H1824" s="61">
        <v>1</v>
      </c>
      <c r="I1824" s="62">
        <v>102825.70902758178</v>
      </c>
      <c r="J1824" s="63">
        <v>6.2008616806952244</v>
      </c>
      <c r="K1824" s="63">
        <v>5.9636409733996736</v>
      </c>
      <c r="L1824" s="63">
        <v>7.0539938892641025</v>
      </c>
      <c r="M1824" s="63">
        <v>8.9467856136108672</v>
      </c>
      <c r="N1824" s="63">
        <v>6.6153377249588665</v>
      </c>
      <c r="O1824" s="71">
        <v>7.2441711259989043</v>
      </c>
    </row>
    <row r="1825" spans="2:15" outlineLevel="1" x14ac:dyDescent="0.45">
      <c r="B1825" s="65">
        <v>1816</v>
      </c>
      <c r="C1825" s="60">
        <v>1</v>
      </c>
      <c r="D1825" s="61">
        <v>0</v>
      </c>
      <c r="E1825" s="61">
        <v>1</v>
      </c>
      <c r="F1825" s="61">
        <v>1</v>
      </c>
      <c r="G1825" s="61">
        <v>0</v>
      </c>
      <c r="H1825" s="61">
        <v>1</v>
      </c>
      <c r="I1825" s="62">
        <v>98805.301830093536</v>
      </c>
      <c r="J1825" s="63">
        <v>6.8471203381589891</v>
      </c>
      <c r="K1825" s="63">
        <v>6.4688751080182936</v>
      </c>
      <c r="L1825" s="63">
        <v>8.1699026670326251</v>
      </c>
      <c r="M1825" s="63">
        <v>6.1139678554862371</v>
      </c>
      <c r="N1825" s="63">
        <v>6.212318355865726</v>
      </c>
      <c r="O1825" s="71">
        <v>7.3940824546540105</v>
      </c>
    </row>
    <row r="1826" spans="2:15" outlineLevel="1" x14ac:dyDescent="0.45">
      <c r="B1826" s="65">
        <v>1817</v>
      </c>
      <c r="C1826" s="60">
        <v>0</v>
      </c>
      <c r="D1826" s="61">
        <v>1</v>
      </c>
      <c r="E1826" s="61">
        <v>1</v>
      </c>
      <c r="F1826" s="61">
        <v>1</v>
      </c>
      <c r="G1826" s="61">
        <v>1</v>
      </c>
      <c r="H1826" s="61">
        <v>0</v>
      </c>
      <c r="I1826" s="62">
        <v>97314.712216911605</v>
      </c>
      <c r="J1826" s="63">
        <v>5.7825287677115282</v>
      </c>
      <c r="K1826" s="63">
        <v>6.0904829230838624</v>
      </c>
      <c r="L1826" s="63">
        <v>7.8930403469673092</v>
      </c>
      <c r="M1826" s="63">
        <v>8.0355800443148624</v>
      </c>
      <c r="N1826" s="63">
        <v>6.274283762765851</v>
      </c>
      <c r="O1826" s="71">
        <v>6.1014451794694198</v>
      </c>
    </row>
    <row r="1827" spans="2:15" outlineLevel="1" x14ac:dyDescent="0.45">
      <c r="B1827" s="65">
        <v>1818</v>
      </c>
      <c r="C1827" s="60">
        <v>1</v>
      </c>
      <c r="D1827" s="61">
        <v>0</v>
      </c>
      <c r="E1827" s="61">
        <v>1</v>
      </c>
      <c r="F1827" s="61">
        <v>1</v>
      </c>
      <c r="G1827" s="61">
        <v>0</v>
      </c>
      <c r="H1827" s="61">
        <v>1</v>
      </c>
      <c r="I1827" s="62">
        <v>80210.109025934435</v>
      </c>
      <c r="J1827" s="63">
        <v>5.9126268086946983</v>
      </c>
      <c r="K1827" s="63">
        <v>5.3581808010928533</v>
      </c>
      <c r="L1827" s="63">
        <v>6.6625781955952101</v>
      </c>
      <c r="M1827" s="63">
        <v>8.4464598338535115</v>
      </c>
      <c r="N1827" s="63">
        <v>7.2267203588374063</v>
      </c>
      <c r="O1827" s="71">
        <v>7.4719369853374911</v>
      </c>
    </row>
    <row r="1828" spans="2:15" outlineLevel="1" x14ac:dyDescent="0.45">
      <c r="B1828" s="65">
        <v>1819</v>
      </c>
      <c r="C1828" s="60">
        <v>0</v>
      </c>
      <c r="D1828" s="61">
        <v>1</v>
      </c>
      <c r="E1828" s="61">
        <v>1</v>
      </c>
      <c r="F1828" s="61">
        <v>1</v>
      </c>
      <c r="G1828" s="61">
        <v>1</v>
      </c>
      <c r="H1828" s="61">
        <v>0</v>
      </c>
      <c r="I1828" s="62">
        <v>62709.086429056668</v>
      </c>
      <c r="J1828" s="63">
        <v>5.5649822649508343</v>
      </c>
      <c r="K1828" s="63">
        <v>5.7937481237846775</v>
      </c>
      <c r="L1828" s="63">
        <v>7.456936841811503</v>
      </c>
      <c r="M1828" s="63">
        <v>6.2280340914492669</v>
      </c>
      <c r="N1828" s="63">
        <v>6.7996657619409477</v>
      </c>
      <c r="O1828" s="71">
        <v>6.7836746986899765</v>
      </c>
    </row>
    <row r="1829" spans="2:15" outlineLevel="1" x14ac:dyDescent="0.45">
      <c r="B1829" s="65">
        <v>1820</v>
      </c>
      <c r="C1829" s="60">
        <v>1</v>
      </c>
      <c r="D1829" s="61">
        <v>0</v>
      </c>
      <c r="E1829" s="61">
        <v>1</v>
      </c>
      <c r="F1829" s="61">
        <v>1</v>
      </c>
      <c r="G1829" s="61">
        <v>0</v>
      </c>
      <c r="H1829" s="61">
        <v>1</v>
      </c>
      <c r="I1829" s="62">
        <v>96651.301249524593</v>
      </c>
      <c r="J1829" s="63">
        <v>6.4753913448539073</v>
      </c>
      <c r="K1829" s="63">
        <v>5.0278655492142885</v>
      </c>
      <c r="L1829" s="63">
        <v>8.0845012770128459</v>
      </c>
      <c r="M1829" s="63">
        <v>6.9278104747648888</v>
      </c>
      <c r="N1829" s="63">
        <v>6.8211844768745422</v>
      </c>
      <c r="O1829" s="71">
        <v>7.1308073711753721</v>
      </c>
    </row>
    <row r="1830" spans="2:15" outlineLevel="1" x14ac:dyDescent="0.45">
      <c r="B1830" s="65">
        <v>1821</v>
      </c>
      <c r="C1830" s="60">
        <v>1</v>
      </c>
      <c r="D1830" s="61">
        <v>0</v>
      </c>
      <c r="E1830" s="61">
        <v>1</v>
      </c>
      <c r="F1830" s="61">
        <v>1</v>
      </c>
      <c r="G1830" s="61">
        <v>0</v>
      </c>
      <c r="H1830" s="61">
        <v>1</v>
      </c>
      <c r="I1830" s="62">
        <v>75818.99735952809</v>
      </c>
      <c r="J1830" s="63">
        <v>5.7911103997033582</v>
      </c>
      <c r="K1830" s="63">
        <v>4.8690001542350707</v>
      </c>
      <c r="L1830" s="63">
        <v>6.9863252532903886</v>
      </c>
      <c r="M1830" s="63">
        <v>8.0737656376907481</v>
      </c>
      <c r="N1830" s="63">
        <v>6.5868968504918728</v>
      </c>
      <c r="O1830" s="71">
        <v>7.3023190226257491</v>
      </c>
    </row>
    <row r="1831" spans="2:15" outlineLevel="1" x14ac:dyDescent="0.45">
      <c r="B1831" s="65">
        <v>1822</v>
      </c>
      <c r="C1831" s="60">
        <v>1</v>
      </c>
      <c r="D1831" s="61">
        <v>0</v>
      </c>
      <c r="E1831" s="61">
        <v>1</v>
      </c>
      <c r="F1831" s="61">
        <v>1</v>
      </c>
      <c r="G1831" s="61">
        <v>1</v>
      </c>
      <c r="H1831" s="61">
        <v>0</v>
      </c>
      <c r="I1831" s="62">
        <v>24744.105125217902</v>
      </c>
      <c r="J1831" s="63">
        <v>5.2069956004159703</v>
      </c>
      <c r="K1831" s="63">
        <v>4.9213202366402671</v>
      </c>
      <c r="L1831" s="63">
        <v>7.2615394254112973</v>
      </c>
      <c r="M1831" s="63">
        <v>6.6829370943988611</v>
      </c>
      <c r="N1831" s="63">
        <v>6.9838215526065026</v>
      </c>
      <c r="O1831" s="71">
        <v>6.3782524206112461</v>
      </c>
    </row>
    <row r="1832" spans="2:15" outlineLevel="1" x14ac:dyDescent="0.45">
      <c r="B1832" s="65">
        <v>1823</v>
      </c>
      <c r="C1832" s="60">
        <v>1</v>
      </c>
      <c r="D1832" s="61">
        <v>0</v>
      </c>
      <c r="E1832" s="61">
        <v>1</v>
      </c>
      <c r="F1832" s="61">
        <v>1</v>
      </c>
      <c r="G1832" s="61">
        <v>1</v>
      </c>
      <c r="H1832" s="61">
        <v>0</v>
      </c>
      <c r="I1832" s="62">
        <v>96437.42213179922</v>
      </c>
      <c r="J1832" s="63">
        <v>6.0300579130909817</v>
      </c>
      <c r="K1832" s="63">
        <v>5.6815630151587051</v>
      </c>
      <c r="L1832" s="63">
        <v>7.4367243465329285</v>
      </c>
      <c r="M1832" s="63">
        <v>7.0738467024996341</v>
      </c>
      <c r="N1832" s="63">
        <v>7.255134617753634</v>
      </c>
      <c r="O1832" s="71">
        <v>6.4024594585186785</v>
      </c>
    </row>
    <row r="1833" spans="2:15" outlineLevel="1" x14ac:dyDescent="0.45">
      <c r="B1833" s="65">
        <v>1824</v>
      </c>
      <c r="C1833" s="60">
        <v>1</v>
      </c>
      <c r="D1833" s="61">
        <v>0</v>
      </c>
      <c r="E1833" s="61">
        <v>1</v>
      </c>
      <c r="F1833" s="61">
        <v>1</v>
      </c>
      <c r="G1833" s="61">
        <v>0</v>
      </c>
      <c r="H1833" s="61">
        <v>1</v>
      </c>
      <c r="I1833" s="62">
        <v>22058.065620734822</v>
      </c>
      <c r="J1833" s="63">
        <v>5.2572008038025011</v>
      </c>
      <c r="K1833" s="63">
        <v>4.5970105613743764</v>
      </c>
      <c r="L1833" s="63">
        <v>6.4283494451873739</v>
      </c>
      <c r="M1833" s="63">
        <v>6.3587661810562501</v>
      </c>
      <c r="N1833" s="63">
        <v>6.5257544207026497</v>
      </c>
      <c r="O1833" s="71">
        <v>7.0439878504202991</v>
      </c>
    </row>
    <row r="1834" spans="2:15" outlineLevel="1" x14ac:dyDescent="0.45">
      <c r="B1834" s="65">
        <v>1825</v>
      </c>
      <c r="C1834" s="60">
        <v>1</v>
      </c>
      <c r="D1834" s="61">
        <v>0</v>
      </c>
      <c r="E1834" s="61">
        <v>1</v>
      </c>
      <c r="F1834" s="61">
        <v>1</v>
      </c>
      <c r="G1834" s="61">
        <v>1</v>
      </c>
      <c r="H1834" s="61">
        <v>0</v>
      </c>
      <c r="I1834" s="62">
        <v>95979.795854009848</v>
      </c>
      <c r="J1834" s="63">
        <v>5.5338401622457498</v>
      </c>
      <c r="K1834" s="63">
        <v>5.4856760271500846</v>
      </c>
      <c r="L1834" s="63">
        <v>7.7949452903261562</v>
      </c>
      <c r="M1834" s="63">
        <v>7.0820388840529276</v>
      </c>
      <c r="N1834" s="63">
        <v>7.3745030262669884</v>
      </c>
      <c r="O1834" s="71">
        <v>6.7337721820923386</v>
      </c>
    </row>
    <row r="1835" spans="2:15" outlineLevel="1" x14ac:dyDescent="0.45">
      <c r="B1835" s="65">
        <v>1826</v>
      </c>
      <c r="C1835" s="60">
        <v>1</v>
      </c>
      <c r="D1835" s="61">
        <v>0</v>
      </c>
      <c r="E1835" s="61">
        <v>1</v>
      </c>
      <c r="F1835" s="61">
        <v>1</v>
      </c>
      <c r="G1835" s="61">
        <v>1</v>
      </c>
      <c r="H1835" s="61">
        <v>0</v>
      </c>
      <c r="I1835" s="62">
        <v>93133.104886376532</v>
      </c>
      <c r="J1835" s="63">
        <v>5.9014498833769231</v>
      </c>
      <c r="K1835" s="63">
        <v>5.0101083574537757</v>
      </c>
      <c r="L1835" s="63">
        <v>7.5509009346606319</v>
      </c>
      <c r="M1835" s="63">
        <v>6.4647280005875105</v>
      </c>
      <c r="N1835" s="63">
        <v>7.3171901900003791</v>
      </c>
      <c r="O1835" s="71">
        <v>6.650843883490575</v>
      </c>
    </row>
    <row r="1836" spans="2:15" outlineLevel="1" x14ac:dyDescent="0.45">
      <c r="B1836" s="65">
        <v>1827</v>
      </c>
      <c r="C1836" s="60">
        <v>1</v>
      </c>
      <c r="D1836" s="61">
        <v>0</v>
      </c>
      <c r="E1836" s="61">
        <v>1</v>
      </c>
      <c r="F1836" s="61">
        <v>1</v>
      </c>
      <c r="G1836" s="61">
        <v>1</v>
      </c>
      <c r="H1836" s="61">
        <v>0</v>
      </c>
      <c r="I1836" s="62">
        <v>98945.918629278662</v>
      </c>
      <c r="J1836" s="63">
        <v>6.4979643123643793</v>
      </c>
      <c r="K1836" s="63">
        <v>5.5361683752588711</v>
      </c>
      <c r="L1836" s="63">
        <v>7.2228528700989276</v>
      </c>
      <c r="M1836" s="63">
        <v>7.9879135353428232</v>
      </c>
      <c r="N1836" s="63">
        <v>6.9880330184144235</v>
      </c>
      <c r="O1836" s="71">
        <v>6.3790893391490675</v>
      </c>
    </row>
    <row r="1837" spans="2:15" outlineLevel="1" x14ac:dyDescent="0.45">
      <c r="B1837" s="65">
        <v>1828</v>
      </c>
      <c r="C1837" s="60">
        <v>1</v>
      </c>
      <c r="D1837" s="61">
        <v>0</v>
      </c>
      <c r="E1837" s="61">
        <v>1</v>
      </c>
      <c r="F1837" s="61">
        <v>1</v>
      </c>
      <c r="G1837" s="61">
        <v>0</v>
      </c>
      <c r="H1837" s="61">
        <v>1</v>
      </c>
      <c r="I1837" s="62">
        <v>73777.055055921141</v>
      </c>
      <c r="J1837" s="63">
        <v>5.594377789168016</v>
      </c>
      <c r="K1837" s="63">
        <v>4.8478356583367335</v>
      </c>
      <c r="L1837" s="63">
        <v>6.9738356420074226</v>
      </c>
      <c r="M1837" s="63">
        <v>7.207099700021697</v>
      </c>
      <c r="N1837" s="63">
        <v>7.0802313115719766</v>
      </c>
      <c r="O1837" s="71">
        <v>7.2403585540177264</v>
      </c>
    </row>
    <row r="1838" spans="2:15" outlineLevel="1" x14ac:dyDescent="0.45">
      <c r="B1838" s="65">
        <v>1829</v>
      </c>
      <c r="C1838" s="60">
        <v>0</v>
      </c>
      <c r="D1838" s="61">
        <v>1</v>
      </c>
      <c r="E1838" s="61">
        <v>1</v>
      </c>
      <c r="F1838" s="61">
        <v>1</v>
      </c>
      <c r="G1838" s="61">
        <v>1</v>
      </c>
      <c r="H1838" s="61">
        <v>0</v>
      </c>
      <c r="I1838" s="62">
        <v>73906.199075905868</v>
      </c>
      <c r="J1838" s="63">
        <v>5.4359043011680059</v>
      </c>
      <c r="K1838" s="63">
        <v>5.6471685874817155</v>
      </c>
      <c r="L1838" s="63">
        <v>7.0512170037123978</v>
      </c>
      <c r="M1838" s="63">
        <v>6.6542871928821494</v>
      </c>
      <c r="N1838" s="63">
        <v>7.7355442502186076</v>
      </c>
      <c r="O1838" s="71">
        <v>6.3029352286134293</v>
      </c>
    </row>
    <row r="1839" spans="2:15" outlineLevel="1" x14ac:dyDescent="0.45">
      <c r="B1839" s="65">
        <v>1830</v>
      </c>
      <c r="C1839" s="60">
        <v>0</v>
      </c>
      <c r="D1839" s="61">
        <v>1</v>
      </c>
      <c r="E1839" s="61">
        <v>1</v>
      </c>
      <c r="F1839" s="61">
        <v>1</v>
      </c>
      <c r="G1839" s="61">
        <v>1</v>
      </c>
      <c r="H1839" s="61">
        <v>0</v>
      </c>
      <c r="I1839" s="62">
        <v>27692.168776542894</v>
      </c>
      <c r="J1839" s="63">
        <v>5.7767087485528075</v>
      </c>
      <c r="K1839" s="63">
        <v>5.8024296927866477</v>
      </c>
      <c r="L1839" s="63">
        <v>6.820679007354971</v>
      </c>
      <c r="M1839" s="63">
        <v>6.6179179180955501</v>
      </c>
      <c r="N1839" s="63">
        <v>6.9363028479037352</v>
      </c>
      <c r="O1839" s="71">
        <v>6.2040121474770036</v>
      </c>
    </row>
    <row r="1840" spans="2:15" outlineLevel="1" x14ac:dyDescent="0.45">
      <c r="B1840" s="65">
        <v>1831</v>
      </c>
      <c r="C1840" s="60">
        <v>1</v>
      </c>
      <c r="D1840" s="61">
        <v>0</v>
      </c>
      <c r="E1840" s="61">
        <v>1</v>
      </c>
      <c r="F1840" s="61">
        <v>1</v>
      </c>
      <c r="G1840" s="61">
        <v>1</v>
      </c>
      <c r="H1840" s="61">
        <v>0</v>
      </c>
      <c r="I1840" s="62">
        <v>73685.18473013847</v>
      </c>
      <c r="J1840" s="63">
        <v>5.9225080522336748</v>
      </c>
      <c r="K1840" s="63">
        <v>4.7499415596717478</v>
      </c>
      <c r="L1840" s="63">
        <v>6.4250516778765228</v>
      </c>
      <c r="M1840" s="63">
        <v>7.8083192315303114</v>
      </c>
      <c r="N1840" s="63">
        <v>7.0333861743674424</v>
      </c>
      <c r="O1840" s="71">
        <v>6.4903209278501386</v>
      </c>
    </row>
    <row r="1841" spans="2:15" outlineLevel="1" x14ac:dyDescent="0.45">
      <c r="B1841" s="65">
        <v>1832</v>
      </c>
      <c r="C1841" s="60">
        <v>1</v>
      </c>
      <c r="D1841" s="61">
        <v>0</v>
      </c>
      <c r="E1841" s="61">
        <v>1</v>
      </c>
      <c r="F1841" s="61">
        <v>1</v>
      </c>
      <c r="G1841" s="61">
        <v>0</v>
      </c>
      <c r="H1841" s="61">
        <v>1</v>
      </c>
      <c r="I1841" s="62">
        <v>64342.982780796723</v>
      </c>
      <c r="J1841" s="63">
        <v>6.8995780916061733</v>
      </c>
      <c r="K1841" s="63">
        <v>5.0258316155836553</v>
      </c>
      <c r="L1841" s="63">
        <v>6.3916198942150588</v>
      </c>
      <c r="M1841" s="63">
        <v>6.6005158187127355</v>
      </c>
      <c r="N1841" s="63">
        <v>6.775645287645137</v>
      </c>
      <c r="O1841" s="71">
        <v>7.1037106344131482</v>
      </c>
    </row>
    <row r="1842" spans="2:15" outlineLevel="1" x14ac:dyDescent="0.45">
      <c r="B1842" s="65">
        <v>1833</v>
      </c>
      <c r="C1842" s="60">
        <v>0</v>
      </c>
      <c r="D1842" s="61">
        <v>1</v>
      </c>
      <c r="E1842" s="61">
        <v>1</v>
      </c>
      <c r="F1842" s="61">
        <v>1</v>
      </c>
      <c r="G1842" s="61">
        <v>0</v>
      </c>
      <c r="H1842" s="61">
        <v>1</v>
      </c>
      <c r="I1842" s="62">
        <v>29330.88042283502</v>
      </c>
      <c r="J1842" s="63">
        <v>5.1103940695292005</v>
      </c>
      <c r="K1842" s="63">
        <v>5.6127297442180435</v>
      </c>
      <c r="L1842" s="63">
        <v>6.6568901391709465</v>
      </c>
      <c r="M1842" s="63">
        <v>7.6680459993648693</v>
      </c>
      <c r="N1842" s="63">
        <v>6.7614211652835303</v>
      </c>
      <c r="O1842" s="71">
        <v>7.0109787091870723</v>
      </c>
    </row>
    <row r="1843" spans="2:15" outlineLevel="1" x14ac:dyDescent="0.45">
      <c r="B1843" s="65">
        <v>1834</v>
      </c>
      <c r="C1843" s="60">
        <v>1</v>
      </c>
      <c r="D1843" s="61">
        <v>0</v>
      </c>
      <c r="E1843" s="61">
        <v>1</v>
      </c>
      <c r="F1843" s="61">
        <v>1</v>
      </c>
      <c r="G1843" s="61">
        <v>1</v>
      </c>
      <c r="H1843" s="61">
        <v>0</v>
      </c>
      <c r="I1843" s="62">
        <v>75748.74710043252</v>
      </c>
      <c r="J1843" s="63">
        <v>5.9373546342089405</v>
      </c>
      <c r="K1843" s="63">
        <v>5.403460080096397</v>
      </c>
      <c r="L1843" s="63">
        <v>6.8661560897931668</v>
      </c>
      <c r="M1843" s="63">
        <v>7.5897519695222737</v>
      </c>
      <c r="N1843" s="63">
        <v>7.0056021280881691</v>
      </c>
      <c r="O1843" s="71">
        <v>6.5604139651489763</v>
      </c>
    </row>
    <row r="1844" spans="2:15" outlineLevel="1" x14ac:dyDescent="0.45">
      <c r="B1844" s="65">
        <v>1835</v>
      </c>
      <c r="C1844" s="60">
        <v>1</v>
      </c>
      <c r="D1844" s="61">
        <v>0</v>
      </c>
      <c r="E1844" s="61">
        <v>1</v>
      </c>
      <c r="F1844" s="61">
        <v>1</v>
      </c>
      <c r="G1844" s="61">
        <v>1</v>
      </c>
      <c r="H1844" s="61">
        <v>0</v>
      </c>
      <c r="I1844" s="62">
        <v>96045.632807710164</v>
      </c>
      <c r="J1844" s="63">
        <v>6.3933757282802395</v>
      </c>
      <c r="K1844" s="63">
        <v>5.3540806016320506</v>
      </c>
      <c r="L1844" s="63">
        <v>7.0879899671127458</v>
      </c>
      <c r="M1844" s="63">
        <v>7.5641420877942505</v>
      </c>
      <c r="N1844" s="63">
        <v>6.5757684198107782</v>
      </c>
      <c r="O1844" s="71">
        <v>6.5634856693053463</v>
      </c>
    </row>
    <row r="1845" spans="2:15" outlineLevel="1" x14ac:dyDescent="0.45">
      <c r="B1845" s="65">
        <v>1836</v>
      </c>
      <c r="C1845" s="60">
        <v>1</v>
      </c>
      <c r="D1845" s="61">
        <v>0</v>
      </c>
      <c r="E1845" s="61">
        <v>1</v>
      </c>
      <c r="F1845" s="61">
        <v>1</v>
      </c>
      <c r="G1845" s="61">
        <v>1</v>
      </c>
      <c r="H1845" s="61">
        <v>0</v>
      </c>
      <c r="I1845" s="62">
        <v>75172.675359964254</v>
      </c>
      <c r="J1845" s="63">
        <v>5.9139088131538999</v>
      </c>
      <c r="K1845" s="63">
        <v>5.3506244335105091</v>
      </c>
      <c r="L1845" s="63">
        <v>6.8208138879420819</v>
      </c>
      <c r="M1845" s="63">
        <v>6.8612286043851931</v>
      </c>
      <c r="N1845" s="63">
        <v>7.5486323699695461</v>
      </c>
      <c r="O1845" s="71">
        <v>6.7826543151628442</v>
      </c>
    </row>
    <row r="1846" spans="2:15" outlineLevel="1" x14ac:dyDescent="0.45">
      <c r="B1846" s="65">
        <v>1837</v>
      </c>
      <c r="C1846" s="60">
        <v>1</v>
      </c>
      <c r="D1846" s="61">
        <v>0</v>
      </c>
      <c r="E1846" s="61">
        <v>1</v>
      </c>
      <c r="F1846" s="61">
        <v>1</v>
      </c>
      <c r="G1846" s="61">
        <v>0</v>
      </c>
      <c r="H1846" s="61">
        <v>1</v>
      </c>
      <c r="I1846" s="62">
        <v>94061.685651832406</v>
      </c>
      <c r="J1846" s="63">
        <v>5.627819776232152</v>
      </c>
      <c r="K1846" s="63">
        <v>5.5387726559342454</v>
      </c>
      <c r="L1846" s="63">
        <v>7.9795024610614433</v>
      </c>
      <c r="M1846" s="63">
        <v>6.5723991468289045</v>
      </c>
      <c r="N1846" s="63">
        <v>6.6443182180372009</v>
      </c>
      <c r="O1846" s="71">
        <v>7.0692456162841921</v>
      </c>
    </row>
    <row r="1847" spans="2:15" outlineLevel="1" x14ac:dyDescent="0.45">
      <c r="B1847" s="65">
        <v>1838</v>
      </c>
      <c r="C1847" s="60">
        <v>1</v>
      </c>
      <c r="D1847" s="61">
        <v>0</v>
      </c>
      <c r="E1847" s="61">
        <v>1</v>
      </c>
      <c r="F1847" s="61">
        <v>1</v>
      </c>
      <c r="G1847" s="61">
        <v>0</v>
      </c>
      <c r="H1847" s="61">
        <v>1</v>
      </c>
      <c r="I1847" s="62">
        <v>80098.989822727846</v>
      </c>
      <c r="J1847" s="63">
        <v>6.3880628520375389</v>
      </c>
      <c r="K1847" s="63">
        <v>5.2022281285551752</v>
      </c>
      <c r="L1847" s="63">
        <v>6.5921057702832284</v>
      </c>
      <c r="M1847" s="63">
        <v>8.4386960334813921</v>
      </c>
      <c r="N1847" s="63">
        <v>6.9641120138879264</v>
      </c>
      <c r="O1847" s="71">
        <v>7.3782299243546854</v>
      </c>
    </row>
    <row r="1848" spans="2:15" outlineLevel="1" x14ac:dyDescent="0.45">
      <c r="B1848" s="65">
        <v>1839</v>
      </c>
      <c r="C1848" s="60">
        <v>1</v>
      </c>
      <c r="D1848" s="61">
        <v>0</v>
      </c>
      <c r="E1848" s="61">
        <v>1</v>
      </c>
      <c r="F1848" s="61">
        <v>1</v>
      </c>
      <c r="G1848" s="61">
        <v>1</v>
      </c>
      <c r="H1848" s="61">
        <v>0</v>
      </c>
      <c r="I1848" s="62">
        <v>97337.574956325348</v>
      </c>
      <c r="J1848" s="63">
        <v>6.0550958047096346</v>
      </c>
      <c r="K1848" s="63">
        <v>5.5451198873080001</v>
      </c>
      <c r="L1848" s="63">
        <v>7.0525209693012645</v>
      </c>
      <c r="M1848" s="63">
        <v>7.4390923360652694</v>
      </c>
      <c r="N1848" s="63">
        <v>7.5067638884917356</v>
      </c>
      <c r="O1848" s="71">
        <v>6.4448286611304635</v>
      </c>
    </row>
    <row r="1849" spans="2:15" outlineLevel="1" x14ac:dyDescent="0.45">
      <c r="B1849" s="65">
        <v>1840</v>
      </c>
      <c r="C1849" s="60">
        <v>1</v>
      </c>
      <c r="D1849" s="61">
        <v>0</v>
      </c>
      <c r="E1849" s="61">
        <v>1</v>
      </c>
      <c r="F1849" s="61">
        <v>1</v>
      </c>
      <c r="G1849" s="61">
        <v>0</v>
      </c>
      <c r="H1849" s="61">
        <v>1</v>
      </c>
      <c r="I1849" s="62">
        <v>96521.972837504756</v>
      </c>
      <c r="J1849" s="63">
        <v>6.6065647983963594</v>
      </c>
      <c r="K1849" s="63">
        <v>5.7925565624146262</v>
      </c>
      <c r="L1849" s="63">
        <v>6.5185365732262612</v>
      </c>
      <c r="M1849" s="63">
        <v>7.7600365797034367</v>
      </c>
      <c r="N1849" s="63">
        <v>6.2634231191345462</v>
      </c>
      <c r="O1849" s="71">
        <v>6.3606222063133249</v>
      </c>
    </row>
    <row r="1850" spans="2:15" outlineLevel="1" x14ac:dyDescent="0.45">
      <c r="B1850" s="65">
        <v>1841</v>
      </c>
      <c r="C1850" s="60">
        <v>0</v>
      </c>
      <c r="D1850" s="61">
        <v>1</v>
      </c>
      <c r="E1850" s="61">
        <v>1</v>
      </c>
      <c r="F1850" s="61">
        <v>1</v>
      </c>
      <c r="G1850" s="61">
        <v>1</v>
      </c>
      <c r="H1850" s="61">
        <v>0</v>
      </c>
      <c r="I1850" s="62">
        <v>74408.977385421487</v>
      </c>
      <c r="J1850" s="63">
        <v>5.3182473467268814</v>
      </c>
      <c r="K1850" s="63">
        <v>5.6192931312788614</v>
      </c>
      <c r="L1850" s="63">
        <v>6.951686598874506</v>
      </c>
      <c r="M1850" s="63">
        <v>7.3480618448343238</v>
      </c>
      <c r="N1850" s="63">
        <v>7.1009092406930714</v>
      </c>
      <c r="O1850" s="71">
        <v>6.6028532050348145</v>
      </c>
    </row>
    <row r="1851" spans="2:15" outlineLevel="1" x14ac:dyDescent="0.45">
      <c r="B1851" s="65">
        <v>1842</v>
      </c>
      <c r="C1851" s="60">
        <v>1</v>
      </c>
      <c r="D1851" s="61">
        <v>0</v>
      </c>
      <c r="E1851" s="61">
        <v>1</v>
      </c>
      <c r="F1851" s="61">
        <v>1</v>
      </c>
      <c r="G1851" s="61">
        <v>1</v>
      </c>
      <c r="H1851" s="61">
        <v>0</v>
      </c>
      <c r="I1851" s="62">
        <v>59925.205924014139</v>
      </c>
      <c r="J1851" s="63">
        <v>5.9094253605223823</v>
      </c>
      <c r="K1851" s="63">
        <v>4.3089590578140227</v>
      </c>
      <c r="L1851" s="63">
        <v>7.2448583318287483</v>
      </c>
      <c r="M1851" s="63">
        <v>6.7446921085355811</v>
      </c>
      <c r="N1851" s="63">
        <v>6.9543110881931849</v>
      </c>
      <c r="O1851" s="71">
        <v>6.3636910672919154</v>
      </c>
    </row>
    <row r="1852" spans="2:15" outlineLevel="1" x14ac:dyDescent="0.45">
      <c r="B1852" s="65">
        <v>1843</v>
      </c>
      <c r="C1852" s="60">
        <v>0</v>
      </c>
      <c r="D1852" s="61">
        <v>1</v>
      </c>
      <c r="E1852" s="61">
        <v>1</v>
      </c>
      <c r="F1852" s="61">
        <v>1</v>
      </c>
      <c r="G1852" s="61">
        <v>1</v>
      </c>
      <c r="H1852" s="61">
        <v>0</v>
      </c>
      <c r="I1852" s="62">
        <v>99991.766474057033</v>
      </c>
      <c r="J1852" s="63">
        <v>5.3571986778743028</v>
      </c>
      <c r="K1852" s="63">
        <v>5.4097844562123854</v>
      </c>
      <c r="L1852" s="63">
        <v>8.0611019390765257</v>
      </c>
      <c r="M1852" s="63">
        <v>8.8974552010089347</v>
      </c>
      <c r="N1852" s="63">
        <v>7.0315612429019643</v>
      </c>
      <c r="O1852" s="71">
        <v>6.7119956678494583</v>
      </c>
    </row>
    <row r="1853" spans="2:15" outlineLevel="1" x14ac:dyDescent="0.45">
      <c r="B1853" s="65">
        <v>1844</v>
      </c>
      <c r="C1853" s="60">
        <v>1</v>
      </c>
      <c r="D1853" s="61">
        <v>0</v>
      </c>
      <c r="E1853" s="61">
        <v>1</v>
      </c>
      <c r="F1853" s="61">
        <v>1</v>
      </c>
      <c r="G1853" s="61">
        <v>1</v>
      </c>
      <c r="H1853" s="61">
        <v>0</v>
      </c>
      <c r="I1853" s="62">
        <v>22552.162434400438</v>
      </c>
      <c r="J1853" s="63">
        <v>5.6909105961523112</v>
      </c>
      <c r="K1853" s="63">
        <v>4.3286473182480938</v>
      </c>
      <c r="L1853" s="63">
        <v>6.6667198613988674</v>
      </c>
      <c r="M1853" s="63">
        <v>6.666252600966776</v>
      </c>
      <c r="N1853" s="63">
        <v>6.7090904063329244</v>
      </c>
      <c r="O1853" s="71">
        <v>6.2825735456358558</v>
      </c>
    </row>
    <row r="1854" spans="2:15" outlineLevel="1" x14ac:dyDescent="0.45">
      <c r="B1854" s="65">
        <v>1845</v>
      </c>
      <c r="C1854" s="60">
        <v>1</v>
      </c>
      <c r="D1854" s="61">
        <v>0</v>
      </c>
      <c r="E1854" s="61">
        <v>1</v>
      </c>
      <c r="F1854" s="61">
        <v>1</v>
      </c>
      <c r="G1854" s="61">
        <v>1</v>
      </c>
      <c r="H1854" s="61">
        <v>0</v>
      </c>
      <c r="I1854" s="62">
        <v>98442.444281753866</v>
      </c>
      <c r="J1854" s="63">
        <v>6.226989976033277</v>
      </c>
      <c r="K1854" s="63">
        <v>5.9954921806709178</v>
      </c>
      <c r="L1854" s="63">
        <v>6.8738739318744715</v>
      </c>
      <c r="M1854" s="63">
        <v>7.4154662979810784</v>
      </c>
      <c r="N1854" s="63">
        <v>7.1413907963113692</v>
      </c>
      <c r="O1854" s="71">
        <v>6.6850681177619657</v>
      </c>
    </row>
    <row r="1855" spans="2:15" outlineLevel="1" x14ac:dyDescent="0.45">
      <c r="B1855" s="65">
        <v>1846</v>
      </c>
      <c r="C1855" s="60">
        <v>1</v>
      </c>
      <c r="D1855" s="61">
        <v>0</v>
      </c>
      <c r="E1855" s="61">
        <v>1</v>
      </c>
      <c r="F1855" s="61">
        <v>1</v>
      </c>
      <c r="G1855" s="61">
        <v>0</v>
      </c>
      <c r="H1855" s="61">
        <v>1</v>
      </c>
      <c r="I1855" s="62">
        <v>25918.943205850199</v>
      </c>
      <c r="J1855" s="63">
        <v>5.8396111919719313</v>
      </c>
      <c r="K1855" s="63">
        <v>5.4925758973735253</v>
      </c>
      <c r="L1855" s="63">
        <v>6.61144258192226</v>
      </c>
      <c r="M1855" s="63">
        <v>6.5415214058844384</v>
      </c>
      <c r="N1855" s="63">
        <v>6.3001995057367628</v>
      </c>
      <c r="O1855" s="71">
        <v>6.7206541524334638</v>
      </c>
    </row>
    <row r="1856" spans="2:15" outlineLevel="1" x14ac:dyDescent="0.45">
      <c r="B1856" s="65">
        <v>1847</v>
      </c>
      <c r="C1856" s="60">
        <v>1</v>
      </c>
      <c r="D1856" s="61">
        <v>0</v>
      </c>
      <c r="E1856" s="61">
        <v>1</v>
      </c>
      <c r="F1856" s="61">
        <v>1</v>
      </c>
      <c r="G1856" s="61">
        <v>1</v>
      </c>
      <c r="H1856" s="61">
        <v>0</v>
      </c>
      <c r="I1856" s="62">
        <v>60794.698220727587</v>
      </c>
      <c r="J1856" s="63">
        <v>6.1793493382349096</v>
      </c>
      <c r="K1856" s="63">
        <v>4.492912171130147</v>
      </c>
      <c r="L1856" s="63">
        <v>7.0517629064657941</v>
      </c>
      <c r="M1856" s="63">
        <v>6.1761382126392501</v>
      </c>
      <c r="N1856" s="63">
        <v>7.1481096589613315</v>
      </c>
      <c r="O1856" s="71">
        <v>6.8382097748429285</v>
      </c>
    </row>
    <row r="1857" spans="2:15" outlineLevel="1" x14ac:dyDescent="0.45">
      <c r="B1857" s="65">
        <v>1848</v>
      </c>
      <c r="C1857" s="60">
        <v>1</v>
      </c>
      <c r="D1857" s="61">
        <v>0</v>
      </c>
      <c r="E1857" s="61">
        <v>1</v>
      </c>
      <c r="F1857" s="61">
        <v>1</v>
      </c>
      <c r="G1857" s="61">
        <v>0</v>
      </c>
      <c r="H1857" s="61">
        <v>1</v>
      </c>
      <c r="I1857" s="62">
        <v>96963.560566659755</v>
      </c>
      <c r="J1857" s="63">
        <v>5.8328409638246788</v>
      </c>
      <c r="K1857" s="63">
        <v>5.1355616759217488</v>
      </c>
      <c r="L1857" s="63">
        <v>7.6027026549877945</v>
      </c>
      <c r="M1857" s="63">
        <v>8.2049641288627697</v>
      </c>
      <c r="N1857" s="63">
        <v>6.6095021993218364</v>
      </c>
      <c r="O1857" s="71">
        <v>6.7918979291408839</v>
      </c>
    </row>
    <row r="1858" spans="2:15" outlineLevel="1" x14ac:dyDescent="0.45">
      <c r="B1858" s="65">
        <v>1849</v>
      </c>
      <c r="C1858" s="60">
        <v>0</v>
      </c>
      <c r="D1858" s="61">
        <v>1</v>
      </c>
      <c r="E1858" s="61">
        <v>1</v>
      </c>
      <c r="F1858" s="61">
        <v>1</v>
      </c>
      <c r="G1858" s="61">
        <v>0</v>
      </c>
      <c r="H1858" s="61">
        <v>1</v>
      </c>
      <c r="I1858" s="62">
        <v>78850.895019861899</v>
      </c>
      <c r="J1858" s="63">
        <v>5.5636326917865953</v>
      </c>
      <c r="K1858" s="63">
        <v>5.9051000307213357</v>
      </c>
      <c r="L1858" s="63">
        <v>6.8315577014575624</v>
      </c>
      <c r="M1858" s="63">
        <v>8.3711980298889053</v>
      </c>
      <c r="N1858" s="63">
        <v>6.5797758664503849</v>
      </c>
      <c r="O1858" s="71">
        <v>7.2701565027862118</v>
      </c>
    </row>
    <row r="1859" spans="2:15" outlineLevel="1" x14ac:dyDescent="0.45">
      <c r="B1859" s="65">
        <v>1850</v>
      </c>
      <c r="C1859" s="60">
        <v>0</v>
      </c>
      <c r="D1859" s="61">
        <v>1</v>
      </c>
      <c r="E1859" s="61">
        <v>1</v>
      </c>
      <c r="F1859" s="61">
        <v>1</v>
      </c>
      <c r="G1859" s="61">
        <v>0</v>
      </c>
      <c r="H1859" s="61">
        <v>1</v>
      </c>
      <c r="I1859" s="62">
        <v>29121.008004384581</v>
      </c>
      <c r="J1859" s="63">
        <v>5.3777281042331015</v>
      </c>
      <c r="K1859" s="63">
        <v>5.7823869869287847</v>
      </c>
      <c r="L1859" s="63">
        <v>6.1601581954967966</v>
      </c>
      <c r="M1859" s="63">
        <v>7.074109694213206</v>
      </c>
      <c r="N1859" s="63">
        <v>6.9804892045718105</v>
      </c>
      <c r="O1859" s="71">
        <v>7.2027836920962889</v>
      </c>
    </row>
    <row r="1860" spans="2:15" outlineLevel="1" x14ac:dyDescent="0.45">
      <c r="B1860" s="65">
        <v>1851</v>
      </c>
      <c r="C1860" s="60">
        <v>1</v>
      </c>
      <c r="D1860" s="61">
        <v>0</v>
      </c>
      <c r="E1860" s="61">
        <v>1</v>
      </c>
      <c r="F1860" s="61">
        <v>1</v>
      </c>
      <c r="G1860" s="61">
        <v>1</v>
      </c>
      <c r="H1860" s="61">
        <v>0</v>
      </c>
      <c r="I1860" s="62">
        <v>99649.82150671212</v>
      </c>
      <c r="J1860" s="63">
        <v>6.4750171151275575</v>
      </c>
      <c r="K1860" s="63">
        <v>5.6565170598796346</v>
      </c>
      <c r="L1860" s="63">
        <v>7.106021042941987</v>
      </c>
      <c r="M1860" s="63">
        <v>8.4309892101319157</v>
      </c>
      <c r="N1860" s="63">
        <v>6.6502896790725172</v>
      </c>
      <c r="O1860" s="71">
        <v>6.4410476369206826</v>
      </c>
    </row>
    <row r="1861" spans="2:15" outlineLevel="1" x14ac:dyDescent="0.45">
      <c r="B1861" s="65">
        <v>1852</v>
      </c>
      <c r="C1861" s="60">
        <v>1</v>
      </c>
      <c r="D1861" s="61">
        <v>0</v>
      </c>
      <c r="E1861" s="61">
        <v>1</v>
      </c>
      <c r="F1861" s="61">
        <v>1</v>
      </c>
      <c r="G1861" s="61">
        <v>0</v>
      </c>
      <c r="H1861" s="61">
        <v>1</v>
      </c>
      <c r="I1861" s="62">
        <v>95288.387706872832</v>
      </c>
      <c r="J1861" s="63">
        <v>6.0523618951534548</v>
      </c>
      <c r="K1861" s="63">
        <v>4.430000116415636</v>
      </c>
      <c r="L1861" s="63">
        <v>8.3886738800096161</v>
      </c>
      <c r="M1861" s="63">
        <v>7.0714808586744935</v>
      </c>
      <c r="N1861" s="63">
        <v>6.7848893603537439</v>
      </c>
      <c r="O1861" s="71">
        <v>7.541958441972576</v>
      </c>
    </row>
    <row r="1862" spans="2:15" outlineLevel="1" x14ac:dyDescent="0.45">
      <c r="B1862" s="65">
        <v>1853</v>
      </c>
      <c r="C1862" s="60">
        <v>1</v>
      </c>
      <c r="D1862" s="61">
        <v>0</v>
      </c>
      <c r="E1862" s="61">
        <v>1</v>
      </c>
      <c r="F1862" s="61">
        <v>1</v>
      </c>
      <c r="G1862" s="61">
        <v>0</v>
      </c>
      <c r="H1862" s="61">
        <v>1</v>
      </c>
      <c r="I1862" s="62">
        <v>101127.78379727696</v>
      </c>
      <c r="J1862" s="63">
        <v>6.4517552380371752</v>
      </c>
      <c r="K1862" s="63">
        <v>5.9102420677949059</v>
      </c>
      <c r="L1862" s="63">
        <v>6.8060075049954705</v>
      </c>
      <c r="M1862" s="63">
        <v>8.6774841701409677</v>
      </c>
      <c r="N1862" s="63">
        <v>6.6484516157922524</v>
      </c>
      <c r="O1862" s="71">
        <v>6.6751901369071742</v>
      </c>
    </row>
    <row r="1863" spans="2:15" outlineLevel="1" x14ac:dyDescent="0.45">
      <c r="B1863" s="65">
        <v>1854</v>
      </c>
      <c r="C1863" s="60">
        <v>1</v>
      </c>
      <c r="D1863" s="61">
        <v>0</v>
      </c>
      <c r="E1863" s="61">
        <v>1</v>
      </c>
      <c r="F1863" s="61">
        <v>1</v>
      </c>
      <c r="G1863" s="61">
        <v>1</v>
      </c>
      <c r="H1863" s="61">
        <v>0</v>
      </c>
      <c r="I1863" s="62">
        <v>101838.81106269881</v>
      </c>
      <c r="J1863" s="63">
        <v>6.5263165339173135</v>
      </c>
      <c r="K1863" s="63">
        <v>5.5641672241235156</v>
      </c>
      <c r="L1863" s="63">
        <v>7.126548699549514</v>
      </c>
      <c r="M1863" s="63">
        <v>8.475719419730904</v>
      </c>
      <c r="N1863" s="63">
        <v>7.4023491443337166</v>
      </c>
      <c r="O1863" s="71">
        <v>6.5761884466364506</v>
      </c>
    </row>
    <row r="1864" spans="2:15" outlineLevel="1" x14ac:dyDescent="0.45">
      <c r="B1864" s="65">
        <v>1855</v>
      </c>
      <c r="C1864" s="60">
        <v>1</v>
      </c>
      <c r="D1864" s="61">
        <v>0</v>
      </c>
      <c r="E1864" s="61">
        <v>1</v>
      </c>
      <c r="F1864" s="61">
        <v>1</v>
      </c>
      <c r="G1864" s="61">
        <v>1</v>
      </c>
      <c r="H1864" s="61">
        <v>0</v>
      </c>
      <c r="I1864" s="62">
        <v>82599.767305003523</v>
      </c>
      <c r="J1864" s="63">
        <v>6.1508961410337584</v>
      </c>
      <c r="K1864" s="63">
        <v>5.7315169599518034</v>
      </c>
      <c r="L1864" s="63">
        <v>6.5968109684375325</v>
      </c>
      <c r="M1864" s="63">
        <v>8.9936236187847616</v>
      </c>
      <c r="N1864" s="63">
        <v>7.2122289627856642</v>
      </c>
      <c r="O1864" s="71">
        <v>7.0643290347624195</v>
      </c>
    </row>
    <row r="1865" spans="2:15" outlineLevel="1" x14ac:dyDescent="0.45">
      <c r="B1865" s="65">
        <v>1856</v>
      </c>
      <c r="C1865" s="60">
        <v>1</v>
      </c>
      <c r="D1865" s="61">
        <v>0</v>
      </c>
      <c r="E1865" s="61">
        <v>1</v>
      </c>
      <c r="F1865" s="61">
        <v>1</v>
      </c>
      <c r="G1865" s="61">
        <v>0</v>
      </c>
      <c r="H1865" s="61">
        <v>1</v>
      </c>
      <c r="I1865" s="62">
        <v>100012.92179247155</v>
      </c>
      <c r="J1865" s="63">
        <v>6.4466978897930023</v>
      </c>
      <c r="K1865" s="63">
        <v>5.5180670237726428</v>
      </c>
      <c r="L1865" s="63">
        <v>6.8587078170330695</v>
      </c>
      <c r="M1865" s="63">
        <v>8.2845797952910054</v>
      </c>
      <c r="N1865" s="63">
        <v>6.9046881228268848</v>
      </c>
      <c r="O1865" s="71">
        <v>6.9137018916551343</v>
      </c>
    </row>
    <row r="1866" spans="2:15" outlineLevel="1" x14ac:dyDescent="0.45">
      <c r="B1866" s="65">
        <v>1857</v>
      </c>
      <c r="C1866" s="60">
        <v>1</v>
      </c>
      <c r="D1866" s="61">
        <v>0</v>
      </c>
      <c r="E1866" s="61">
        <v>1</v>
      </c>
      <c r="F1866" s="61">
        <v>1</v>
      </c>
      <c r="G1866" s="61">
        <v>1</v>
      </c>
      <c r="H1866" s="61">
        <v>0</v>
      </c>
      <c r="I1866" s="62">
        <v>76395.272366172198</v>
      </c>
      <c r="J1866" s="63">
        <v>5.2578028371848822</v>
      </c>
      <c r="K1866" s="63">
        <v>5.2562356306207896</v>
      </c>
      <c r="L1866" s="63">
        <v>6.4740992540463509</v>
      </c>
      <c r="M1866" s="63">
        <v>8.7392663087900786</v>
      </c>
      <c r="N1866" s="63">
        <v>7.0456429599810182</v>
      </c>
      <c r="O1866" s="71">
        <v>6.6109518471826156</v>
      </c>
    </row>
    <row r="1867" spans="2:15" outlineLevel="1" x14ac:dyDescent="0.45">
      <c r="B1867" s="65">
        <v>1858</v>
      </c>
      <c r="C1867" s="60">
        <v>1</v>
      </c>
      <c r="D1867" s="61">
        <v>0</v>
      </c>
      <c r="E1867" s="61">
        <v>1</v>
      </c>
      <c r="F1867" s="61">
        <v>1</v>
      </c>
      <c r="G1867" s="61">
        <v>1</v>
      </c>
      <c r="H1867" s="61">
        <v>0</v>
      </c>
      <c r="I1867" s="62">
        <v>98473.750897915641</v>
      </c>
      <c r="J1867" s="63">
        <v>6.0105371542931696</v>
      </c>
      <c r="K1867" s="63">
        <v>4.7752279673429152</v>
      </c>
      <c r="L1867" s="63">
        <v>7.4337926311612383</v>
      </c>
      <c r="M1867" s="63">
        <v>8.7806905075533859</v>
      </c>
      <c r="N1867" s="63">
        <v>7.2026202245243134</v>
      </c>
      <c r="O1867" s="71">
        <v>6.4003334509641316</v>
      </c>
    </row>
    <row r="1868" spans="2:15" outlineLevel="1" x14ac:dyDescent="0.45">
      <c r="B1868" s="65">
        <v>1859</v>
      </c>
      <c r="C1868" s="60">
        <v>1</v>
      </c>
      <c r="D1868" s="61">
        <v>0</v>
      </c>
      <c r="E1868" s="61">
        <v>1</v>
      </c>
      <c r="F1868" s="61">
        <v>1</v>
      </c>
      <c r="G1868" s="61">
        <v>0</v>
      </c>
      <c r="H1868" s="61">
        <v>1</v>
      </c>
      <c r="I1868" s="62">
        <v>96600.612606204391</v>
      </c>
      <c r="J1868" s="63">
        <v>6.7709270508837722</v>
      </c>
      <c r="K1868" s="63">
        <v>5.3918289388577136</v>
      </c>
      <c r="L1868" s="63">
        <v>6.4770473896397549</v>
      </c>
      <c r="M1868" s="63">
        <v>7.2518300578031383</v>
      </c>
      <c r="N1868" s="63">
        <v>6.7987587354408312</v>
      </c>
      <c r="O1868" s="71">
        <v>6.8435522359189731</v>
      </c>
    </row>
    <row r="1869" spans="2:15" outlineLevel="1" x14ac:dyDescent="0.45">
      <c r="B1869" s="65">
        <v>1860</v>
      </c>
      <c r="C1869" s="60">
        <v>1</v>
      </c>
      <c r="D1869" s="61">
        <v>0</v>
      </c>
      <c r="E1869" s="61">
        <v>1</v>
      </c>
      <c r="F1869" s="61">
        <v>1</v>
      </c>
      <c r="G1869" s="61">
        <v>1</v>
      </c>
      <c r="H1869" s="61">
        <v>0</v>
      </c>
      <c r="I1869" s="62">
        <v>94808.283483511434</v>
      </c>
      <c r="J1869" s="63">
        <v>5.7231652977435026</v>
      </c>
      <c r="K1869" s="63">
        <v>5.206112526187594</v>
      </c>
      <c r="L1869" s="63">
        <v>7.576350579067257</v>
      </c>
      <c r="M1869" s="63">
        <v>7.1121833310882057</v>
      </c>
      <c r="N1869" s="63">
        <v>7.2616586032981312</v>
      </c>
      <c r="O1869" s="71">
        <v>6.5612924248435984</v>
      </c>
    </row>
    <row r="1870" spans="2:15" outlineLevel="1" x14ac:dyDescent="0.45">
      <c r="B1870" s="65">
        <v>1861</v>
      </c>
      <c r="C1870" s="60">
        <v>1</v>
      </c>
      <c r="D1870" s="61">
        <v>0</v>
      </c>
      <c r="E1870" s="61">
        <v>1</v>
      </c>
      <c r="F1870" s="61">
        <v>1</v>
      </c>
      <c r="G1870" s="61">
        <v>0</v>
      </c>
      <c r="H1870" s="61">
        <v>1</v>
      </c>
      <c r="I1870" s="62">
        <v>77974.405182040602</v>
      </c>
      <c r="J1870" s="63">
        <v>5.9446950115710147</v>
      </c>
      <c r="K1870" s="63">
        <v>5.2381519777417154</v>
      </c>
      <c r="L1870" s="63">
        <v>6.6038805266218876</v>
      </c>
      <c r="M1870" s="63">
        <v>8.2907307541963835</v>
      </c>
      <c r="N1870" s="63">
        <v>6.5830052738438889</v>
      </c>
      <c r="O1870" s="71">
        <v>7.5565419558889264</v>
      </c>
    </row>
    <row r="1871" spans="2:15" outlineLevel="1" x14ac:dyDescent="0.45">
      <c r="B1871" s="65">
        <v>1862</v>
      </c>
      <c r="C1871" s="60">
        <v>0</v>
      </c>
      <c r="D1871" s="61">
        <v>1</v>
      </c>
      <c r="E1871" s="61">
        <v>1</v>
      </c>
      <c r="F1871" s="61">
        <v>1</v>
      </c>
      <c r="G1871" s="61">
        <v>0</v>
      </c>
      <c r="H1871" s="61">
        <v>1</v>
      </c>
      <c r="I1871" s="62">
        <v>78421.13315053402</v>
      </c>
      <c r="J1871" s="63">
        <v>5.8841686378034224</v>
      </c>
      <c r="K1871" s="63">
        <v>6.2892745760666484</v>
      </c>
      <c r="L1871" s="63">
        <v>6.2018582364901818</v>
      </c>
      <c r="M1871" s="63">
        <v>8.6950760134250533</v>
      </c>
      <c r="N1871" s="63">
        <v>6.2778926205022394</v>
      </c>
      <c r="O1871" s="71">
        <v>6.4212303405761828</v>
      </c>
    </row>
    <row r="1872" spans="2:15" outlineLevel="1" x14ac:dyDescent="0.45">
      <c r="B1872" s="65">
        <v>1863</v>
      </c>
      <c r="C1872" s="60">
        <v>1</v>
      </c>
      <c r="D1872" s="61">
        <v>0</v>
      </c>
      <c r="E1872" s="61">
        <v>1</v>
      </c>
      <c r="F1872" s="61">
        <v>1</v>
      </c>
      <c r="G1872" s="61">
        <v>0</v>
      </c>
      <c r="H1872" s="61">
        <v>1</v>
      </c>
      <c r="I1872" s="62">
        <v>65738.692724590088</v>
      </c>
      <c r="J1872" s="63">
        <v>6.2946593069328518</v>
      </c>
      <c r="K1872" s="63">
        <v>5.8062984733531717</v>
      </c>
      <c r="L1872" s="63">
        <v>7.0933866051887424</v>
      </c>
      <c r="M1872" s="63">
        <v>6.3768065498233231</v>
      </c>
      <c r="N1872" s="63">
        <v>6.9595660053722117</v>
      </c>
      <c r="O1872" s="71">
        <v>7.0820742809219857</v>
      </c>
    </row>
    <row r="1873" spans="2:15" outlineLevel="1" x14ac:dyDescent="0.45">
      <c r="B1873" s="65">
        <v>1864</v>
      </c>
      <c r="C1873" s="60">
        <v>1</v>
      </c>
      <c r="D1873" s="61">
        <v>0</v>
      </c>
      <c r="E1873" s="61">
        <v>1</v>
      </c>
      <c r="F1873" s="61">
        <v>1</v>
      </c>
      <c r="G1873" s="61">
        <v>1</v>
      </c>
      <c r="H1873" s="61">
        <v>0</v>
      </c>
      <c r="I1873" s="62">
        <v>98510.457421068888</v>
      </c>
      <c r="J1873" s="63">
        <v>6.3011863775195351</v>
      </c>
      <c r="K1873" s="63">
        <v>5.9303461829271562</v>
      </c>
      <c r="L1873" s="63">
        <v>6.8382469339719085</v>
      </c>
      <c r="M1873" s="63">
        <v>7.4121103822945926</v>
      </c>
      <c r="N1873" s="63">
        <v>6.9754199182940457</v>
      </c>
      <c r="O1873" s="71">
        <v>6.9375625729917214</v>
      </c>
    </row>
    <row r="1874" spans="2:15" outlineLevel="1" x14ac:dyDescent="0.45">
      <c r="B1874" s="65">
        <v>1865</v>
      </c>
      <c r="C1874" s="60">
        <v>1</v>
      </c>
      <c r="D1874" s="61">
        <v>0</v>
      </c>
      <c r="E1874" s="61">
        <v>1</v>
      </c>
      <c r="F1874" s="61">
        <v>1</v>
      </c>
      <c r="G1874" s="61">
        <v>0</v>
      </c>
      <c r="H1874" s="61">
        <v>1</v>
      </c>
      <c r="I1874" s="62">
        <v>97308.608141752498</v>
      </c>
      <c r="J1874" s="63">
        <v>6.118952976328969</v>
      </c>
      <c r="K1874" s="63">
        <v>5.2029021538568747</v>
      </c>
      <c r="L1874" s="63">
        <v>8.2927216929583505</v>
      </c>
      <c r="M1874" s="63">
        <v>8.1409870209782298</v>
      </c>
      <c r="N1874" s="63">
        <v>6.3528022222474787</v>
      </c>
      <c r="O1874" s="71">
        <v>6.4124547904111964</v>
      </c>
    </row>
    <row r="1875" spans="2:15" outlineLevel="1" x14ac:dyDescent="0.45">
      <c r="B1875" s="65">
        <v>1866</v>
      </c>
      <c r="C1875" s="60">
        <v>1</v>
      </c>
      <c r="D1875" s="61">
        <v>0</v>
      </c>
      <c r="E1875" s="61">
        <v>1</v>
      </c>
      <c r="F1875" s="61">
        <v>1</v>
      </c>
      <c r="G1875" s="61">
        <v>0</v>
      </c>
      <c r="H1875" s="61">
        <v>1</v>
      </c>
      <c r="I1875" s="62">
        <v>100279.84214107302</v>
      </c>
      <c r="J1875" s="63">
        <v>7.0503686423510725</v>
      </c>
      <c r="K1875" s="63">
        <v>6.3296693726902475</v>
      </c>
      <c r="L1875" s="63">
        <v>6.5240527182855441</v>
      </c>
      <c r="M1875" s="63">
        <v>6.8437784194276539</v>
      </c>
      <c r="N1875" s="63">
        <v>6.9203382468549401</v>
      </c>
      <c r="O1875" s="71">
        <v>7.2706309454009368</v>
      </c>
    </row>
    <row r="1876" spans="2:15" outlineLevel="1" x14ac:dyDescent="0.45">
      <c r="B1876" s="65">
        <v>1867</v>
      </c>
      <c r="C1876" s="60">
        <v>1</v>
      </c>
      <c r="D1876" s="61">
        <v>0</v>
      </c>
      <c r="E1876" s="61">
        <v>1</v>
      </c>
      <c r="F1876" s="61">
        <v>1</v>
      </c>
      <c r="G1876" s="61">
        <v>0</v>
      </c>
      <c r="H1876" s="61">
        <v>1</v>
      </c>
      <c r="I1876" s="62">
        <v>101425.92035971275</v>
      </c>
      <c r="J1876" s="63">
        <v>6.0532962310365637</v>
      </c>
      <c r="K1876" s="63">
        <v>5.8249606592003067</v>
      </c>
      <c r="L1876" s="63">
        <v>7.7301389246754004</v>
      </c>
      <c r="M1876" s="63">
        <v>8.9148331009238326</v>
      </c>
      <c r="N1876" s="63">
        <v>6.553970217211246</v>
      </c>
      <c r="O1876" s="71">
        <v>6.6388918595031718</v>
      </c>
    </row>
    <row r="1877" spans="2:15" outlineLevel="1" x14ac:dyDescent="0.45">
      <c r="B1877" s="65">
        <v>1868</v>
      </c>
      <c r="C1877" s="60">
        <v>1</v>
      </c>
      <c r="D1877" s="61">
        <v>0</v>
      </c>
      <c r="E1877" s="61">
        <v>1</v>
      </c>
      <c r="F1877" s="61">
        <v>1</v>
      </c>
      <c r="G1877" s="61">
        <v>0</v>
      </c>
      <c r="H1877" s="61">
        <v>1</v>
      </c>
      <c r="I1877" s="62">
        <v>100637.80637742649</v>
      </c>
      <c r="J1877" s="63">
        <v>6.8307509999060327</v>
      </c>
      <c r="K1877" s="63">
        <v>4.8736440443303444</v>
      </c>
      <c r="L1877" s="63">
        <v>6.6511544830210481</v>
      </c>
      <c r="M1877" s="63">
        <v>8.6060386558835482</v>
      </c>
      <c r="N1877" s="63">
        <v>7.0484865522855618</v>
      </c>
      <c r="O1877" s="71">
        <v>7.1430603265204322</v>
      </c>
    </row>
    <row r="1878" spans="2:15" outlineLevel="1" x14ac:dyDescent="0.45">
      <c r="B1878" s="65">
        <v>1869</v>
      </c>
      <c r="C1878" s="60">
        <v>1</v>
      </c>
      <c r="D1878" s="61">
        <v>0</v>
      </c>
      <c r="E1878" s="61">
        <v>1</v>
      </c>
      <c r="F1878" s="61">
        <v>1</v>
      </c>
      <c r="G1878" s="61">
        <v>1</v>
      </c>
      <c r="H1878" s="61">
        <v>0</v>
      </c>
      <c r="I1878" s="62">
        <v>103047.75216264147</v>
      </c>
      <c r="J1878" s="63">
        <v>6.3635970768838588</v>
      </c>
      <c r="K1878" s="63">
        <v>5.6558487071209509</v>
      </c>
      <c r="L1878" s="63">
        <v>8.3931049957991526</v>
      </c>
      <c r="M1878" s="63">
        <v>8.601520791432943</v>
      </c>
      <c r="N1878" s="63">
        <v>7.2797857528630558</v>
      </c>
      <c r="O1878" s="71">
        <v>6.3656726450341967</v>
      </c>
    </row>
    <row r="1879" spans="2:15" outlineLevel="1" x14ac:dyDescent="0.45">
      <c r="B1879" s="65">
        <v>1870</v>
      </c>
      <c r="C1879" s="60">
        <v>1</v>
      </c>
      <c r="D1879" s="61">
        <v>0</v>
      </c>
      <c r="E1879" s="61">
        <v>1</v>
      </c>
      <c r="F1879" s="61">
        <v>1</v>
      </c>
      <c r="G1879" s="61">
        <v>1</v>
      </c>
      <c r="H1879" s="61">
        <v>0</v>
      </c>
      <c r="I1879" s="62">
        <v>94476.118990254356</v>
      </c>
      <c r="J1879" s="63">
        <v>5.8685684935585112</v>
      </c>
      <c r="K1879" s="63">
        <v>5.2931954724694794</v>
      </c>
      <c r="L1879" s="63">
        <v>7.5826915289003205</v>
      </c>
      <c r="M1879" s="63">
        <v>7.0207250637460357</v>
      </c>
      <c r="N1879" s="63">
        <v>6.8209556424037157</v>
      </c>
      <c r="O1879" s="71">
        <v>6.7315623140708789</v>
      </c>
    </row>
    <row r="1880" spans="2:15" outlineLevel="1" x14ac:dyDescent="0.45">
      <c r="B1880" s="65">
        <v>1871</v>
      </c>
      <c r="C1880" s="60">
        <v>0</v>
      </c>
      <c r="D1880" s="61">
        <v>1</v>
      </c>
      <c r="E1880" s="61">
        <v>1</v>
      </c>
      <c r="F1880" s="61">
        <v>1</v>
      </c>
      <c r="G1880" s="61">
        <v>0</v>
      </c>
      <c r="H1880" s="61">
        <v>1</v>
      </c>
      <c r="I1880" s="62">
        <v>100274.56512074248</v>
      </c>
      <c r="J1880" s="63">
        <v>6.1661531821632423</v>
      </c>
      <c r="K1880" s="63">
        <v>6.3776672450923941</v>
      </c>
      <c r="L1880" s="63">
        <v>7.0020265171399156</v>
      </c>
      <c r="M1880" s="63">
        <v>7.8920358533372221</v>
      </c>
      <c r="N1880" s="63">
        <v>6.5905610158651893</v>
      </c>
      <c r="O1880" s="71">
        <v>7.0048527795578224</v>
      </c>
    </row>
    <row r="1881" spans="2:15" outlineLevel="1" x14ac:dyDescent="0.45">
      <c r="B1881" s="65">
        <v>1872</v>
      </c>
      <c r="C1881" s="60">
        <v>1</v>
      </c>
      <c r="D1881" s="61">
        <v>0</v>
      </c>
      <c r="E1881" s="61">
        <v>1</v>
      </c>
      <c r="F1881" s="61">
        <v>1</v>
      </c>
      <c r="G1881" s="61">
        <v>1</v>
      </c>
      <c r="H1881" s="61">
        <v>0</v>
      </c>
      <c r="I1881" s="62">
        <v>94829.860964059742</v>
      </c>
      <c r="J1881" s="63">
        <v>6.3193575342406021</v>
      </c>
      <c r="K1881" s="63">
        <v>5.0359144908940898</v>
      </c>
      <c r="L1881" s="63">
        <v>7.4154550688371064</v>
      </c>
      <c r="M1881" s="63">
        <v>6.8763662900771365</v>
      </c>
      <c r="N1881" s="63">
        <v>7.0241128036618328</v>
      </c>
      <c r="O1881" s="71">
        <v>6.7354928803588399</v>
      </c>
    </row>
    <row r="1882" spans="2:15" outlineLevel="1" x14ac:dyDescent="0.45">
      <c r="B1882" s="65">
        <v>1873</v>
      </c>
      <c r="C1882" s="60">
        <v>1</v>
      </c>
      <c r="D1882" s="61">
        <v>0</v>
      </c>
      <c r="E1882" s="61">
        <v>1</v>
      </c>
      <c r="F1882" s="61">
        <v>1</v>
      </c>
      <c r="G1882" s="61">
        <v>1</v>
      </c>
      <c r="H1882" s="61">
        <v>0</v>
      </c>
      <c r="I1882" s="62">
        <v>76544.117801398097</v>
      </c>
      <c r="J1882" s="63">
        <v>6.1652812465312357</v>
      </c>
      <c r="K1882" s="63">
        <v>4.5436314260337927</v>
      </c>
      <c r="L1882" s="63">
        <v>6.4501576389738684</v>
      </c>
      <c r="M1882" s="63">
        <v>8.1141276790620367</v>
      </c>
      <c r="N1882" s="63">
        <v>7.3023676900537868</v>
      </c>
      <c r="O1882" s="71">
        <v>7.0634884971578451</v>
      </c>
    </row>
    <row r="1883" spans="2:15" outlineLevel="1" x14ac:dyDescent="0.45">
      <c r="B1883" s="65">
        <v>1874</v>
      </c>
      <c r="C1883" s="60">
        <v>0</v>
      </c>
      <c r="D1883" s="61">
        <v>1</v>
      </c>
      <c r="E1883" s="61">
        <v>1</v>
      </c>
      <c r="F1883" s="61">
        <v>1</v>
      </c>
      <c r="G1883" s="61">
        <v>0</v>
      </c>
      <c r="H1883" s="61">
        <v>1</v>
      </c>
      <c r="I1883" s="62">
        <v>101123.17684093557</v>
      </c>
      <c r="J1883" s="63">
        <v>6.2015923279958036</v>
      </c>
      <c r="K1883" s="63">
        <v>6.2533580230668449</v>
      </c>
      <c r="L1883" s="63">
        <v>7.2828597362163432</v>
      </c>
      <c r="M1883" s="63">
        <v>7.1299375334647648</v>
      </c>
      <c r="N1883" s="63">
        <v>7.3679603513750394</v>
      </c>
      <c r="O1883" s="71">
        <v>7.4790099510278569</v>
      </c>
    </row>
    <row r="1884" spans="2:15" outlineLevel="1" x14ac:dyDescent="0.45">
      <c r="B1884" s="65">
        <v>1875</v>
      </c>
      <c r="C1884" s="60">
        <v>1</v>
      </c>
      <c r="D1884" s="61">
        <v>0</v>
      </c>
      <c r="E1884" s="61">
        <v>1</v>
      </c>
      <c r="F1884" s="61">
        <v>1</v>
      </c>
      <c r="G1884" s="61">
        <v>1</v>
      </c>
      <c r="H1884" s="61">
        <v>0</v>
      </c>
      <c r="I1884" s="62">
        <v>26413.219154421386</v>
      </c>
      <c r="J1884" s="63">
        <v>5.9814816777506836</v>
      </c>
      <c r="K1884" s="63">
        <v>4.994533097718806</v>
      </c>
      <c r="L1884" s="63">
        <v>7.012212602887419</v>
      </c>
      <c r="M1884" s="63">
        <v>6.0460634757105911</v>
      </c>
      <c r="N1884" s="63">
        <v>7.1245395758310908</v>
      </c>
      <c r="O1884" s="71">
        <v>6.9140192858963045</v>
      </c>
    </row>
    <row r="1885" spans="2:15" outlineLevel="1" x14ac:dyDescent="0.45">
      <c r="B1885" s="65">
        <v>1876</v>
      </c>
      <c r="C1885" s="60">
        <v>1</v>
      </c>
      <c r="D1885" s="61">
        <v>0</v>
      </c>
      <c r="E1885" s="61">
        <v>1</v>
      </c>
      <c r="F1885" s="61">
        <v>1</v>
      </c>
      <c r="G1885" s="61">
        <v>1</v>
      </c>
      <c r="H1885" s="61">
        <v>0</v>
      </c>
      <c r="I1885" s="62">
        <v>27189.877785361794</v>
      </c>
      <c r="J1885" s="63">
        <v>5.3800338377092407</v>
      </c>
      <c r="K1885" s="63">
        <v>5.0320976311259953</v>
      </c>
      <c r="L1885" s="63">
        <v>6.7024276535876863</v>
      </c>
      <c r="M1885" s="63">
        <v>7.4474151911253212</v>
      </c>
      <c r="N1885" s="63">
        <v>6.9320145214359643</v>
      </c>
      <c r="O1885" s="71">
        <v>6.5326433683437282</v>
      </c>
    </row>
    <row r="1886" spans="2:15" outlineLevel="1" x14ac:dyDescent="0.45">
      <c r="B1886" s="65">
        <v>1877</v>
      </c>
      <c r="C1886" s="60">
        <v>1</v>
      </c>
      <c r="D1886" s="61">
        <v>0</v>
      </c>
      <c r="E1886" s="61">
        <v>1</v>
      </c>
      <c r="F1886" s="61">
        <v>1</v>
      </c>
      <c r="G1886" s="61">
        <v>1</v>
      </c>
      <c r="H1886" s="61">
        <v>0</v>
      </c>
      <c r="I1886" s="62">
        <v>78241.609607116014</v>
      </c>
      <c r="J1886" s="63">
        <v>6.0631546633176407</v>
      </c>
      <c r="K1886" s="63">
        <v>5.1881242878130207</v>
      </c>
      <c r="L1886" s="63">
        <v>6.8112658006196458</v>
      </c>
      <c r="M1886" s="63">
        <v>8.9703377777328512</v>
      </c>
      <c r="N1886" s="63">
        <v>6.5642912087068073</v>
      </c>
      <c r="O1886" s="71">
        <v>6.5428209468227463</v>
      </c>
    </row>
    <row r="1887" spans="2:15" outlineLevel="1" x14ac:dyDescent="0.45">
      <c r="B1887" s="65">
        <v>1878</v>
      </c>
      <c r="C1887" s="60">
        <v>1</v>
      </c>
      <c r="D1887" s="61">
        <v>0</v>
      </c>
      <c r="E1887" s="61">
        <v>1</v>
      </c>
      <c r="F1887" s="61">
        <v>1</v>
      </c>
      <c r="G1887" s="61">
        <v>1</v>
      </c>
      <c r="H1887" s="61">
        <v>0</v>
      </c>
      <c r="I1887" s="62">
        <v>94073.647363530268</v>
      </c>
      <c r="J1887" s="63">
        <v>7.1165887710140101</v>
      </c>
      <c r="K1887" s="63">
        <v>5.2725086866379369</v>
      </c>
      <c r="L1887" s="63">
        <v>6.9536764821241155</v>
      </c>
      <c r="M1887" s="63">
        <v>6.195541393257999</v>
      </c>
      <c r="N1887" s="63">
        <v>6.7995495764467258</v>
      </c>
      <c r="O1887" s="71">
        <v>6.4898008039230755</v>
      </c>
    </row>
    <row r="1888" spans="2:15" outlineLevel="1" x14ac:dyDescent="0.45">
      <c r="B1888" s="65">
        <v>1879</v>
      </c>
      <c r="C1888" s="60">
        <v>1</v>
      </c>
      <c r="D1888" s="61">
        <v>0</v>
      </c>
      <c r="E1888" s="61">
        <v>1</v>
      </c>
      <c r="F1888" s="61">
        <v>1</v>
      </c>
      <c r="G1888" s="61">
        <v>1</v>
      </c>
      <c r="H1888" s="61">
        <v>0</v>
      </c>
      <c r="I1888" s="62">
        <v>99195.091844837836</v>
      </c>
      <c r="J1888" s="63">
        <v>5.8737711155367247</v>
      </c>
      <c r="K1888" s="63">
        <v>4.5917436323060103</v>
      </c>
      <c r="L1888" s="63">
        <v>7.2328344855805939</v>
      </c>
      <c r="M1888" s="63">
        <v>8.9457716209181228</v>
      </c>
      <c r="N1888" s="63">
        <v>7.307330553998054</v>
      </c>
      <c r="O1888" s="71">
        <v>6.9696521233078315</v>
      </c>
    </row>
    <row r="1889" spans="2:15" outlineLevel="1" x14ac:dyDescent="0.45">
      <c r="B1889" s="65">
        <v>1880</v>
      </c>
      <c r="C1889" s="60">
        <v>1</v>
      </c>
      <c r="D1889" s="61">
        <v>0</v>
      </c>
      <c r="E1889" s="61">
        <v>1</v>
      </c>
      <c r="F1889" s="61">
        <v>1</v>
      </c>
      <c r="G1889" s="61">
        <v>0</v>
      </c>
      <c r="H1889" s="61">
        <v>1</v>
      </c>
      <c r="I1889" s="62">
        <v>100905.24424083225</v>
      </c>
      <c r="J1889" s="63">
        <v>6.1149544885485305</v>
      </c>
      <c r="K1889" s="63">
        <v>5.6580734025577915</v>
      </c>
      <c r="L1889" s="63">
        <v>7.3590291533468397</v>
      </c>
      <c r="M1889" s="63">
        <v>8.8346069712839626</v>
      </c>
      <c r="N1889" s="63">
        <v>6.4917277956314621</v>
      </c>
      <c r="O1889" s="71">
        <v>6.9794433070167914</v>
      </c>
    </row>
    <row r="1890" spans="2:15" outlineLevel="1" x14ac:dyDescent="0.45">
      <c r="B1890" s="65">
        <v>1881</v>
      </c>
      <c r="C1890" s="60">
        <v>1</v>
      </c>
      <c r="D1890" s="61">
        <v>0</v>
      </c>
      <c r="E1890" s="61">
        <v>1</v>
      </c>
      <c r="F1890" s="61">
        <v>1</v>
      </c>
      <c r="G1890" s="61">
        <v>0</v>
      </c>
      <c r="H1890" s="61">
        <v>1</v>
      </c>
      <c r="I1890" s="62">
        <v>96003.772235758501</v>
      </c>
      <c r="J1890" s="63">
        <v>6.1053787683529848</v>
      </c>
      <c r="K1890" s="63">
        <v>5.5828787924106935</v>
      </c>
      <c r="L1890" s="63">
        <v>7.074960554573595</v>
      </c>
      <c r="M1890" s="63">
        <v>7.3138776586494902</v>
      </c>
      <c r="N1890" s="63">
        <v>6.6339571106335402</v>
      </c>
      <c r="O1890" s="71">
        <v>6.8857107352703144</v>
      </c>
    </row>
    <row r="1891" spans="2:15" outlineLevel="1" x14ac:dyDescent="0.45">
      <c r="B1891" s="65">
        <v>1882</v>
      </c>
      <c r="C1891" s="60">
        <v>0</v>
      </c>
      <c r="D1891" s="61">
        <v>1</v>
      </c>
      <c r="E1891" s="61">
        <v>1</v>
      </c>
      <c r="F1891" s="61">
        <v>1</v>
      </c>
      <c r="G1891" s="61">
        <v>0</v>
      </c>
      <c r="H1891" s="61">
        <v>1</v>
      </c>
      <c r="I1891" s="62">
        <v>23469.35254742729</v>
      </c>
      <c r="J1891" s="63">
        <v>5.3898976956633282</v>
      </c>
      <c r="K1891" s="63">
        <v>5.6881419663943289</v>
      </c>
      <c r="L1891" s="63">
        <v>6.3705265403292017</v>
      </c>
      <c r="M1891" s="63">
        <v>6.075848645098568</v>
      </c>
      <c r="N1891" s="63">
        <v>6.4136005467886488</v>
      </c>
      <c r="O1891" s="71">
        <v>6.5431016696041064</v>
      </c>
    </row>
    <row r="1892" spans="2:15" outlineLevel="1" x14ac:dyDescent="0.45">
      <c r="B1892" s="65">
        <v>1883</v>
      </c>
      <c r="C1892" s="60">
        <v>1</v>
      </c>
      <c r="D1892" s="61">
        <v>0</v>
      </c>
      <c r="E1892" s="61">
        <v>1</v>
      </c>
      <c r="F1892" s="61">
        <v>1</v>
      </c>
      <c r="G1892" s="61">
        <v>1</v>
      </c>
      <c r="H1892" s="61">
        <v>0</v>
      </c>
      <c r="I1892" s="62">
        <v>60212.441679794021</v>
      </c>
      <c r="J1892" s="63">
        <v>6.3845451665141004</v>
      </c>
      <c r="K1892" s="63">
        <v>4.9752118614280665</v>
      </c>
      <c r="L1892" s="63">
        <v>7.235247602966238</v>
      </c>
      <c r="M1892" s="63">
        <v>6.2519267186040448</v>
      </c>
      <c r="N1892" s="63">
        <v>6.4242255940266055</v>
      </c>
      <c r="O1892" s="71">
        <v>6.2331340552854089</v>
      </c>
    </row>
    <row r="1893" spans="2:15" outlineLevel="1" x14ac:dyDescent="0.45">
      <c r="B1893" s="65">
        <v>1884</v>
      </c>
      <c r="C1893" s="60">
        <v>1</v>
      </c>
      <c r="D1893" s="61">
        <v>0</v>
      </c>
      <c r="E1893" s="61">
        <v>1</v>
      </c>
      <c r="F1893" s="61">
        <v>1</v>
      </c>
      <c r="G1893" s="61">
        <v>0</v>
      </c>
      <c r="H1893" s="61">
        <v>1</v>
      </c>
      <c r="I1893" s="62">
        <v>77221.406884245938</v>
      </c>
      <c r="J1893" s="63">
        <v>5.599906655648196</v>
      </c>
      <c r="K1893" s="63">
        <v>5.4116082548186819</v>
      </c>
      <c r="L1893" s="63">
        <v>6.9486268504426496</v>
      </c>
      <c r="M1893" s="63">
        <v>8.1818743742623656</v>
      </c>
      <c r="N1893" s="63">
        <v>6.4777834036181279</v>
      </c>
      <c r="O1893" s="71">
        <v>7.455653189975747</v>
      </c>
    </row>
    <row r="1894" spans="2:15" outlineLevel="1" x14ac:dyDescent="0.45">
      <c r="B1894" s="65">
        <v>1885</v>
      </c>
      <c r="C1894" s="60">
        <v>1</v>
      </c>
      <c r="D1894" s="61">
        <v>0</v>
      </c>
      <c r="E1894" s="61">
        <v>1</v>
      </c>
      <c r="F1894" s="61">
        <v>1</v>
      </c>
      <c r="G1894" s="61">
        <v>1</v>
      </c>
      <c r="H1894" s="61">
        <v>0</v>
      </c>
      <c r="I1894" s="62">
        <v>79233.029951911609</v>
      </c>
      <c r="J1894" s="63">
        <v>5.8792875878019917</v>
      </c>
      <c r="K1894" s="63">
        <v>4.7907850210294542</v>
      </c>
      <c r="L1894" s="63">
        <v>6.6111860180970901</v>
      </c>
      <c r="M1894" s="63">
        <v>8.9420917993015383</v>
      </c>
      <c r="N1894" s="63">
        <v>7.6271101639890686</v>
      </c>
      <c r="O1894" s="71">
        <v>6.7348417093783839</v>
      </c>
    </row>
    <row r="1895" spans="2:15" outlineLevel="1" x14ac:dyDescent="0.45">
      <c r="B1895" s="65">
        <v>1886</v>
      </c>
      <c r="C1895" s="60">
        <v>1</v>
      </c>
      <c r="D1895" s="61">
        <v>0</v>
      </c>
      <c r="E1895" s="61">
        <v>1</v>
      </c>
      <c r="F1895" s="61">
        <v>1</v>
      </c>
      <c r="G1895" s="61">
        <v>1</v>
      </c>
      <c r="H1895" s="61">
        <v>0</v>
      </c>
      <c r="I1895" s="62">
        <v>93529.332580616086</v>
      </c>
      <c r="J1895" s="63">
        <v>5.6924940992552129</v>
      </c>
      <c r="K1895" s="63">
        <v>5.3810729625199825</v>
      </c>
      <c r="L1895" s="63">
        <v>7.8293738327171738</v>
      </c>
      <c r="M1895" s="63">
        <v>6.4036731907031186</v>
      </c>
      <c r="N1895" s="63">
        <v>7.3050110059261621</v>
      </c>
      <c r="O1895" s="71">
        <v>6.5013462292776376</v>
      </c>
    </row>
    <row r="1896" spans="2:15" outlineLevel="1" x14ac:dyDescent="0.45">
      <c r="B1896" s="65">
        <v>1887</v>
      </c>
      <c r="C1896" s="60">
        <v>1</v>
      </c>
      <c r="D1896" s="61">
        <v>0</v>
      </c>
      <c r="E1896" s="61">
        <v>1</v>
      </c>
      <c r="F1896" s="61">
        <v>1</v>
      </c>
      <c r="G1896" s="61">
        <v>1</v>
      </c>
      <c r="H1896" s="61">
        <v>0</v>
      </c>
      <c r="I1896" s="62">
        <v>81436.934015384701</v>
      </c>
      <c r="J1896" s="63">
        <v>5.9982229425562759</v>
      </c>
      <c r="K1896" s="63">
        <v>5.9281432559566003</v>
      </c>
      <c r="L1896" s="63">
        <v>6.5128326080923653</v>
      </c>
      <c r="M1896" s="63">
        <v>8.3563833945273522</v>
      </c>
      <c r="N1896" s="63">
        <v>7.4945593030597912</v>
      </c>
      <c r="O1896" s="71">
        <v>7.0331448834520032</v>
      </c>
    </row>
    <row r="1897" spans="2:15" outlineLevel="1" x14ac:dyDescent="0.45">
      <c r="B1897" s="65">
        <v>1888</v>
      </c>
      <c r="C1897" s="60">
        <v>1</v>
      </c>
      <c r="D1897" s="61">
        <v>0</v>
      </c>
      <c r="E1897" s="61">
        <v>1</v>
      </c>
      <c r="F1897" s="61">
        <v>1</v>
      </c>
      <c r="G1897" s="61">
        <v>1</v>
      </c>
      <c r="H1897" s="61">
        <v>0</v>
      </c>
      <c r="I1897" s="62">
        <v>95677.798596667213</v>
      </c>
      <c r="J1897" s="63">
        <v>5.7618273059424663</v>
      </c>
      <c r="K1897" s="63">
        <v>5.2011808705913047</v>
      </c>
      <c r="L1897" s="63">
        <v>7.455539058361671</v>
      </c>
      <c r="M1897" s="63">
        <v>8.2082410997403485</v>
      </c>
      <c r="N1897" s="63">
        <v>6.6884966931254093</v>
      </c>
      <c r="O1897" s="71">
        <v>6.1801161545178731</v>
      </c>
    </row>
    <row r="1898" spans="2:15" outlineLevel="1" x14ac:dyDescent="0.45">
      <c r="B1898" s="65">
        <v>1889</v>
      </c>
      <c r="C1898" s="60">
        <v>0</v>
      </c>
      <c r="D1898" s="61">
        <v>1</v>
      </c>
      <c r="E1898" s="61">
        <v>1</v>
      </c>
      <c r="F1898" s="61">
        <v>1</v>
      </c>
      <c r="G1898" s="61">
        <v>1</v>
      </c>
      <c r="H1898" s="61">
        <v>0</v>
      </c>
      <c r="I1898" s="62">
        <v>101131.02328086644</v>
      </c>
      <c r="J1898" s="63">
        <v>5.571792150741806</v>
      </c>
      <c r="K1898" s="63">
        <v>6.081902612205484</v>
      </c>
      <c r="L1898" s="63">
        <v>7.444429626340149</v>
      </c>
      <c r="M1898" s="63">
        <v>7.9346751088217342</v>
      </c>
      <c r="N1898" s="63">
        <v>7.5934367931403557</v>
      </c>
      <c r="O1898" s="71">
        <v>7.0799743556489574</v>
      </c>
    </row>
    <row r="1899" spans="2:15" outlineLevel="1" x14ac:dyDescent="0.45">
      <c r="B1899" s="65">
        <v>1890</v>
      </c>
      <c r="C1899" s="60">
        <v>1</v>
      </c>
      <c r="D1899" s="61">
        <v>0</v>
      </c>
      <c r="E1899" s="61">
        <v>1</v>
      </c>
      <c r="F1899" s="61">
        <v>1</v>
      </c>
      <c r="G1899" s="61">
        <v>0</v>
      </c>
      <c r="H1899" s="61">
        <v>1</v>
      </c>
      <c r="I1899" s="62">
        <v>96772.126491622126</v>
      </c>
      <c r="J1899" s="63">
        <v>6.5740214711049205</v>
      </c>
      <c r="K1899" s="63">
        <v>5.0353568189394453</v>
      </c>
      <c r="L1899" s="63">
        <v>7.0773353139059676</v>
      </c>
      <c r="M1899" s="63">
        <v>7.8866661045908577</v>
      </c>
      <c r="N1899" s="63">
        <v>6.4733055146159426</v>
      </c>
      <c r="O1899" s="71">
        <v>6.8075861839944345</v>
      </c>
    </row>
    <row r="1900" spans="2:15" outlineLevel="1" x14ac:dyDescent="0.45">
      <c r="B1900" s="65">
        <v>1891</v>
      </c>
      <c r="C1900" s="60">
        <v>0</v>
      </c>
      <c r="D1900" s="61">
        <v>1</v>
      </c>
      <c r="E1900" s="61">
        <v>1</v>
      </c>
      <c r="F1900" s="61">
        <v>1</v>
      </c>
      <c r="G1900" s="61">
        <v>1</v>
      </c>
      <c r="H1900" s="61">
        <v>0</v>
      </c>
      <c r="I1900" s="62">
        <v>101347.19396992621</v>
      </c>
      <c r="J1900" s="63">
        <v>6.0723905477249627</v>
      </c>
      <c r="K1900" s="63">
        <v>6.2639475692311617</v>
      </c>
      <c r="L1900" s="63">
        <v>7.1793959971633052</v>
      </c>
      <c r="M1900" s="63">
        <v>8.2653859328498811</v>
      </c>
      <c r="N1900" s="63">
        <v>7.2038829278173093</v>
      </c>
      <c r="O1900" s="71">
        <v>6.4391318132220317</v>
      </c>
    </row>
    <row r="1901" spans="2:15" outlineLevel="1" x14ac:dyDescent="0.45">
      <c r="B1901" s="65">
        <v>1892</v>
      </c>
      <c r="C1901" s="60">
        <v>1</v>
      </c>
      <c r="D1901" s="61">
        <v>0</v>
      </c>
      <c r="E1901" s="61">
        <v>1</v>
      </c>
      <c r="F1901" s="61">
        <v>1</v>
      </c>
      <c r="G1901" s="61">
        <v>1</v>
      </c>
      <c r="H1901" s="61">
        <v>0</v>
      </c>
      <c r="I1901" s="62">
        <v>74161.869317515753</v>
      </c>
      <c r="J1901" s="63">
        <v>5.993587379538889</v>
      </c>
      <c r="K1901" s="63">
        <v>4.3523141919930586</v>
      </c>
      <c r="L1901" s="63">
        <v>6.8905010427618176</v>
      </c>
      <c r="M1901" s="63">
        <v>8.4890247317368335</v>
      </c>
      <c r="N1901" s="63">
        <v>6.6225335674697527</v>
      </c>
      <c r="O1901" s="71">
        <v>6.4293690372618775</v>
      </c>
    </row>
    <row r="1902" spans="2:15" outlineLevel="1" x14ac:dyDescent="0.45">
      <c r="B1902" s="65">
        <v>1893</v>
      </c>
      <c r="C1902" s="60">
        <v>1</v>
      </c>
      <c r="D1902" s="61">
        <v>0</v>
      </c>
      <c r="E1902" s="61">
        <v>1</v>
      </c>
      <c r="F1902" s="61">
        <v>1</v>
      </c>
      <c r="G1902" s="61">
        <v>1</v>
      </c>
      <c r="H1902" s="61">
        <v>0</v>
      </c>
      <c r="I1902" s="62">
        <v>60125.699446048267</v>
      </c>
      <c r="J1902" s="63">
        <v>6.2556154511354238</v>
      </c>
      <c r="K1902" s="63">
        <v>4.5974393105893778</v>
      </c>
      <c r="L1902" s="63">
        <v>6.8024109661889156</v>
      </c>
      <c r="M1902" s="63">
        <v>6.5019076885009985</v>
      </c>
      <c r="N1902" s="63">
        <v>6.8255659587515041</v>
      </c>
      <c r="O1902" s="71">
        <v>6.3689693832880039</v>
      </c>
    </row>
    <row r="1903" spans="2:15" outlineLevel="1" x14ac:dyDescent="0.45">
      <c r="B1903" s="65">
        <v>1894</v>
      </c>
      <c r="C1903" s="60">
        <v>1</v>
      </c>
      <c r="D1903" s="61">
        <v>0</v>
      </c>
      <c r="E1903" s="61">
        <v>1</v>
      </c>
      <c r="F1903" s="61">
        <v>1</v>
      </c>
      <c r="G1903" s="61">
        <v>0</v>
      </c>
      <c r="H1903" s="61">
        <v>1</v>
      </c>
      <c r="I1903" s="62">
        <v>79097.991527438979</v>
      </c>
      <c r="J1903" s="63">
        <v>6.3704790945291663</v>
      </c>
      <c r="K1903" s="63">
        <v>5.3904913282793645</v>
      </c>
      <c r="L1903" s="63">
        <v>6.4834916211787936</v>
      </c>
      <c r="M1903" s="63">
        <v>8.9405969290469596</v>
      </c>
      <c r="N1903" s="63">
        <v>6.2414061965784944</v>
      </c>
      <c r="O1903" s="71">
        <v>6.895733915517372</v>
      </c>
    </row>
    <row r="1904" spans="2:15" outlineLevel="1" x14ac:dyDescent="0.45">
      <c r="B1904" s="65">
        <v>1895</v>
      </c>
      <c r="C1904" s="60">
        <v>1</v>
      </c>
      <c r="D1904" s="61">
        <v>0</v>
      </c>
      <c r="E1904" s="61">
        <v>1</v>
      </c>
      <c r="F1904" s="61">
        <v>1</v>
      </c>
      <c r="G1904" s="61">
        <v>1</v>
      </c>
      <c r="H1904" s="61">
        <v>0</v>
      </c>
      <c r="I1904" s="62">
        <v>60866.028206751464</v>
      </c>
      <c r="J1904" s="63">
        <v>6.2851052369362357</v>
      </c>
      <c r="K1904" s="63">
        <v>4.9095728317061988</v>
      </c>
      <c r="L1904" s="63">
        <v>7.1691849225182827</v>
      </c>
      <c r="M1904" s="63">
        <v>6.1345464440841564</v>
      </c>
      <c r="N1904" s="63">
        <v>6.9836480475253877</v>
      </c>
      <c r="O1904" s="71">
        <v>6.3108815952515629</v>
      </c>
    </row>
    <row r="1905" spans="2:15" outlineLevel="1" x14ac:dyDescent="0.45">
      <c r="B1905" s="65">
        <v>1896</v>
      </c>
      <c r="C1905" s="60">
        <v>0</v>
      </c>
      <c r="D1905" s="61">
        <v>1</v>
      </c>
      <c r="E1905" s="61">
        <v>1</v>
      </c>
      <c r="F1905" s="61">
        <v>1</v>
      </c>
      <c r="G1905" s="61">
        <v>1</v>
      </c>
      <c r="H1905" s="61">
        <v>0</v>
      </c>
      <c r="I1905" s="62">
        <v>75275.73600276222</v>
      </c>
      <c r="J1905" s="63">
        <v>5.3231085728334868</v>
      </c>
      <c r="K1905" s="63">
        <v>5.6755659560481</v>
      </c>
      <c r="L1905" s="63">
        <v>7.0895302308973838</v>
      </c>
      <c r="M1905" s="63">
        <v>7.8186565842136098</v>
      </c>
      <c r="N1905" s="63">
        <v>6.9482165325197771</v>
      </c>
      <c r="O1905" s="71">
        <v>6.3687363723375849</v>
      </c>
    </row>
    <row r="1906" spans="2:15" outlineLevel="1" x14ac:dyDescent="0.45">
      <c r="B1906" s="65">
        <v>1897</v>
      </c>
      <c r="C1906" s="60">
        <v>1</v>
      </c>
      <c r="D1906" s="61">
        <v>0</v>
      </c>
      <c r="E1906" s="61">
        <v>1</v>
      </c>
      <c r="F1906" s="61">
        <v>1</v>
      </c>
      <c r="G1906" s="61">
        <v>1</v>
      </c>
      <c r="H1906" s="61">
        <v>0</v>
      </c>
      <c r="I1906" s="62">
        <v>78616.088933742678</v>
      </c>
      <c r="J1906" s="63">
        <v>6.5172130556531984</v>
      </c>
      <c r="K1906" s="63">
        <v>5.7322636940677274</v>
      </c>
      <c r="L1906" s="63">
        <v>6.4152115750395087</v>
      </c>
      <c r="M1906" s="63">
        <v>7.7127946701386492</v>
      </c>
      <c r="N1906" s="63">
        <v>7.1012957728008095</v>
      </c>
      <c r="O1906" s="71">
        <v>6.6997433882148201</v>
      </c>
    </row>
    <row r="1907" spans="2:15" outlineLevel="1" x14ac:dyDescent="0.45">
      <c r="B1907" s="65">
        <v>1898</v>
      </c>
      <c r="C1907" s="60">
        <v>1</v>
      </c>
      <c r="D1907" s="61">
        <v>0</v>
      </c>
      <c r="E1907" s="61">
        <v>1</v>
      </c>
      <c r="F1907" s="61">
        <v>1</v>
      </c>
      <c r="G1907" s="61">
        <v>1</v>
      </c>
      <c r="H1907" s="61">
        <v>0</v>
      </c>
      <c r="I1907" s="62">
        <v>95719.340304468293</v>
      </c>
      <c r="J1907" s="63">
        <v>6.8047795067565096</v>
      </c>
      <c r="K1907" s="63">
        <v>5.4087159942484622</v>
      </c>
      <c r="L1907" s="63">
        <v>7.0537021175436152</v>
      </c>
      <c r="M1907" s="63">
        <v>6.1442351341455748</v>
      </c>
      <c r="N1907" s="63">
        <v>7.3257314931691031</v>
      </c>
      <c r="O1907" s="71">
        <v>6.8723886268089007</v>
      </c>
    </row>
    <row r="1908" spans="2:15" outlineLevel="1" x14ac:dyDescent="0.45">
      <c r="B1908" s="65">
        <v>1899</v>
      </c>
      <c r="C1908" s="60">
        <v>1</v>
      </c>
      <c r="D1908" s="61">
        <v>0</v>
      </c>
      <c r="E1908" s="61">
        <v>1</v>
      </c>
      <c r="F1908" s="61">
        <v>1</v>
      </c>
      <c r="G1908" s="61">
        <v>0</v>
      </c>
      <c r="H1908" s="61">
        <v>1</v>
      </c>
      <c r="I1908" s="62">
        <v>66618.778567963018</v>
      </c>
      <c r="J1908" s="63">
        <v>7.1382741102811842</v>
      </c>
      <c r="K1908" s="63">
        <v>6.2851969561921077</v>
      </c>
      <c r="L1908" s="63">
        <v>6.7775034486872636</v>
      </c>
      <c r="M1908" s="63">
        <v>6.144675963935688</v>
      </c>
      <c r="N1908" s="63">
        <v>6.5624112387912223</v>
      </c>
      <c r="O1908" s="71">
        <v>6.6961557000217393</v>
      </c>
    </row>
    <row r="1909" spans="2:15" outlineLevel="1" x14ac:dyDescent="0.45">
      <c r="B1909" s="65">
        <v>1900</v>
      </c>
      <c r="C1909" s="60">
        <v>1</v>
      </c>
      <c r="D1909" s="61">
        <v>0</v>
      </c>
      <c r="E1909" s="61">
        <v>1</v>
      </c>
      <c r="F1909" s="61">
        <v>1</v>
      </c>
      <c r="G1909" s="61">
        <v>1</v>
      </c>
      <c r="H1909" s="61">
        <v>0</v>
      </c>
      <c r="I1909" s="62">
        <v>78295.613383838412</v>
      </c>
      <c r="J1909" s="63">
        <v>5.4736078635290344</v>
      </c>
      <c r="K1909" s="63">
        <v>5.3847022358612513</v>
      </c>
      <c r="L1909" s="63">
        <v>7.2038869116009323</v>
      </c>
      <c r="M1909" s="63">
        <v>8.7488428405709531</v>
      </c>
      <c r="N1909" s="63">
        <v>7.1806084741055969</v>
      </c>
      <c r="O1909" s="71">
        <v>6.3841893139106194</v>
      </c>
    </row>
    <row r="1910" spans="2:15" outlineLevel="1" x14ac:dyDescent="0.45">
      <c r="B1910" s="65">
        <v>1901</v>
      </c>
      <c r="C1910" s="60">
        <v>1</v>
      </c>
      <c r="D1910" s="61">
        <v>0</v>
      </c>
      <c r="E1910" s="61">
        <v>1</v>
      </c>
      <c r="F1910" s="61">
        <v>1</v>
      </c>
      <c r="G1910" s="61">
        <v>0</v>
      </c>
      <c r="H1910" s="61">
        <v>1</v>
      </c>
      <c r="I1910" s="62">
        <v>27296.897588762935</v>
      </c>
      <c r="J1910" s="63">
        <v>5.4157891022886187</v>
      </c>
      <c r="K1910" s="63">
        <v>4.9484114442178324</v>
      </c>
      <c r="L1910" s="63">
        <v>7.1525701270650384</v>
      </c>
      <c r="M1910" s="63">
        <v>7.1541268244349876</v>
      </c>
      <c r="N1910" s="63">
        <v>6.67111046917615</v>
      </c>
      <c r="O1910" s="71">
        <v>7.0710055371468608</v>
      </c>
    </row>
    <row r="1911" spans="2:15" outlineLevel="1" x14ac:dyDescent="0.45">
      <c r="B1911" s="65">
        <v>1902</v>
      </c>
      <c r="C1911" s="60">
        <v>1</v>
      </c>
      <c r="D1911" s="61">
        <v>0</v>
      </c>
      <c r="E1911" s="61">
        <v>1</v>
      </c>
      <c r="F1911" s="61">
        <v>1</v>
      </c>
      <c r="G1911" s="61">
        <v>0</v>
      </c>
      <c r="H1911" s="61">
        <v>1</v>
      </c>
      <c r="I1911" s="62">
        <v>93872.877620811196</v>
      </c>
      <c r="J1911" s="63">
        <v>6.9940587351298991</v>
      </c>
      <c r="K1911" s="63">
        <v>4.3970480484438683</v>
      </c>
      <c r="L1911" s="63">
        <v>7.5918113859561833</v>
      </c>
      <c r="M1911" s="63">
        <v>6.2024438364962515</v>
      </c>
      <c r="N1911" s="63">
        <v>7.0124006832606751</v>
      </c>
      <c r="O1911" s="71">
        <v>7.119878210850664</v>
      </c>
    </row>
    <row r="1912" spans="2:15" outlineLevel="1" x14ac:dyDescent="0.45">
      <c r="B1912" s="65">
        <v>1903</v>
      </c>
      <c r="C1912" s="60">
        <v>0</v>
      </c>
      <c r="D1912" s="61">
        <v>1</v>
      </c>
      <c r="E1912" s="61">
        <v>1</v>
      </c>
      <c r="F1912" s="61">
        <v>1</v>
      </c>
      <c r="G1912" s="61">
        <v>1</v>
      </c>
      <c r="H1912" s="61">
        <v>0</v>
      </c>
      <c r="I1912" s="62">
        <v>104577.67576215937</v>
      </c>
      <c r="J1912" s="63">
        <v>5.8409482576353282</v>
      </c>
      <c r="K1912" s="63">
        <v>6.4445714441281243</v>
      </c>
      <c r="L1912" s="63">
        <v>8.3808418230305328</v>
      </c>
      <c r="M1912" s="63">
        <v>8.4448350543864308</v>
      </c>
      <c r="N1912" s="63">
        <v>7.5643692563337446</v>
      </c>
      <c r="O1912" s="71">
        <v>6.5500871226658672</v>
      </c>
    </row>
    <row r="1913" spans="2:15" outlineLevel="1" x14ac:dyDescent="0.45">
      <c r="B1913" s="65">
        <v>1904</v>
      </c>
      <c r="C1913" s="60">
        <v>1</v>
      </c>
      <c r="D1913" s="61">
        <v>0</v>
      </c>
      <c r="E1913" s="61">
        <v>1</v>
      </c>
      <c r="F1913" s="61">
        <v>1</v>
      </c>
      <c r="G1913" s="61">
        <v>1</v>
      </c>
      <c r="H1913" s="61">
        <v>0</v>
      </c>
      <c r="I1913" s="62">
        <v>73662.55277126102</v>
      </c>
      <c r="J1913" s="63">
        <v>5.5361696804008211</v>
      </c>
      <c r="K1913" s="63">
        <v>5.0158764652172696</v>
      </c>
      <c r="L1913" s="63">
        <v>7.29550061307277</v>
      </c>
      <c r="M1913" s="63">
        <v>6.8199608402010901</v>
      </c>
      <c r="N1913" s="63">
        <v>7.3532014792310374</v>
      </c>
      <c r="O1913" s="71">
        <v>7.0185987035829882</v>
      </c>
    </row>
    <row r="1914" spans="2:15" outlineLevel="1" x14ac:dyDescent="0.45">
      <c r="B1914" s="65">
        <v>1905</v>
      </c>
      <c r="C1914" s="60">
        <v>1</v>
      </c>
      <c r="D1914" s="61">
        <v>0</v>
      </c>
      <c r="E1914" s="61">
        <v>1</v>
      </c>
      <c r="F1914" s="61">
        <v>1</v>
      </c>
      <c r="G1914" s="61">
        <v>0</v>
      </c>
      <c r="H1914" s="61">
        <v>1</v>
      </c>
      <c r="I1914" s="62">
        <v>63705.018964358838</v>
      </c>
      <c r="J1914" s="63">
        <v>6.0343433148749881</v>
      </c>
      <c r="K1914" s="63">
        <v>5.5743348956292849</v>
      </c>
      <c r="L1914" s="63">
        <v>7.5372415551108745</v>
      </c>
      <c r="M1914" s="63">
        <v>6.3963039518507561</v>
      </c>
      <c r="N1914" s="63">
        <v>6.5150071829023428</v>
      </c>
      <c r="O1914" s="71">
        <v>6.998531143353679</v>
      </c>
    </row>
    <row r="1915" spans="2:15" outlineLevel="1" x14ac:dyDescent="0.45">
      <c r="B1915" s="65">
        <v>1906</v>
      </c>
      <c r="C1915" s="60">
        <v>1</v>
      </c>
      <c r="D1915" s="61">
        <v>0</v>
      </c>
      <c r="E1915" s="61">
        <v>1</v>
      </c>
      <c r="F1915" s="61">
        <v>1</v>
      </c>
      <c r="G1915" s="61">
        <v>0</v>
      </c>
      <c r="H1915" s="61">
        <v>1</v>
      </c>
      <c r="I1915" s="62">
        <v>25195.055246673728</v>
      </c>
      <c r="J1915" s="63">
        <v>5.2545948190854332</v>
      </c>
      <c r="K1915" s="63">
        <v>4.5617156417015865</v>
      </c>
      <c r="L1915" s="63">
        <v>6.313560726229329</v>
      </c>
      <c r="M1915" s="63">
        <v>8.3890364754460442</v>
      </c>
      <c r="N1915" s="63">
        <v>6.2094866237815793</v>
      </c>
      <c r="O1915" s="71">
        <v>6.2410168919815261</v>
      </c>
    </row>
    <row r="1916" spans="2:15" outlineLevel="1" x14ac:dyDescent="0.45">
      <c r="B1916" s="65">
        <v>1907</v>
      </c>
      <c r="C1916" s="60">
        <v>1</v>
      </c>
      <c r="D1916" s="61">
        <v>0</v>
      </c>
      <c r="E1916" s="61">
        <v>1</v>
      </c>
      <c r="F1916" s="61">
        <v>1</v>
      </c>
      <c r="G1916" s="61">
        <v>0</v>
      </c>
      <c r="H1916" s="61">
        <v>1</v>
      </c>
      <c r="I1916" s="62">
        <v>27065.235427932072</v>
      </c>
      <c r="J1916" s="63">
        <v>5.4881243645251123</v>
      </c>
      <c r="K1916" s="63">
        <v>4.873817928845817</v>
      </c>
      <c r="L1916" s="63">
        <v>7.1755447316122893</v>
      </c>
      <c r="M1916" s="63">
        <v>7.4694593370954339</v>
      </c>
      <c r="N1916" s="63">
        <v>6.452673103291561</v>
      </c>
      <c r="O1916" s="71">
        <v>6.7800742669816429</v>
      </c>
    </row>
    <row r="1917" spans="2:15" outlineLevel="1" x14ac:dyDescent="0.45">
      <c r="B1917" s="65">
        <v>1908</v>
      </c>
      <c r="C1917" s="60">
        <v>1</v>
      </c>
      <c r="D1917" s="61">
        <v>0</v>
      </c>
      <c r="E1917" s="61">
        <v>1</v>
      </c>
      <c r="F1917" s="61">
        <v>1</v>
      </c>
      <c r="G1917" s="61">
        <v>0</v>
      </c>
      <c r="H1917" s="61">
        <v>1</v>
      </c>
      <c r="I1917" s="62">
        <v>28031.087854944431</v>
      </c>
      <c r="J1917" s="63">
        <v>6.1188981609754247</v>
      </c>
      <c r="K1917" s="63">
        <v>5.0329994527367248</v>
      </c>
      <c r="L1917" s="63">
        <v>6.6632424793129328</v>
      </c>
      <c r="M1917" s="63">
        <v>6.0379310714055041</v>
      </c>
      <c r="N1917" s="63">
        <v>7.29539648662284</v>
      </c>
      <c r="O1917" s="71">
        <v>7.4867351673009015</v>
      </c>
    </row>
    <row r="1918" spans="2:15" outlineLevel="1" x14ac:dyDescent="0.45">
      <c r="B1918" s="65">
        <v>1909</v>
      </c>
      <c r="C1918" s="60">
        <v>0</v>
      </c>
      <c r="D1918" s="61">
        <v>1</v>
      </c>
      <c r="E1918" s="61">
        <v>1</v>
      </c>
      <c r="F1918" s="61">
        <v>1</v>
      </c>
      <c r="G1918" s="61">
        <v>0</v>
      </c>
      <c r="H1918" s="61">
        <v>1</v>
      </c>
      <c r="I1918" s="62">
        <v>98899.224171360882</v>
      </c>
      <c r="J1918" s="63">
        <v>5.5950453895975665</v>
      </c>
      <c r="K1918" s="63">
        <v>5.7128053505045697</v>
      </c>
      <c r="L1918" s="63">
        <v>7.3618302742271249</v>
      </c>
      <c r="M1918" s="63">
        <v>8.5278113023369322</v>
      </c>
      <c r="N1918" s="63">
        <v>6.4496194663043918</v>
      </c>
      <c r="O1918" s="71">
        <v>7.1111510488180603</v>
      </c>
    </row>
    <row r="1919" spans="2:15" outlineLevel="1" x14ac:dyDescent="0.45">
      <c r="B1919" s="65">
        <v>1910</v>
      </c>
      <c r="C1919" s="60">
        <v>1</v>
      </c>
      <c r="D1919" s="61">
        <v>0</v>
      </c>
      <c r="E1919" s="61">
        <v>1</v>
      </c>
      <c r="F1919" s="61">
        <v>1</v>
      </c>
      <c r="G1919" s="61">
        <v>0</v>
      </c>
      <c r="H1919" s="61">
        <v>1</v>
      </c>
      <c r="I1919" s="62">
        <v>95014.687000952297</v>
      </c>
      <c r="J1919" s="63">
        <v>6.1114783126331087</v>
      </c>
      <c r="K1919" s="63">
        <v>4.6560494622847672</v>
      </c>
      <c r="L1919" s="63">
        <v>7.3343244018059153</v>
      </c>
      <c r="M1919" s="63">
        <v>7.6683640370921857</v>
      </c>
      <c r="N1919" s="63">
        <v>6.5511502217921276</v>
      </c>
      <c r="O1919" s="71">
        <v>7.166768530547313</v>
      </c>
    </row>
    <row r="1920" spans="2:15" outlineLevel="1" x14ac:dyDescent="0.45">
      <c r="B1920" s="65">
        <v>1911</v>
      </c>
      <c r="C1920" s="60">
        <v>1</v>
      </c>
      <c r="D1920" s="61">
        <v>0</v>
      </c>
      <c r="E1920" s="61">
        <v>1</v>
      </c>
      <c r="F1920" s="61">
        <v>1</v>
      </c>
      <c r="G1920" s="61">
        <v>0</v>
      </c>
      <c r="H1920" s="61">
        <v>1</v>
      </c>
      <c r="I1920" s="62">
        <v>97464.765649356981</v>
      </c>
      <c r="J1920" s="63">
        <v>7.0548062226167749</v>
      </c>
      <c r="K1920" s="63">
        <v>5.6266094278278143</v>
      </c>
      <c r="L1920" s="63">
        <v>7.6600880239244411</v>
      </c>
      <c r="M1920" s="63">
        <v>6.8916490030619055</v>
      </c>
      <c r="N1920" s="63">
        <v>6.367090132125421</v>
      </c>
      <c r="O1920" s="71">
        <v>6.7637377475520335</v>
      </c>
    </row>
    <row r="1921" spans="2:15" outlineLevel="1" x14ac:dyDescent="0.45">
      <c r="B1921" s="65">
        <v>1912</v>
      </c>
      <c r="C1921" s="60">
        <v>1</v>
      </c>
      <c r="D1921" s="61">
        <v>0</v>
      </c>
      <c r="E1921" s="61">
        <v>1</v>
      </c>
      <c r="F1921" s="61">
        <v>1</v>
      </c>
      <c r="G1921" s="61">
        <v>1</v>
      </c>
      <c r="H1921" s="61">
        <v>0</v>
      </c>
      <c r="I1921" s="62">
        <v>101856.21119033764</v>
      </c>
      <c r="J1921" s="63">
        <v>7.0010573192745991</v>
      </c>
      <c r="K1921" s="63">
        <v>5.3227292277878853</v>
      </c>
      <c r="L1921" s="63">
        <v>7.1647174046976394</v>
      </c>
      <c r="M1921" s="63">
        <v>8.1135652429246576</v>
      </c>
      <c r="N1921" s="63">
        <v>7.1953228719939757</v>
      </c>
      <c r="O1921" s="71">
        <v>7.0175296485533121</v>
      </c>
    </row>
    <row r="1922" spans="2:15" outlineLevel="1" x14ac:dyDescent="0.45">
      <c r="B1922" s="65">
        <v>1913</v>
      </c>
      <c r="C1922" s="60">
        <v>1</v>
      </c>
      <c r="D1922" s="61">
        <v>0</v>
      </c>
      <c r="E1922" s="61">
        <v>1</v>
      </c>
      <c r="F1922" s="61">
        <v>1</v>
      </c>
      <c r="G1922" s="61">
        <v>1</v>
      </c>
      <c r="H1922" s="61">
        <v>0</v>
      </c>
      <c r="I1922" s="62">
        <v>96676.086509555185</v>
      </c>
      <c r="J1922" s="63">
        <v>5.8304160224787127</v>
      </c>
      <c r="K1922" s="63">
        <v>5.5334441545421242</v>
      </c>
      <c r="L1922" s="63">
        <v>7.7751577525568312</v>
      </c>
      <c r="M1922" s="63">
        <v>7.2227823059356213</v>
      </c>
      <c r="N1922" s="63">
        <v>7.1340858475439255</v>
      </c>
      <c r="O1922" s="71">
        <v>6.7067071539694014</v>
      </c>
    </row>
    <row r="1923" spans="2:15" outlineLevel="1" x14ac:dyDescent="0.45">
      <c r="B1923" s="65">
        <v>1914</v>
      </c>
      <c r="C1923" s="60">
        <v>1</v>
      </c>
      <c r="D1923" s="61">
        <v>0</v>
      </c>
      <c r="E1923" s="61">
        <v>1</v>
      </c>
      <c r="F1923" s="61">
        <v>1</v>
      </c>
      <c r="G1923" s="61">
        <v>1</v>
      </c>
      <c r="H1923" s="61">
        <v>0</v>
      </c>
      <c r="I1923" s="62">
        <v>63960.152982026935</v>
      </c>
      <c r="J1923" s="63">
        <v>7.0079699993577531</v>
      </c>
      <c r="K1923" s="63">
        <v>5.0162026284968197</v>
      </c>
      <c r="L1923" s="63">
        <v>6.3876426066040155</v>
      </c>
      <c r="M1923" s="63">
        <v>6.4062211098594268</v>
      </c>
      <c r="N1923" s="63">
        <v>7.1525106414143522</v>
      </c>
      <c r="O1923" s="71">
        <v>6.6129579176004416</v>
      </c>
    </row>
    <row r="1924" spans="2:15" outlineLevel="1" x14ac:dyDescent="0.45">
      <c r="B1924" s="65">
        <v>1915</v>
      </c>
      <c r="C1924" s="60">
        <v>1</v>
      </c>
      <c r="D1924" s="61">
        <v>0</v>
      </c>
      <c r="E1924" s="61">
        <v>1</v>
      </c>
      <c r="F1924" s="61">
        <v>1</v>
      </c>
      <c r="G1924" s="61">
        <v>1</v>
      </c>
      <c r="H1924" s="61">
        <v>0</v>
      </c>
      <c r="I1924" s="62">
        <v>97546.382143105933</v>
      </c>
      <c r="J1924" s="63">
        <v>6.0655631173149231</v>
      </c>
      <c r="K1924" s="63">
        <v>4.9555476149026987</v>
      </c>
      <c r="L1924" s="63">
        <v>7.2888775695989638</v>
      </c>
      <c r="M1924" s="63">
        <v>8.0040407463354484</v>
      </c>
      <c r="N1924" s="63">
        <v>7.2917044707350751</v>
      </c>
      <c r="O1924" s="71">
        <v>6.6908355386985789</v>
      </c>
    </row>
    <row r="1925" spans="2:15" outlineLevel="1" x14ac:dyDescent="0.45">
      <c r="B1925" s="65">
        <v>1916</v>
      </c>
      <c r="C1925" s="60">
        <v>0</v>
      </c>
      <c r="D1925" s="61">
        <v>1</v>
      </c>
      <c r="E1925" s="61">
        <v>1</v>
      </c>
      <c r="F1925" s="61">
        <v>1</v>
      </c>
      <c r="G1925" s="61">
        <v>1</v>
      </c>
      <c r="H1925" s="61">
        <v>0</v>
      </c>
      <c r="I1925" s="62">
        <v>94955.976666668721</v>
      </c>
      <c r="J1925" s="63">
        <v>5.5436180087742422</v>
      </c>
      <c r="K1925" s="63">
        <v>5.8236216444494495</v>
      </c>
      <c r="L1925" s="63">
        <v>7.947808323775388</v>
      </c>
      <c r="M1925" s="63">
        <v>6.423732456009879</v>
      </c>
      <c r="N1925" s="63">
        <v>7.3758664817651916</v>
      </c>
      <c r="O1925" s="71">
        <v>6.5559806326787271</v>
      </c>
    </row>
    <row r="1926" spans="2:15" outlineLevel="1" x14ac:dyDescent="0.45">
      <c r="B1926" s="65">
        <v>1917</v>
      </c>
      <c r="C1926" s="60">
        <v>0</v>
      </c>
      <c r="D1926" s="61">
        <v>1</v>
      </c>
      <c r="E1926" s="61">
        <v>1</v>
      </c>
      <c r="F1926" s="61">
        <v>1</v>
      </c>
      <c r="G1926" s="61">
        <v>1</v>
      </c>
      <c r="H1926" s="61">
        <v>0</v>
      </c>
      <c r="I1926" s="62">
        <v>101845.4856768546</v>
      </c>
      <c r="J1926" s="63">
        <v>5.5279944549614068</v>
      </c>
      <c r="K1926" s="63">
        <v>6.0423714427918265</v>
      </c>
      <c r="L1926" s="63">
        <v>7.1718643055027016</v>
      </c>
      <c r="M1926" s="63">
        <v>8.4437899969536652</v>
      </c>
      <c r="N1926" s="63">
        <v>7.6506550201857948</v>
      </c>
      <c r="O1926" s="71">
        <v>6.945594431072994</v>
      </c>
    </row>
    <row r="1927" spans="2:15" outlineLevel="1" x14ac:dyDescent="0.45">
      <c r="B1927" s="65">
        <v>1918</v>
      </c>
      <c r="C1927" s="60">
        <v>1</v>
      </c>
      <c r="D1927" s="61">
        <v>0</v>
      </c>
      <c r="E1927" s="61">
        <v>1</v>
      </c>
      <c r="F1927" s="61">
        <v>1</v>
      </c>
      <c r="G1927" s="61">
        <v>1</v>
      </c>
      <c r="H1927" s="61">
        <v>0</v>
      </c>
      <c r="I1927" s="62">
        <v>74777.947657081109</v>
      </c>
      <c r="J1927" s="63">
        <v>6.4461008718551902</v>
      </c>
      <c r="K1927" s="63">
        <v>4.5871278106351578</v>
      </c>
      <c r="L1927" s="63">
        <v>6.2889186855304375</v>
      </c>
      <c r="M1927" s="63">
        <v>7.6410229010031667</v>
      </c>
      <c r="N1927" s="63">
        <v>7.1635766870223598</v>
      </c>
      <c r="O1927" s="71">
        <v>6.7119464256063912</v>
      </c>
    </row>
    <row r="1928" spans="2:15" outlineLevel="1" x14ac:dyDescent="0.45">
      <c r="B1928" s="65">
        <v>1919</v>
      </c>
      <c r="C1928" s="60">
        <v>1</v>
      </c>
      <c r="D1928" s="61">
        <v>0</v>
      </c>
      <c r="E1928" s="61">
        <v>1</v>
      </c>
      <c r="F1928" s="61">
        <v>1</v>
      </c>
      <c r="G1928" s="61">
        <v>1</v>
      </c>
      <c r="H1928" s="61">
        <v>0</v>
      </c>
      <c r="I1928" s="62">
        <v>78762.195937857206</v>
      </c>
      <c r="J1928" s="63">
        <v>6.1539661545040278</v>
      </c>
      <c r="K1928" s="63">
        <v>4.9631705635073224</v>
      </c>
      <c r="L1928" s="63">
        <v>6.7817978578340448</v>
      </c>
      <c r="M1928" s="63">
        <v>8.9580484919902563</v>
      </c>
      <c r="N1928" s="63">
        <v>6.8567522777722605</v>
      </c>
      <c r="O1928" s="71">
        <v>6.6794479488351826</v>
      </c>
    </row>
    <row r="1929" spans="2:15" outlineLevel="1" x14ac:dyDescent="0.45">
      <c r="B1929" s="65">
        <v>1920</v>
      </c>
      <c r="C1929" s="60">
        <v>1</v>
      </c>
      <c r="D1929" s="61">
        <v>0</v>
      </c>
      <c r="E1929" s="61">
        <v>1</v>
      </c>
      <c r="F1929" s="61">
        <v>1</v>
      </c>
      <c r="G1929" s="61">
        <v>0</v>
      </c>
      <c r="H1929" s="61">
        <v>1</v>
      </c>
      <c r="I1929" s="62">
        <v>76921.954808865354</v>
      </c>
      <c r="J1929" s="63">
        <v>5.8656444204618259</v>
      </c>
      <c r="K1929" s="63">
        <v>5.2580786793779719</v>
      </c>
      <c r="L1929" s="63">
        <v>7.0945895875061149</v>
      </c>
      <c r="M1929" s="63">
        <v>7.6577081674905765</v>
      </c>
      <c r="N1929" s="63">
        <v>7.0256684117551513</v>
      </c>
      <c r="O1929" s="71">
        <v>7.1523639313424798</v>
      </c>
    </row>
    <row r="1930" spans="2:15" outlineLevel="1" x14ac:dyDescent="0.45">
      <c r="B1930" s="65">
        <v>1921</v>
      </c>
      <c r="C1930" s="60">
        <v>0</v>
      </c>
      <c r="D1930" s="61">
        <v>1</v>
      </c>
      <c r="E1930" s="61">
        <v>1</v>
      </c>
      <c r="F1930" s="61">
        <v>1</v>
      </c>
      <c r="G1930" s="61">
        <v>1</v>
      </c>
      <c r="H1930" s="61">
        <v>0</v>
      </c>
      <c r="I1930" s="62">
        <v>96697.861375448294</v>
      </c>
      <c r="J1930" s="63">
        <v>5.3470250214281156</v>
      </c>
      <c r="K1930" s="63">
        <v>5.7069920218791701</v>
      </c>
      <c r="L1930" s="63">
        <v>7.7685442886861775</v>
      </c>
      <c r="M1930" s="63">
        <v>7.0762757677281769</v>
      </c>
      <c r="N1930" s="63">
        <v>7.5211650990148318</v>
      </c>
      <c r="O1930" s="71">
        <v>6.8595908436679096</v>
      </c>
    </row>
    <row r="1931" spans="2:15" outlineLevel="1" x14ac:dyDescent="0.45">
      <c r="B1931" s="65">
        <v>1922</v>
      </c>
      <c r="C1931" s="60">
        <v>1</v>
      </c>
      <c r="D1931" s="61">
        <v>0</v>
      </c>
      <c r="E1931" s="61">
        <v>1</v>
      </c>
      <c r="F1931" s="61">
        <v>1</v>
      </c>
      <c r="G1931" s="61">
        <v>1</v>
      </c>
      <c r="H1931" s="61">
        <v>0</v>
      </c>
      <c r="I1931" s="62">
        <v>72112.05938047095</v>
      </c>
      <c r="J1931" s="63">
        <v>5.2259252193526393</v>
      </c>
      <c r="K1931" s="63">
        <v>4.6464644931354817</v>
      </c>
      <c r="L1931" s="63">
        <v>7.6670155537608773</v>
      </c>
      <c r="M1931" s="63">
        <v>7.435041727148314</v>
      </c>
      <c r="N1931" s="63">
        <v>6.9481460769074177</v>
      </c>
      <c r="O1931" s="71">
        <v>6.606793957434876</v>
      </c>
    </row>
    <row r="1932" spans="2:15" outlineLevel="1" x14ac:dyDescent="0.45">
      <c r="B1932" s="65">
        <v>1923</v>
      </c>
      <c r="C1932" s="60">
        <v>0</v>
      </c>
      <c r="D1932" s="61">
        <v>1</v>
      </c>
      <c r="E1932" s="61">
        <v>1</v>
      </c>
      <c r="F1932" s="61">
        <v>1</v>
      </c>
      <c r="G1932" s="61">
        <v>0</v>
      </c>
      <c r="H1932" s="61">
        <v>1</v>
      </c>
      <c r="I1932" s="62">
        <v>97768.174837999482</v>
      </c>
      <c r="J1932" s="63">
        <v>5.7961388059086545</v>
      </c>
      <c r="K1932" s="63">
        <v>6.3412033124062699</v>
      </c>
      <c r="L1932" s="63">
        <v>6.9659146715279574</v>
      </c>
      <c r="M1932" s="63">
        <v>7.3201434415934097</v>
      </c>
      <c r="N1932" s="63">
        <v>6.7669366927361514</v>
      </c>
      <c r="O1932" s="71">
        <v>6.9606371388743007</v>
      </c>
    </row>
    <row r="1933" spans="2:15" outlineLevel="1" x14ac:dyDescent="0.45">
      <c r="B1933" s="65">
        <v>1924</v>
      </c>
      <c r="C1933" s="60">
        <v>1</v>
      </c>
      <c r="D1933" s="61">
        <v>0</v>
      </c>
      <c r="E1933" s="61">
        <v>1</v>
      </c>
      <c r="F1933" s="61">
        <v>1</v>
      </c>
      <c r="G1933" s="61">
        <v>1</v>
      </c>
      <c r="H1933" s="61">
        <v>0</v>
      </c>
      <c r="I1933" s="62">
        <v>27660.40617931934</v>
      </c>
      <c r="J1933" s="63">
        <v>5.3885881311757284</v>
      </c>
      <c r="K1933" s="63">
        <v>5.2392042357975672</v>
      </c>
      <c r="L1933" s="63">
        <v>7.1374468050455349</v>
      </c>
      <c r="M1933" s="63">
        <v>6.3522482350292124</v>
      </c>
      <c r="N1933" s="63">
        <v>7.3783220778311538</v>
      </c>
      <c r="O1933" s="71">
        <v>7.1404743340039278</v>
      </c>
    </row>
    <row r="1934" spans="2:15" outlineLevel="1" x14ac:dyDescent="0.45">
      <c r="B1934" s="65">
        <v>1925</v>
      </c>
      <c r="C1934" s="60">
        <v>1</v>
      </c>
      <c r="D1934" s="61">
        <v>0</v>
      </c>
      <c r="E1934" s="61">
        <v>1</v>
      </c>
      <c r="F1934" s="61">
        <v>1</v>
      </c>
      <c r="G1934" s="61">
        <v>1</v>
      </c>
      <c r="H1934" s="61">
        <v>0</v>
      </c>
      <c r="I1934" s="62">
        <v>101568.0614459271</v>
      </c>
      <c r="J1934" s="63">
        <v>6.3734781840169958</v>
      </c>
      <c r="K1934" s="63">
        <v>5.4845511880454652</v>
      </c>
      <c r="L1934" s="63">
        <v>8.2361775502748387</v>
      </c>
      <c r="M1934" s="63">
        <v>8.246156916839146</v>
      </c>
      <c r="N1934" s="63">
        <v>7.1863466695971958</v>
      </c>
      <c r="O1934" s="71">
        <v>6.5991898396818254</v>
      </c>
    </row>
    <row r="1935" spans="2:15" outlineLevel="1" x14ac:dyDescent="0.45">
      <c r="B1935" s="65">
        <v>1926</v>
      </c>
      <c r="C1935" s="60">
        <v>1</v>
      </c>
      <c r="D1935" s="61">
        <v>0</v>
      </c>
      <c r="E1935" s="61">
        <v>1</v>
      </c>
      <c r="F1935" s="61">
        <v>1</v>
      </c>
      <c r="G1935" s="61">
        <v>1</v>
      </c>
      <c r="H1935" s="61">
        <v>0</v>
      </c>
      <c r="I1935" s="62">
        <v>96066.280898254379</v>
      </c>
      <c r="J1935" s="63">
        <v>6.2908566057762663</v>
      </c>
      <c r="K1935" s="63">
        <v>5.2406077824183015</v>
      </c>
      <c r="L1935" s="63">
        <v>6.7342720505101443</v>
      </c>
      <c r="M1935" s="63">
        <v>7.7836284657688815</v>
      </c>
      <c r="N1935" s="63">
        <v>6.740645339762219</v>
      </c>
      <c r="O1935" s="71">
        <v>6.6085439447506786</v>
      </c>
    </row>
    <row r="1936" spans="2:15" outlineLevel="1" x14ac:dyDescent="0.45">
      <c r="B1936" s="65">
        <v>1927</v>
      </c>
      <c r="C1936" s="60">
        <v>1</v>
      </c>
      <c r="D1936" s="61">
        <v>0</v>
      </c>
      <c r="E1936" s="61">
        <v>1</v>
      </c>
      <c r="F1936" s="61">
        <v>1</v>
      </c>
      <c r="G1936" s="61">
        <v>1</v>
      </c>
      <c r="H1936" s="61">
        <v>0</v>
      </c>
      <c r="I1936" s="62">
        <v>28655.676556053033</v>
      </c>
      <c r="J1936" s="63">
        <v>5.9173626490722011</v>
      </c>
      <c r="K1936" s="63">
        <v>5.4576532899198229</v>
      </c>
      <c r="L1936" s="63">
        <v>6.5381575586106164</v>
      </c>
      <c r="M1936" s="63">
        <v>7.239394065146362</v>
      </c>
      <c r="N1936" s="63">
        <v>6.7356645935620927</v>
      </c>
      <c r="O1936" s="71">
        <v>6.5367982923842192</v>
      </c>
    </row>
    <row r="1937" spans="2:15" outlineLevel="1" x14ac:dyDescent="0.45">
      <c r="B1937" s="65">
        <v>1928</v>
      </c>
      <c r="C1937" s="60">
        <v>1</v>
      </c>
      <c r="D1937" s="61">
        <v>0</v>
      </c>
      <c r="E1937" s="61">
        <v>1</v>
      </c>
      <c r="F1937" s="61">
        <v>1</v>
      </c>
      <c r="G1937" s="61">
        <v>1</v>
      </c>
      <c r="H1937" s="61">
        <v>0</v>
      </c>
      <c r="I1937" s="62">
        <v>100558.23465533732</v>
      </c>
      <c r="J1937" s="63">
        <v>6.6208459297783691</v>
      </c>
      <c r="K1937" s="63">
        <v>4.8911340286582377</v>
      </c>
      <c r="L1937" s="63">
        <v>7.2552079230853606</v>
      </c>
      <c r="M1937" s="63">
        <v>8.4213937472691551</v>
      </c>
      <c r="N1937" s="63">
        <v>7.1850086213373565</v>
      </c>
      <c r="O1937" s="71">
        <v>7.0498140253522497</v>
      </c>
    </row>
    <row r="1938" spans="2:15" outlineLevel="1" x14ac:dyDescent="0.45">
      <c r="B1938" s="65">
        <v>1929</v>
      </c>
      <c r="C1938" s="60">
        <v>1</v>
      </c>
      <c r="D1938" s="61">
        <v>0</v>
      </c>
      <c r="E1938" s="61">
        <v>1</v>
      </c>
      <c r="F1938" s="61">
        <v>1</v>
      </c>
      <c r="G1938" s="61">
        <v>1</v>
      </c>
      <c r="H1938" s="61">
        <v>0</v>
      </c>
      <c r="I1938" s="62">
        <v>97222.804100756024</v>
      </c>
      <c r="J1938" s="63">
        <v>6.1851042276171917</v>
      </c>
      <c r="K1938" s="63">
        <v>5.2803108944129145</v>
      </c>
      <c r="L1938" s="63">
        <v>6.8797627627850666</v>
      </c>
      <c r="M1938" s="63">
        <v>8.3714572750112595</v>
      </c>
      <c r="N1938" s="63">
        <v>6.7965251652950842</v>
      </c>
      <c r="O1938" s="71">
        <v>6.2682727150093775</v>
      </c>
    </row>
    <row r="1939" spans="2:15" outlineLevel="1" x14ac:dyDescent="0.45">
      <c r="B1939" s="65">
        <v>1930</v>
      </c>
      <c r="C1939" s="60">
        <v>1</v>
      </c>
      <c r="D1939" s="61">
        <v>0</v>
      </c>
      <c r="E1939" s="61">
        <v>1</v>
      </c>
      <c r="F1939" s="61">
        <v>1</v>
      </c>
      <c r="G1939" s="61">
        <v>1</v>
      </c>
      <c r="H1939" s="61">
        <v>0</v>
      </c>
      <c r="I1939" s="62">
        <v>92796.43527231412</v>
      </c>
      <c r="J1939" s="63">
        <v>6.2054453960636762</v>
      </c>
      <c r="K1939" s="63">
        <v>5.1533066753738224</v>
      </c>
      <c r="L1939" s="63">
        <v>7.4936514864292363</v>
      </c>
      <c r="M1939" s="63">
        <v>6.9149520284401076</v>
      </c>
      <c r="N1939" s="63">
        <v>6.4268115139634725</v>
      </c>
      <c r="O1939" s="71">
        <v>6.3570316137278269</v>
      </c>
    </row>
    <row r="1940" spans="2:15" outlineLevel="1" x14ac:dyDescent="0.45">
      <c r="B1940" s="65">
        <v>1931</v>
      </c>
      <c r="C1940" s="60">
        <v>1</v>
      </c>
      <c r="D1940" s="61">
        <v>0</v>
      </c>
      <c r="E1940" s="61">
        <v>1</v>
      </c>
      <c r="F1940" s="61">
        <v>1</v>
      </c>
      <c r="G1940" s="61">
        <v>1</v>
      </c>
      <c r="H1940" s="61">
        <v>0</v>
      </c>
      <c r="I1940" s="62">
        <v>79812.62279387415</v>
      </c>
      <c r="J1940" s="63">
        <v>5.7091757069323226</v>
      </c>
      <c r="K1940" s="63">
        <v>5.571147883334838</v>
      </c>
      <c r="L1940" s="63">
        <v>6.1035366308392973</v>
      </c>
      <c r="M1940" s="63">
        <v>8.5154380034613251</v>
      </c>
      <c r="N1940" s="63">
        <v>7.487664276632783</v>
      </c>
      <c r="O1940" s="71">
        <v>7.2164785617449132</v>
      </c>
    </row>
    <row r="1941" spans="2:15" outlineLevel="1" x14ac:dyDescent="0.45">
      <c r="B1941" s="65">
        <v>1932</v>
      </c>
      <c r="C1941" s="60">
        <v>1</v>
      </c>
      <c r="D1941" s="61">
        <v>0</v>
      </c>
      <c r="E1941" s="61">
        <v>1</v>
      </c>
      <c r="F1941" s="61">
        <v>1</v>
      </c>
      <c r="G1941" s="61">
        <v>1</v>
      </c>
      <c r="H1941" s="61">
        <v>0</v>
      </c>
      <c r="I1941" s="62">
        <v>95149.510991477422</v>
      </c>
      <c r="J1941" s="63">
        <v>6.1654133564997178</v>
      </c>
      <c r="K1941" s="63">
        <v>5.4538518321597227</v>
      </c>
      <c r="L1941" s="63">
        <v>7.951097791771927</v>
      </c>
      <c r="M1941" s="63">
        <v>6.7709659032306995</v>
      </c>
      <c r="N1941" s="63">
        <v>7.0767199893709183</v>
      </c>
      <c r="O1941" s="71">
        <v>6.2217429026295319</v>
      </c>
    </row>
    <row r="1942" spans="2:15" outlineLevel="1" x14ac:dyDescent="0.45">
      <c r="B1942" s="65">
        <v>1933</v>
      </c>
      <c r="C1942" s="60">
        <v>1</v>
      </c>
      <c r="D1942" s="61">
        <v>0</v>
      </c>
      <c r="E1942" s="61">
        <v>1</v>
      </c>
      <c r="F1942" s="61">
        <v>1</v>
      </c>
      <c r="G1942" s="61">
        <v>1</v>
      </c>
      <c r="H1942" s="61">
        <v>0</v>
      </c>
      <c r="I1942" s="62">
        <v>74856.491577592969</v>
      </c>
      <c r="J1942" s="63">
        <v>5.7705708382513397</v>
      </c>
      <c r="K1942" s="63">
        <v>4.890119055705056</v>
      </c>
      <c r="L1942" s="63">
        <v>6.6832997271817529</v>
      </c>
      <c r="M1942" s="63">
        <v>7.1879947257096628</v>
      </c>
      <c r="N1942" s="63">
        <v>7.4523952665259934</v>
      </c>
      <c r="O1942" s="71">
        <v>7.236068368784089</v>
      </c>
    </row>
    <row r="1943" spans="2:15" outlineLevel="1" x14ac:dyDescent="0.45">
      <c r="B1943" s="65">
        <v>1934</v>
      </c>
      <c r="C1943" s="60">
        <v>1</v>
      </c>
      <c r="D1943" s="61">
        <v>0</v>
      </c>
      <c r="E1943" s="61">
        <v>1</v>
      </c>
      <c r="F1943" s="61">
        <v>1</v>
      </c>
      <c r="G1943" s="61">
        <v>1</v>
      </c>
      <c r="H1943" s="61">
        <v>0</v>
      </c>
      <c r="I1943" s="62">
        <v>99983.634774078862</v>
      </c>
      <c r="J1943" s="63">
        <v>6.4152309104693073</v>
      </c>
      <c r="K1943" s="63">
        <v>6.3851216726841731</v>
      </c>
      <c r="L1943" s="63">
        <v>7.3886631313764646</v>
      </c>
      <c r="M1943" s="63">
        <v>6.5486903187323069</v>
      </c>
      <c r="N1943" s="63">
        <v>7.4271608559156892</v>
      </c>
      <c r="O1943" s="71">
        <v>7.1249479803201554</v>
      </c>
    </row>
    <row r="1944" spans="2:15" outlineLevel="1" x14ac:dyDescent="0.45">
      <c r="B1944" s="65">
        <v>1935</v>
      </c>
      <c r="C1944" s="60">
        <v>1</v>
      </c>
      <c r="D1944" s="61">
        <v>0</v>
      </c>
      <c r="E1944" s="61">
        <v>1</v>
      </c>
      <c r="F1944" s="61">
        <v>1</v>
      </c>
      <c r="G1944" s="61">
        <v>1</v>
      </c>
      <c r="H1944" s="61">
        <v>0</v>
      </c>
      <c r="I1944" s="62">
        <v>101796.93030645553</v>
      </c>
      <c r="J1944" s="63">
        <v>6.2627729829802545</v>
      </c>
      <c r="K1944" s="63">
        <v>6.1800239972429569</v>
      </c>
      <c r="L1944" s="63">
        <v>7.3324896405203743</v>
      </c>
      <c r="M1944" s="63">
        <v>8.1214979745652904</v>
      </c>
      <c r="N1944" s="63">
        <v>7.0777205917914792</v>
      </c>
      <c r="O1944" s="71">
        <v>6.7661727904454168</v>
      </c>
    </row>
    <row r="1945" spans="2:15" outlineLevel="1" x14ac:dyDescent="0.45">
      <c r="B1945" s="65">
        <v>1936</v>
      </c>
      <c r="C1945" s="60">
        <v>1</v>
      </c>
      <c r="D1945" s="61">
        <v>0</v>
      </c>
      <c r="E1945" s="61">
        <v>1</v>
      </c>
      <c r="F1945" s="61">
        <v>1</v>
      </c>
      <c r="G1945" s="61">
        <v>1</v>
      </c>
      <c r="H1945" s="61">
        <v>0</v>
      </c>
      <c r="I1945" s="62">
        <v>92768.732863842888</v>
      </c>
      <c r="J1945" s="63">
        <v>5.6810362744808778</v>
      </c>
      <c r="K1945" s="63">
        <v>5.184794674103709</v>
      </c>
      <c r="L1945" s="63">
        <v>7.6156323551829743</v>
      </c>
      <c r="M1945" s="63">
        <v>6.6683901833124262</v>
      </c>
      <c r="N1945" s="63">
        <v>7.3060874193134264</v>
      </c>
      <c r="O1945" s="71">
        <v>6.2104818551616834</v>
      </c>
    </row>
    <row r="1946" spans="2:15" outlineLevel="1" x14ac:dyDescent="0.45">
      <c r="B1946" s="65">
        <v>1937</v>
      </c>
      <c r="C1946" s="60">
        <v>1</v>
      </c>
      <c r="D1946" s="61">
        <v>0</v>
      </c>
      <c r="E1946" s="61">
        <v>1</v>
      </c>
      <c r="F1946" s="61">
        <v>1</v>
      </c>
      <c r="G1946" s="61">
        <v>0</v>
      </c>
      <c r="H1946" s="61">
        <v>1</v>
      </c>
      <c r="I1946" s="62">
        <v>21367.031247147199</v>
      </c>
      <c r="J1946" s="63">
        <v>5.6323421557709752</v>
      </c>
      <c r="K1946" s="63">
        <v>4.3835084129422839</v>
      </c>
      <c r="L1946" s="63">
        <v>6.8567405581166305</v>
      </c>
      <c r="M1946" s="63">
        <v>6.1859886511801747</v>
      </c>
      <c r="N1946" s="63">
        <v>6.4166569871415593</v>
      </c>
      <c r="O1946" s="71">
        <v>6.6026198259628197</v>
      </c>
    </row>
    <row r="1947" spans="2:15" outlineLevel="1" x14ac:dyDescent="0.45">
      <c r="B1947" s="65">
        <v>1938</v>
      </c>
      <c r="C1947" s="60">
        <v>1</v>
      </c>
      <c r="D1947" s="61">
        <v>0</v>
      </c>
      <c r="E1947" s="61">
        <v>1</v>
      </c>
      <c r="F1947" s="61">
        <v>1</v>
      </c>
      <c r="G1947" s="61">
        <v>1</v>
      </c>
      <c r="H1947" s="61">
        <v>0</v>
      </c>
      <c r="I1947" s="62">
        <v>78794.389208920446</v>
      </c>
      <c r="J1947" s="63">
        <v>6.199410775323754</v>
      </c>
      <c r="K1947" s="63">
        <v>5.7967762923545223</v>
      </c>
      <c r="L1947" s="63">
        <v>6.7246128535826344</v>
      </c>
      <c r="M1947" s="63">
        <v>7.666719154300778</v>
      </c>
      <c r="N1947" s="63">
        <v>7.167553613066203</v>
      </c>
      <c r="O1947" s="71">
        <v>6.8947059932366308</v>
      </c>
    </row>
    <row r="1948" spans="2:15" outlineLevel="1" x14ac:dyDescent="0.45">
      <c r="B1948" s="65">
        <v>1939</v>
      </c>
      <c r="C1948" s="60">
        <v>1</v>
      </c>
      <c r="D1948" s="61">
        <v>0</v>
      </c>
      <c r="E1948" s="61">
        <v>1</v>
      </c>
      <c r="F1948" s="61">
        <v>1</v>
      </c>
      <c r="G1948" s="61">
        <v>0</v>
      </c>
      <c r="H1948" s="61">
        <v>1</v>
      </c>
      <c r="I1948" s="62">
        <v>97918.973857278354</v>
      </c>
      <c r="J1948" s="63">
        <v>6.8707806925851731</v>
      </c>
      <c r="K1948" s="63">
        <v>5.2723322295370458</v>
      </c>
      <c r="L1948" s="63">
        <v>7.1371657093640675</v>
      </c>
      <c r="M1948" s="63">
        <v>7.8637889902706029</v>
      </c>
      <c r="N1948" s="63">
        <v>6.3699097252736774</v>
      </c>
      <c r="O1948" s="71">
        <v>6.7342842149286177</v>
      </c>
    </row>
    <row r="1949" spans="2:15" outlineLevel="1" x14ac:dyDescent="0.45">
      <c r="B1949" s="65">
        <v>1940</v>
      </c>
      <c r="C1949" s="60">
        <v>1</v>
      </c>
      <c r="D1949" s="61">
        <v>0</v>
      </c>
      <c r="E1949" s="61">
        <v>1</v>
      </c>
      <c r="F1949" s="61">
        <v>1</v>
      </c>
      <c r="G1949" s="61">
        <v>1</v>
      </c>
      <c r="H1949" s="61">
        <v>0</v>
      </c>
      <c r="I1949" s="62">
        <v>75597.453936054895</v>
      </c>
      <c r="J1949" s="63">
        <v>5.6184670657284794</v>
      </c>
      <c r="K1949" s="63">
        <v>5.5063595545967567</v>
      </c>
      <c r="L1949" s="63">
        <v>6.8063520345563804</v>
      </c>
      <c r="M1949" s="63">
        <v>7.9128300466268584</v>
      </c>
      <c r="N1949" s="63">
        <v>7.0245808106549346</v>
      </c>
      <c r="O1949" s="71">
        <v>6.3376740371384388</v>
      </c>
    </row>
    <row r="1950" spans="2:15" outlineLevel="1" x14ac:dyDescent="0.45">
      <c r="B1950" s="65">
        <v>1941</v>
      </c>
      <c r="C1950" s="60">
        <v>1</v>
      </c>
      <c r="D1950" s="61">
        <v>0</v>
      </c>
      <c r="E1950" s="61">
        <v>1</v>
      </c>
      <c r="F1950" s="61">
        <v>1</v>
      </c>
      <c r="G1950" s="61">
        <v>1</v>
      </c>
      <c r="H1950" s="61">
        <v>0</v>
      </c>
      <c r="I1950" s="62">
        <v>30194.401631090819</v>
      </c>
      <c r="J1950" s="63">
        <v>6.1888081973027997</v>
      </c>
      <c r="K1950" s="63">
        <v>5.606730911227932</v>
      </c>
      <c r="L1950" s="63">
        <v>6.253708199553035</v>
      </c>
      <c r="M1950" s="63">
        <v>6.6797689235615207</v>
      </c>
      <c r="N1950" s="63">
        <v>7.1604412663605288</v>
      </c>
      <c r="O1950" s="71">
        <v>7.151391153026287</v>
      </c>
    </row>
    <row r="1951" spans="2:15" outlineLevel="1" x14ac:dyDescent="0.45">
      <c r="B1951" s="65">
        <v>1942</v>
      </c>
      <c r="C1951" s="60">
        <v>1</v>
      </c>
      <c r="D1951" s="61">
        <v>0</v>
      </c>
      <c r="E1951" s="61">
        <v>1</v>
      </c>
      <c r="F1951" s="61">
        <v>1</v>
      </c>
      <c r="G1951" s="61">
        <v>1</v>
      </c>
      <c r="H1951" s="61">
        <v>0</v>
      </c>
      <c r="I1951" s="62">
        <v>72796.369995799454</v>
      </c>
      <c r="J1951" s="63">
        <v>6.0031653979176562</v>
      </c>
      <c r="K1951" s="63">
        <v>4.2987494377852924</v>
      </c>
      <c r="L1951" s="63">
        <v>6.0968638873517449</v>
      </c>
      <c r="M1951" s="63">
        <v>8.5845245404318398</v>
      </c>
      <c r="N1951" s="63">
        <v>6.714584979907209</v>
      </c>
      <c r="O1951" s="71">
        <v>6.1305073852196843</v>
      </c>
    </row>
    <row r="1952" spans="2:15" outlineLevel="1" x14ac:dyDescent="0.45">
      <c r="B1952" s="65">
        <v>1943</v>
      </c>
      <c r="C1952" s="60">
        <v>1</v>
      </c>
      <c r="D1952" s="61">
        <v>0</v>
      </c>
      <c r="E1952" s="61">
        <v>1</v>
      </c>
      <c r="F1952" s="61">
        <v>1</v>
      </c>
      <c r="G1952" s="61">
        <v>1</v>
      </c>
      <c r="H1952" s="61">
        <v>0</v>
      </c>
      <c r="I1952" s="62">
        <v>100320.89986009426</v>
      </c>
      <c r="J1952" s="63">
        <v>6.3549331788938979</v>
      </c>
      <c r="K1952" s="63">
        <v>4.8244036407775397</v>
      </c>
      <c r="L1952" s="63">
        <v>7.4287042665238019</v>
      </c>
      <c r="M1952" s="63">
        <v>8.9382202553671934</v>
      </c>
      <c r="N1952" s="63">
        <v>7.2276812343715573</v>
      </c>
      <c r="O1952" s="71">
        <v>6.5064991605864932</v>
      </c>
    </row>
    <row r="1953" spans="2:15" outlineLevel="1" x14ac:dyDescent="0.45">
      <c r="B1953" s="65">
        <v>1944</v>
      </c>
      <c r="C1953" s="60">
        <v>1</v>
      </c>
      <c r="D1953" s="61">
        <v>0</v>
      </c>
      <c r="E1953" s="61">
        <v>1</v>
      </c>
      <c r="F1953" s="61">
        <v>1</v>
      </c>
      <c r="G1953" s="61">
        <v>1</v>
      </c>
      <c r="H1953" s="61">
        <v>0</v>
      </c>
      <c r="I1953" s="62">
        <v>95843.483686934487</v>
      </c>
      <c r="J1953" s="63">
        <v>6.4509255344995848</v>
      </c>
      <c r="K1953" s="63">
        <v>6.3910788307329263</v>
      </c>
      <c r="L1953" s="63">
        <v>7.8767972901373602</v>
      </c>
      <c r="M1953" s="63">
        <v>6.0879823889108993</v>
      </c>
      <c r="N1953" s="63">
        <v>6.824690982722621</v>
      </c>
      <c r="O1953" s="71">
        <v>6.1253633844268611</v>
      </c>
    </row>
    <row r="1954" spans="2:15" outlineLevel="1" x14ac:dyDescent="0.45">
      <c r="B1954" s="65">
        <v>1945</v>
      </c>
      <c r="C1954" s="60">
        <v>1</v>
      </c>
      <c r="D1954" s="61">
        <v>0</v>
      </c>
      <c r="E1954" s="61">
        <v>1</v>
      </c>
      <c r="F1954" s="61">
        <v>1</v>
      </c>
      <c r="G1954" s="61">
        <v>0</v>
      </c>
      <c r="H1954" s="61">
        <v>1</v>
      </c>
      <c r="I1954" s="62">
        <v>97338.015514695828</v>
      </c>
      <c r="J1954" s="63">
        <v>6.2833537000057067</v>
      </c>
      <c r="K1954" s="63">
        <v>5.1543458843844805</v>
      </c>
      <c r="L1954" s="63">
        <v>7.293192800657275</v>
      </c>
      <c r="M1954" s="63">
        <v>7.5275003751851557</v>
      </c>
      <c r="N1954" s="63">
        <v>6.9975848465964399</v>
      </c>
      <c r="O1954" s="71">
        <v>7.0225735124181758</v>
      </c>
    </row>
    <row r="1955" spans="2:15" outlineLevel="1" x14ac:dyDescent="0.45">
      <c r="B1955" s="65">
        <v>1946</v>
      </c>
      <c r="C1955" s="60">
        <v>1</v>
      </c>
      <c r="D1955" s="61">
        <v>0</v>
      </c>
      <c r="E1955" s="61">
        <v>1</v>
      </c>
      <c r="F1955" s="61">
        <v>1</v>
      </c>
      <c r="G1955" s="61">
        <v>0</v>
      </c>
      <c r="H1955" s="61">
        <v>1</v>
      </c>
      <c r="I1955" s="62">
        <v>96072.676197428038</v>
      </c>
      <c r="J1955" s="63">
        <v>6.8846145478676339</v>
      </c>
      <c r="K1955" s="63">
        <v>5.5647749914231301</v>
      </c>
      <c r="L1955" s="63">
        <v>7.0962406523540995</v>
      </c>
      <c r="M1955" s="63">
        <v>6.7696460647996597</v>
      </c>
      <c r="N1955" s="63">
        <v>6.5483497769760808</v>
      </c>
      <c r="O1955" s="71">
        <v>6.7446883549877725</v>
      </c>
    </row>
    <row r="1956" spans="2:15" outlineLevel="1" x14ac:dyDescent="0.45">
      <c r="B1956" s="65">
        <v>1947</v>
      </c>
      <c r="C1956" s="60">
        <v>1</v>
      </c>
      <c r="D1956" s="61">
        <v>0</v>
      </c>
      <c r="E1956" s="61">
        <v>1</v>
      </c>
      <c r="F1956" s="61">
        <v>1</v>
      </c>
      <c r="G1956" s="61">
        <v>1</v>
      </c>
      <c r="H1956" s="61">
        <v>0</v>
      </c>
      <c r="I1956" s="62">
        <v>99384.263791624369</v>
      </c>
      <c r="J1956" s="63">
        <v>6.1647523468333798</v>
      </c>
      <c r="K1956" s="63">
        <v>4.7682826122556889</v>
      </c>
      <c r="L1956" s="63">
        <v>8.1668391126002184</v>
      </c>
      <c r="M1956" s="63">
        <v>8.4708994769788895</v>
      </c>
      <c r="N1956" s="63">
        <v>7.2096573396229715</v>
      </c>
      <c r="O1956" s="71">
        <v>6.5689441875177694</v>
      </c>
    </row>
    <row r="1957" spans="2:15" outlineLevel="1" x14ac:dyDescent="0.45">
      <c r="B1957" s="65">
        <v>1948</v>
      </c>
      <c r="C1957" s="60">
        <v>0</v>
      </c>
      <c r="D1957" s="61">
        <v>1</v>
      </c>
      <c r="E1957" s="61">
        <v>1</v>
      </c>
      <c r="F1957" s="61">
        <v>1</v>
      </c>
      <c r="G1957" s="61">
        <v>0</v>
      </c>
      <c r="H1957" s="61">
        <v>1</v>
      </c>
      <c r="I1957" s="62">
        <v>80694.569755770906</v>
      </c>
      <c r="J1957" s="63">
        <v>5.4163316983176246</v>
      </c>
      <c r="K1957" s="63">
        <v>5.4897982261962142</v>
      </c>
      <c r="L1957" s="63">
        <v>7.4496417134272539</v>
      </c>
      <c r="M1957" s="63">
        <v>8.7507850108515921</v>
      </c>
      <c r="N1957" s="63">
        <v>7.18293152933642</v>
      </c>
      <c r="O1957" s="71">
        <v>7.2834964610876662</v>
      </c>
    </row>
    <row r="1958" spans="2:15" outlineLevel="1" x14ac:dyDescent="0.45">
      <c r="B1958" s="65">
        <v>1949</v>
      </c>
      <c r="C1958" s="60">
        <v>0</v>
      </c>
      <c r="D1958" s="61">
        <v>1</v>
      </c>
      <c r="E1958" s="61">
        <v>1</v>
      </c>
      <c r="F1958" s="61">
        <v>1</v>
      </c>
      <c r="G1958" s="61">
        <v>0</v>
      </c>
      <c r="H1958" s="61">
        <v>1</v>
      </c>
      <c r="I1958" s="62">
        <v>28941.635775399307</v>
      </c>
      <c r="J1958" s="63">
        <v>5.6654374571895989</v>
      </c>
      <c r="K1958" s="63">
        <v>5.7430078129425572</v>
      </c>
      <c r="L1958" s="63">
        <v>6.7203650166364541</v>
      </c>
      <c r="M1958" s="63">
        <v>6.3085042505337938</v>
      </c>
      <c r="N1958" s="63">
        <v>7.1334463659242422</v>
      </c>
      <c r="O1958" s="71">
        <v>7.2917134246624347</v>
      </c>
    </row>
    <row r="1959" spans="2:15" outlineLevel="1" x14ac:dyDescent="0.45">
      <c r="B1959" s="65">
        <v>1950</v>
      </c>
      <c r="C1959" s="60">
        <v>1</v>
      </c>
      <c r="D1959" s="61">
        <v>0</v>
      </c>
      <c r="E1959" s="61">
        <v>1</v>
      </c>
      <c r="F1959" s="61">
        <v>1</v>
      </c>
      <c r="G1959" s="61">
        <v>1</v>
      </c>
      <c r="H1959" s="61">
        <v>0</v>
      </c>
      <c r="I1959" s="62">
        <v>95704.566854993391</v>
      </c>
      <c r="J1959" s="63">
        <v>6.5054655078187063</v>
      </c>
      <c r="K1959" s="63">
        <v>5.420212899889103</v>
      </c>
      <c r="L1959" s="63">
        <v>6.5418183263593335</v>
      </c>
      <c r="M1959" s="63">
        <v>6.5605286100806302</v>
      </c>
      <c r="N1959" s="63">
        <v>7.455525659772487</v>
      </c>
      <c r="O1959" s="71">
        <v>6.8598723608883745</v>
      </c>
    </row>
    <row r="1960" spans="2:15" outlineLevel="1" x14ac:dyDescent="0.45">
      <c r="B1960" s="65">
        <v>1951</v>
      </c>
      <c r="C1960" s="60">
        <v>1</v>
      </c>
      <c r="D1960" s="61">
        <v>0</v>
      </c>
      <c r="E1960" s="61">
        <v>1</v>
      </c>
      <c r="F1960" s="61">
        <v>1</v>
      </c>
      <c r="G1960" s="61">
        <v>0</v>
      </c>
      <c r="H1960" s="61">
        <v>1</v>
      </c>
      <c r="I1960" s="62">
        <v>97939.75312883794</v>
      </c>
      <c r="J1960" s="63">
        <v>6.478823332104481</v>
      </c>
      <c r="K1960" s="63">
        <v>5.8798406361180939</v>
      </c>
      <c r="L1960" s="63">
        <v>7.4416809329998852</v>
      </c>
      <c r="M1960" s="63">
        <v>6.8808268636676644</v>
      </c>
      <c r="N1960" s="63">
        <v>6.585762962532276</v>
      </c>
      <c r="O1960" s="71">
        <v>7.2963653682973124</v>
      </c>
    </row>
    <row r="1961" spans="2:15" outlineLevel="1" x14ac:dyDescent="0.45">
      <c r="B1961" s="65">
        <v>1952</v>
      </c>
      <c r="C1961" s="60">
        <v>1</v>
      </c>
      <c r="D1961" s="61">
        <v>0</v>
      </c>
      <c r="E1961" s="61">
        <v>1</v>
      </c>
      <c r="F1961" s="61">
        <v>1</v>
      </c>
      <c r="G1961" s="61">
        <v>0</v>
      </c>
      <c r="H1961" s="61">
        <v>1</v>
      </c>
      <c r="I1961" s="62">
        <v>24577.384919593678</v>
      </c>
      <c r="J1961" s="63">
        <v>5.2948666849747985</v>
      </c>
      <c r="K1961" s="63">
        <v>4.9749171561984404</v>
      </c>
      <c r="L1961" s="63">
        <v>7.2138622148965421</v>
      </c>
      <c r="M1961" s="63">
        <v>6.2318454389698932</v>
      </c>
      <c r="N1961" s="63">
        <v>6.7106786183743825</v>
      </c>
      <c r="O1961" s="71">
        <v>7.0850244348881555</v>
      </c>
    </row>
    <row r="1962" spans="2:15" outlineLevel="1" x14ac:dyDescent="0.45">
      <c r="B1962" s="65">
        <v>1953</v>
      </c>
      <c r="C1962" s="60">
        <v>0</v>
      </c>
      <c r="D1962" s="61">
        <v>1</v>
      </c>
      <c r="E1962" s="61">
        <v>1</v>
      </c>
      <c r="F1962" s="61">
        <v>1</v>
      </c>
      <c r="G1962" s="61">
        <v>0</v>
      </c>
      <c r="H1962" s="61">
        <v>1</v>
      </c>
      <c r="I1962" s="62">
        <v>98898.336500536534</v>
      </c>
      <c r="J1962" s="63">
        <v>5.8293896080896959</v>
      </c>
      <c r="K1962" s="63">
        <v>6.3126974478285902</v>
      </c>
      <c r="L1962" s="63">
        <v>6.7952874475903036</v>
      </c>
      <c r="M1962" s="63">
        <v>7.4018990215261171</v>
      </c>
      <c r="N1962" s="63">
        <v>6.8814057061536449</v>
      </c>
      <c r="O1962" s="71">
        <v>7.3597759047444384</v>
      </c>
    </row>
    <row r="1963" spans="2:15" outlineLevel="1" x14ac:dyDescent="0.45">
      <c r="B1963" s="65">
        <v>1954</v>
      </c>
      <c r="C1963" s="60">
        <v>1</v>
      </c>
      <c r="D1963" s="61">
        <v>0</v>
      </c>
      <c r="E1963" s="61">
        <v>1</v>
      </c>
      <c r="F1963" s="61">
        <v>1</v>
      </c>
      <c r="G1963" s="61">
        <v>1</v>
      </c>
      <c r="H1963" s="61">
        <v>0</v>
      </c>
      <c r="I1963" s="62">
        <v>100883.49240172916</v>
      </c>
      <c r="J1963" s="63">
        <v>5.9594909508131249</v>
      </c>
      <c r="K1963" s="63">
        <v>5.062018579864727</v>
      </c>
      <c r="L1963" s="63">
        <v>7.88494059332284</v>
      </c>
      <c r="M1963" s="63">
        <v>8.5469758125979336</v>
      </c>
      <c r="N1963" s="63">
        <v>7.4406519912437012</v>
      </c>
      <c r="O1963" s="71">
        <v>6.94480254026809</v>
      </c>
    </row>
    <row r="1964" spans="2:15" outlineLevel="1" x14ac:dyDescent="0.45">
      <c r="B1964" s="65">
        <v>1955</v>
      </c>
      <c r="C1964" s="60">
        <v>1</v>
      </c>
      <c r="D1964" s="61">
        <v>0</v>
      </c>
      <c r="E1964" s="61">
        <v>1</v>
      </c>
      <c r="F1964" s="61">
        <v>1</v>
      </c>
      <c r="G1964" s="61">
        <v>0</v>
      </c>
      <c r="H1964" s="61">
        <v>1</v>
      </c>
      <c r="I1964" s="62">
        <v>79514.501597221388</v>
      </c>
      <c r="J1964" s="63">
        <v>5.3537075885332532</v>
      </c>
      <c r="K1964" s="63">
        <v>4.9562421125772245</v>
      </c>
      <c r="L1964" s="63">
        <v>7.2256741366491823</v>
      </c>
      <c r="M1964" s="63">
        <v>8.9786936564777076</v>
      </c>
      <c r="N1964" s="63">
        <v>7.1575662228643253</v>
      </c>
      <c r="O1964" s="71">
        <v>7.4320585996864654</v>
      </c>
    </row>
    <row r="1965" spans="2:15" outlineLevel="1" x14ac:dyDescent="0.45">
      <c r="B1965" s="65">
        <v>1956</v>
      </c>
      <c r="C1965" s="60">
        <v>1</v>
      </c>
      <c r="D1965" s="61">
        <v>0</v>
      </c>
      <c r="E1965" s="61">
        <v>1</v>
      </c>
      <c r="F1965" s="61">
        <v>1</v>
      </c>
      <c r="G1965" s="61">
        <v>1</v>
      </c>
      <c r="H1965" s="61">
        <v>0</v>
      </c>
      <c r="I1965" s="62">
        <v>78396.988765088798</v>
      </c>
      <c r="J1965" s="63">
        <v>5.5189487749369759</v>
      </c>
      <c r="K1965" s="63">
        <v>5.4079072692296517</v>
      </c>
      <c r="L1965" s="63">
        <v>6.2138444432342315</v>
      </c>
      <c r="M1965" s="63">
        <v>8.6701780585512118</v>
      </c>
      <c r="N1965" s="63">
        <v>7.2091213259778684</v>
      </c>
      <c r="O1965" s="71">
        <v>7.0735754677643818</v>
      </c>
    </row>
    <row r="1966" spans="2:15" outlineLevel="1" x14ac:dyDescent="0.45">
      <c r="B1966" s="65">
        <v>1957</v>
      </c>
      <c r="C1966" s="60">
        <v>0</v>
      </c>
      <c r="D1966" s="61">
        <v>1</v>
      </c>
      <c r="E1966" s="61">
        <v>1</v>
      </c>
      <c r="F1966" s="61">
        <v>1</v>
      </c>
      <c r="G1966" s="61">
        <v>1</v>
      </c>
      <c r="H1966" s="61">
        <v>0</v>
      </c>
      <c r="I1966" s="62">
        <v>78098.801746454847</v>
      </c>
      <c r="J1966" s="63">
        <v>5.2793504736101049</v>
      </c>
      <c r="K1966" s="63">
        <v>5.5633655957079959</v>
      </c>
      <c r="L1966" s="63">
        <v>6.4698404071795697</v>
      </c>
      <c r="M1966" s="63">
        <v>8.852698986221597</v>
      </c>
      <c r="N1966" s="63">
        <v>7.1446409792526602</v>
      </c>
      <c r="O1966" s="71">
        <v>6.6830083595223204</v>
      </c>
    </row>
    <row r="1967" spans="2:15" outlineLevel="1" x14ac:dyDescent="0.45">
      <c r="B1967" s="65">
        <v>1958</v>
      </c>
      <c r="C1967" s="60">
        <v>1</v>
      </c>
      <c r="D1967" s="61">
        <v>0</v>
      </c>
      <c r="E1967" s="61">
        <v>1</v>
      </c>
      <c r="F1967" s="61">
        <v>1</v>
      </c>
      <c r="G1967" s="61">
        <v>1</v>
      </c>
      <c r="H1967" s="61">
        <v>0</v>
      </c>
      <c r="I1967" s="62">
        <v>95862.515037006757</v>
      </c>
      <c r="J1967" s="63">
        <v>6.528316360575019</v>
      </c>
      <c r="K1967" s="63">
        <v>5.4852033513827152</v>
      </c>
      <c r="L1967" s="63">
        <v>6.8707974411270145</v>
      </c>
      <c r="M1967" s="63">
        <v>7.2446589728187565</v>
      </c>
      <c r="N1967" s="63">
        <v>6.9163259483724797</v>
      </c>
      <c r="O1967" s="71">
        <v>6.2896080302691155</v>
      </c>
    </row>
    <row r="1968" spans="2:15" outlineLevel="1" x14ac:dyDescent="0.45">
      <c r="B1968" s="65">
        <v>1959</v>
      </c>
      <c r="C1968" s="60">
        <v>0</v>
      </c>
      <c r="D1968" s="61">
        <v>1</v>
      </c>
      <c r="E1968" s="61">
        <v>1</v>
      </c>
      <c r="F1968" s="61">
        <v>1</v>
      </c>
      <c r="G1968" s="61">
        <v>1</v>
      </c>
      <c r="H1968" s="61">
        <v>0</v>
      </c>
      <c r="I1968" s="62">
        <v>100153.27439790517</v>
      </c>
      <c r="J1968" s="63">
        <v>6.1686967371558463</v>
      </c>
      <c r="K1968" s="63">
        <v>6.7341044598353381</v>
      </c>
      <c r="L1968" s="63">
        <v>7.3835799874589494</v>
      </c>
      <c r="M1968" s="63">
        <v>6.9011197743864319</v>
      </c>
      <c r="N1968" s="63">
        <v>7.2507507188859837</v>
      </c>
      <c r="O1968" s="71">
        <v>6.7626066804688811</v>
      </c>
    </row>
    <row r="1969" spans="2:15" outlineLevel="1" x14ac:dyDescent="0.45">
      <c r="B1969" s="65">
        <v>1960</v>
      </c>
      <c r="C1969" s="60">
        <v>1</v>
      </c>
      <c r="D1969" s="61">
        <v>0</v>
      </c>
      <c r="E1969" s="61">
        <v>1</v>
      </c>
      <c r="F1969" s="61">
        <v>1</v>
      </c>
      <c r="G1969" s="61">
        <v>1</v>
      </c>
      <c r="H1969" s="61">
        <v>0</v>
      </c>
      <c r="I1969" s="62">
        <v>99590.429003212586</v>
      </c>
      <c r="J1969" s="63">
        <v>6.3569448584885109</v>
      </c>
      <c r="K1969" s="63">
        <v>4.8861767491641928</v>
      </c>
      <c r="L1969" s="63">
        <v>6.7853525909194152</v>
      </c>
      <c r="M1969" s="63">
        <v>8.8778682420070751</v>
      </c>
      <c r="N1969" s="63">
        <v>6.9826592656141617</v>
      </c>
      <c r="O1969" s="71">
        <v>6.8716635518138505</v>
      </c>
    </row>
    <row r="1970" spans="2:15" outlineLevel="1" x14ac:dyDescent="0.45">
      <c r="B1970" s="65">
        <v>1961</v>
      </c>
      <c r="C1970" s="60">
        <v>1</v>
      </c>
      <c r="D1970" s="61">
        <v>0</v>
      </c>
      <c r="E1970" s="61">
        <v>1</v>
      </c>
      <c r="F1970" s="61">
        <v>1</v>
      </c>
      <c r="G1970" s="61">
        <v>1</v>
      </c>
      <c r="H1970" s="61">
        <v>0</v>
      </c>
      <c r="I1970" s="62">
        <v>27967.397095076536</v>
      </c>
      <c r="J1970" s="63">
        <v>5.6822057955373344</v>
      </c>
      <c r="K1970" s="63">
        <v>5.1840046873132426</v>
      </c>
      <c r="L1970" s="63">
        <v>6.6877814339604154</v>
      </c>
      <c r="M1970" s="63">
        <v>7.1390870401024937</v>
      </c>
      <c r="N1970" s="63">
        <v>7.1772939603819292</v>
      </c>
      <c r="O1970" s="71">
        <v>6.4265359432550646</v>
      </c>
    </row>
    <row r="1971" spans="2:15" outlineLevel="1" x14ac:dyDescent="0.45">
      <c r="B1971" s="65">
        <v>1962</v>
      </c>
      <c r="C1971" s="60">
        <v>1</v>
      </c>
      <c r="D1971" s="61">
        <v>0</v>
      </c>
      <c r="E1971" s="61">
        <v>1</v>
      </c>
      <c r="F1971" s="61">
        <v>1</v>
      </c>
      <c r="G1971" s="61">
        <v>1</v>
      </c>
      <c r="H1971" s="61">
        <v>0</v>
      </c>
      <c r="I1971" s="62">
        <v>24295.039704636205</v>
      </c>
      <c r="J1971" s="63">
        <v>5.6115935238600052</v>
      </c>
      <c r="K1971" s="63">
        <v>5.4416393801378264</v>
      </c>
      <c r="L1971" s="63">
        <v>6.5615666469438789</v>
      </c>
      <c r="M1971" s="63">
        <v>6.1452722641918855</v>
      </c>
      <c r="N1971" s="63">
        <v>6.9475866301980655</v>
      </c>
      <c r="O1971" s="71">
        <v>6.133909642876973</v>
      </c>
    </row>
    <row r="1972" spans="2:15" outlineLevel="1" x14ac:dyDescent="0.45">
      <c r="B1972" s="65">
        <v>1963</v>
      </c>
      <c r="C1972" s="60">
        <v>1</v>
      </c>
      <c r="D1972" s="61">
        <v>0</v>
      </c>
      <c r="E1972" s="61">
        <v>1</v>
      </c>
      <c r="F1972" s="61">
        <v>1</v>
      </c>
      <c r="G1972" s="61">
        <v>1</v>
      </c>
      <c r="H1972" s="61">
        <v>0</v>
      </c>
      <c r="I1972" s="62">
        <v>96955.342482900582</v>
      </c>
      <c r="J1972" s="63">
        <v>6.1299122601319915</v>
      </c>
      <c r="K1972" s="63">
        <v>5.7286816944672747</v>
      </c>
      <c r="L1972" s="63">
        <v>7.6912358868281885</v>
      </c>
      <c r="M1972" s="63">
        <v>6.8977483454792248</v>
      </c>
      <c r="N1972" s="63">
        <v>7.2744973027316391</v>
      </c>
      <c r="O1972" s="71">
        <v>6.4990949385004146</v>
      </c>
    </row>
    <row r="1973" spans="2:15" outlineLevel="1" x14ac:dyDescent="0.45">
      <c r="B1973" s="65">
        <v>1964</v>
      </c>
      <c r="C1973" s="60">
        <v>1</v>
      </c>
      <c r="D1973" s="61">
        <v>0</v>
      </c>
      <c r="E1973" s="61">
        <v>1</v>
      </c>
      <c r="F1973" s="61">
        <v>1</v>
      </c>
      <c r="G1973" s="61">
        <v>1</v>
      </c>
      <c r="H1973" s="61">
        <v>0</v>
      </c>
      <c r="I1973" s="62">
        <v>74908.008350745382</v>
      </c>
      <c r="J1973" s="63">
        <v>5.6241801051820648</v>
      </c>
      <c r="K1973" s="63">
        <v>5.2652503313936041</v>
      </c>
      <c r="L1973" s="63">
        <v>7.3626020640412611</v>
      </c>
      <c r="M1973" s="63">
        <v>8.0019938248340718</v>
      </c>
      <c r="N1973" s="63">
        <v>6.5987875538703005</v>
      </c>
      <c r="O1973" s="71">
        <v>6.3591234265249836</v>
      </c>
    </row>
    <row r="1974" spans="2:15" outlineLevel="1" x14ac:dyDescent="0.45">
      <c r="B1974" s="65">
        <v>1965</v>
      </c>
      <c r="C1974" s="60">
        <v>1</v>
      </c>
      <c r="D1974" s="61">
        <v>0</v>
      </c>
      <c r="E1974" s="61">
        <v>1</v>
      </c>
      <c r="F1974" s="61">
        <v>1</v>
      </c>
      <c r="G1974" s="61">
        <v>0</v>
      </c>
      <c r="H1974" s="61">
        <v>1</v>
      </c>
      <c r="I1974" s="62">
        <v>98583.102513219201</v>
      </c>
      <c r="J1974" s="63">
        <v>6.5258476752020931</v>
      </c>
      <c r="K1974" s="63">
        <v>4.1393040014869555</v>
      </c>
      <c r="L1974" s="63">
        <v>6.8648748355079254</v>
      </c>
      <c r="M1974" s="63">
        <v>8.9679989405123877</v>
      </c>
      <c r="N1974" s="63">
        <v>6.888169404865347</v>
      </c>
      <c r="O1974" s="71">
        <v>7.1687484803962223</v>
      </c>
    </row>
    <row r="1975" spans="2:15" outlineLevel="1" x14ac:dyDescent="0.45">
      <c r="B1975" s="65">
        <v>1966</v>
      </c>
      <c r="C1975" s="60">
        <v>1</v>
      </c>
      <c r="D1975" s="61">
        <v>0</v>
      </c>
      <c r="E1975" s="61">
        <v>1</v>
      </c>
      <c r="F1975" s="61">
        <v>1</v>
      </c>
      <c r="G1975" s="61">
        <v>0</v>
      </c>
      <c r="H1975" s="61">
        <v>1</v>
      </c>
      <c r="I1975" s="62">
        <v>62350.819433301163</v>
      </c>
      <c r="J1975" s="63">
        <v>6.432177508841419</v>
      </c>
      <c r="K1975" s="63">
        <v>5.3309881623623543</v>
      </c>
      <c r="L1975" s="63">
        <v>6.9489950086029095</v>
      </c>
      <c r="M1975" s="63">
        <v>6.2119178570865996</v>
      </c>
      <c r="N1975" s="63">
        <v>6.4414949562145232</v>
      </c>
      <c r="O1975" s="71">
        <v>6.9051741587269495</v>
      </c>
    </row>
    <row r="1976" spans="2:15" outlineLevel="1" x14ac:dyDescent="0.45">
      <c r="B1976" s="65">
        <v>1967</v>
      </c>
      <c r="C1976" s="60">
        <v>1</v>
      </c>
      <c r="D1976" s="61">
        <v>0</v>
      </c>
      <c r="E1976" s="61">
        <v>1</v>
      </c>
      <c r="F1976" s="61">
        <v>1</v>
      </c>
      <c r="G1976" s="61">
        <v>1</v>
      </c>
      <c r="H1976" s="61">
        <v>0</v>
      </c>
      <c r="I1976" s="62">
        <v>75755.334946827847</v>
      </c>
      <c r="J1976" s="63">
        <v>5.3198493613830999</v>
      </c>
      <c r="K1976" s="63">
        <v>5.1918235424308303</v>
      </c>
      <c r="L1976" s="63">
        <v>6.8439501748758431</v>
      </c>
      <c r="M1976" s="63">
        <v>8.7935315920436707</v>
      </c>
      <c r="N1976" s="63">
        <v>6.653599496698658</v>
      </c>
      <c r="O1976" s="71">
        <v>6.4607216686491382</v>
      </c>
    </row>
    <row r="1977" spans="2:15" outlineLevel="1" x14ac:dyDescent="0.45">
      <c r="B1977" s="65">
        <v>1968</v>
      </c>
      <c r="C1977" s="60">
        <v>1</v>
      </c>
      <c r="D1977" s="61">
        <v>0</v>
      </c>
      <c r="E1977" s="61">
        <v>1</v>
      </c>
      <c r="F1977" s="61">
        <v>1</v>
      </c>
      <c r="G1977" s="61">
        <v>1</v>
      </c>
      <c r="H1977" s="61">
        <v>0</v>
      </c>
      <c r="I1977" s="62">
        <v>102445.25176005943</v>
      </c>
      <c r="J1977" s="63">
        <v>7.0231404663501182</v>
      </c>
      <c r="K1977" s="63">
        <v>5.6145074109528821</v>
      </c>
      <c r="L1977" s="63">
        <v>7.1169275447181644</v>
      </c>
      <c r="M1977" s="63">
        <v>8.3915217958517285</v>
      </c>
      <c r="N1977" s="63">
        <v>7.3564921556073042</v>
      </c>
      <c r="O1977" s="71">
        <v>6.3079019342032154</v>
      </c>
    </row>
    <row r="1978" spans="2:15" outlineLevel="1" x14ac:dyDescent="0.45">
      <c r="B1978" s="65">
        <v>1969</v>
      </c>
      <c r="C1978" s="60">
        <v>1</v>
      </c>
      <c r="D1978" s="61">
        <v>0</v>
      </c>
      <c r="E1978" s="61">
        <v>1</v>
      </c>
      <c r="F1978" s="61">
        <v>1</v>
      </c>
      <c r="G1978" s="61">
        <v>0</v>
      </c>
      <c r="H1978" s="61">
        <v>1</v>
      </c>
      <c r="I1978" s="62">
        <v>76438.078599199172</v>
      </c>
      <c r="J1978" s="63">
        <v>5.3375753633015321</v>
      </c>
      <c r="K1978" s="63">
        <v>5.2721934278910592</v>
      </c>
      <c r="L1978" s="63">
        <v>7.2032053374305356</v>
      </c>
      <c r="M1978" s="63">
        <v>8.6820054378814557</v>
      </c>
      <c r="N1978" s="63">
        <v>6.2674333200063739</v>
      </c>
      <c r="O1978" s="71">
        <v>7.021619407622282</v>
      </c>
    </row>
    <row r="1979" spans="2:15" outlineLevel="1" x14ac:dyDescent="0.45">
      <c r="B1979" s="65">
        <v>1970</v>
      </c>
      <c r="C1979" s="60">
        <v>0</v>
      </c>
      <c r="D1979" s="61">
        <v>1</v>
      </c>
      <c r="E1979" s="61">
        <v>1</v>
      </c>
      <c r="F1979" s="61">
        <v>1</v>
      </c>
      <c r="G1979" s="61">
        <v>1</v>
      </c>
      <c r="H1979" s="61">
        <v>0</v>
      </c>
      <c r="I1979" s="62">
        <v>62325.424347088978</v>
      </c>
      <c r="J1979" s="63">
        <v>5.2333843141277825</v>
      </c>
      <c r="K1979" s="63">
        <v>5.4022180400897089</v>
      </c>
      <c r="L1979" s="63">
        <v>7.6302387444975199</v>
      </c>
      <c r="M1979" s="63">
        <v>6.5418507882088459</v>
      </c>
      <c r="N1979" s="63">
        <v>7.284525335590204</v>
      </c>
      <c r="O1979" s="71">
        <v>6.4763234667544616</v>
      </c>
    </row>
    <row r="1980" spans="2:15" outlineLevel="1" x14ac:dyDescent="0.45">
      <c r="B1980" s="65">
        <v>1971</v>
      </c>
      <c r="C1980" s="60">
        <v>1</v>
      </c>
      <c r="D1980" s="61">
        <v>0</v>
      </c>
      <c r="E1980" s="61">
        <v>1</v>
      </c>
      <c r="F1980" s="61">
        <v>1</v>
      </c>
      <c r="G1980" s="61">
        <v>0</v>
      </c>
      <c r="H1980" s="61">
        <v>1</v>
      </c>
      <c r="I1980" s="62">
        <v>30578.037738425468</v>
      </c>
      <c r="J1980" s="63">
        <v>5.96827297304519</v>
      </c>
      <c r="K1980" s="63">
        <v>5.7177057813644181</v>
      </c>
      <c r="L1980" s="63">
        <v>6.5793763970049532</v>
      </c>
      <c r="M1980" s="63">
        <v>6.9137185190605299</v>
      </c>
      <c r="N1980" s="63">
        <v>6.8636273838617239</v>
      </c>
      <c r="O1980" s="71">
        <v>7.2827509281280438</v>
      </c>
    </row>
    <row r="1981" spans="2:15" outlineLevel="1" x14ac:dyDescent="0.45">
      <c r="B1981" s="65">
        <v>1972</v>
      </c>
      <c r="C1981" s="60">
        <v>1</v>
      </c>
      <c r="D1981" s="61">
        <v>0</v>
      </c>
      <c r="E1981" s="61">
        <v>1</v>
      </c>
      <c r="F1981" s="61">
        <v>1</v>
      </c>
      <c r="G1981" s="61">
        <v>1</v>
      </c>
      <c r="H1981" s="61">
        <v>0</v>
      </c>
      <c r="I1981" s="62">
        <v>100392.2615154915</v>
      </c>
      <c r="J1981" s="63">
        <v>6.17042577719962</v>
      </c>
      <c r="K1981" s="63">
        <v>5.4238940361417054</v>
      </c>
      <c r="L1981" s="63">
        <v>8.2576560838081399</v>
      </c>
      <c r="M1981" s="63">
        <v>8.0454947745169711</v>
      </c>
      <c r="N1981" s="63">
        <v>6.9831485567046485</v>
      </c>
      <c r="O1981" s="71">
        <v>6.9013630836739033</v>
      </c>
    </row>
    <row r="1982" spans="2:15" outlineLevel="1" x14ac:dyDescent="0.45">
      <c r="B1982" s="65">
        <v>1973</v>
      </c>
      <c r="C1982" s="60">
        <v>0</v>
      </c>
      <c r="D1982" s="61">
        <v>1</v>
      </c>
      <c r="E1982" s="61">
        <v>1</v>
      </c>
      <c r="F1982" s="61">
        <v>1</v>
      </c>
      <c r="G1982" s="61">
        <v>0</v>
      </c>
      <c r="H1982" s="61">
        <v>1</v>
      </c>
      <c r="I1982" s="62">
        <v>102475.89898774243</v>
      </c>
      <c r="J1982" s="63">
        <v>5.8677871497872607</v>
      </c>
      <c r="K1982" s="63">
        <v>6.2262074819458455</v>
      </c>
      <c r="L1982" s="63">
        <v>7.0901199776081532</v>
      </c>
      <c r="M1982" s="63">
        <v>8.6779027026986384</v>
      </c>
      <c r="N1982" s="63">
        <v>6.9306644571166345</v>
      </c>
      <c r="O1982" s="71">
        <v>7.1184407491578705</v>
      </c>
    </row>
    <row r="1983" spans="2:15" outlineLevel="1" x14ac:dyDescent="0.45">
      <c r="B1983" s="65">
        <v>1974</v>
      </c>
      <c r="C1983" s="60">
        <v>1</v>
      </c>
      <c r="D1983" s="61">
        <v>0</v>
      </c>
      <c r="E1983" s="61">
        <v>1</v>
      </c>
      <c r="F1983" s="61">
        <v>1</v>
      </c>
      <c r="G1983" s="61">
        <v>0</v>
      </c>
      <c r="H1983" s="61">
        <v>1</v>
      </c>
      <c r="I1983" s="62">
        <v>60719.458719017668</v>
      </c>
      <c r="J1983" s="63">
        <v>6.420015564761167</v>
      </c>
      <c r="K1983" s="63">
        <v>4.4410280156966371</v>
      </c>
      <c r="L1983" s="63">
        <v>7.424734420739977</v>
      </c>
      <c r="M1983" s="63">
        <v>6.1167751346363595</v>
      </c>
      <c r="N1983" s="63">
        <v>6.6608645792377912</v>
      </c>
      <c r="O1983" s="71">
        <v>6.968996934771722</v>
      </c>
    </row>
    <row r="1984" spans="2:15" outlineLevel="1" x14ac:dyDescent="0.45">
      <c r="B1984" s="65">
        <v>1975</v>
      </c>
      <c r="C1984" s="60">
        <v>0</v>
      </c>
      <c r="D1984" s="61">
        <v>1</v>
      </c>
      <c r="E1984" s="61">
        <v>1</v>
      </c>
      <c r="F1984" s="61">
        <v>1</v>
      </c>
      <c r="G1984" s="61">
        <v>0</v>
      </c>
      <c r="H1984" s="61">
        <v>1</v>
      </c>
      <c r="I1984" s="62">
        <v>93509.71530777977</v>
      </c>
      <c r="J1984" s="63">
        <v>5.5995700857839221</v>
      </c>
      <c r="K1984" s="63">
        <v>5.7333932584619811</v>
      </c>
      <c r="L1984" s="63">
        <v>8.318362031733475</v>
      </c>
      <c r="M1984" s="63">
        <v>6.3435582677993692</v>
      </c>
      <c r="N1984" s="63">
        <v>6.5999854059655405</v>
      </c>
      <c r="O1984" s="71">
        <v>6.7089285505904579</v>
      </c>
    </row>
    <row r="1985" spans="2:15" outlineLevel="1" x14ac:dyDescent="0.45">
      <c r="B1985" s="65">
        <v>1976</v>
      </c>
      <c r="C1985" s="60">
        <v>1</v>
      </c>
      <c r="D1985" s="61">
        <v>0</v>
      </c>
      <c r="E1985" s="61">
        <v>1</v>
      </c>
      <c r="F1985" s="61">
        <v>1</v>
      </c>
      <c r="G1985" s="61">
        <v>0</v>
      </c>
      <c r="H1985" s="61">
        <v>1</v>
      </c>
      <c r="I1985" s="62">
        <v>77195.775021367517</v>
      </c>
      <c r="J1985" s="63">
        <v>6.3571350225991914</v>
      </c>
      <c r="K1985" s="63">
        <v>5.1276471253196405</v>
      </c>
      <c r="L1985" s="63">
        <v>6.1500017184653348</v>
      </c>
      <c r="M1985" s="63">
        <v>7.9422186455881967</v>
      </c>
      <c r="N1985" s="63">
        <v>6.7724078707998236</v>
      </c>
      <c r="O1985" s="71">
        <v>7.3520949652733556</v>
      </c>
    </row>
    <row r="1986" spans="2:15" outlineLevel="1" x14ac:dyDescent="0.45">
      <c r="B1986" s="65">
        <v>1977</v>
      </c>
      <c r="C1986" s="60">
        <v>1</v>
      </c>
      <c r="D1986" s="61">
        <v>0</v>
      </c>
      <c r="E1986" s="61">
        <v>1</v>
      </c>
      <c r="F1986" s="61">
        <v>1</v>
      </c>
      <c r="G1986" s="61">
        <v>1</v>
      </c>
      <c r="H1986" s="61">
        <v>0</v>
      </c>
      <c r="I1986" s="62">
        <v>30139.674039107311</v>
      </c>
      <c r="J1986" s="63">
        <v>6.3429133388857615</v>
      </c>
      <c r="K1986" s="63">
        <v>6.2754824170929657</v>
      </c>
      <c r="L1986" s="63">
        <v>6.2802721839027988</v>
      </c>
      <c r="M1986" s="63">
        <v>6.4472206930217295</v>
      </c>
      <c r="N1986" s="63">
        <v>7.0365367299319734</v>
      </c>
      <c r="O1986" s="71">
        <v>6.4154316889959073</v>
      </c>
    </row>
    <row r="1987" spans="2:15" outlineLevel="1" x14ac:dyDescent="0.45">
      <c r="B1987" s="65">
        <v>1978</v>
      </c>
      <c r="C1987" s="60">
        <v>1</v>
      </c>
      <c r="D1987" s="61">
        <v>0</v>
      </c>
      <c r="E1987" s="61">
        <v>1</v>
      </c>
      <c r="F1987" s="61">
        <v>1</v>
      </c>
      <c r="G1987" s="61">
        <v>1</v>
      </c>
      <c r="H1987" s="61">
        <v>0</v>
      </c>
      <c r="I1987" s="62">
        <v>75716.819646141696</v>
      </c>
      <c r="J1987" s="63">
        <v>6.5357238283753096</v>
      </c>
      <c r="K1987" s="63">
        <v>5.3868626296604516</v>
      </c>
      <c r="L1987" s="63">
        <v>6.4361442469028241</v>
      </c>
      <c r="M1987" s="63">
        <v>7.7402690537990271</v>
      </c>
      <c r="N1987" s="63">
        <v>6.6870265787508538</v>
      </c>
      <c r="O1987" s="71">
        <v>6.2291697091196214</v>
      </c>
    </row>
    <row r="1988" spans="2:15" outlineLevel="1" x14ac:dyDescent="0.45">
      <c r="B1988" s="65">
        <v>1979</v>
      </c>
      <c r="C1988" s="60">
        <v>0</v>
      </c>
      <c r="D1988" s="61">
        <v>1</v>
      </c>
      <c r="E1988" s="61">
        <v>1</v>
      </c>
      <c r="F1988" s="61">
        <v>1</v>
      </c>
      <c r="G1988" s="61">
        <v>0</v>
      </c>
      <c r="H1988" s="61">
        <v>1</v>
      </c>
      <c r="I1988" s="62">
        <v>29724.376375479187</v>
      </c>
      <c r="J1988" s="63">
        <v>5.4900437686737229</v>
      </c>
      <c r="K1988" s="63">
        <v>6.1453280194785034</v>
      </c>
      <c r="L1988" s="63">
        <v>6.6915802852858821</v>
      </c>
      <c r="M1988" s="63">
        <v>6.8595803844659038</v>
      </c>
      <c r="N1988" s="63">
        <v>6.7324988340772896</v>
      </c>
      <c r="O1988" s="71">
        <v>7.0590605548631737</v>
      </c>
    </row>
    <row r="1989" spans="2:15" outlineLevel="1" x14ac:dyDescent="0.45">
      <c r="B1989" s="65">
        <v>1980</v>
      </c>
      <c r="C1989" s="60">
        <v>1</v>
      </c>
      <c r="D1989" s="61">
        <v>0</v>
      </c>
      <c r="E1989" s="61">
        <v>1</v>
      </c>
      <c r="F1989" s="61">
        <v>1</v>
      </c>
      <c r="G1989" s="61">
        <v>1</v>
      </c>
      <c r="H1989" s="61">
        <v>0</v>
      </c>
      <c r="I1989" s="62">
        <v>98818.159840730223</v>
      </c>
      <c r="J1989" s="63">
        <v>6.8208414531863983</v>
      </c>
      <c r="K1989" s="63">
        <v>4.6631968056950139</v>
      </c>
      <c r="L1989" s="63">
        <v>6.9386439116593639</v>
      </c>
      <c r="M1989" s="63">
        <v>8.0449012946480423</v>
      </c>
      <c r="N1989" s="63">
        <v>7.2743876324077856</v>
      </c>
      <c r="O1989" s="71">
        <v>6.9047281156673241</v>
      </c>
    </row>
    <row r="1990" spans="2:15" outlineLevel="1" x14ac:dyDescent="0.45">
      <c r="B1990" s="65">
        <v>1981</v>
      </c>
      <c r="C1990" s="60">
        <v>1</v>
      </c>
      <c r="D1990" s="61">
        <v>0</v>
      </c>
      <c r="E1990" s="61">
        <v>1</v>
      </c>
      <c r="F1990" s="61">
        <v>1</v>
      </c>
      <c r="G1990" s="61">
        <v>1</v>
      </c>
      <c r="H1990" s="61">
        <v>0</v>
      </c>
      <c r="I1990" s="62">
        <v>95132.046545585021</v>
      </c>
      <c r="J1990" s="63">
        <v>6.7454668442786518</v>
      </c>
      <c r="K1990" s="63">
        <v>5.4920931157717181</v>
      </c>
      <c r="L1990" s="63">
        <v>7.2155923476348534</v>
      </c>
      <c r="M1990" s="63">
        <v>6.7144314584615632</v>
      </c>
      <c r="N1990" s="63">
        <v>6.5670090673781951</v>
      </c>
      <c r="O1990" s="71">
        <v>6.5605984998175408</v>
      </c>
    </row>
    <row r="1991" spans="2:15" outlineLevel="1" x14ac:dyDescent="0.45">
      <c r="B1991" s="65">
        <v>1982</v>
      </c>
      <c r="C1991" s="60">
        <v>1</v>
      </c>
      <c r="D1991" s="61">
        <v>0</v>
      </c>
      <c r="E1991" s="61">
        <v>1</v>
      </c>
      <c r="F1991" s="61">
        <v>1</v>
      </c>
      <c r="G1991" s="61">
        <v>1</v>
      </c>
      <c r="H1991" s="61">
        <v>0</v>
      </c>
      <c r="I1991" s="62">
        <v>28477.529180095225</v>
      </c>
      <c r="J1991" s="63">
        <v>5.8635102125507546</v>
      </c>
      <c r="K1991" s="63">
        <v>5.2063544775356574</v>
      </c>
      <c r="L1991" s="63">
        <v>7.0258058900234213</v>
      </c>
      <c r="M1991" s="63">
        <v>6.3259170548683183</v>
      </c>
      <c r="N1991" s="63">
        <v>7.3493195097691402</v>
      </c>
      <c r="O1991" s="71">
        <v>7.08859555846304</v>
      </c>
    </row>
    <row r="1992" spans="2:15" outlineLevel="1" x14ac:dyDescent="0.45">
      <c r="B1992" s="65">
        <v>1983</v>
      </c>
      <c r="C1992" s="60">
        <v>1</v>
      </c>
      <c r="D1992" s="61">
        <v>0</v>
      </c>
      <c r="E1992" s="61">
        <v>1</v>
      </c>
      <c r="F1992" s="61">
        <v>1</v>
      </c>
      <c r="G1992" s="61">
        <v>1</v>
      </c>
      <c r="H1992" s="61">
        <v>0</v>
      </c>
      <c r="I1992" s="62">
        <v>95829.801791805046</v>
      </c>
      <c r="J1992" s="63">
        <v>7.0746236260501423</v>
      </c>
      <c r="K1992" s="63">
        <v>5.0687617696819629</v>
      </c>
      <c r="L1992" s="63">
        <v>7.3288094408519173</v>
      </c>
      <c r="M1992" s="63">
        <v>6.7926607997219497</v>
      </c>
      <c r="N1992" s="63">
        <v>6.7646684764827594</v>
      </c>
      <c r="O1992" s="71">
        <v>6.6399283820121529</v>
      </c>
    </row>
    <row r="1993" spans="2:15" outlineLevel="1" x14ac:dyDescent="0.45">
      <c r="B1993" s="65">
        <v>1984</v>
      </c>
      <c r="C1993" s="60">
        <v>1</v>
      </c>
      <c r="D1993" s="61">
        <v>0</v>
      </c>
      <c r="E1993" s="61">
        <v>1</v>
      </c>
      <c r="F1993" s="61">
        <v>1</v>
      </c>
      <c r="G1993" s="61">
        <v>0</v>
      </c>
      <c r="H1993" s="61">
        <v>1</v>
      </c>
      <c r="I1993" s="62">
        <v>97580.300208688132</v>
      </c>
      <c r="J1993" s="63">
        <v>5.6244287866962885</v>
      </c>
      <c r="K1993" s="63">
        <v>4.5093409711768038</v>
      </c>
      <c r="L1993" s="63">
        <v>8.2364455181334009</v>
      </c>
      <c r="M1993" s="63">
        <v>8.2213299759510772</v>
      </c>
      <c r="N1993" s="63">
        <v>7.1034963818559369</v>
      </c>
      <c r="O1993" s="71">
        <v>7.2248833724397077</v>
      </c>
    </row>
    <row r="1994" spans="2:15" outlineLevel="1" x14ac:dyDescent="0.45">
      <c r="B1994" s="65">
        <v>1985</v>
      </c>
      <c r="C1994" s="60">
        <v>1</v>
      </c>
      <c r="D1994" s="61">
        <v>0</v>
      </c>
      <c r="E1994" s="61">
        <v>1</v>
      </c>
      <c r="F1994" s="61">
        <v>1</v>
      </c>
      <c r="G1994" s="61">
        <v>0</v>
      </c>
      <c r="H1994" s="61">
        <v>1</v>
      </c>
      <c r="I1994" s="62">
        <v>28838.397471267977</v>
      </c>
      <c r="J1994" s="63">
        <v>5.5463610453561651</v>
      </c>
      <c r="K1994" s="63">
        <v>5.4445320787719895</v>
      </c>
      <c r="L1994" s="63">
        <v>6.8575670094904222</v>
      </c>
      <c r="M1994" s="63">
        <v>6.8157495843064053</v>
      </c>
      <c r="N1994" s="63">
        <v>6.8133093466335932</v>
      </c>
      <c r="O1994" s="71">
        <v>7.4168806350455228</v>
      </c>
    </row>
    <row r="1995" spans="2:15" outlineLevel="1" x14ac:dyDescent="0.45">
      <c r="B1995" s="65">
        <v>1986</v>
      </c>
      <c r="C1995" s="60">
        <v>1</v>
      </c>
      <c r="D1995" s="61">
        <v>0</v>
      </c>
      <c r="E1995" s="61">
        <v>1</v>
      </c>
      <c r="F1995" s="61">
        <v>1</v>
      </c>
      <c r="G1995" s="61">
        <v>1</v>
      </c>
      <c r="H1995" s="61">
        <v>0</v>
      </c>
      <c r="I1995" s="62">
        <v>30660.763667066756</v>
      </c>
      <c r="J1995" s="63">
        <v>5.9646845121086391</v>
      </c>
      <c r="K1995" s="63">
        <v>5.8589817660091565</v>
      </c>
      <c r="L1995" s="63">
        <v>6.6320326142492867</v>
      </c>
      <c r="M1995" s="63">
        <v>7.2046388030430126</v>
      </c>
      <c r="N1995" s="63">
        <v>7.1186128118994647</v>
      </c>
      <c r="O1995" s="71">
        <v>6.3847007221965244</v>
      </c>
    </row>
    <row r="1996" spans="2:15" outlineLevel="1" x14ac:dyDescent="0.45">
      <c r="B1996" s="65">
        <v>1987</v>
      </c>
      <c r="C1996" s="60">
        <v>1</v>
      </c>
      <c r="D1996" s="61">
        <v>0</v>
      </c>
      <c r="E1996" s="61">
        <v>1</v>
      </c>
      <c r="F1996" s="61">
        <v>1</v>
      </c>
      <c r="G1996" s="61">
        <v>0</v>
      </c>
      <c r="H1996" s="61">
        <v>1</v>
      </c>
      <c r="I1996" s="62">
        <v>26610.209044353978</v>
      </c>
      <c r="J1996" s="63">
        <v>5.6775365148670627</v>
      </c>
      <c r="K1996" s="63">
        <v>5.5570452075248475</v>
      </c>
      <c r="L1996" s="63">
        <v>6.8990782237478658</v>
      </c>
      <c r="M1996" s="63">
        <v>6.109491412349807</v>
      </c>
      <c r="N1996" s="63">
        <v>6.6701022750083467</v>
      </c>
      <c r="O1996" s="71">
        <v>7.1383242302711114</v>
      </c>
    </row>
    <row r="1997" spans="2:15" outlineLevel="1" x14ac:dyDescent="0.45">
      <c r="B1997" s="65">
        <v>1988</v>
      </c>
      <c r="C1997" s="60">
        <v>1</v>
      </c>
      <c r="D1997" s="61">
        <v>0</v>
      </c>
      <c r="E1997" s="61">
        <v>1</v>
      </c>
      <c r="F1997" s="61">
        <v>1</v>
      </c>
      <c r="G1997" s="61">
        <v>1</v>
      </c>
      <c r="H1997" s="61">
        <v>0</v>
      </c>
      <c r="I1997" s="62">
        <v>99190.177166723326</v>
      </c>
      <c r="J1997" s="63">
        <v>5.6178676483314973</v>
      </c>
      <c r="K1997" s="63">
        <v>5.5022864216744614</v>
      </c>
      <c r="L1997" s="63">
        <v>7.7773846328404161</v>
      </c>
      <c r="M1997" s="63">
        <v>7.9589036364492749</v>
      </c>
      <c r="N1997" s="63">
        <v>7.4656397139641051</v>
      </c>
      <c r="O1997" s="71">
        <v>6.8190619856104799</v>
      </c>
    </row>
    <row r="1998" spans="2:15" outlineLevel="1" x14ac:dyDescent="0.45">
      <c r="B1998" s="65">
        <v>1989</v>
      </c>
      <c r="C1998" s="60">
        <v>1</v>
      </c>
      <c r="D1998" s="61">
        <v>0</v>
      </c>
      <c r="E1998" s="61">
        <v>1</v>
      </c>
      <c r="F1998" s="61">
        <v>1</v>
      </c>
      <c r="G1998" s="61">
        <v>1</v>
      </c>
      <c r="H1998" s="61">
        <v>0</v>
      </c>
      <c r="I1998" s="62">
        <v>98951.772906375787</v>
      </c>
      <c r="J1998" s="63">
        <v>5.8950249943265822</v>
      </c>
      <c r="K1998" s="63">
        <v>5.1003195732054278</v>
      </c>
      <c r="L1998" s="63">
        <v>7.1659115242028406</v>
      </c>
      <c r="M1998" s="63">
        <v>8.6374913368924258</v>
      </c>
      <c r="N1998" s="63">
        <v>7.4099566823519725</v>
      </c>
      <c r="O1998" s="71">
        <v>6.447072136139588</v>
      </c>
    </row>
    <row r="1999" spans="2:15" outlineLevel="1" x14ac:dyDescent="0.45">
      <c r="B1999" s="65">
        <v>1990</v>
      </c>
      <c r="C1999" s="60">
        <v>1</v>
      </c>
      <c r="D1999" s="61">
        <v>0</v>
      </c>
      <c r="E1999" s="61">
        <v>1</v>
      </c>
      <c r="F1999" s="61">
        <v>1</v>
      </c>
      <c r="G1999" s="61">
        <v>1</v>
      </c>
      <c r="H1999" s="61">
        <v>0</v>
      </c>
      <c r="I1999" s="62">
        <v>97055.264918490211</v>
      </c>
      <c r="J1999" s="63">
        <v>6.9554822291196281</v>
      </c>
      <c r="K1999" s="63">
        <v>5.0195743786087705</v>
      </c>
      <c r="L1999" s="63">
        <v>6.5552511279198233</v>
      </c>
      <c r="M1999" s="63">
        <v>7.561901799650701</v>
      </c>
      <c r="N1999" s="63">
        <v>7.1103607870260532</v>
      </c>
      <c r="O1999" s="71">
        <v>6.4944870359471523</v>
      </c>
    </row>
    <row r="2000" spans="2:15" outlineLevel="1" x14ac:dyDescent="0.45">
      <c r="B2000" s="65">
        <v>1991</v>
      </c>
      <c r="C2000" s="60">
        <v>1</v>
      </c>
      <c r="D2000" s="61">
        <v>0</v>
      </c>
      <c r="E2000" s="61">
        <v>1</v>
      </c>
      <c r="F2000" s="61">
        <v>1</v>
      </c>
      <c r="G2000" s="61">
        <v>0</v>
      </c>
      <c r="H2000" s="61">
        <v>1</v>
      </c>
      <c r="I2000" s="62">
        <v>74370.469736071173</v>
      </c>
      <c r="J2000" s="63">
        <v>5.5652338986918677</v>
      </c>
      <c r="K2000" s="63">
        <v>5.2772645685610478</v>
      </c>
      <c r="L2000" s="63">
        <v>7.2342347677043932</v>
      </c>
      <c r="M2000" s="63">
        <v>7.4411283967709121</v>
      </c>
      <c r="N2000" s="63">
        <v>6.6980800480168945</v>
      </c>
      <c r="O2000" s="71">
        <v>6.9064856993270309</v>
      </c>
    </row>
    <row r="2001" spans="2:15" outlineLevel="1" x14ac:dyDescent="0.45">
      <c r="B2001" s="65">
        <v>1992</v>
      </c>
      <c r="C2001" s="60">
        <v>1</v>
      </c>
      <c r="D2001" s="61">
        <v>0</v>
      </c>
      <c r="E2001" s="61">
        <v>1</v>
      </c>
      <c r="F2001" s="61">
        <v>1</v>
      </c>
      <c r="G2001" s="61">
        <v>1</v>
      </c>
      <c r="H2001" s="61">
        <v>0</v>
      </c>
      <c r="I2001" s="62">
        <v>91604.376053316344</v>
      </c>
      <c r="J2001" s="63">
        <v>6.0391716891851246</v>
      </c>
      <c r="K2001" s="63">
        <v>4.0727087519550604</v>
      </c>
      <c r="L2001" s="63">
        <v>7.6871792272068582</v>
      </c>
      <c r="M2001" s="63">
        <v>6.5313596255432991</v>
      </c>
      <c r="N2001" s="63">
        <v>7.3097636949564704</v>
      </c>
      <c r="O2001" s="71">
        <v>6.9043647610364145</v>
      </c>
    </row>
    <row r="2002" spans="2:15" outlineLevel="1" x14ac:dyDescent="0.45">
      <c r="B2002" s="65">
        <v>1993</v>
      </c>
      <c r="C2002" s="60">
        <v>0</v>
      </c>
      <c r="D2002" s="61">
        <v>1</v>
      </c>
      <c r="E2002" s="61">
        <v>1</v>
      </c>
      <c r="F2002" s="61">
        <v>1</v>
      </c>
      <c r="G2002" s="61">
        <v>0</v>
      </c>
      <c r="H2002" s="61">
        <v>1</v>
      </c>
      <c r="I2002" s="62">
        <v>28625.015157698683</v>
      </c>
      <c r="J2002" s="63">
        <v>5.5915017207337998</v>
      </c>
      <c r="K2002" s="63">
        <v>6.0710065495178132</v>
      </c>
      <c r="L2002" s="63">
        <v>6.8272706343717857</v>
      </c>
      <c r="M2002" s="63">
        <v>6.8091216902802341</v>
      </c>
      <c r="N2002" s="63">
        <v>6.3820259699337676</v>
      </c>
      <c r="O2002" s="71">
        <v>6.9029018934871456</v>
      </c>
    </row>
    <row r="2003" spans="2:15" outlineLevel="1" x14ac:dyDescent="0.45">
      <c r="B2003" s="65">
        <v>1994</v>
      </c>
      <c r="C2003" s="60">
        <v>1</v>
      </c>
      <c r="D2003" s="61">
        <v>0</v>
      </c>
      <c r="E2003" s="61">
        <v>1</v>
      </c>
      <c r="F2003" s="61">
        <v>1</v>
      </c>
      <c r="G2003" s="61">
        <v>1</v>
      </c>
      <c r="H2003" s="61">
        <v>0</v>
      </c>
      <c r="I2003" s="62">
        <v>76949.060803562723</v>
      </c>
      <c r="J2003" s="63">
        <v>5.506719474651379</v>
      </c>
      <c r="K2003" s="63">
        <v>4.8460267845508271</v>
      </c>
      <c r="L2003" s="63">
        <v>6.8822465171154557</v>
      </c>
      <c r="M2003" s="63">
        <v>8.1529987144955349</v>
      </c>
      <c r="N2003" s="63">
        <v>7.7539398690950465</v>
      </c>
      <c r="O2003" s="71">
        <v>6.8230832629286065</v>
      </c>
    </row>
    <row r="2004" spans="2:15" outlineLevel="1" x14ac:dyDescent="0.45">
      <c r="B2004" s="65">
        <v>1995</v>
      </c>
      <c r="C2004" s="60">
        <v>1</v>
      </c>
      <c r="D2004" s="61">
        <v>0</v>
      </c>
      <c r="E2004" s="61">
        <v>1</v>
      </c>
      <c r="F2004" s="61">
        <v>1</v>
      </c>
      <c r="G2004" s="61">
        <v>0</v>
      </c>
      <c r="H2004" s="61">
        <v>1</v>
      </c>
      <c r="I2004" s="62">
        <v>103158.98524252814</v>
      </c>
      <c r="J2004" s="63">
        <v>6.8924547761981856</v>
      </c>
      <c r="K2004" s="63">
        <v>6.6249462149637015</v>
      </c>
      <c r="L2004" s="63">
        <v>7.2214487492440238</v>
      </c>
      <c r="M2004" s="63">
        <v>7.8196275189060991</v>
      </c>
      <c r="N2004" s="63">
        <v>6.7276871274650665</v>
      </c>
      <c r="O2004" s="71">
        <v>6.8471939770714911</v>
      </c>
    </row>
    <row r="2005" spans="2:15" outlineLevel="1" x14ac:dyDescent="0.45">
      <c r="B2005" s="65">
        <v>1996</v>
      </c>
      <c r="C2005" s="60">
        <v>1</v>
      </c>
      <c r="D2005" s="61">
        <v>0</v>
      </c>
      <c r="E2005" s="61">
        <v>1</v>
      </c>
      <c r="F2005" s="61">
        <v>1</v>
      </c>
      <c r="G2005" s="61">
        <v>0</v>
      </c>
      <c r="H2005" s="61">
        <v>1</v>
      </c>
      <c r="I2005" s="62">
        <v>99012.580685463574</v>
      </c>
      <c r="J2005" s="63">
        <v>6.1987679096050465</v>
      </c>
      <c r="K2005" s="63">
        <v>6.1196995268276293</v>
      </c>
      <c r="L2005" s="63">
        <v>8.2613543279767683</v>
      </c>
      <c r="M2005" s="63">
        <v>6.2977933769130567</v>
      </c>
      <c r="N2005" s="63">
        <v>7.1188683152632883</v>
      </c>
      <c r="O2005" s="71">
        <v>7.4620306274823793</v>
      </c>
    </row>
    <row r="2006" spans="2:15" outlineLevel="1" x14ac:dyDescent="0.45">
      <c r="B2006" s="65">
        <v>1997</v>
      </c>
      <c r="C2006" s="60">
        <v>0</v>
      </c>
      <c r="D2006" s="61">
        <v>1</v>
      </c>
      <c r="E2006" s="61">
        <v>1</v>
      </c>
      <c r="F2006" s="61">
        <v>1</v>
      </c>
      <c r="G2006" s="61">
        <v>0</v>
      </c>
      <c r="H2006" s="61">
        <v>1</v>
      </c>
      <c r="I2006" s="62">
        <v>27213.210091724934</v>
      </c>
      <c r="J2006" s="63">
        <v>5.4275876481905261</v>
      </c>
      <c r="K2006" s="63">
        <v>5.6715955678224574</v>
      </c>
      <c r="L2006" s="63">
        <v>6.9124757880367369</v>
      </c>
      <c r="M2006" s="63">
        <v>6.6751696193990506</v>
      </c>
      <c r="N2006" s="63">
        <v>6.5841137671055225</v>
      </c>
      <c r="O2006" s="71">
        <v>6.907350264786472</v>
      </c>
    </row>
    <row r="2007" spans="2:15" outlineLevel="1" x14ac:dyDescent="0.45">
      <c r="B2007" s="65">
        <v>1998</v>
      </c>
      <c r="C2007" s="60">
        <v>1</v>
      </c>
      <c r="D2007" s="61">
        <v>0</v>
      </c>
      <c r="E2007" s="61">
        <v>1</v>
      </c>
      <c r="F2007" s="61">
        <v>1</v>
      </c>
      <c r="G2007" s="61">
        <v>1</v>
      </c>
      <c r="H2007" s="61">
        <v>0</v>
      </c>
      <c r="I2007" s="62">
        <v>75117.046830823208</v>
      </c>
      <c r="J2007" s="63">
        <v>6.0611273671840067</v>
      </c>
      <c r="K2007" s="63">
        <v>4.7916268023718862</v>
      </c>
      <c r="L2007" s="63">
        <v>6.4755242934457087</v>
      </c>
      <c r="M2007" s="63">
        <v>8.488402238391668</v>
      </c>
      <c r="N2007" s="63">
        <v>6.811318432539438</v>
      </c>
      <c r="O2007" s="71">
        <v>6.219339624801858</v>
      </c>
    </row>
    <row r="2008" spans="2:15" outlineLevel="1" x14ac:dyDescent="0.45">
      <c r="B2008" s="65">
        <v>1999</v>
      </c>
      <c r="C2008" s="60">
        <v>1</v>
      </c>
      <c r="D2008" s="61">
        <v>0</v>
      </c>
      <c r="E2008" s="61">
        <v>1</v>
      </c>
      <c r="F2008" s="61">
        <v>1</v>
      </c>
      <c r="G2008" s="61">
        <v>1</v>
      </c>
      <c r="H2008" s="61">
        <v>0</v>
      </c>
      <c r="I2008" s="62">
        <v>24808.52061715968</v>
      </c>
      <c r="J2008" s="63">
        <v>6.0239299240859872</v>
      </c>
      <c r="K2008" s="63">
        <v>4.7091050582998708</v>
      </c>
      <c r="L2008" s="63">
        <v>6.9145854963648059</v>
      </c>
      <c r="M2008" s="63">
        <v>6.6412737504071666</v>
      </c>
      <c r="N2008" s="63">
        <v>6.5676601571719821</v>
      </c>
      <c r="O2008" s="71">
        <v>6.4071131860942092</v>
      </c>
    </row>
    <row r="2009" spans="2:15" outlineLevel="1" x14ac:dyDescent="0.45">
      <c r="B2009" s="65">
        <v>2000</v>
      </c>
      <c r="C2009" s="60">
        <v>1</v>
      </c>
      <c r="D2009" s="61">
        <v>0</v>
      </c>
      <c r="E2009" s="61">
        <v>1</v>
      </c>
      <c r="F2009" s="61">
        <v>1</v>
      </c>
      <c r="G2009" s="61">
        <v>0</v>
      </c>
      <c r="H2009" s="61">
        <v>1</v>
      </c>
      <c r="I2009" s="62">
        <v>64205.800091436671</v>
      </c>
      <c r="J2009" s="63">
        <v>6.0999012172803377</v>
      </c>
      <c r="K2009" s="63">
        <v>5.5967170148368268</v>
      </c>
      <c r="L2009" s="63">
        <v>7.6901641443704492</v>
      </c>
      <c r="M2009" s="63">
        <v>6.1075500947576549</v>
      </c>
      <c r="N2009" s="63">
        <v>6.8429123198091961</v>
      </c>
      <c r="O2009" s="71">
        <v>7.024057029572587</v>
      </c>
    </row>
    <row r="2010" spans="2:15" outlineLevel="1" x14ac:dyDescent="0.45">
      <c r="B2010" s="65">
        <v>2001</v>
      </c>
      <c r="C2010" s="60">
        <v>1</v>
      </c>
      <c r="D2010" s="61">
        <v>0</v>
      </c>
      <c r="E2010" s="61">
        <v>1</v>
      </c>
      <c r="F2010" s="61">
        <v>1</v>
      </c>
      <c r="G2010" s="61">
        <v>0</v>
      </c>
      <c r="H2010" s="61">
        <v>1</v>
      </c>
      <c r="I2010" s="62">
        <v>77951.227359111203</v>
      </c>
      <c r="J2010" s="63">
        <v>5.9379517383602316</v>
      </c>
      <c r="K2010" s="63">
        <v>4.8973065486625105</v>
      </c>
      <c r="L2010" s="63">
        <v>6.8351334057688966</v>
      </c>
      <c r="M2010" s="63">
        <v>8.4320092609840778</v>
      </c>
      <c r="N2010" s="63">
        <v>6.9473505658263441</v>
      </c>
      <c r="O2010" s="71">
        <v>7.2584060981994707</v>
      </c>
    </row>
    <row r="2011" spans="2:15" outlineLevel="1" x14ac:dyDescent="0.45">
      <c r="B2011" s="65">
        <v>2002</v>
      </c>
      <c r="C2011" s="60">
        <v>0</v>
      </c>
      <c r="D2011" s="61">
        <v>1</v>
      </c>
      <c r="E2011" s="61">
        <v>1</v>
      </c>
      <c r="F2011" s="61">
        <v>1</v>
      </c>
      <c r="G2011" s="61">
        <v>1</v>
      </c>
      <c r="H2011" s="61">
        <v>0</v>
      </c>
      <c r="I2011" s="62">
        <v>27853.481226586911</v>
      </c>
      <c r="J2011" s="63">
        <v>5.3697230200159209</v>
      </c>
      <c r="K2011" s="63">
        <v>5.9983172403171654</v>
      </c>
      <c r="L2011" s="63">
        <v>6.7105365837727353</v>
      </c>
      <c r="M2011" s="63">
        <v>6.7140240282293755</v>
      </c>
      <c r="N2011" s="63">
        <v>6.9585729686004241</v>
      </c>
      <c r="O2011" s="71">
        <v>6.4578341566394135</v>
      </c>
    </row>
    <row r="2012" spans="2:15" outlineLevel="1" x14ac:dyDescent="0.45">
      <c r="B2012" s="65">
        <v>2003</v>
      </c>
      <c r="C2012" s="60">
        <v>1</v>
      </c>
      <c r="D2012" s="61">
        <v>0</v>
      </c>
      <c r="E2012" s="61">
        <v>1</v>
      </c>
      <c r="F2012" s="61">
        <v>1</v>
      </c>
      <c r="G2012" s="61">
        <v>0</v>
      </c>
      <c r="H2012" s="61">
        <v>1</v>
      </c>
      <c r="I2012" s="62">
        <v>76085.793601788784</v>
      </c>
      <c r="J2012" s="63">
        <v>6.2944318707568225</v>
      </c>
      <c r="K2012" s="63">
        <v>5.4532878564272309</v>
      </c>
      <c r="L2012" s="63">
        <v>6.4138782145975615</v>
      </c>
      <c r="M2012" s="63">
        <v>7.1869752006640262</v>
      </c>
      <c r="N2012" s="63">
        <v>6.9247724468099836</v>
      </c>
      <c r="O2012" s="71">
        <v>7.1275867119051268</v>
      </c>
    </row>
    <row r="2013" spans="2:15" outlineLevel="1" x14ac:dyDescent="0.45">
      <c r="B2013" s="65">
        <v>2004</v>
      </c>
      <c r="C2013" s="60">
        <v>1</v>
      </c>
      <c r="D2013" s="61">
        <v>0</v>
      </c>
      <c r="E2013" s="61">
        <v>1</v>
      </c>
      <c r="F2013" s="61">
        <v>1</v>
      </c>
      <c r="G2013" s="61">
        <v>0</v>
      </c>
      <c r="H2013" s="61">
        <v>1</v>
      </c>
      <c r="I2013" s="62">
        <v>100824.97957556703</v>
      </c>
      <c r="J2013" s="63">
        <v>5.9057189617737293</v>
      </c>
      <c r="K2013" s="63">
        <v>5.5772537371977382</v>
      </c>
      <c r="L2013" s="63">
        <v>7.8244322953302374</v>
      </c>
      <c r="M2013" s="63">
        <v>8.3492259091798253</v>
      </c>
      <c r="N2013" s="63">
        <v>6.9342621694371953</v>
      </c>
      <c r="O2013" s="71">
        <v>7.1688521415859823</v>
      </c>
    </row>
    <row r="2014" spans="2:15" outlineLevel="1" x14ac:dyDescent="0.45">
      <c r="B2014" s="65">
        <v>2005</v>
      </c>
      <c r="C2014" s="60">
        <v>1</v>
      </c>
      <c r="D2014" s="61">
        <v>0</v>
      </c>
      <c r="E2014" s="61">
        <v>1</v>
      </c>
      <c r="F2014" s="61">
        <v>1</v>
      </c>
      <c r="G2014" s="61">
        <v>1</v>
      </c>
      <c r="H2014" s="61">
        <v>0</v>
      </c>
      <c r="I2014" s="62">
        <v>73258.772800569728</v>
      </c>
      <c r="J2014" s="63">
        <v>5.5752844325324835</v>
      </c>
      <c r="K2014" s="63">
        <v>4.5905425405298512</v>
      </c>
      <c r="L2014" s="63">
        <v>6.5200812106519592</v>
      </c>
      <c r="M2014" s="63">
        <v>8.0983009256534508</v>
      </c>
      <c r="N2014" s="63">
        <v>6.9246586244211068</v>
      </c>
      <c r="O2014" s="71">
        <v>6.6435789654898567</v>
      </c>
    </row>
    <row r="2015" spans="2:15" outlineLevel="1" x14ac:dyDescent="0.45">
      <c r="B2015" s="65">
        <v>2006</v>
      </c>
      <c r="C2015" s="60">
        <v>0</v>
      </c>
      <c r="D2015" s="61">
        <v>1</v>
      </c>
      <c r="E2015" s="61">
        <v>1</v>
      </c>
      <c r="F2015" s="61">
        <v>1</v>
      </c>
      <c r="G2015" s="61">
        <v>1</v>
      </c>
      <c r="H2015" s="61">
        <v>0</v>
      </c>
      <c r="I2015" s="62">
        <v>78008.910240612764</v>
      </c>
      <c r="J2015" s="63">
        <v>5.8553036571325059</v>
      </c>
      <c r="K2015" s="63">
        <v>6.266636329795169</v>
      </c>
      <c r="L2015" s="63">
        <v>6.473150995759914</v>
      </c>
      <c r="M2015" s="63">
        <v>7.842904019020021</v>
      </c>
      <c r="N2015" s="63">
        <v>6.8254339834729825</v>
      </c>
      <c r="O2015" s="71">
        <v>6.6398728587389755</v>
      </c>
    </row>
    <row r="2016" spans="2:15" outlineLevel="1" x14ac:dyDescent="0.45">
      <c r="B2016" s="65">
        <v>2007</v>
      </c>
      <c r="C2016" s="60">
        <v>1</v>
      </c>
      <c r="D2016" s="61">
        <v>0</v>
      </c>
      <c r="E2016" s="61">
        <v>1</v>
      </c>
      <c r="F2016" s="61">
        <v>1</v>
      </c>
      <c r="G2016" s="61">
        <v>0</v>
      </c>
      <c r="H2016" s="61">
        <v>1</v>
      </c>
      <c r="I2016" s="62">
        <v>92461.797464236559</v>
      </c>
      <c r="J2016" s="63">
        <v>6.3806323490234842</v>
      </c>
      <c r="K2016" s="63">
        <v>5.1280810223593907</v>
      </c>
      <c r="L2016" s="63">
        <v>8.129532581318589</v>
      </c>
      <c r="M2016" s="63">
        <v>6.2175034165723311</v>
      </c>
      <c r="N2016" s="63">
        <v>6.3968860629645459</v>
      </c>
      <c r="O2016" s="71">
        <v>6.5749824478930874</v>
      </c>
    </row>
    <row r="2017" spans="2:15" outlineLevel="1" x14ac:dyDescent="0.45">
      <c r="B2017" s="65">
        <v>2008</v>
      </c>
      <c r="C2017" s="60">
        <v>1</v>
      </c>
      <c r="D2017" s="61">
        <v>0</v>
      </c>
      <c r="E2017" s="61">
        <v>1</v>
      </c>
      <c r="F2017" s="61">
        <v>1</v>
      </c>
      <c r="G2017" s="61">
        <v>0</v>
      </c>
      <c r="H2017" s="61">
        <v>1</v>
      </c>
      <c r="I2017" s="62">
        <v>94753.973141375332</v>
      </c>
      <c r="J2017" s="63">
        <v>6.0036659368310783</v>
      </c>
      <c r="K2017" s="63">
        <v>5.2658290330008635</v>
      </c>
      <c r="L2017" s="63">
        <v>7.0754442720886086</v>
      </c>
      <c r="M2017" s="63">
        <v>7.2014797510701563</v>
      </c>
      <c r="N2017" s="63">
        <v>6.4904451584914957</v>
      </c>
      <c r="O2017" s="71">
        <v>7.2048548876140392</v>
      </c>
    </row>
    <row r="2018" spans="2:15" outlineLevel="1" x14ac:dyDescent="0.45">
      <c r="B2018" s="65">
        <v>2009</v>
      </c>
      <c r="C2018" s="60">
        <v>0</v>
      </c>
      <c r="D2018" s="61">
        <v>1</v>
      </c>
      <c r="E2018" s="61">
        <v>1</v>
      </c>
      <c r="F2018" s="61">
        <v>1</v>
      </c>
      <c r="G2018" s="61">
        <v>1</v>
      </c>
      <c r="H2018" s="61">
        <v>0</v>
      </c>
      <c r="I2018" s="62">
        <v>80083.062743392526</v>
      </c>
      <c r="J2018" s="63">
        <v>5.8825526103300252</v>
      </c>
      <c r="K2018" s="63">
        <v>6.1021239683481419</v>
      </c>
      <c r="L2018" s="63">
        <v>6.5331209518852082</v>
      </c>
      <c r="M2018" s="63">
        <v>8.355868498994738</v>
      </c>
      <c r="N2018" s="63">
        <v>7.2839972383838516</v>
      </c>
      <c r="O2018" s="71">
        <v>6.531982120828757</v>
      </c>
    </row>
    <row r="2019" spans="2:15" outlineLevel="1" x14ac:dyDescent="0.45">
      <c r="B2019" s="65">
        <v>2010</v>
      </c>
      <c r="C2019" s="60">
        <v>0</v>
      </c>
      <c r="D2019" s="61">
        <v>1</v>
      </c>
      <c r="E2019" s="61">
        <v>1</v>
      </c>
      <c r="F2019" s="61">
        <v>1</v>
      </c>
      <c r="G2019" s="61">
        <v>0</v>
      </c>
      <c r="H2019" s="61">
        <v>1</v>
      </c>
      <c r="I2019" s="62">
        <v>102511.88739988026</v>
      </c>
      <c r="J2019" s="63">
        <v>5.4131109582113544</v>
      </c>
      <c r="K2019" s="63">
        <v>6.2100730541273865</v>
      </c>
      <c r="L2019" s="63">
        <v>7.6825809340963884</v>
      </c>
      <c r="M2019" s="63">
        <v>8.7906492965870981</v>
      </c>
      <c r="N2019" s="63">
        <v>6.9292471594167315</v>
      </c>
      <c r="O2019" s="71">
        <v>7.2158778038699731</v>
      </c>
    </row>
    <row r="2020" spans="2:15" outlineLevel="1" x14ac:dyDescent="0.45">
      <c r="B2020" s="65">
        <v>2011</v>
      </c>
      <c r="C2020" s="60">
        <v>1</v>
      </c>
      <c r="D2020" s="61">
        <v>0</v>
      </c>
      <c r="E2020" s="61">
        <v>1</v>
      </c>
      <c r="F2020" s="61">
        <v>1</v>
      </c>
      <c r="G2020" s="61">
        <v>1</v>
      </c>
      <c r="H2020" s="61">
        <v>0</v>
      </c>
      <c r="I2020" s="62">
        <v>99804.637244268728</v>
      </c>
      <c r="J2020" s="63">
        <v>6.7675285181243066</v>
      </c>
      <c r="K2020" s="63">
        <v>6.4350654862291794</v>
      </c>
      <c r="L2020" s="63">
        <v>8.1177840818391829</v>
      </c>
      <c r="M2020" s="63">
        <v>6.4539533340563482</v>
      </c>
      <c r="N2020" s="63">
        <v>6.9600604528135603</v>
      </c>
      <c r="O2020" s="71">
        <v>6.6994511521242703</v>
      </c>
    </row>
    <row r="2021" spans="2:15" outlineLevel="1" x14ac:dyDescent="0.45">
      <c r="B2021" s="65">
        <v>2012</v>
      </c>
      <c r="C2021" s="60">
        <v>1</v>
      </c>
      <c r="D2021" s="61">
        <v>0</v>
      </c>
      <c r="E2021" s="61">
        <v>1</v>
      </c>
      <c r="F2021" s="61">
        <v>1</v>
      </c>
      <c r="G2021" s="61">
        <v>1</v>
      </c>
      <c r="H2021" s="61">
        <v>0</v>
      </c>
      <c r="I2021" s="62">
        <v>64552.047901842452</v>
      </c>
      <c r="J2021" s="63">
        <v>6.7529128975733972</v>
      </c>
      <c r="K2021" s="63">
        <v>5.5956437019971963</v>
      </c>
      <c r="L2021" s="63">
        <v>6.3123026230542276</v>
      </c>
      <c r="M2021" s="63">
        <v>6.4137009122531685</v>
      </c>
      <c r="N2021" s="63">
        <v>6.8729842096963001</v>
      </c>
      <c r="O2021" s="71">
        <v>6.7797827812354772</v>
      </c>
    </row>
    <row r="2022" spans="2:15" outlineLevel="1" x14ac:dyDescent="0.45">
      <c r="B2022" s="65">
        <v>2013</v>
      </c>
      <c r="C2022" s="60">
        <v>1</v>
      </c>
      <c r="D2022" s="61">
        <v>0</v>
      </c>
      <c r="E2022" s="61">
        <v>1</v>
      </c>
      <c r="F2022" s="61">
        <v>1</v>
      </c>
      <c r="G2022" s="61">
        <v>0</v>
      </c>
      <c r="H2022" s="61">
        <v>1</v>
      </c>
      <c r="I2022" s="62">
        <v>75974.72865917749</v>
      </c>
      <c r="J2022" s="63">
        <v>6.163696569090364</v>
      </c>
      <c r="K2022" s="63">
        <v>5.170401719447959</v>
      </c>
      <c r="L2022" s="63">
        <v>6.7691110884683372</v>
      </c>
      <c r="M2022" s="63">
        <v>7.8362824744974411</v>
      </c>
      <c r="N2022" s="63">
        <v>6.6724491452332257</v>
      </c>
      <c r="O2022" s="71">
        <v>6.8200359735234652</v>
      </c>
    </row>
    <row r="2023" spans="2:15" outlineLevel="1" x14ac:dyDescent="0.45">
      <c r="B2023" s="65">
        <v>2014</v>
      </c>
      <c r="C2023" s="60">
        <v>0</v>
      </c>
      <c r="D2023" s="61">
        <v>1</v>
      </c>
      <c r="E2023" s="61">
        <v>1</v>
      </c>
      <c r="F2023" s="61">
        <v>1</v>
      </c>
      <c r="G2023" s="61">
        <v>1</v>
      </c>
      <c r="H2023" s="61">
        <v>0</v>
      </c>
      <c r="I2023" s="62">
        <v>29085.031734309654</v>
      </c>
      <c r="J2023" s="63">
        <v>5.3055028897050169</v>
      </c>
      <c r="K2023" s="63">
        <v>5.8079148661360982</v>
      </c>
      <c r="L2023" s="63">
        <v>6.5784454967850428</v>
      </c>
      <c r="M2023" s="63">
        <v>6.9942348107496422</v>
      </c>
      <c r="N2023" s="63">
        <v>7.2661149747098888</v>
      </c>
      <c r="O2023" s="71">
        <v>6.7368985529902661</v>
      </c>
    </row>
    <row r="2024" spans="2:15" outlineLevel="1" x14ac:dyDescent="0.45">
      <c r="B2024" s="65">
        <v>2015</v>
      </c>
      <c r="C2024" s="60">
        <v>1</v>
      </c>
      <c r="D2024" s="61">
        <v>0</v>
      </c>
      <c r="E2024" s="61">
        <v>1</v>
      </c>
      <c r="F2024" s="61">
        <v>1</v>
      </c>
      <c r="G2024" s="61">
        <v>1</v>
      </c>
      <c r="H2024" s="61">
        <v>0</v>
      </c>
      <c r="I2024" s="62">
        <v>95475.678387430773</v>
      </c>
      <c r="J2024" s="63">
        <v>6.5965950426339885</v>
      </c>
      <c r="K2024" s="63">
        <v>5.0944328756536086</v>
      </c>
      <c r="L2024" s="63">
        <v>7.6146512631266301</v>
      </c>
      <c r="M2024" s="63">
        <v>6.5993780879315835</v>
      </c>
      <c r="N2024" s="63">
        <v>7.2025075061178221</v>
      </c>
      <c r="O2024" s="71">
        <v>6.6271126916292138</v>
      </c>
    </row>
    <row r="2025" spans="2:15" outlineLevel="1" x14ac:dyDescent="0.45">
      <c r="B2025" s="65">
        <v>2016</v>
      </c>
      <c r="C2025" s="60">
        <v>1</v>
      </c>
      <c r="D2025" s="61">
        <v>0</v>
      </c>
      <c r="E2025" s="61">
        <v>1</v>
      </c>
      <c r="F2025" s="61">
        <v>1</v>
      </c>
      <c r="G2025" s="61">
        <v>0</v>
      </c>
      <c r="H2025" s="61">
        <v>1</v>
      </c>
      <c r="I2025" s="62">
        <v>23805.060606068728</v>
      </c>
      <c r="J2025" s="63">
        <v>5.6613553884573777</v>
      </c>
      <c r="K2025" s="63">
        <v>5.0490862216845542</v>
      </c>
      <c r="L2025" s="63">
        <v>7.023618978841359</v>
      </c>
      <c r="M2025" s="63">
        <v>6.1516699835285227</v>
      </c>
      <c r="N2025" s="63">
        <v>6.3614724067215613</v>
      </c>
      <c r="O2025" s="71">
        <v>6.7759125304380383</v>
      </c>
    </row>
    <row r="2026" spans="2:15" outlineLevel="1" x14ac:dyDescent="0.45">
      <c r="B2026" s="65">
        <v>2017</v>
      </c>
      <c r="C2026" s="60">
        <v>1</v>
      </c>
      <c r="D2026" s="61">
        <v>0</v>
      </c>
      <c r="E2026" s="61">
        <v>1</v>
      </c>
      <c r="F2026" s="61">
        <v>1</v>
      </c>
      <c r="G2026" s="61">
        <v>1</v>
      </c>
      <c r="H2026" s="61">
        <v>0</v>
      </c>
      <c r="I2026" s="62">
        <v>100661.66772449407</v>
      </c>
      <c r="J2026" s="63">
        <v>6.2327664938278335</v>
      </c>
      <c r="K2026" s="63">
        <v>4.9796839955461625</v>
      </c>
      <c r="L2026" s="63">
        <v>7.3230380999780023</v>
      </c>
      <c r="M2026" s="63">
        <v>8.7624582607295203</v>
      </c>
      <c r="N2026" s="63">
        <v>7.1337647102503396</v>
      </c>
      <c r="O2026" s="71">
        <v>7.0347978492509489</v>
      </c>
    </row>
    <row r="2027" spans="2:15" outlineLevel="1" x14ac:dyDescent="0.45">
      <c r="B2027" s="65">
        <v>2018</v>
      </c>
      <c r="C2027" s="60">
        <v>1</v>
      </c>
      <c r="D2027" s="61">
        <v>0</v>
      </c>
      <c r="E2027" s="61">
        <v>1</v>
      </c>
      <c r="F2027" s="61">
        <v>1</v>
      </c>
      <c r="G2027" s="61">
        <v>0</v>
      </c>
      <c r="H2027" s="61">
        <v>1</v>
      </c>
      <c r="I2027" s="62">
        <v>93977.571944769355</v>
      </c>
      <c r="J2027" s="63">
        <v>6.2919656430071527</v>
      </c>
      <c r="K2027" s="63">
        <v>5.0657109329187371</v>
      </c>
      <c r="L2027" s="63">
        <v>7.1698456347701196</v>
      </c>
      <c r="M2027" s="63">
        <v>7.3818172612865656</v>
      </c>
      <c r="N2027" s="63">
        <v>6.2431242783016376</v>
      </c>
      <c r="O2027" s="71">
        <v>6.7190812873475307</v>
      </c>
    </row>
    <row r="2028" spans="2:15" outlineLevel="1" x14ac:dyDescent="0.45">
      <c r="B2028" s="65">
        <v>2019</v>
      </c>
      <c r="C2028" s="60">
        <v>1</v>
      </c>
      <c r="D2028" s="61">
        <v>0</v>
      </c>
      <c r="E2028" s="61">
        <v>1</v>
      </c>
      <c r="F2028" s="61">
        <v>1</v>
      </c>
      <c r="G2028" s="61">
        <v>1</v>
      </c>
      <c r="H2028" s="61">
        <v>0</v>
      </c>
      <c r="I2028" s="62">
        <v>79838.950116257853</v>
      </c>
      <c r="J2028" s="63">
        <v>6.1222444165325429</v>
      </c>
      <c r="K2028" s="63">
        <v>5.706246793844123</v>
      </c>
      <c r="L2028" s="63">
        <v>6.8479063683957264</v>
      </c>
      <c r="M2028" s="63">
        <v>8.2679257941499031</v>
      </c>
      <c r="N2028" s="63">
        <v>7.4788434673443103</v>
      </c>
      <c r="O2028" s="71">
        <v>6.3413157053737335</v>
      </c>
    </row>
    <row r="2029" spans="2:15" outlineLevel="1" x14ac:dyDescent="0.45">
      <c r="B2029" s="65">
        <v>2020</v>
      </c>
      <c r="C2029" s="60">
        <v>0</v>
      </c>
      <c r="D2029" s="61">
        <v>1</v>
      </c>
      <c r="E2029" s="61">
        <v>1</v>
      </c>
      <c r="F2029" s="61">
        <v>1</v>
      </c>
      <c r="G2029" s="61">
        <v>0</v>
      </c>
      <c r="H2029" s="61">
        <v>1</v>
      </c>
      <c r="I2029" s="62">
        <v>74497.453137593679</v>
      </c>
      <c r="J2029" s="63">
        <v>5.2084402390655349</v>
      </c>
      <c r="K2029" s="63">
        <v>6.0966980414209715</v>
      </c>
      <c r="L2029" s="63">
        <v>6.8384215429393986</v>
      </c>
      <c r="M2029" s="63">
        <v>6.6851310195386962</v>
      </c>
      <c r="N2029" s="63">
        <v>6.8060787717856108</v>
      </c>
      <c r="O2029" s="71">
        <v>7.4513615703361218</v>
      </c>
    </row>
    <row r="2030" spans="2:15" outlineLevel="1" x14ac:dyDescent="0.45">
      <c r="B2030" s="65">
        <v>2021</v>
      </c>
      <c r="C2030" s="60">
        <v>1</v>
      </c>
      <c r="D2030" s="61">
        <v>0</v>
      </c>
      <c r="E2030" s="61">
        <v>1</v>
      </c>
      <c r="F2030" s="61">
        <v>1</v>
      </c>
      <c r="G2030" s="61">
        <v>1</v>
      </c>
      <c r="H2030" s="61">
        <v>0</v>
      </c>
      <c r="I2030" s="62">
        <v>26367.172620781566</v>
      </c>
      <c r="J2030" s="63">
        <v>5.8556852574420315</v>
      </c>
      <c r="K2030" s="63">
        <v>4.5278467140251335</v>
      </c>
      <c r="L2030" s="63">
        <v>6.7095438134344549</v>
      </c>
      <c r="M2030" s="63">
        <v>6.4130957886140143</v>
      </c>
      <c r="N2030" s="63">
        <v>7.5343412368924021</v>
      </c>
      <c r="O2030" s="71">
        <v>6.9335816856421877</v>
      </c>
    </row>
    <row r="2031" spans="2:15" outlineLevel="1" x14ac:dyDescent="0.45">
      <c r="B2031" s="65">
        <v>2022</v>
      </c>
      <c r="C2031" s="60">
        <v>1</v>
      </c>
      <c r="D2031" s="61">
        <v>0</v>
      </c>
      <c r="E2031" s="61">
        <v>1</v>
      </c>
      <c r="F2031" s="61">
        <v>1</v>
      </c>
      <c r="G2031" s="61">
        <v>0</v>
      </c>
      <c r="H2031" s="61">
        <v>1</v>
      </c>
      <c r="I2031" s="62">
        <v>94828.982411637728</v>
      </c>
      <c r="J2031" s="63">
        <v>5.5012313931328141</v>
      </c>
      <c r="K2031" s="63">
        <v>5.2501455229801977</v>
      </c>
      <c r="L2031" s="63">
        <v>7.6320402214934671</v>
      </c>
      <c r="M2031" s="63">
        <v>7.5948470109845463</v>
      </c>
      <c r="N2031" s="63">
        <v>6.7253684765781241</v>
      </c>
      <c r="O2031" s="71">
        <v>6.7389352897780501</v>
      </c>
    </row>
    <row r="2032" spans="2:15" outlineLevel="1" x14ac:dyDescent="0.45">
      <c r="B2032" s="65">
        <v>2023</v>
      </c>
      <c r="C2032" s="60">
        <v>1</v>
      </c>
      <c r="D2032" s="61">
        <v>0</v>
      </c>
      <c r="E2032" s="61">
        <v>1</v>
      </c>
      <c r="F2032" s="61">
        <v>1</v>
      </c>
      <c r="G2032" s="61">
        <v>1</v>
      </c>
      <c r="H2032" s="61">
        <v>0</v>
      </c>
      <c r="I2032" s="62">
        <v>63337.347182608253</v>
      </c>
      <c r="J2032" s="63">
        <v>6.1109977377077929</v>
      </c>
      <c r="K2032" s="63">
        <v>5.6623371084798224</v>
      </c>
      <c r="L2032" s="63">
        <v>7.3567377591761254</v>
      </c>
      <c r="M2032" s="63">
        <v>6.1530550179250332</v>
      </c>
      <c r="N2032" s="63">
        <v>6.7862774316743817</v>
      </c>
      <c r="O2032" s="71">
        <v>6.7288362845580236</v>
      </c>
    </row>
    <row r="2033" spans="2:15" outlineLevel="1" x14ac:dyDescent="0.45">
      <c r="B2033" s="65">
        <v>2024</v>
      </c>
      <c r="C2033" s="60">
        <v>0</v>
      </c>
      <c r="D2033" s="61">
        <v>1</v>
      </c>
      <c r="E2033" s="61">
        <v>1</v>
      </c>
      <c r="F2033" s="61">
        <v>1</v>
      </c>
      <c r="G2033" s="61">
        <v>1</v>
      </c>
      <c r="H2033" s="61">
        <v>0</v>
      </c>
      <c r="I2033" s="62">
        <v>95568.678192131512</v>
      </c>
      <c r="J2033" s="63">
        <v>5.8230134546784731</v>
      </c>
      <c r="K2033" s="63">
        <v>6.5813300815999316</v>
      </c>
      <c r="L2033" s="63">
        <v>6.9003660706215459</v>
      </c>
      <c r="M2033" s="63">
        <v>6.4444467732361659</v>
      </c>
      <c r="N2033" s="63">
        <v>7.0988078912943191</v>
      </c>
      <c r="O2033" s="71">
        <v>6.3922963832100708</v>
      </c>
    </row>
    <row r="2034" spans="2:15" outlineLevel="1" x14ac:dyDescent="0.45">
      <c r="B2034" s="65">
        <v>2025</v>
      </c>
      <c r="C2034" s="60">
        <v>1</v>
      </c>
      <c r="D2034" s="61">
        <v>0</v>
      </c>
      <c r="E2034" s="61">
        <v>1</v>
      </c>
      <c r="F2034" s="61">
        <v>1</v>
      </c>
      <c r="G2034" s="61">
        <v>1</v>
      </c>
      <c r="H2034" s="61">
        <v>0</v>
      </c>
      <c r="I2034" s="62">
        <v>99999.843410204528</v>
      </c>
      <c r="J2034" s="63">
        <v>6.3754019009324381</v>
      </c>
      <c r="K2034" s="63">
        <v>5.5392892857733944</v>
      </c>
      <c r="L2034" s="63">
        <v>6.7646210748030047</v>
      </c>
      <c r="M2034" s="63">
        <v>8.3893936949896784</v>
      </c>
      <c r="N2034" s="63">
        <v>7.2274881222152842</v>
      </c>
      <c r="O2034" s="71">
        <v>6.5059136688290655</v>
      </c>
    </row>
    <row r="2035" spans="2:15" outlineLevel="1" x14ac:dyDescent="0.45">
      <c r="B2035" s="65">
        <v>2026</v>
      </c>
      <c r="C2035" s="60">
        <v>0</v>
      </c>
      <c r="D2035" s="61">
        <v>1</v>
      </c>
      <c r="E2035" s="61">
        <v>1</v>
      </c>
      <c r="F2035" s="61">
        <v>1</v>
      </c>
      <c r="G2035" s="61">
        <v>1</v>
      </c>
      <c r="H2035" s="61">
        <v>0</v>
      </c>
      <c r="I2035" s="62">
        <v>20967.038732083849</v>
      </c>
      <c r="J2035" s="63">
        <v>5.0506449991432714</v>
      </c>
      <c r="K2035" s="63">
        <v>5.1190720900833524</v>
      </c>
      <c r="L2035" s="63">
        <v>6.1271467131840769</v>
      </c>
      <c r="M2035" s="63">
        <v>6.3365116583980061</v>
      </c>
      <c r="N2035" s="63">
        <v>6.815799905880608</v>
      </c>
      <c r="O2035" s="71">
        <v>5.9402988055805697</v>
      </c>
    </row>
    <row r="2036" spans="2:15" outlineLevel="1" x14ac:dyDescent="0.45">
      <c r="B2036" s="65">
        <v>2027</v>
      </c>
      <c r="C2036" s="60">
        <v>1</v>
      </c>
      <c r="D2036" s="61">
        <v>0</v>
      </c>
      <c r="E2036" s="61">
        <v>1</v>
      </c>
      <c r="F2036" s="61">
        <v>1</v>
      </c>
      <c r="G2036" s="61">
        <v>1</v>
      </c>
      <c r="H2036" s="61">
        <v>0</v>
      </c>
      <c r="I2036" s="62">
        <v>94336.470800594572</v>
      </c>
      <c r="J2036" s="63">
        <v>5.9401534211251965</v>
      </c>
      <c r="K2036" s="63">
        <v>5.911294851790883</v>
      </c>
      <c r="L2036" s="63">
        <v>8.058215861112636</v>
      </c>
      <c r="M2036" s="63">
        <v>6.7904567421152731</v>
      </c>
      <c r="N2036" s="63">
        <v>6.3141407173640332</v>
      </c>
      <c r="O2036" s="71">
        <v>6.2909419595091922</v>
      </c>
    </row>
    <row r="2037" spans="2:15" outlineLevel="1" x14ac:dyDescent="0.45">
      <c r="B2037" s="65">
        <v>2028</v>
      </c>
      <c r="C2037" s="60">
        <v>1</v>
      </c>
      <c r="D2037" s="61">
        <v>0</v>
      </c>
      <c r="E2037" s="61">
        <v>1</v>
      </c>
      <c r="F2037" s="61">
        <v>1</v>
      </c>
      <c r="G2037" s="61">
        <v>0</v>
      </c>
      <c r="H2037" s="61">
        <v>1</v>
      </c>
      <c r="I2037" s="62">
        <v>59208.777983523527</v>
      </c>
      <c r="J2037" s="63">
        <v>6.3364852043467419</v>
      </c>
      <c r="K2037" s="63">
        <v>4.2591119872967127</v>
      </c>
      <c r="L2037" s="63">
        <v>6.9571701824662462</v>
      </c>
      <c r="M2037" s="63">
        <v>6.3625156493879729</v>
      </c>
      <c r="N2037" s="63">
        <v>6.5183430887778995</v>
      </c>
      <c r="O2037" s="71">
        <v>6.7629009946856673</v>
      </c>
    </row>
    <row r="2038" spans="2:15" outlineLevel="1" x14ac:dyDescent="0.45">
      <c r="B2038" s="65">
        <v>2029</v>
      </c>
      <c r="C2038" s="60">
        <v>1</v>
      </c>
      <c r="D2038" s="61">
        <v>0</v>
      </c>
      <c r="E2038" s="61">
        <v>1</v>
      </c>
      <c r="F2038" s="61">
        <v>1</v>
      </c>
      <c r="G2038" s="61">
        <v>1</v>
      </c>
      <c r="H2038" s="61">
        <v>0</v>
      </c>
      <c r="I2038" s="62">
        <v>77049.519989812761</v>
      </c>
      <c r="J2038" s="63">
        <v>5.5085044880575804</v>
      </c>
      <c r="K2038" s="63">
        <v>5.1553818099279258</v>
      </c>
      <c r="L2038" s="63">
        <v>7.0875161528440129</v>
      </c>
      <c r="M2038" s="63">
        <v>8.386121547703949</v>
      </c>
      <c r="N2038" s="63">
        <v>7.1643520656907187</v>
      </c>
      <c r="O2038" s="71">
        <v>6.6697174890085194</v>
      </c>
    </row>
    <row r="2039" spans="2:15" outlineLevel="1" x14ac:dyDescent="0.45">
      <c r="B2039" s="65">
        <v>2030</v>
      </c>
      <c r="C2039" s="60">
        <v>1</v>
      </c>
      <c r="D2039" s="61">
        <v>0</v>
      </c>
      <c r="E2039" s="61">
        <v>1</v>
      </c>
      <c r="F2039" s="61">
        <v>1</v>
      </c>
      <c r="G2039" s="61">
        <v>0</v>
      </c>
      <c r="H2039" s="61">
        <v>1</v>
      </c>
      <c r="I2039" s="62">
        <v>94712.372985506969</v>
      </c>
      <c r="J2039" s="63">
        <v>6.5662442177509064</v>
      </c>
      <c r="K2039" s="63">
        <v>5.7935576869447551</v>
      </c>
      <c r="L2039" s="63">
        <v>7.9394879288528575</v>
      </c>
      <c r="M2039" s="63">
        <v>6.1849406161964442</v>
      </c>
      <c r="N2039" s="63">
        <v>6.4410704399287964</v>
      </c>
      <c r="O2039" s="71">
        <v>6.5675852989449952</v>
      </c>
    </row>
    <row r="2040" spans="2:15" outlineLevel="1" x14ac:dyDescent="0.45">
      <c r="B2040" s="65">
        <v>2031</v>
      </c>
      <c r="C2040" s="60">
        <v>0</v>
      </c>
      <c r="D2040" s="61">
        <v>1</v>
      </c>
      <c r="E2040" s="61">
        <v>1</v>
      </c>
      <c r="F2040" s="61">
        <v>1</v>
      </c>
      <c r="G2040" s="61">
        <v>0</v>
      </c>
      <c r="H2040" s="61">
        <v>1</v>
      </c>
      <c r="I2040" s="62">
        <v>98220.057156791561</v>
      </c>
      <c r="J2040" s="63">
        <v>5.5842653220500678</v>
      </c>
      <c r="K2040" s="63">
        <v>5.8805071250497125</v>
      </c>
      <c r="L2040" s="63">
        <v>7.3452308180491208</v>
      </c>
      <c r="M2040" s="63">
        <v>8.3176151689505673</v>
      </c>
      <c r="N2040" s="63">
        <v>6.5254453902811393</v>
      </c>
      <c r="O2040" s="71">
        <v>6.7736058423685588</v>
      </c>
    </row>
    <row r="2041" spans="2:15" outlineLevel="1" x14ac:dyDescent="0.45">
      <c r="B2041" s="65">
        <v>2032</v>
      </c>
      <c r="C2041" s="60">
        <v>0</v>
      </c>
      <c r="D2041" s="61">
        <v>1</v>
      </c>
      <c r="E2041" s="61">
        <v>1</v>
      </c>
      <c r="F2041" s="61">
        <v>1</v>
      </c>
      <c r="G2041" s="61">
        <v>1</v>
      </c>
      <c r="H2041" s="61">
        <v>0</v>
      </c>
      <c r="I2041" s="62">
        <v>98297.787483676919</v>
      </c>
      <c r="J2041" s="63">
        <v>6.3034818673361794</v>
      </c>
      <c r="K2041" s="63">
        <v>6.4714674451336567</v>
      </c>
      <c r="L2041" s="63">
        <v>6.92912623737275</v>
      </c>
      <c r="M2041" s="63">
        <v>6.9751452089621466</v>
      </c>
      <c r="N2041" s="63">
        <v>7.1042963204304899</v>
      </c>
      <c r="O2041" s="71">
        <v>6.4496177525458851</v>
      </c>
    </row>
    <row r="2042" spans="2:15" outlineLevel="1" x14ac:dyDescent="0.45">
      <c r="B2042" s="65">
        <v>2033</v>
      </c>
      <c r="C2042" s="60">
        <v>1</v>
      </c>
      <c r="D2042" s="61">
        <v>0</v>
      </c>
      <c r="E2042" s="61">
        <v>1</v>
      </c>
      <c r="F2042" s="61">
        <v>1</v>
      </c>
      <c r="G2042" s="61">
        <v>1</v>
      </c>
      <c r="H2042" s="61">
        <v>0</v>
      </c>
      <c r="I2042" s="62">
        <v>23820.174984049372</v>
      </c>
      <c r="J2042" s="63">
        <v>5.2549661265471563</v>
      </c>
      <c r="K2042" s="63">
        <v>5.0256008021404694</v>
      </c>
      <c r="L2042" s="63">
        <v>6.6438449476329584</v>
      </c>
      <c r="M2042" s="63">
        <v>6.4468007851685982</v>
      </c>
      <c r="N2042" s="63">
        <v>7.0464643907756699</v>
      </c>
      <c r="O2042" s="71">
        <v>6.3886672584198498</v>
      </c>
    </row>
    <row r="2043" spans="2:15" outlineLevel="1" x14ac:dyDescent="0.45">
      <c r="B2043" s="65">
        <v>2034</v>
      </c>
      <c r="C2043" s="60">
        <v>1</v>
      </c>
      <c r="D2043" s="61">
        <v>0</v>
      </c>
      <c r="E2043" s="61">
        <v>1</v>
      </c>
      <c r="F2043" s="61">
        <v>1</v>
      </c>
      <c r="G2043" s="61">
        <v>1</v>
      </c>
      <c r="H2043" s="61">
        <v>0</v>
      </c>
      <c r="I2043" s="62">
        <v>94064.881048242023</v>
      </c>
      <c r="J2043" s="63">
        <v>6.0649666811786744</v>
      </c>
      <c r="K2043" s="63">
        <v>5.3270259774691437</v>
      </c>
      <c r="L2043" s="63">
        <v>8.2884769828443225</v>
      </c>
      <c r="M2043" s="63">
        <v>6.0816415837015647</v>
      </c>
      <c r="N2043" s="63">
        <v>7.2821701796068083</v>
      </c>
      <c r="O2043" s="71">
        <v>6.5027821860955743</v>
      </c>
    </row>
    <row r="2044" spans="2:15" outlineLevel="1" x14ac:dyDescent="0.45">
      <c r="B2044" s="65">
        <v>2035</v>
      </c>
      <c r="C2044" s="60">
        <v>1</v>
      </c>
      <c r="D2044" s="61">
        <v>0</v>
      </c>
      <c r="E2044" s="61">
        <v>1</v>
      </c>
      <c r="F2044" s="61">
        <v>1</v>
      </c>
      <c r="G2044" s="61">
        <v>0</v>
      </c>
      <c r="H2044" s="61">
        <v>1</v>
      </c>
      <c r="I2044" s="62">
        <v>23643.91380714238</v>
      </c>
      <c r="J2044" s="63">
        <v>5.164558779865307</v>
      </c>
      <c r="K2044" s="63">
        <v>4.7622869505106333</v>
      </c>
      <c r="L2044" s="63">
        <v>7.8341203555969372</v>
      </c>
      <c r="M2044" s="63">
        <v>6.6858008676663943</v>
      </c>
      <c r="N2044" s="63">
        <v>6.4073284803364094</v>
      </c>
      <c r="O2044" s="71">
        <v>6.4387505509896847</v>
      </c>
    </row>
    <row r="2045" spans="2:15" outlineLevel="1" x14ac:dyDescent="0.45">
      <c r="B2045" s="65">
        <v>2036</v>
      </c>
      <c r="C2045" s="60">
        <v>1</v>
      </c>
      <c r="D2045" s="61">
        <v>0</v>
      </c>
      <c r="E2045" s="61">
        <v>1</v>
      </c>
      <c r="F2045" s="61">
        <v>1</v>
      </c>
      <c r="G2045" s="61">
        <v>0</v>
      </c>
      <c r="H2045" s="61">
        <v>1</v>
      </c>
      <c r="I2045" s="62">
        <v>95639.250752528445</v>
      </c>
      <c r="J2045" s="63">
        <v>6.3470319630537375</v>
      </c>
      <c r="K2045" s="63">
        <v>5.245493464571906</v>
      </c>
      <c r="L2045" s="63">
        <v>6.926271653769108</v>
      </c>
      <c r="M2045" s="63">
        <v>7.9882607090432849</v>
      </c>
      <c r="N2045" s="63">
        <v>6.1570474108593292</v>
      </c>
      <c r="O2045" s="71">
        <v>6.6074885541007919</v>
      </c>
    </row>
    <row r="2046" spans="2:15" outlineLevel="1" x14ac:dyDescent="0.45">
      <c r="B2046" s="65">
        <v>2037</v>
      </c>
      <c r="C2046" s="60">
        <v>1</v>
      </c>
      <c r="D2046" s="61">
        <v>0</v>
      </c>
      <c r="E2046" s="61">
        <v>1</v>
      </c>
      <c r="F2046" s="61">
        <v>1</v>
      </c>
      <c r="G2046" s="61">
        <v>1</v>
      </c>
      <c r="H2046" s="61">
        <v>0</v>
      </c>
      <c r="I2046" s="62">
        <v>94897.197707053856</v>
      </c>
      <c r="J2046" s="63">
        <v>6.1570516443106902</v>
      </c>
      <c r="K2046" s="63">
        <v>5.3798461190547933</v>
      </c>
      <c r="L2046" s="63">
        <v>6.9841988965260011</v>
      </c>
      <c r="M2046" s="63">
        <v>7.5696648214083559</v>
      </c>
      <c r="N2046" s="63">
        <v>6.6495651620657803</v>
      </c>
      <c r="O2046" s="71">
        <v>6.2686168587783166</v>
      </c>
    </row>
    <row r="2047" spans="2:15" outlineLevel="1" x14ac:dyDescent="0.45">
      <c r="B2047" s="65">
        <v>2038</v>
      </c>
      <c r="C2047" s="60">
        <v>1</v>
      </c>
      <c r="D2047" s="61">
        <v>0</v>
      </c>
      <c r="E2047" s="61">
        <v>1</v>
      </c>
      <c r="F2047" s="61">
        <v>1</v>
      </c>
      <c r="G2047" s="61">
        <v>0</v>
      </c>
      <c r="H2047" s="61">
        <v>1</v>
      </c>
      <c r="I2047" s="62">
        <v>75138.72590840052</v>
      </c>
      <c r="J2047" s="63">
        <v>5.7035449162578624</v>
      </c>
      <c r="K2047" s="63">
        <v>5.0927926306642677</v>
      </c>
      <c r="L2047" s="63">
        <v>6.348656488999139</v>
      </c>
      <c r="M2047" s="63">
        <v>8.3350184740014619</v>
      </c>
      <c r="N2047" s="63">
        <v>6.5739751325405278</v>
      </c>
      <c r="O2047" s="71">
        <v>6.8551484573006416</v>
      </c>
    </row>
    <row r="2048" spans="2:15" outlineLevel="1" x14ac:dyDescent="0.45">
      <c r="B2048" s="65">
        <v>2039</v>
      </c>
      <c r="C2048" s="60">
        <v>1</v>
      </c>
      <c r="D2048" s="61">
        <v>0</v>
      </c>
      <c r="E2048" s="61">
        <v>1</v>
      </c>
      <c r="F2048" s="61">
        <v>1</v>
      </c>
      <c r="G2048" s="61">
        <v>0</v>
      </c>
      <c r="H2048" s="61">
        <v>1</v>
      </c>
      <c r="I2048" s="62">
        <v>101879.75227999818</v>
      </c>
      <c r="J2048" s="63">
        <v>6.8090369002349469</v>
      </c>
      <c r="K2048" s="63">
        <v>6.0857840753969485</v>
      </c>
      <c r="L2048" s="63">
        <v>6.6548754359468321</v>
      </c>
      <c r="M2048" s="63">
        <v>8.20986841216153</v>
      </c>
      <c r="N2048" s="63">
        <v>6.6159895095260746</v>
      </c>
      <c r="O2048" s="71">
        <v>7.0912756922572857</v>
      </c>
    </row>
    <row r="2049" spans="2:15" outlineLevel="1" x14ac:dyDescent="0.45">
      <c r="B2049" s="65">
        <v>2040</v>
      </c>
      <c r="C2049" s="60">
        <v>1</v>
      </c>
      <c r="D2049" s="61">
        <v>0</v>
      </c>
      <c r="E2049" s="61">
        <v>1</v>
      </c>
      <c r="F2049" s="61">
        <v>1</v>
      </c>
      <c r="G2049" s="61">
        <v>0</v>
      </c>
      <c r="H2049" s="61">
        <v>1</v>
      </c>
      <c r="I2049" s="62">
        <v>74438.745010128463</v>
      </c>
      <c r="J2049" s="63">
        <v>5.3344489302465954</v>
      </c>
      <c r="K2049" s="63">
        <v>5.0054003921548897</v>
      </c>
      <c r="L2049" s="63">
        <v>6.7675259224965769</v>
      </c>
      <c r="M2049" s="63">
        <v>8.3823811113654969</v>
      </c>
      <c r="N2049" s="63">
        <v>6.6564378230704078</v>
      </c>
      <c r="O2049" s="71">
        <v>6.6959765508772193</v>
      </c>
    </row>
    <row r="2050" spans="2:15" outlineLevel="1" x14ac:dyDescent="0.45">
      <c r="B2050" s="65">
        <v>2041</v>
      </c>
      <c r="C2050" s="60">
        <v>0</v>
      </c>
      <c r="D2050" s="61">
        <v>1</v>
      </c>
      <c r="E2050" s="61">
        <v>1</v>
      </c>
      <c r="F2050" s="61">
        <v>1</v>
      </c>
      <c r="G2050" s="61">
        <v>0</v>
      </c>
      <c r="H2050" s="61">
        <v>1</v>
      </c>
      <c r="I2050" s="62">
        <v>79142.681060535804</v>
      </c>
      <c r="J2050" s="63">
        <v>5.4357318261873191</v>
      </c>
      <c r="K2050" s="63">
        <v>5.9272529522475361</v>
      </c>
      <c r="L2050" s="63">
        <v>6.8183301008032089</v>
      </c>
      <c r="M2050" s="63">
        <v>8.2233012754252464</v>
      </c>
      <c r="N2050" s="63">
        <v>7.0512965386808171</v>
      </c>
      <c r="O2050" s="71">
        <v>7.1997123351947394</v>
      </c>
    </row>
    <row r="2051" spans="2:15" outlineLevel="1" x14ac:dyDescent="0.45">
      <c r="B2051" s="65">
        <v>2042</v>
      </c>
      <c r="C2051" s="60">
        <v>1</v>
      </c>
      <c r="D2051" s="61">
        <v>0</v>
      </c>
      <c r="E2051" s="61">
        <v>1</v>
      </c>
      <c r="F2051" s="61">
        <v>1</v>
      </c>
      <c r="G2051" s="61">
        <v>0</v>
      </c>
      <c r="H2051" s="61">
        <v>1</v>
      </c>
      <c r="I2051" s="62">
        <v>92837.66193250881</v>
      </c>
      <c r="J2051" s="63">
        <v>5.4715518386188267</v>
      </c>
      <c r="K2051" s="63">
        <v>4.8393582925614531</v>
      </c>
      <c r="L2051" s="63">
        <v>8.4470611135331719</v>
      </c>
      <c r="M2051" s="63">
        <v>6.9483984296956054</v>
      </c>
      <c r="N2051" s="63">
        <v>6.3534247380317392</v>
      </c>
      <c r="O2051" s="71">
        <v>7.2092566935946198</v>
      </c>
    </row>
    <row r="2052" spans="2:15" outlineLevel="1" x14ac:dyDescent="0.45">
      <c r="B2052" s="65">
        <v>2043</v>
      </c>
      <c r="C2052" s="60">
        <v>1</v>
      </c>
      <c r="D2052" s="61">
        <v>0</v>
      </c>
      <c r="E2052" s="61">
        <v>1</v>
      </c>
      <c r="F2052" s="61">
        <v>1</v>
      </c>
      <c r="G2052" s="61">
        <v>0</v>
      </c>
      <c r="H2052" s="61">
        <v>1</v>
      </c>
      <c r="I2052" s="62">
        <v>63202.856831144978</v>
      </c>
      <c r="J2052" s="63">
        <v>6.0889491118103161</v>
      </c>
      <c r="K2052" s="63">
        <v>5.3666572321855286</v>
      </c>
      <c r="L2052" s="63">
        <v>6.9288400400676542</v>
      </c>
      <c r="M2052" s="63">
        <v>7.3805620848397426</v>
      </c>
      <c r="N2052" s="63">
        <v>6.170967629220824</v>
      </c>
      <c r="O2052" s="71">
        <v>6.439239260160706</v>
      </c>
    </row>
    <row r="2053" spans="2:15" outlineLevel="1" x14ac:dyDescent="0.45">
      <c r="B2053" s="65">
        <v>2044</v>
      </c>
      <c r="C2053" s="60">
        <v>1</v>
      </c>
      <c r="D2053" s="61">
        <v>0</v>
      </c>
      <c r="E2053" s="61">
        <v>1</v>
      </c>
      <c r="F2053" s="61">
        <v>1</v>
      </c>
      <c r="G2053" s="61">
        <v>1</v>
      </c>
      <c r="H2053" s="61">
        <v>0</v>
      </c>
      <c r="I2053" s="62">
        <v>64937.646221376286</v>
      </c>
      <c r="J2053" s="63">
        <v>6.6041940741001159</v>
      </c>
      <c r="K2053" s="63">
        <v>6.0273922871600059</v>
      </c>
      <c r="L2053" s="63">
        <v>6.441516507154768</v>
      </c>
      <c r="M2053" s="63">
        <v>6.8965295761022176</v>
      </c>
      <c r="N2053" s="63">
        <v>6.6459856659055365</v>
      </c>
      <c r="O2053" s="71">
        <v>6.0622394794947585</v>
      </c>
    </row>
    <row r="2054" spans="2:15" outlineLevel="1" x14ac:dyDescent="0.45">
      <c r="B2054" s="65">
        <v>2045</v>
      </c>
      <c r="C2054" s="60">
        <v>0</v>
      </c>
      <c r="D2054" s="61">
        <v>1</v>
      </c>
      <c r="E2054" s="61">
        <v>1</v>
      </c>
      <c r="F2054" s="61">
        <v>1</v>
      </c>
      <c r="G2054" s="61">
        <v>1</v>
      </c>
      <c r="H2054" s="61">
        <v>0</v>
      </c>
      <c r="I2054" s="62">
        <v>95883.618913392798</v>
      </c>
      <c r="J2054" s="63">
        <v>5.4331971945506758</v>
      </c>
      <c r="K2054" s="63">
        <v>6.1646974109666246</v>
      </c>
      <c r="L2054" s="63">
        <v>6.860597825236928</v>
      </c>
      <c r="M2054" s="63">
        <v>7.2739798026377489</v>
      </c>
      <c r="N2054" s="63">
        <v>7.1185366499454137</v>
      </c>
      <c r="O2054" s="71">
        <v>6.514692632336347</v>
      </c>
    </row>
    <row r="2055" spans="2:15" outlineLevel="1" x14ac:dyDescent="0.45">
      <c r="B2055" s="65">
        <v>2046</v>
      </c>
      <c r="C2055" s="60">
        <v>0</v>
      </c>
      <c r="D2055" s="61">
        <v>1</v>
      </c>
      <c r="E2055" s="61">
        <v>1</v>
      </c>
      <c r="F2055" s="61">
        <v>1</v>
      </c>
      <c r="G2055" s="61">
        <v>1</v>
      </c>
      <c r="H2055" s="61">
        <v>0</v>
      </c>
      <c r="I2055" s="62">
        <v>100836.5507517939</v>
      </c>
      <c r="J2055" s="63">
        <v>6.0348266089441793</v>
      </c>
      <c r="K2055" s="63">
        <v>6.1376528955828356</v>
      </c>
      <c r="L2055" s="63">
        <v>7.6574699378784574</v>
      </c>
      <c r="M2055" s="63">
        <v>8.1766072553339217</v>
      </c>
      <c r="N2055" s="63">
        <v>6.8586007943616725</v>
      </c>
      <c r="O2055" s="71">
        <v>6.6414079145710954</v>
      </c>
    </row>
    <row r="2056" spans="2:15" outlineLevel="1" x14ac:dyDescent="0.45">
      <c r="B2056" s="65">
        <v>2047</v>
      </c>
      <c r="C2056" s="60">
        <v>1</v>
      </c>
      <c r="D2056" s="61">
        <v>0</v>
      </c>
      <c r="E2056" s="61">
        <v>1</v>
      </c>
      <c r="F2056" s="61">
        <v>1</v>
      </c>
      <c r="G2056" s="61">
        <v>0</v>
      </c>
      <c r="H2056" s="61">
        <v>1</v>
      </c>
      <c r="I2056" s="62">
        <v>72602.100587524008</v>
      </c>
      <c r="J2056" s="63">
        <v>5.456508038063987</v>
      </c>
      <c r="K2056" s="63">
        <v>4.8268940095492399</v>
      </c>
      <c r="L2056" s="63">
        <v>7.508551537021587</v>
      </c>
      <c r="M2056" s="63">
        <v>7.2367432377343537</v>
      </c>
      <c r="N2056" s="63">
        <v>6.7317780990430753</v>
      </c>
      <c r="O2056" s="71">
        <v>6.9120110778236157</v>
      </c>
    </row>
    <row r="2057" spans="2:15" outlineLevel="1" x14ac:dyDescent="0.45">
      <c r="B2057" s="65">
        <v>2048</v>
      </c>
      <c r="C2057" s="60">
        <v>1</v>
      </c>
      <c r="D2057" s="61">
        <v>0</v>
      </c>
      <c r="E2057" s="61">
        <v>1</v>
      </c>
      <c r="F2057" s="61">
        <v>1</v>
      </c>
      <c r="G2057" s="61">
        <v>1</v>
      </c>
      <c r="H2057" s="61">
        <v>0</v>
      </c>
      <c r="I2057" s="62">
        <v>99573.156618455774</v>
      </c>
      <c r="J2057" s="63">
        <v>5.9209028087349251</v>
      </c>
      <c r="K2057" s="63">
        <v>5.6216018240145624</v>
      </c>
      <c r="L2057" s="63">
        <v>7.2322212509509374</v>
      </c>
      <c r="M2057" s="63">
        <v>8.7742613293349212</v>
      </c>
      <c r="N2057" s="63">
        <v>6.9643065226956491</v>
      </c>
      <c r="O2057" s="71">
        <v>6.2612330327678976</v>
      </c>
    </row>
    <row r="2058" spans="2:15" outlineLevel="1" x14ac:dyDescent="0.45">
      <c r="B2058" s="65">
        <v>2049</v>
      </c>
      <c r="C2058" s="60">
        <v>0</v>
      </c>
      <c r="D2058" s="61">
        <v>1</v>
      </c>
      <c r="E2058" s="61">
        <v>1</v>
      </c>
      <c r="F2058" s="61">
        <v>1</v>
      </c>
      <c r="G2058" s="61">
        <v>1</v>
      </c>
      <c r="H2058" s="61">
        <v>0</v>
      </c>
      <c r="I2058" s="62">
        <v>99501.381331561788</v>
      </c>
      <c r="J2058" s="63">
        <v>5.0827425067843599</v>
      </c>
      <c r="K2058" s="63">
        <v>6.5804821659694124</v>
      </c>
      <c r="L2058" s="63">
        <v>7.8591639178674368</v>
      </c>
      <c r="M2058" s="63">
        <v>7.9302708267261082</v>
      </c>
      <c r="N2058" s="63">
        <v>7.5405964951550128</v>
      </c>
      <c r="O2058" s="71">
        <v>6.0362617591665177</v>
      </c>
    </row>
    <row r="2059" spans="2:15" outlineLevel="1" x14ac:dyDescent="0.45">
      <c r="B2059" s="65">
        <v>2050</v>
      </c>
      <c r="C2059" s="60">
        <v>1</v>
      </c>
      <c r="D2059" s="61">
        <v>0</v>
      </c>
      <c r="E2059" s="61">
        <v>1</v>
      </c>
      <c r="F2059" s="61">
        <v>1</v>
      </c>
      <c r="G2059" s="61">
        <v>1</v>
      </c>
      <c r="H2059" s="61">
        <v>0</v>
      </c>
      <c r="I2059" s="62">
        <v>75177.42469067825</v>
      </c>
      <c r="J2059" s="63">
        <v>5.3234131068854138</v>
      </c>
      <c r="K2059" s="63">
        <v>5.2718816407135192</v>
      </c>
      <c r="L2059" s="63">
        <v>6.6509669239390679</v>
      </c>
      <c r="M2059" s="63">
        <v>8.3784251199146276</v>
      </c>
      <c r="N2059" s="63">
        <v>6.7506736698667948</v>
      </c>
      <c r="O2059" s="71">
        <v>6.6527392158687819</v>
      </c>
    </row>
    <row r="2060" spans="2:15" outlineLevel="1" x14ac:dyDescent="0.45">
      <c r="B2060" s="65">
        <v>2051</v>
      </c>
      <c r="C2060" s="60">
        <v>1</v>
      </c>
      <c r="D2060" s="61">
        <v>0</v>
      </c>
      <c r="E2060" s="61">
        <v>1</v>
      </c>
      <c r="F2060" s="61">
        <v>1</v>
      </c>
      <c r="G2060" s="61">
        <v>0</v>
      </c>
      <c r="H2060" s="61">
        <v>1</v>
      </c>
      <c r="I2060" s="62">
        <v>99049.341729309759</v>
      </c>
      <c r="J2060" s="63">
        <v>6.2163184214733924</v>
      </c>
      <c r="K2060" s="63">
        <v>5.3898564934227782</v>
      </c>
      <c r="L2060" s="63">
        <v>7.2436805693009827</v>
      </c>
      <c r="M2060" s="63">
        <v>8.276376655723011</v>
      </c>
      <c r="N2060" s="63">
        <v>6.7887764447177803</v>
      </c>
      <c r="O2060" s="71">
        <v>6.8378545040492229</v>
      </c>
    </row>
    <row r="2061" spans="2:15" outlineLevel="1" x14ac:dyDescent="0.45">
      <c r="B2061" s="65">
        <v>2052</v>
      </c>
      <c r="C2061" s="60">
        <v>1</v>
      </c>
      <c r="D2061" s="61">
        <v>0</v>
      </c>
      <c r="E2061" s="61">
        <v>1</v>
      </c>
      <c r="F2061" s="61">
        <v>1</v>
      </c>
      <c r="G2061" s="61">
        <v>1</v>
      </c>
      <c r="H2061" s="61">
        <v>0</v>
      </c>
      <c r="I2061" s="62">
        <v>98804.741262790048</v>
      </c>
      <c r="J2061" s="63">
        <v>6.0515112289601785</v>
      </c>
      <c r="K2061" s="63">
        <v>5.5011342707101054</v>
      </c>
      <c r="L2061" s="63">
        <v>7.2178447884541974</v>
      </c>
      <c r="M2061" s="63">
        <v>7.5450813902793934</v>
      </c>
      <c r="N2061" s="63">
        <v>7.5164029699454789</v>
      </c>
      <c r="O2061" s="71">
        <v>6.9430384995530581</v>
      </c>
    </row>
    <row r="2062" spans="2:15" outlineLevel="1" x14ac:dyDescent="0.45">
      <c r="B2062" s="65">
        <v>2053</v>
      </c>
      <c r="C2062" s="60">
        <v>1</v>
      </c>
      <c r="D2062" s="61">
        <v>0</v>
      </c>
      <c r="E2062" s="61">
        <v>1</v>
      </c>
      <c r="F2062" s="61">
        <v>1</v>
      </c>
      <c r="G2062" s="61">
        <v>1</v>
      </c>
      <c r="H2062" s="61">
        <v>0</v>
      </c>
      <c r="I2062" s="62">
        <v>25363.128877220865</v>
      </c>
      <c r="J2062" s="63">
        <v>5.2052666687919835</v>
      </c>
      <c r="K2062" s="63">
        <v>4.4382667344857172</v>
      </c>
      <c r="L2062" s="63">
        <v>6.8050785571003631</v>
      </c>
      <c r="M2062" s="63">
        <v>8.0319535121166989</v>
      </c>
      <c r="N2062" s="63">
        <v>6.512626099659891</v>
      </c>
      <c r="O2062" s="71">
        <v>6.3677340890083327</v>
      </c>
    </row>
    <row r="2063" spans="2:15" outlineLevel="1" x14ac:dyDescent="0.45">
      <c r="B2063" s="65">
        <v>2054</v>
      </c>
      <c r="C2063" s="60">
        <v>1</v>
      </c>
      <c r="D2063" s="61">
        <v>0</v>
      </c>
      <c r="E2063" s="61">
        <v>1</v>
      </c>
      <c r="F2063" s="61">
        <v>1</v>
      </c>
      <c r="G2063" s="61">
        <v>0</v>
      </c>
      <c r="H2063" s="61">
        <v>1</v>
      </c>
      <c r="I2063" s="62">
        <v>77599.048951900302</v>
      </c>
      <c r="J2063" s="63">
        <v>6.2496643739004227</v>
      </c>
      <c r="K2063" s="63">
        <v>5.2782781503436222</v>
      </c>
      <c r="L2063" s="63">
        <v>6.4749136131028822</v>
      </c>
      <c r="M2063" s="63">
        <v>8.4606484647076137</v>
      </c>
      <c r="N2063" s="63">
        <v>6.6345715709557354</v>
      </c>
      <c r="O2063" s="71">
        <v>6.7037932002680023</v>
      </c>
    </row>
    <row r="2064" spans="2:15" outlineLevel="1" x14ac:dyDescent="0.45">
      <c r="B2064" s="65">
        <v>2055</v>
      </c>
      <c r="C2064" s="60">
        <v>1</v>
      </c>
      <c r="D2064" s="61">
        <v>0</v>
      </c>
      <c r="E2064" s="61">
        <v>1</v>
      </c>
      <c r="F2064" s="61">
        <v>1</v>
      </c>
      <c r="G2064" s="61">
        <v>1</v>
      </c>
      <c r="H2064" s="61">
        <v>0</v>
      </c>
      <c r="I2064" s="62">
        <v>76128.09233738124</v>
      </c>
      <c r="J2064" s="63">
        <v>5.9710364091021493</v>
      </c>
      <c r="K2064" s="63">
        <v>4.3440422741287508</v>
      </c>
      <c r="L2064" s="63">
        <v>6.8485097931139247</v>
      </c>
      <c r="M2064" s="63">
        <v>8.7276521801253679</v>
      </c>
      <c r="N2064" s="63">
        <v>7.0166490319374066</v>
      </c>
      <c r="O2064" s="71">
        <v>6.6368266461630441</v>
      </c>
    </row>
    <row r="2065" spans="2:15" outlineLevel="1" x14ac:dyDescent="0.45">
      <c r="B2065" s="65">
        <v>2056</v>
      </c>
      <c r="C2065" s="60">
        <v>1</v>
      </c>
      <c r="D2065" s="61">
        <v>0</v>
      </c>
      <c r="E2065" s="61">
        <v>1</v>
      </c>
      <c r="F2065" s="61">
        <v>1</v>
      </c>
      <c r="G2065" s="61">
        <v>1</v>
      </c>
      <c r="H2065" s="61">
        <v>0</v>
      </c>
      <c r="I2065" s="62">
        <v>91919.262617561253</v>
      </c>
      <c r="J2065" s="63">
        <v>5.9457276725903663</v>
      </c>
      <c r="K2065" s="63">
        <v>4.6611111624076251</v>
      </c>
      <c r="L2065" s="63">
        <v>7.5725967162485777</v>
      </c>
      <c r="M2065" s="63">
        <v>6.7399021305580815</v>
      </c>
      <c r="N2065" s="63">
        <v>7.0240590157538483</v>
      </c>
      <c r="O2065" s="71">
        <v>6.4668535839687031</v>
      </c>
    </row>
    <row r="2066" spans="2:15" outlineLevel="1" x14ac:dyDescent="0.45">
      <c r="B2066" s="65">
        <v>2057</v>
      </c>
      <c r="C2066" s="60">
        <v>1</v>
      </c>
      <c r="D2066" s="61">
        <v>0</v>
      </c>
      <c r="E2066" s="61">
        <v>1</v>
      </c>
      <c r="F2066" s="61">
        <v>1</v>
      </c>
      <c r="G2066" s="61">
        <v>0</v>
      </c>
      <c r="H2066" s="61">
        <v>1</v>
      </c>
      <c r="I2066" s="62">
        <v>97162.624175330653</v>
      </c>
      <c r="J2066" s="63">
        <v>6.0902529938070771</v>
      </c>
      <c r="K2066" s="63">
        <v>4.8122316430316552</v>
      </c>
      <c r="L2066" s="63">
        <v>7.5429988344497261</v>
      </c>
      <c r="M2066" s="63">
        <v>8.0831900131953738</v>
      </c>
      <c r="N2066" s="63">
        <v>6.8622199418092436</v>
      </c>
      <c r="O2066" s="71">
        <v>6.912486477407894</v>
      </c>
    </row>
    <row r="2067" spans="2:15" outlineLevel="1" x14ac:dyDescent="0.45">
      <c r="B2067" s="65">
        <v>2058</v>
      </c>
      <c r="C2067" s="60">
        <v>1</v>
      </c>
      <c r="D2067" s="61">
        <v>0</v>
      </c>
      <c r="E2067" s="61">
        <v>1</v>
      </c>
      <c r="F2067" s="61">
        <v>1</v>
      </c>
      <c r="G2067" s="61">
        <v>1</v>
      </c>
      <c r="H2067" s="61">
        <v>0</v>
      </c>
      <c r="I2067" s="62">
        <v>26583.118465997482</v>
      </c>
      <c r="J2067" s="63">
        <v>6.2168450612154036</v>
      </c>
      <c r="K2067" s="63">
        <v>5.4963514772291973</v>
      </c>
      <c r="L2067" s="63">
        <v>6.7083798367104537</v>
      </c>
      <c r="M2067" s="63">
        <v>6.0856002319453504</v>
      </c>
      <c r="N2067" s="63">
        <v>6.7860629327050033</v>
      </c>
      <c r="O2067" s="71">
        <v>6.5151276605276678</v>
      </c>
    </row>
    <row r="2068" spans="2:15" outlineLevel="1" x14ac:dyDescent="0.45">
      <c r="B2068" s="65">
        <v>2059</v>
      </c>
      <c r="C2068" s="60">
        <v>1</v>
      </c>
      <c r="D2068" s="61">
        <v>0</v>
      </c>
      <c r="E2068" s="61">
        <v>1</v>
      </c>
      <c r="F2068" s="61">
        <v>1</v>
      </c>
      <c r="G2068" s="61">
        <v>1</v>
      </c>
      <c r="H2068" s="61">
        <v>0</v>
      </c>
      <c r="I2068" s="62">
        <v>76065.691347332307</v>
      </c>
      <c r="J2068" s="63">
        <v>5.9447540604057467</v>
      </c>
      <c r="K2068" s="63">
        <v>4.251138509236406</v>
      </c>
      <c r="L2068" s="63">
        <v>6.4122010163402479</v>
      </c>
      <c r="M2068" s="63">
        <v>8.1872310952167453</v>
      </c>
      <c r="N2068" s="63">
        <v>7.4808582950016831</v>
      </c>
      <c r="O2068" s="71">
        <v>7.2594129114180408</v>
      </c>
    </row>
    <row r="2069" spans="2:15" outlineLevel="1" x14ac:dyDescent="0.45">
      <c r="B2069" s="65">
        <v>2060</v>
      </c>
      <c r="C2069" s="60">
        <v>1</v>
      </c>
      <c r="D2069" s="61">
        <v>0</v>
      </c>
      <c r="E2069" s="61">
        <v>1</v>
      </c>
      <c r="F2069" s="61">
        <v>1</v>
      </c>
      <c r="G2069" s="61">
        <v>1</v>
      </c>
      <c r="H2069" s="61">
        <v>0</v>
      </c>
      <c r="I2069" s="62">
        <v>65922.109372778403</v>
      </c>
      <c r="J2069" s="63">
        <v>6.6219106485619692</v>
      </c>
      <c r="K2069" s="63">
        <v>5.8570633961099601</v>
      </c>
      <c r="L2069" s="63">
        <v>7.0444761351661977</v>
      </c>
      <c r="M2069" s="63">
        <v>6.497448736561612</v>
      </c>
      <c r="N2069" s="63">
        <v>6.7765133076611797</v>
      </c>
      <c r="O2069" s="71">
        <v>6.744484844790815</v>
      </c>
    </row>
    <row r="2070" spans="2:15" outlineLevel="1" x14ac:dyDescent="0.45">
      <c r="B2070" s="65">
        <v>2061</v>
      </c>
      <c r="C2070" s="60">
        <v>1</v>
      </c>
      <c r="D2070" s="61">
        <v>0</v>
      </c>
      <c r="E2070" s="61">
        <v>1</v>
      </c>
      <c r="F2070" s="61">
        <v>1</v>
      </c>
      <c r="G2070" s="61">
        <v>0</v>
      </c>
      <c r="H2070" s="61">
        <v>1</v>
      </c>
      <c r="I2070" s="62">
        <v>62280.016833901725</v>
      </c>
      <c r="J2070" s="63">
        <v>6.3752397683941879</v>
      </c>
      <c r="K2070" s="63">
        <v>5.3210245642691731</v>
      </c>
      <c r="L2070" s="63">
        <v>6.7394856549303572</v>
      </c>
      <c r="M2070" s="63">
        <v>6.1718084890385247</v>
      </c>
      <c r="N2070" s="63">
        <v>6.4656079028302331</v>
      </c>
      <c r="O2070" s="71">
        <v>7.1279654749526999</v>
      </c>
    </row>
    <row r="2071" spans="2:15" outlineLevel="1" x14ac:dyDescent="0.45">
      <c r="B2071" s="65">
        <v>2062</v>
      </c>
      <c r="C2071" s="60">
        <v>1</v>
      </c>
      <c r="D2071" s="61">
        <v>0</v>
      </c>
      <c r="E2071" s="61">
        <v>1</v>
      </c>
      <c r="F2071" s="61">
        <v>1</v>
      </c>
      <c r="G2071" s="61">
        <v>1</v>
      </c>
      <c r="H2071" s="61">
        <v>0</v>
      </c>
      <c r="I2071" s="62">
        <v>80434.062142685696</v>
      </c>
      <c r="J2071" s="63">
        <v>6.4147918775008987</v>
      </c>
      <c r="K2071" s="63">
        <v>4.9793758352237418</v>
      </c>
      <c r="L2071" s="63">
        <v>6.3788472878658853</v>
      </c>
      <c r="M2071" s="63">
        <v>8.9486809125016613</v>
      </c>
      <c r="N2071" s="63">
        <v>7.1755024962379625</v>
      </c>
      <c r="O2071" s="71">
        <v>7.0067620429285657</v>
      </c>
    </row>
    <row r="2072" spans="2:15" outlineLevel="1" x14ac:dyDescent="0.45">
      <c r="B2072" s="65">
        <v>2063</v>
      </c>
      <c r="C2072" s="60">
        <v>1</v>
      </c>
      <c r="D2072" s="61">
        <v>0</v>
      </c>
      <c r="E2072" s="61">
        <v>1</v>
      </c>
      <c r="F2072" s="61">
        <v>1</v>
      </c>
      <c r="G2072" s="61">
        <v>1</v>
      </c>
      <c r="H2072" s="61">
        <v>0</v>
      </c>
      <c r="I2072" s="62">
        <v>92125.301417375173</v>
      </c>
      <c r="J2072" s="63">
        <v>5.5707124966285084</v>
      </c>
      <c r="K2072" s="63">
        <v>4.4828282859231798</v>
      </c>
      <c r="L2072" s="63">
        <v>7.8469443041995897</v>
      </c>
      <c r="M2072" s="63">
        <v>6.6075117102352525</v>
      </c>
      <c r="N2072" s="63">
        <v>7.4351298585825063</v>
      </c>
      <c r="O2072" s="71">
        <v>6.8302337795370853</v>
      </c>
    </row>
    <row r="2073" spans="2:15" outlineLevel="1" x14ac:dyDescent="0.45">
      <c r="B2073" s="65">
        <v>2064</v>
      </c>
      <c r="C2073" s="60">
        <v>1</v>
      </c>
      <c r="D2073" s="61">
        <v>0</v>
      </c>
      <c r="E2073" s="61">
        <v>1</v>
      </c>
      <c r="F2073" s="61">
        <v>1</v>
      </c>
      <c r="G2073" s="61">
        <v>1</v>
      </c>
      <c r="H2073" s="61">
        <v>0</v>
      </c>
      <c r="I2073" s="62">
        <v>101683.73128574359</v>
      </c>
      <c r="J2073" s="63">
        <v>6.0891773083231424</v>
      </c>
      <c r="K2073" s="63">
        <v>5.9350984854871225</v>
      </c>
      <c r="L2073" s="63">
        <v>7.5858931410065953</v>
      </c>
      <c r="M2073" s="63">
        <v>8.8695863255428371</v>
      </c>
      <c r="N2073" s="63">
        <v>6.778123607548098</v>
      </c>
      <c r="O2073" s="71">
        <v>6.4482760026779626</v>
      </c>
    </row>
    <row r="2074" spans="2:15" outlineLevel="1" x14ac:dyDescent="0.45">
      <c r="B2074" s="65">
        <v>2065</v>
      </c>
      <c r="C2074" s="60">
        <v>1</v>
      </c>
      <c r="D2074" s="61">
        <v>0</v>
      </c>
      <c r="E2074" s="61">
        <v>1</v>
      </c>
      <c r="F2074" s="61">
        <v>1</v>
      </c>
      <c r="G2074" s="61">
        <v>1</v>
      </c>
      <c r="H2074" s="61">
        <v>0</v>
      </c>
      <c r="I2074" s="62">
        <v>95066.867516137587</v>
      </c>
      <c r="J2074" s="63">
        <v>6.8593157791095383</v>
      </c>
      <c r="K2074" s="63">
        <v>5.4413042051532079</v>
      </c>
      <c r="L2074" s="63">
        <v>7.1368993324619687</v>
      </c>
      <c r="M2074" s="63">
        <v>6.4735540392737336</v>
      </c>
      <c r="N2074" s="63">
        <v>6.791412210751778</v>
      </c>
      <c r="O2074" s="71">
        <v>6.5682735299767785</v>
      </c>
    </row>
    <row r="2075" spans="2:15" outlineLevel="1" x14ac:dyDescent="0.45">
      <c r="B2075" s="65">
        <v>2066</v>
      </c>
      <c r="C2075" s="60">
        <v>1</v>
      </c>
      <c r="D2075" s="61">
        <v>0</v>
      </c>
      <c r="E2075" s="61">
        <v>1</v>
      </c>
      <c r="F2075" s="61">
        <v>1</v>
      </c>
      <c r="G2075" s="61">
        <v>0</v>
      </c>
      <c r="H2075" s="61">
        <v>1</v>
      </c>
      <c r="I2075" s="62">
        <v>101071.68395532575</v>
      </c>
      <c r="J2075" s="63">
        <v>6.6350178709855072</v>
      </c>
      <c r="K2075" s="63">
        <v>5.4540261468237912</v>
      </c>
      <c r="L2075" s="63">
        <v>7.1121466447190524</v>
      </c>
      <c r="M2075" s="63">
        <v>8.5924625967700159</v>
      </c>
      <c r="N2075" s="63">
        <v>6.687150141100668</v>
      </c>
      <c r="O2075" s="71">
        <v>6.923111090525504</v>
      </c>
    </row>
    <row r="2076" spans="2:15" outlineLevel="1" x14ac:dyDescent="0.45">
      <c r="B2076" s="65">
        <v>2067</v>
      </c>
      <c r="C2076" s="60">
        <v>1</v>
      </c>
      <c r="D2076" s="61">
        <v>0</v>
      </c>
      <c r="E2076" s="61">
        <v>1</v>
      </c>
      <c r="F2076" s="61">
        <v>1</v>
      </c>
      <c r="G2076" s="61">
        <v>1</v>
      </c>
      <c r="H2076" s="61">
        <v>0</v>
      </c>
      <c r="I2076" s="62">
        <v>77459.76672271479</v>
      </c>
      <c r="J2076" s="63">
        <v>5.7760499098169786</v>
      </c>
      <c r="K2076" s="63">
        <v>5.7708145653131844</v>
      </c>
      <c r="L2076" s="63">
        <v>7.1020685595741533</v>
      </c>
      <c r="M2076" s="63">
        <v>8.1457892430560825</v>
      </c>
      <c r="N2076" s="63">
        <v>6.750998539194498</v>
      </c>
      <c r="O2076" s="71">
        <v>6.4434295919214248</v>
      </c>
    </row>
    <row r="2077" spans="2:15" outlineLevel="1" x14ac:dyDescent="0.45">
      <c r="B2077" s="65">
        <v>2068</v>
      </c>
      <c r="C2077" s="60">
        <v>0</v>
      </c>
      <c r="D2077" s="61">
        <v>1</v>
      </c>
      <c r="E2077" s="61">
        <v>1</v>
      </c>
      <c r="F2077" s="61">
        <v>1</v>
      </c>
      <c r="G2077" s="61">
        <v>0</v>
      </c>
      <c r="H2077" s="61">
        <v>1</v>
      </c>
      <c r="I2077" s="62">
        <v>98886.520600730873</v>
      </c>
      <c r="J2077" s="63">
        <v>5.690374219201793</v>
      </c>
      <c r="K2077" s="63">
        <v>5.769692074101239</v>
      </c>
      <c r="L2077" s="63">
        <v>7.2752106816070334</v>
      </c>
      <c r="M2077" s="63">
        <v>8.6629020713734519</v>
      </c>
      <c r="N2077" s="63">
        <v>6.3062903659237515</v>
      </c>
      <c r="O2077" s="71">
        <v>6.9385522326761411</v>
      </c>
    </row>
    <row r="2078" spans="2:15" outlineLevel="1" x14ac:dyDescent="0.45">
      <c r="B2078" s="65">
        <v>2069</v>
      </c>
      <c r="C2078" s="60">
        <v>0</v>
      </c>
      <c r="D2078" s="61">
        <v>1</v>
      </c>
      <c r="E2078" s="61">
        <v>1</v>
      </c>
      <c r="F2078" s="61">
        <v>1</v>
      </c>
      <c r="G2078" s="61">
        <v>1</v>
      </c>
      <c r="H2078" s="61">
        <v>0</v>
      </c>
      <c r="I2078" s="62">
        <v>81816.607280037599</v>
      </c>
      <c r="J2078" s="63">
        <v>5.5249868441271843</v>
      </c>
      <c r="K2078" s="63">
        <v>6.5312168735554597</v>
      </c>
      <c r="L2078" s="63">
        <v>6.2411857281037175</v>
      </c>
      <c r="M2078" s="63">
        <v>8.9190144252764707</v>
      </c>
      <c r="N2078" s="63">
        <v>7.1151995536922685</v>
      </c>
      <c r="O2078" s="71">
        <v>6.839139409017835</v>
      </c>
    </row>
    <row r="2079" spans="2:15" outlineLevel="1" x14ac:dyDescent="0.45">
      <c r="B2079" s="65">
        <v>2070</v>
      </c>
      <c r="C2079" s="60">
        <v>1</v>
      </c>
      <c r="D2079" s="61">
        <v>0</v>
      </c>
      <c r="E2079" s="61">
        <v>1</v>
      </c>
      <c r="F2079" s="61">
        <v>1</v>
      </c>
      <c r="G2079" s="61">
        <v>1</v>
      </c>
      <c r="H2079" s="61">
        <v>0</v>
      </c>
      <c r="I2079" s="62">
        <v>25010.6536698087</v>
      </c>
      <c r="J2079" s="63">
        <v>5.7594403860444956</v>
      </c>
      <c r="K2079" s="63">
        <v>5.140232056000265</v>
      </c>
      <c r="L2079" s="63">
        <v>6.8637000766617753</v>
      </c>
      <c r="M2079" s="63">
        <v>6.2132045079770641</v>
      </c>
      <c r="N2079" s="63">
        <v>6.8267092932184248</v>
      </c>
      <c r="O2079" s="71">
        <v>6.5567990511320406</v>
      </c>
    </row>
    <row r="2080" spans="2:15" outlineLevel="1" x14ac:dyDescent="0.45">
      <c r="B2080" s="65">
        <v>2071</v>
      </c>
      <c r="C2080" s="60">
        <v>0</v>
      </c>
      <c r="D2080" s="61">
        <v>1</v>
      </c>
      <c r="E2080" s="61">
        <v>1</v>
      </c>
      <c r="F2080" s="61">
        <v>1</v>
      </c>
      <c r="G2080" s="61">
        <v>1</v>
      </c>
      <c r="H2080" s="61">
        <v>0</v>
      </c>
      <c r="I2080" s="62">
        <v>27929.175343063922</v>
      </c>
      <c r="J2080" s="63">
        <v>5.4233716891552879</v>
      </c>
      <c r="K2080" s="63">
        <v>6.0573905868120477</v>
      </c>
      <c r="L2080" s="63">
        <v>6.4017922252922546</v>
      </c>
      <c r="M2080" s="63">
        <v>6.5438387694034903</v>
      </c>
      <c r="N2080" s="63">
        <v>7.3316712720410893</v>
      </c>
      <c r="O2080" s="71">
        <v>6.3346395839099863</v>
      </c>
    </row>
    <row r="2081" spans="2:15" outlineLevel="1" x14ac:dyDescent="0.45">
      <c r="B2081" s="65">
        <v>2072</v>
      </c>
      <c r="C2081" s="60">
        <v>0</v>
      </c>
      <c r="D2081" s="61">
        <v>1</v>
      </c>
      <c r="E2081" s="61">
        <v>1</v>
      </c>
      <c r="F2081" s="61">
        <v>1</v>
      </c>
      <c r="G2081" s="61">
        <v>0</v>
      </c>
      <c r="H2081" s="61">
        <v>1</v>
      </c>
      <c r="I2081" s="62">
        <v>28398.673721641535</v>
      </c>
      <c r="J2081" s="63">
        <v>5.7189366002841027</v>
      </c>
      <c r="K2081" s="63">
        <v>6.0019546953253311</v>
      </c>
      <c r="L2081" s="63">
        <v>6.8821294109774831</v>
      </c>
      <c r="M2081" s="63">
        <v>6.0967148369355595</v>
      </c>
      <c r="N2081" s="63">
        <v>6.7482178122746843</v>
      </c>
      <c r="O2081" s="71">
        <v>7.2351373436674873</v>
      </c>
    </row>
    <row r="2082" spans="2:15" outlineLevel="1" x14ac:dyDescent="0.45">
      <c r="B2082" s="65">
        <v>2073</v>
      </c>
      <c r="C2082" s="60">
        <v>0</v>
      </c>
      <c r="D2082" s="61">
        <v>1</v>
      </c>
      <c r="E2082" s="61">
        <v>1</v>
      </c>
      <c r="F2082" s="61">
        <v>1</v>
      </c>
      <c r="G2082" s="61">
        <v>0</v>
      </c>
      <c r="H2082" s="61">
        <v>1</v>
      </c>
      <c r="I2082" s="62">
        <v>105662.53105095997</v>
      </c>
      <c r="J2082" s="63">
        <v>6.553044526464082</v>
      </c>
      <c r="K2082" s="63">
        <v>6.5977161742831685</v>
      </c>
      <c r="L2082" s="63">
        <v>8.0810378500086948</v>
      </c>
      <c r="M2082" s="63">
        <v>8.8197270317316079</v>
      </c>
      <c r="N2082" s="63">
        <v>6.3953951137691742</v>
      </c>
      <c r="O2082" s="71">
        <v>6.9722422321686945</v>
      </c>
    </row>
    <row r="2083" spans="2:15" outlineLevel="1" x14ac:dyDescent="0.45">
      <c r="B2083" s="65">
        <v>2074</v>
      </c>
      <c r="C2083" s="60">
        <v>1</v>
      </c>
      <c r="D2083" s="61">
        <v>0</v>
      </c>
      <c r="E2083" s="61">
        <v>1</v>
      </c>
      <c r="F2083" s="61">
        <v>1</v>
      </c>
      <c r="G2083" s="61">
        <v>1</v>
      </c>
      <c r="H2083" s="61">
        <v>0</v>
      </c>
      <c r="I2083" s="62">
        <v>96301.706421164301</v>
      </c>
      <c r="J2083" s="63">
        <v>6.6486976282730801</v>
      </c>
      <c r="K2083" s="63">
        <v>5.1719399555454286</v>
      </c>
      <c r="L2083" s="63">
        <v>7.0691118984442021</v>
      </c>
      <c r="M2083" s="63">
        <v>6.3859400379451747</v>
      </c>
      <c r="N2083" s="63">
        <v>7.3702629638316708</v>
      </c>
      <c r="O2083" s="71">
        <v>7.2989966752006357</v>
      </c>
    </row>
    <row r="2084" spans="2:15" outlineLevel="1" x14ac:dyDescent="0.45">
      <c r="B2084" s="65">
        <v>2075</v>
      </c>
      <c r="C2084" s="60">
        <v>1</v>
      </c>
      <c r="D2084" s="61">
        <v>0</v>
      </c>
      <c r="E2084" s="61">
        <v>1</v>
      </c>
      <c r="F2084" s="61">
        <v>1</v>
      </c>
      <c r="G2084" s="61">
        <v>1</v>
      </c>
      <c r="H2084" s="61">
        <v>0</v>
      </c>
      <c r="I2084" s="62">
        <v>95570.150388752561</v>
      </c>
      <c r="J2084" s="63">
        <v>5.9771270846668632</v>
      </c>
      <c r="K2084" s="63">
        <v>5.5266640042164745</v>
      </c>
      <c r="L2084" s="63">
        <v>7.0673642061473121</v>
      </c>
      <c r="M2084" s="63">
        <v>7.3852955710944652</v>
      </c>
      <c r="N2084" s="63">
        <v>6.7822625128775185</v>
      </c>
      <c r="O2084" s="71">
        <v>6.6604186724104437</v>
      </c>
    </row>
    <row r="2085" spans="2:15" outlineLevel="1" x14ac:dyDescent="0.45">
      <c r="B2085" s="65">
        <v>2076</v>
      </c>
      <c r="C2085" s="60">
        <v>1</v>
      </c>
      <c r="D2085" s="61">
        <v>0</v>
      </c>
      <c r="E2085" s="61">
        <v>1</v>
      </c>
      <c r="F2085" s="61">
        <v>1</v>
      </c>
      <c r="G2085" s="61">
        <v>0</v>
      </c>
      <c r="H2085" s="61">
        <v>1</v>
      </c>
      <c r="I2085" s="62">
        <v>30092.711168037291</v>
      </c>
      <c r="J2085" s="63">
        <v>6.5195848041125259</v>
      </c>
      <c r="K2085" s="63">
        <v>5.9278534887191974</v>
      </c>
      <c r="L2085" s="63">
        <v>6.3480789403416003</v>
      </c>
      <c r="M2085" s="63">
        <v>6.849184985681199</v>
      </c>
      <c r="N2085" s="63">
        <v>6.3048223772822318</v>
      </c>
      <c r="O2085" s="71">
        <v>6.9249096820025375</v>
      </c>
    </row>
    <row r="2086" spans="2:15" outlineLevel="1" x14ac:dyDescent="0.45">
      <c r="B2086" s="65">
        <v>2077</v>
      </c>
      <c r="C2086" s="60">
        <v>1</v>
      </c>
      <c r="D2086" s="61">
        <v>0</v>
      </c>
      <c r="E2086" s="61">
        <v>1</v>
      </c>
      <c r="F2086" s="61">
        <v>1</v>
      </c>
      <c r="G2086" s="61">
        <v>0</v>
      </c>
      <c r="H2086" s="61">
        <v>1</v>
      </c>
      <c r="I2086" s="62">
        <v>74386.630701732269</v>
      </c>
      <c r="J2086" s="63">
        <v>5.7058923616645654</v>
      </c>
      <c r="K2086" s="63">
        <v>4.2786272672205392</v>
      </c>
      <c r="L2086" s="63">
        <v>6.7841017874790133</v>
      </c>
      <c r="M2086" s="63">
        <v>8.8960748224929507</v>
      </c>
      <c r="N2086" s="63">
        <v>6.483836511597695</v>
      </c>
      <c r="O2086" s="71">
        <v>6.6991902479597396</v>
      </c>
    </row>
    <row r="2087" spans="2:15" outlineLevel="1" x14ac:dyDescent="0.45">
      <c r="B2087" s="65">
        <v>2078</v>
      </c>
      <c r="C2087" s="60">
        <v>1</v>
      </c>
      <c r="D2087" s="61">
        <v>0</v>
      </c>
      <c r="E2087" s="61">
        <v>1</v>
      </c>
      <c r="F2087" s="61">
        <v>1</v>
      </c>
      <c r="G2087" s="61">
        <v>0</v>
      </c>
      <c r="H2087" s="61">
        <v>1</v>
      </c>
      <c r="I2087" s="62">
        <v>95530.149240274535</v>
      </c>
      <c r="J2087" s="63">
        <v>6.828878297619859</v>
      </c>
      <c r="K2087" s="63">
        <v>5.3555466766637636</v>
      </c>
      <c r="L2087" s="63">
        <v>7.2830354235481707</v>
      </c>
      <c r="M2087" s="63">
        <v>6.6266387721082989</v>
      </c>
      <c r="N2087" s="63">
        <v>6.5055552115694404</v>
      </c>
      <c r="O2087" s="71">
        <v>6.9834571028297781</v>
      </c>
    </row>
    <row r="2088" spans="2:15" outlineLevel="1" x14ac:dyDescent="0.45">
      <c r="B2088" s="65">
        <v>2079</v>
      </c>
      <c r="C2088" s="60">
        <v>1</v>
      </c>
      <c r="D2088" s="61">
        <v>0</v>
      </c>
      <c r="E2088" s="61">
        <v>1</v>
      </c>
      <c r="F2088" s="61">
        <v>1</v>
      </c>
      <c r="G2088" s="61">
        <v>1</v>
      </c>
      <c r="H2088" s="61">
        <v>0</v>
      </c>
      <c r="I2088" s="62">
        <v>98878.124949596706</v>
      </c>
      <c r="J2088" s="63">
        <v>6.6902295874449749</v>
      </c>
      <c r="K2088" s="63">
        <v>5.2047191156934858</v>
      </c>
      <c r="L2088" s="63">
        <v>6.4388949898303167</v>
      </c>
      <c r="M2088" s="63">
        <v>8.1636380446623118</v>
      </c>
      <c r="N2088" s="63">
        <v>7.3452287502225193</v>
      </c>
      <c r="O2088" s="71">
        <v>6.4186902699194626</v>
      </c>
    </row>
    <row r="2089" spans="2:15" outlineLevel="1" x14ac:dyDescent="0.45">
      <c r="B2089" s="65">
        <v>2080</v>
      </c>
      <c r="C2089" s="60">
        <v>1</v>
      </c>
      <c r="D2089" s="61">
        <v>0</v>
      </c>
      <c r="E2089" s="61">
        <v>1</v>
      </c>
      <c r="F2089" s="61">
        <v>1</v>
      </c>
      <c r="G2089" s="61">
        <v>1</v>
      </c>
      <c r="H2089" s="61">
        <v>0</v>
      </c>
      <c r="I2089" s="62">
        <v>93374.063303321906</v>
      </c>
      <c r="J2089" s="63">
        <v>5.8364133630853079</v>
      </c>
      <c r="K2089" s="63">
        <v>4.6783843496314148</v>
      </c>
      <c r="L2089" s="63">
        <v>7.7699352245411868</v>
      </c>
      <c r="M2089" s="63">
        <v>7.1903899424999604</v>
      </c>
      <c r="N2089" s="63">
        <v>6.8216568880112805</v>
      </c>
      <c r="O2089" s="71">
        <v>6.7679859381681258</v>
      </c>
    </row>
    <row r="2090" spans="2:15" outlineLevel="1" x14ac:dyDescent="0.45">
      <c r="B2090" s="65">
        <v>2081</v>
      </c>
      <c r="C2090" s="60">
        <v>1</v>
      </c>
      <c r="D2090" s="61">
        <v>0</v>
      </c>
      <c r="E2090" s="61">
        <v>1</v>
      </c>
      <c r="F2090" s="61">
        <v>1</v>
      </c>
      <c r="G2090" s="61">
        <v>1</v>
      </c>
      <c r="H2090" s="61">
        <v>0</v>
      </c>
      <c r="I2090" s="62">
        <v>101410.28219213641</v>
      </c>
      <c r="J2090" s="63">
        <v>6.4264598771633743</v>
      </c>
      <c r="K2090" s="63">
        <v>5.2439541575569466</v>
      </c>
      <c r="L2090" s="63">
        <v>7.8459305723841961</v>
      </c>
      <c r="M2090" s="63">
        <v>8.2569444129568854</v>
      </c>
      <c r="N2090" s="63">
        <v>7.5509240593024352</v>
      </c>
      <c r="O2090" s="71">
        <v>6.6083715791615143</v>
      </c>
    </row>
    <row r="2091" spans="2:15" outlineLevel="1" x14ac:dyDescent="0.45">
      <c r="B2091" s="65">
        <v>2082</v>
      </c>
      <c r="C2091" s="60">
        <v>1</v>
      </c>
      <c r="D2091" s="61">
        <v>0</v>
      </c>
      <c r="E2091" s="61">
        <v>1</v>
      </c>
      <c r="F2091" s="61">
        <v>1</v>
      </c>
      <c r="G2091" s="61">
        <v>1</v>
      </c>
      <c r="H2091" s="61">
        <v>0</v>
      </c>
      <c r="I2091" s="62">
        <v>97455.046717922538</v>
      </c>
      <c r="J2091" s="63">
        <v>6.2613704909390702</v>
      </c>
      <c r="K2091" s="63">
        <v>5.4633913724365746</v>
      </c>
      <c r="L2091" s="63">
        <v>8.2140855012159122</v>
      </c>
      <c r="M2091" s="63">
        <v>7.3885194067680793</v>
      </c>
      <c r="N2091" s="63">
        <v>6.9242890107551913</v>
      </c>
      <c r="O2091" s="71">
        <v>6.3313746275074863</v>
      </c>
    </row>
    <row r="2092" spans="2:15" outlineLevel="1" x14ac:dyDescent="0.45">
      <c r="B2092" s="65">
        <v>2083</v>
      </c>
      <c r="C2092" s="60">
        <v>1</v>
      </c>
      <c r="D2092" s="61">
        <v>0</v>
      </c>
      <c r="E2092" s="61">
        <v>1</v>
      </c>
      <c r="F2092" s="61">
        <v>1</v>
      </c>
      <c r="G2092" s="61">
        <v>1</v>
      </c>
      <c r="H2092" s="61">
        <v>0</v>
      </c>
      <c r="I2092" s="62">
        <v>79072.229460818489</v>
      </c>
      <c r="J2092" s="63">
        <v>5.9532302163186186</v>
      </c>
      <c r="K2092" s="63">
        <v>5.4414804165002666</v>
      </c>
      <c r="L2092" s="63">
        <v>6.5904527775928328</v>
      </c>
      <c r="M2092" s="63">
        <v>8.0219136823948869</v>
      </c>
      <c r="N2092" s="63">
        <v>7.7111189943279266</v>
      </c>
      <c r="O2092" s="71">
        <v>6.814648834395526</v>
      </c>
    </row>
    <row r="2093" spans="2:15" outlineLevel="1" x14ac:dyDescent="0.45">
      <c r="B2093" s="65">
        <v>2084</v>
      </c>
      <c r="C2093" s="60">
        <v>1</v>
      </c>
      <c r="D2093" s="61">
        <v>0</v>
      </c>
      <c r="E2093" s="61">
        <v>1</v>
      </c>
      <c r="F2093" s="61">
        <v>1</v>
      </c>
      <c r="G2093" s="61">
        <v>0</v>
      </c>
      <c r="H2093" s="61">
        <v>1</v>
      </c>
      <c r="I2093" s="62">
        <v>25867.262210103305</v>
      </c>
      <c r="J2093" s="63">
        <v>5.3089433619181419</v>
      </c>
      <c r="K2093" s="63">
        <v>5.1391987033751523</v>
      </c>
      <c r="L2093" s="63">
        <v>6.2489991761099954</v>
      </c>
      <c r="M2093" s="63">
        <v>6.7165902581265309</v>
      </c>
      <c r="N2093" s="63">
        <v>6.9603728511549736</v>
      </c>
      <c r="O2093" s="71">
        <v>7.122372363618422</v>
      </c>
    </row>
    <row r="2094" spans="2:15" outlineLevel="1" x14ac:dyDescent="0.45">
      <c r="B2094" s="65">
        <v>2085</v>
      </c>
      <c r="C2094" s="60">
        <v>1</v>
      </c>
      <c r="D2094" s="61">
        <v>0</v>
      </c>
      <c r="E2094" s="61">
        <v>1</v>
      </c>
      <c r="F2094" s="61">
        <v>1</v>
      </c>
      <c r="G2094" s="61">
        <v>0</v>
      </c>
      <c r="H2094" s="61">
        <v>1</v>
      </c>
      <c r="I2094" s="62">
        <v>99560.572447748782</v>
      </c>
      <c r="J2094" s="63">
        <v>6.7478715784854373</v>
      </c>
      <c r="K2094" s="63">
        <v>5.2659943757290266</v>
      </c>
      <c r="L2094" s="63">
        <v>8.0533051977767585</v>
      </c>
      <c r="M2094" s="63">
        <v>6.8923156593653561</v>
      </c>
      <c r="N2094" s="63">
        <v>7.2653073966775317</v>
      </c>
      <c r="O2094" s="71">
        <v>7.3537798666960228</v>
      </c>
    </row>
    <row r="2095" spans="2:15" outlineLevel="1" x14ac:dyDescent="0.45">
      <c r="B2095" s="65">
        <v>2086</v>
      </c>
      <c r="C2095" s="60">
        <v>1</v>
      </c>
      <c r="D2095" s="61">
        <v>0</v>
      </c>
      <c r="E2095" s="61">
        <v>1</v>
      </c>
      <c r="F2095" s="61">
        <v>1</v>
      </c>
      <c r="G2095" s="61">
        <v>0</v>
      </c>
      <c r="H2095" s="61">
        <v>1</v>
      </c>
      <c r="I2095" s="62">
        <v>97417.451318025996</v>
      </c>
      <c r="J2095" s="63">
        <v>6.7472870390979898</v>
      </c>
      <c r="K2095" s="63">
        <v>6.2274193937555644</v>
      </c>
      <c r="L2095" s="63">
        <v>7.5974800923459389</v>
      </c>
      <c r="M2095" s="63">
        <v>6.1217183913860032</v>
      </c>
      <c r="N2095" s="63">
        <v>6.7167431836259368</v>
      </c>
      <c r="O2095" s="71">
        <v>6.9816552399601761</v>
      </c>
    </row>
    <row r="2096" spans="2:15" outlineLevel="1" x14ac:dyDescent="0.45">
      <c r="B2096" s="65">
        <v>2087</v>
      </c>
      <c r="C2096" s="60">
        <v>1</v>
      </c>
      <c r="D2096" s="61">
        <v>0</v>
      </c>
      <c r="E2096" s="61">
        <v>1</v>
      </c>
      <c r="F2096" s="61">
        <v>1</v>
      </c>
      <c r="G2096" s="61">
        <v>0</v>
      </c>
      <c r="H2096" s="61">
        <v>1</v>
      </c>
      <c r="I2096" s="62">
        <v>100983.74143353409</v>
      </c>
      <c r="J2096" s="63">
        <v>6.7497643673995702</v>
      </c>
      <c r="K2096" s="63">
        <v>6.424566987668257</v>
      </c>
      <c r="L2096" s="63">
        <v>7.5244388356883505</v>
      </c>
      <c r="M2096" s="63">
        <v>7.2481524667235622</v>
      </c>
      <c r="N2096" s="63">
        <v>6.2517900089112626</v>
      </c>
      <c r="O2096" s="71">
        <v>7.4416041409858744</v>
      </c>
    </row>
    <row r="2097" spans="2:15" outlineLevel="1" x14ac:dyDescent="0.45">
      <c r="B2097" s="65">
        <v>2088</v>
      </c>
      <c r="C2097" s="60">
        <v>1</v>
      </c>
      <c r="D2097" s="61">
        <v>0</v>
      </c>
      <c r="E2097" s="61">
        <v>1</v>
      </c>
      <c r="F2097" s="61">
        <v>1</v>
      </c>
      <c r="G2097" s="61">
        <v>1</v>
      </c>
      <c r="H2097" s="61">
        <v>0</v>
      </c>
      <c r="I2097" s="62">
        <v>24727.068002420303</v>
      </c>
      <c r="J2097" s="63">
        <v>5.4106770681848326</v>
      </c>
      <c r="K2097" s="63">
        <v>5.0469770563492524</v>
      </c>
      <c r="L2097" s="63">
        <v>7.3975396111643592</v>
      </c>
      <c r="M2097" s="63">
        <v>6.1233612737407936</v>
      </c>
      <c r="N2097" s="63">
        <v>7.0078173766804905</v>
      </c>
      <c r="O2097" s="71">
        <v>6.5725687863216118</v>
      </c>
    </row>
    <row r="2098" spans="2:15" outlineLevel="1" x14ac:dyDescent="0.45">
      <c r="B2098" s="65">
        <v>2089</v>
      </c>
      <c r="C2098" s="60">
        <v>1</v>
      </c>
      <c r="D2098" s="61">
        <v>0</v>
      </c>
      <c r="E2098" s="61">
        <v>1</v>
      </c>
      <c r="F2098" s="61">
        <v>1</v>
      </c>
      <c r="G2098" s="61">
        <v>1</v>
      </c>
      <c r="H2098" s="61">
        <v>0</v>
      </c>
      <c r="I2098" s="62">
        <v>90585.706032443923</v>
      </c>
      <c r="J2098" s="63">
        <v>6.3894303518273645</v>
      </c>
      <c r="K2098" s="63">
        <v>4.1978419545313281</v>
      </c>
      <c r="L2098" s="63">
        <v>7.3685531424739228</v>
      </c>
      <c r="M2098" s="63">
        <v>6.5803137096653179</v>
      </c>
      <c r="N2098" s="63">
        <v>6.8335734452983257</v>
      </c>
      <c r="O2098" s="71">
        <v>6.4852178157117102</v>
      </c>
    </row>
    <row r="2099" spans="2:15" outlineLevel="1" x14ac:dyDescent="0.45">
      <c r="B2099" s="65">
        <v>2090</v>
      </c>
      <c r="C2099" s="60">
        <v>1</v>
      </c>
      <c r="D2099" s="61">
        <v>0</v>
      </c>
      <c r="E2099" s="61">
        <v>1</v>
      </c>
      <c r="F2099" s="61">
        <v>1</v>
      </c>
      <c r="G2099" s="61">
        <v>0</v>
      </c>
      <c r="H2099" s="61">
        <v>1</v>
      </c>
      <c r="I2099" s="62">
        <v>93806.527697393831</v>
      </c>
      <c r="J2099" s="63">
        <v>6.2578946623951133</v>
      </c>
      <c r="K2099" s="63">
        <v>5.5219172448021343</v>
      </c>
      <c r="L2099" s="63">
        <v>7.3809072130425895</v>
      </c>
      <c r="M2099" s="63">
        <v>6.6630814623075736</v>
      </c>
      <c r="N2099" s="63">
        <v>6.3674600002098556</v>
      </c>
      <c r="O2099" s="71">
        <v>6.7351497946689891</v>
      </c>
    </row>
    <row r="2100" spans="2:15" outlineLevel="1" x14ac:dyDescent="0.45">
      <c r="B2100" s="65">
        <v>2091</v>
      </c>
      <c r="C2100" s="60">
        <v>0</v>
      </c>
      <c r="D2100" s="61">
        <v>1</v>
      </c>
      <c r="E2100" s="61">
        <v>1</v>
      </c>
      <c r="F2100" s="61">
        <v>1</v>
      </c>
      <c r="G2100" s="61">
        <v>0</v>
      </c>
      <c r="H2100" s="61">
        <v>1</v>
      </c>
      <c r="I2100" s="62">
        <v>96084.249135171296</v>
      </c>
      <c r="J2100" s="63">
        <v>5.407046242504129</v>
      </c>
      <c r="K2100" s="63">
        <v>5.825395894446137</v>
      </c>
      <c r="L2100" s="63">
        <v>8.0731053017767387</v>
      </c>
      <c r="M2100" s="63">
        <v>7.0872543733560915</v>
      </c>
      <c r="N2100" s="63">
        <v>6.8431714030166138</v>
      </c>
      <c r="O2100" s="71">
        <v>6.9071516000284223</v>
      </c>
    </row>
    <row r="2101" spans="2:15" outlineLevel="1" x14ac:dyDescent="0.45">
      <c r="B2101" s="65">
        <v>2092</v>
      </c>
      <c r="C2101" s="60">
        <v>1</v>
      </c>
      <c r="D2101" s="61">
        <v>0</v>
      </c>
      <c r="E2101" s="61">
        <v>1</v>
      </c>
      <c r="F2101" s="61">
        <v>1</v>
      </c>
      <c r="G2101" s="61">
        <v>1</v>
      </c>
      <c r="H2101" s="61">
        <v>0</v>
      </c>
      <c r="I2101" s="62">
        <v>62287.985738615578</v>
      </c>
      <c r="J2101" s="63">
        <v>6.7237845525585351</v>
      </c>
      <c r="K2101" s="63">
        <v>5.1325166498363615</v>
      </c>
      <c r="L2101" s="63">
        <v>6.7161553626166235</v>
      </c>
      <c r="M2101" s="63">
        <v>6.3286363894388149</v>
      </c>
      <c r="N2101" s="63">
        <v>6.6067342583651287</v>
      </c>
      <c r="O2101" s="71">
        <v>6.5673049328542596</v>
      </c>
    </row>
    <row r="2102" spans="2:15" outlineLevel="1" x14ac:dyDescent="0.45">
      <c r="B2102" s="65">
        <v>2093</v>
      </c>
      <c r="C2102" s="60">
        <v>1</v>
      </c>
      <c r="D2102" s="61">
        <v>0</v>
      </c>
      <c r="E2102" s="61">
        <v>1</v>
      </c>
      <c r="F2102" s="61">
        <v>1</v>
      </c>
      <c r="G2102" s="61">
        <v>0</v>
      </c>
      <c r="H2102" s="61">
        <v>1</v>
      </c>
      <c r="I2102" s="62">
        <v>27090.557837799846</v>
      </c>
      <c r="J2102" s="63">
        <v>5.5089612312123215</v>
      </c>
      <c r="K2102" s="63">
        <v>5.499444296522447</v>
      </c>
      <c r="L2102" s="63">
        <v>7.4185073216247979</v>
      </c>
      <c r="M2102" s="63">
        <v>6.7102071382747601</v>
      </c>
      <c r="N2102" s="63">
        <v>6.2648161175380528</v>
      </c>
      <c r="O2102" s="71">
        <v>6.980753455105404</v>
      </c>
    </row>
    <row r="2103" spans="2:15" outlineLevel="1" x14ac:dyDescent="0.45">
      <c r="B2103" s="65">
        <v>2094</v>
      </c>
      <c r="C2103" s="60">
        <v>1</v>
      </c>
      <c r="D2103" s="61">
        <v>0</v>
      </c>
      <c r="E2103" s="61">
        <v>1</v>
      </c>
      <c r="F2103" s="61">
        <v>1</v>
      </c>
      <c r="G2103" s="61">
        <v>1</v>
      </c>
      <c r="H2103" s="61">
        <v>0</v>
      </c>
      <c r="I2103" s="62">
        <v>75185.451528713951</v>
      </c>
      <c r="J2103" s="63">
        <v>5.9301007931671066</v>
      </c>
      <c r="K2103" s="63">
        <v>4.6052955193789229</v>
      </c>
      <c r="L2103" s="63">
        <v>6.9224203694159314</v>
      </c>
      <c r="M2103" s="63">
        <v>8.2470590020650434</v>
      </c>
      <c r="N2103" s="63">
        <v>6.878997355971002</v>
      </c>
      <c r="O2103" s="71">
        <v>6.6475855888623121</v>
      </c>
    </row>
    <row r="2104" spans="2:15" outlineLevel="1" x14ac:dyDescent="0.45">
      <c r="B2104" s="65">
        <v>2095</v>
      </c>
      <c r="C2104" s="60">
        <v>1</v>
      </c>
      <c r="D2104" s="61">
        <v>0</v>
      </c>
      <c r="E2104" s="61">
        <v>1</v>
      </c>
      <c r="F2104" s="61">
        <v>1</v>
      </c>
      <c r="G2104" s="61">
        <v>1</v>
      </c>
      <c r="H2104" s="61">
        <v>0</v>
      </c>
      <c r="I2104" s="62">
        <v>94567.547581236664</v>
      </c>
      <c r="J2104" s="63">
        <v>6.2387829202363392</v>
      </c>
      <c r="K2104" s="63">
        <v>3.962441109054633</v>
      </c>
      <c r="L2104" s="63">
        <v>7.1385150708720921</v>
      </c>
      <c r="M2104" s="63">
        <v>8.1164869085720692</v>
      </c>
      <c r="N2104" s="63">
        <v>6.9160753027657202</v>
      </c>
      <c r="O2104" s="71">
        <v>6.8522431840079969</v>
      </c>
    </row>
    <row r="2105" spans="2:15" outlineLevel="1" x14ac:dyDescent="0.45">
      <c r="B2105" s="65">
        <v>2096</v>
      </c>
      <c r="C2105" s="60">
        <v>1</v>
      </c>
      <c r="D2105" s="61">
        <v>0</v>
      </c>
      <c r="E2105" s="61">
        <v>1</v>
      </c>
      <c r="F2105" s="61">
        <v>1</v>
      </c>
      <c r="G2105" s="61">
        <v>1</v>
      </c>
      <c r="H2105" s="61">
        <v>0</v>
      </c>
      <c r="I2105" s="62">
        <v>105992.7191422062</v>
      </c>
      <c r="J2105" s="63">
        <v>6.5242993731650838</v>
      </c>
      <c r="K2105" s="63">
        <v>6.1532099197760326</v>
      </c>
      <c r="L2105" s="63">
        <v>6.7910495852178272</v>
      </c>
      <c r="M2105" s="63">
        <v>8.98021742053057</v>
      </c>
      <c r="N2105" s="63">
        <v>7.5648566451131458</v>
      </c>
      <c r="O2105" s="71">
        <v>7.0489569458997083</v>
      </c>
    </row>
    <row r="2106" spans="2:15" outlineLevel="1" x14ac:dyDescent="0.45">
      <c r="B2106" s="65">
        <v>2097</v>
      </c>
      <c r="C2106" s="60">
        <v>1</v>
      </c>
      <c r="D2106" s="61">
        <v>0</v>
      </c>
      <c r="E2106" s="61">
        <v>1</v>
      </c>
      <c r="F2106" s="61">
        <v>1</v>
      </c>
      <c r="G2106" s="61">
        <v>0</v>
      </c>
      <c r="H2106" s="61">
        <v>1</v>
      </c>
      <c r="I2106" s="62">
        <v>77832.975519248532</v>
      </c>
      <c r="J2106" s="63">
        <v>5.7774523230206905</v>
      </c>
      <c r="K2106" s="63">
        <v>5.6924040357522721</v>
      </c>
      <c r="L2106" s="63">
        <v>7.0005405555792173</v>
      </c>
      <c r="M2106" s="63">
        <v>7.4627443908836559</v>
      </c>
      <c r="N2106" s="63">
        <v>7.0217436872511581</v>
      </c>
      <c r="O2106" s="71">
        <v>7.4199153228725612</v>
      </c>
    </row>
    <row r="2107" spans="2:15" outlineLevel="1" x14ac:dyDescent="0.45">
      <c r="B2107" s="65">
        <v>2098</v>
      </c>
      <c r="C2107" s="60">
        <v>1</v>
      </c>
      <c r="D2107" s="61">
        <v>0</v>
      </c>
      <c r="E2107" s="61">
        <v>1</v>
      </c>
      <c r="F2107" s="61">
        <v>1</v>
      </c>
      <c r="G2107" s="61">
        <v>1</v>
      </c>
      <c r="H2107" s="61">
        <v>0</v>
      </c>
      <c r="I2107" s="62">
        <v>99608.375405164945</v>
      </c>
      <c r="J2107" s="63">
        <v>6.8161079287274964</v>
      </c>
      <c r="K2107" s="63">
        <v>5.7669119374941991</v>
      </c>
      <c r="L2107" s="63">
        <v>6.4104858611631128</v>
      </c>
      <c r="M2107" s="63">
        <v>7.982335297310641</v>
      </c>
      <c r="N2107" s="63">
        <v>6.8075259031686777</v>
      </c>
      <c r="O2107" s="71">
        <v>6.7048905078545058</v>
      </c>
    </row>
    <row r="2108" spans="2:15" outlineLevel="1" x14ac:dyDescent="0.45">
      <c r="B2108" s="65">
        <v>2099</v>
      </c>
      <c r="C2108" s="60">
        <v>1</v>
      </c>
      <c r="D2108" s="61">
        <v>0</v>
      </c>
      <c r="E2108" s="61">
        <v>1</v>
      </c>
      <c r="F2108" s="61">
        <v>1</v>
      </c>
      <c r="G2108" s="61">
        <v>1</v>
      </c>
      <c r="H2108" s="61">
        <v>0</v>
      </c>
      <c r="I2108" s="62">
        <v>76722.408275649403</v>
      </c>
      <c r="J2108" s="63">
        <v>6.0233378289840065</v>
      </c>
      <c r="K2108" s="63">
        <v>4.7084078948427228</v>
      </c>
      <c r="L2108" s="63">
        <v>6.7247422725987605</v>
      </c>
      <c r="M2108" s="63">
        <v>7.902807518657009</v>
      </c>
      <c r="N2108" s="63">
        <v>7.3441744614550348</v>
      </c>
      <c r="O2108" s="71">
        <v>7.1612483478975371</v>
      </c>
    </row>
    <row r="2109" spans="2:15" outlineLevel="1" x14ac:dyDescent="0.45">
      <c r="B2109" s="65">
        <v>2100</v>
      </c>
      <c r="C2109" s="60">
        <v>1</v>
      </c>
      <c r="D2109" s="61">
        <v>0</v>
      </c>
      <c r="E2109" s="61">
        <v>1</v>
      </c>
      <c r="F2109" s="61">
        <v>1</v>
      </c>
      <c r="G2109" s="61">
        <v>0</v>
      </c>
      <c r="H2109" s="61">
        <v>1</v>
      </c>
      <c r="I2109" s="62">
        <v>103212.85248901813</v>
      </c>
      <c r="J2109" s="63">
        <v>7.0179431269532868</v>
      </c>
      <c r="K2109" s="63">
        <v>6.3553076544931706</v>
      </c>
      <c r="L2109" s="63">
        <v>7.238190277263751</v>
      </c>
      <c r="M2109" s="63">
        <v>7.9576226995181862</v>
      </c>
      <c r="N2109" s="63">
        <v>6.7664405466317339</v>
      </c>
      <c r="O2109" s="71">
        <v>6.8428643746276654</v>
      </c>
    </row>
    <row r="2110" spans="2:15" outlineLevel="1" x14ac:dyDescent="0.45">
      <c r="B2110" s="65">
        <v>2101</v>
      </c>
      <c r="C2110" s="60">
        <v>1</v>
      </c>
      <c r="D2110" s="61">
        <v>0</v>
      </c>
      <c r="E2110" s="61">
        <v>1</v>
      </c>
      <c r="F2110" s="61">
        <v>1</v>
      </c>
      <c r="G2110" s="61">
        <v>0</v>
      </c>
      <c r="H2110" s="61">
        <v>1</v>
      </c>
      <c r="I2110" s="62">
        <v>64007.035789132293</v>
      </c>
      <c r="J2110" s="63">
        <v>5.9937980747566035</v>
      </c>
      <c r="K2110" s="63">
        <v>5.8068512037207132</v>
      </c>
      <c r="L2110" s="63">
        <v>7.3082381620445425</v>
      </c>
      <c r="M2110" s="63">
        <v>6.163935235296802</v>
      </c>
      <c r="N2110" s="63">
        <v>6.7939464266889082</v>
      </c>
      <c r="O2110" s="71">
        <v>7.0057313774791963</v>
      </c>
    </row>
    <row r="2111" spans="2:15" outlineLevel="1" x14ac:dyDescent="0.45">
      <c r="B2111" s="65">
        <v>2102</v>
      </c>
      <c r="C2111" s="60">
        <v>0</v>
      </c>
      <c r="D2111" s="61">
        <v>1</v>
      </c>
      <c r="E2111" s="61">
        <v>1</v>
      </c>
      <c r="F2111" s="61">
        <v>1</v>
      </c>
      <c r="G2111" s="61">
        <v>1</v>
      </c>
      <c r="H2111" s="61">
        <v>0</v>
      </c>
      <c r="I2111" s="62">
        <v>99673.472872744489</v>
      </c>
      <c r="J2111" s="63">
        <v>5.4868984737076705</v>
      </c>
      <c r="K2111" s="63">
        <v>6.248776722262015</v>
      </c>
      <c r="L2111" s="63">
        <v>7.8971217245575804</v>
      </c>
      <c r="M2111" s="63">
        <v>7.951919006843605</v>
      </c>
      <c r="N2111" s="63">
        <v>6.9793778098930286</v>
      </c>
      <c r="O2111" s="71">
        <v>6.6661175812463496</v>
      </c>
    </row>
    <row r="2112" spans="2:15" outlineLevel="1" x14ac:dyDescent="0.45">
      <c r="B2112" s="65">
        <v>2103</v>
      </c>
      <c r="C2112" s="60">
        <v>1</v>
      </c>
      <c r="D2112" s="61">
        <v>0</v>
      </c>
      <c r="E2112" s="61">
        <v>1</v>
      </c>
      <c r="F2112" s="61">
        <v>1</v>
      </c>
      <c r="G2112" s="61">
        <v>1</v>
      </c>
      <c r="H2112" s="61">
        <v>0</v>
      </c>
      <c r="I2112" s="62">
        <v>61541.698157126186</v>
      </c>
      <c r="J2112" s="63">
        <v>6.0072663076751436</v>
      </c>
      <c r="K2112" s="63">
        <v>5.1236173522703332</v>
      </c>
      <c r="L2112" s="63">
        <v>7.1593759823982737</v>
      </c>
      <c r="M2112" s="63">
        <v>6.7394351097367124</v>
      </c>
      <c r="N2112" s="63">
        <v>6.6502289407425987</v>
      </c>
      <c r="O2112" s="71">
        <v>6.2654475682734461</v>
      </c>
    </row>
    <row r="2113" spans="2:15" outlineLevel="1" x14ac:dyDescent="0.45">
      <c r="B2113" s="65">
        <v>2104</v>
      </c>
      <c r="C2113" s="60">
        <v>0</v>
      </c>
      <c r="D2113" s="61">
        <v>1</v>
      </c>
      <c r="E2113" s="61">
        <v>1</v>
      </c>
      <c r="F2113" s="61">
        <v>1</v>
      </c>
      <c r="G2113" s="61">
        <v>0</v>
      </c>
      <c r="H2113" s="61">
        <v>1</v>
      </c>
      <c r="I2113" s="62">
        <v>79128.451175965587</v>
      </c>
      <c r="J2113" s="63">
        <v>5.7977479928463582</v>
      </c>
      <c r="K2113" s="63">
        <v>6.061689532834885</v>
      </c>
      <c r="L2113" s="63">
        <v>6.7088248535202588</v>
      </c>
      <c r="M2113" s="63">
        <v>7.8328425828863146</v>
      </c>
      <c r="N2113" s="63">
        <v>6.7553063895318601</v>
      </c>
      <c r="O2113" s="71">
        <v>7.4827733039822881</v>
      </c>
    </row>
    <row r="2114" spans="2:15" outlineLevel="1" x14ac:dyDescent="0.45">
      <c r="B2114" s="65">
        <v>2105</v>
      </c>
      <c r="C2114" s="60">
        <v>1</v>
      </c>
      <c r="D2114" s="61">
        <v>0</v>
      </c>
      <c r="E2114" s="61">
        <v>1</v>
      </c>
      <c r="F2114" s="61">
        <v>1</v>
      </c>
      <c r="G2114" s="61">
        <v>1</v>
      </c>
      <c r="H2114" s="61">
        <v>0</v>
      </c>
      <c r="I2114" s="62">
        <v>60745.015305999768</v>
      </c>
      <c r="J2114" s="63">
        <v>6.0110306508597589</v>
      </c>
      <c r="K2114" s="63">
        <v>4.8166732586787155</v>
      </c>
      <c r="L2114" s="63">
        <v>7.3459359710145939</v>
      </c>
      <c r="M2114" s="63">
        <v>6.3993105801056638</v>
      </c>
      <c r="N2114" s="63">
        <v>6.7292111162273631</v>
      </c>
      <c r="O2114" s="71">
        <v>6.5708432739338249</v>
      </c>
    </row>
    <row r="2115" spans="2:15" outlineLevel="1" x14ac:dyDescent="0.45">
      <c r="B2115" s="65">
        <v>2106</v>
      </c>
      <c r="C2115" s="60">
        <v>1</v>
      </c>
      <c r="D2115" s="61">
        <v>0</v>
      </c>
      <c r="E2115" s="61">
        <v>1</v>
      </c>
      <c r="F2115" s="61">
        <v>1</v>
      </c>
      <c r="G2115" s="61">
        <v>1</v>
      </c>
      <c r="H2115" s="61">
        <v>0</v>
      </c>
      <c r="I2115" s="62">
        <v>81149.75325858219</v>
      </c>
      <c r="J2115" s="63">
        <v>6.3112561130014342</v>
      </c>
      <c r="K2115" s="63">
        <v>5.6496970061232172</v>
      </c>
      <c r="L2115" s="63">
        <v>6.1629420096346328</v>
      </c>
      <c r="M2115" s="63">
        <v>8.9332002430812487</v>
      </c>
      <c r="N2115" s="63">
        <v>7.3901767708878792</v>
      </c>
      <c r="O2115" s="71">
        <v>6.4377636562689169</v>
      </c>
    </row>
    <row r="2116" spans="2:15" outlineLevel="1" x14ac:dyDescent="0.45">
      <c r="B2116" s="65">
        <v>2107</v>
      </c>
      <c r="C2116" s="60">
        <v>0</v>
      </c>
      <c r="D2116" s="61">
        <v>1</v>
      </c>
      <c r="E2116" s="61">
        <v>1</v>
      </c>
      <c r="F2116" s="61">
        <v>1</v>
      </c>
      <c r="G2116" s="61">
        <v>0</v>
      </c>
      <c r="H2116" s="61">
        <v>1</v>
      </c>
      <c r="I2116" s="62">
        <v>28095.603704320951</v>
      </c>
      <c r="J2116" s="63">
        <v>5.3320957173796995</v>
      </c>
      <c r="K2116" s="63">
        <v>5.3935239427568469</v>
      </c>
      <c r="L2116" s="63">
        <v>7.159060875053286</v>
      </c>
      <c r="M2116" s="63">
        <v>7.3966063950234053</v>
      </c>
      <c r="N2116" s="63">
        <v>6.5146917664523087</v>
      </c>
      <c r="O2116" s="71">
        <v>6.7740908002923872</v>
      </c>
    </row>
    <row r="2117" spans="2:15" outlineLevel="1" x14ac:dyDescent="0.45">
      <c r="B2117" s="65">
        <v>2108</v>
      </c>
      <c r="C2117" s="60">
        <v>1</v>
      </c>
      <c r="D2117" s="61">
        <v>0</v>
      </c>
      <c r="E2117" s="61">
        <v>1</v>
      </c>
      <c r="F2117" s="61">
        <v>1</v>
      </c>
      <c r="G2117" s="61">
        <v>1</v>
      </c>
      <c r="H2117" s="61">
        <v>0</v>
      </c>
      <c r="I2117" s="62">
        <v>96556.3255169474</v>
      </c>
      <c r="J2117" s="63">
        <v>6.1020770781090192</v>
      </c>
      <c r="K2117" s="63">
        <v>5.6061794827956826</v>
      </c>
      <c r="L2117" s="63">
        <v>7.2278238517070488</v>
      </c>
      <c r="M2117" s="63">
        <v>7.2257806437082692</v>
      </c>
      <c r="N2117" s="63">
        <v>6.9812741863470995</v>
      </c>
      <c r="O2117" s="71">
        <v>6.726223107068332</v>
      </c>
    </row>
    <row r="2118" spans="2:15" outlineLevel="1" x14ac:dyDescent="0.45">
      <c r="B2118" s="65">
        <v>2109</v>
      </c>
      <c r="C2118" s="60">
        <v>1</v>
      </c>
      <c r="D2118" s="61">
        <v>0</v>
      </c>
      <c r="E2118" s="61">
        <v>1</v>
      </c>
      <c r="F2118" s="61">
        <v>1</v>
      </c>
      <c r="G2118" s="61">
        <v>1</v>
      </c>
      <c r="H2118" s="61">
        <v>0</v>
      </c>
      <c r="I2118" s="62">
        <v>79810.196966224292</v>
      </c>
      <c r="J2118" s="63">
        <v>6.2385869602990383</v>
      </c>
      <c r="K2118" s="63">
        <v>5.8322305441406153</v>
      </c>
      <c r="L2118" s="63">
        <v>6.4811053896816846</v>
      </c>
      <c r="M2118" s="63">
        <v>7.9683901382243771</v>
      </c>
      <c r="N2118" s="63">
        <v>7.4083367707739098</v>
      </c>
      <c r="O2118" s="71">
        <v>6.7346385579168162</v>
      </c>
    </row>
    <row r="2119" spans="2:15" outlineLevel="1" x14ac:dyDescent="0.45">
      <c r="B2119" s="65">
        <v>2110</v>
      </c>
      <c r="C2119" s="60">
        <v>1</v>
      </c>
      <c r="D2119" s="61">
        <v>0</v>
      </c>
      <c r="E2119" s="61">
        <v>1</v>
      </c>
      <c r="F2119" s="61">
        <v>1</v>
      </c>
      <c r="G2119" s="61">
        <v>1</v>
      </c>
      <c r="H2119" s="61">
        <v>0</v>
      </c>
      <c r="I2119" s="62">
        <v>92320.985281163623</v>
      </c>
      <c r="J2119" s="63">
        <v>6.0006905151531553</v>
      </c>
      <c r="K2119" s="63">
        <v>4.9065470707528629</v>
      </c>
      <c r="L2119" s="63">
        <v>7.26178766974766</v>
      </c>
      <c r="M2119" s="63">
        <v>6.7956937088883533</v>
      </c>
      <c r="N2119" s="63">
        <v>7.1765299776542912</v>
      </c>
      <c r="O2119" s="71">
        <v>6.1828910423416703</v>
      </c>
    </row>
    <row r="2120" spans="2:15" outlineLevel="1" x14ac:dyDescent="0.45">
      <c r="B2120" s="65">
        <v>2111</v>
      </c>
      <c r="C2120" s="60">
        <v>1</v>
      </c>
      <c r="D2120" s="61">
        <v>0</v>
      </c>
      <c r="E2120" s="61">
        <v>1</v>
      </c>
      <c r="F2120" s="61">
        <v>1</v>
      </c>
      <c r="G2120" s="61">
        <v>1</v>
      </c>
      <c r="H2120" s="61">
        <v>0</v>
      </c>
      <c r="I2120" s="62">
        <v>79809.189597022807</v>
      </c>
      <c r="J2120" s="63">
        <v>6.0602734345620446</v>
      </c>
      <c r="K2120" s="63">
        <v>5.452649346107834</v>
      </c>
      <c r="L2120" s="63">
        <v>6.625733092879444</v>
      </c>
      <c r="M2120" s="63">
        <v>7.6330235161613738</v>
      </c>
      <c r="N2120" s="63">
        <v>7.6963048435646852</v>
      </c>
      <c r="O2120" s="71">
        <v>7.5380568124355527</v>
      </c>
    </row>
    <row r="2121" spans="2:15" outlineLevel="1" x14ac:dyDescent="0.45">
      <c r="B2121" s="65">
        <v>2112</v>
      </c>
      <c r="C2121" s="60">
        <v>0</v>
      </c>
      <c r="D2121" s="61">
        <v>1</v>
      </c>
      <c r="E2121" s="61">
        <v>1</v>
      </c>
      <c r="F2121" s="61">
        <v>1</v>
      </c>
      <c r="G2121" s="61">
        <v>1</v>
      </c>
      <c r="H2121" s="61">
        <v>0</v>
      </c>
      <c r="I2121" s="62">
        <v>98036.542842586685</v>
      </c>
      <c r="J2121" s="63">
        <v>6.4218686343696838</v>
      </c>
      <c r="K2121" s="63">
        <v>6.5532693856958995</v>
      </c>
      <c r="L2121" s="63">
        <v>7.1276479791810985</v>
      </c>
      <c r="M2121" s="63">
        <v>6.4946308194483526</v>
      </c>
      <c r="N2121" s="63">
        <v>6.9854434790678575</v>
      </c>
      <c r="O2121" s="71">
        <v>6.723217744924038</v>
      </c>
    </row>
    <row r="2122" spans="2:15" outlineLevel="1" x14ac:dyDescent="0.45">
      <c r="B2122" s="65">
        <v>2113</v>
      </c>
      <c r="C2122" s="60">
        <v>0</v>
      </c>
      <c r="D2122" s="61">
        <v>1</v>
      </c>
      <c r="E2122" s="61">
        <v>1</v>
      </c>
      <c r="F2122" s="61">
        <v>1</v>
      </c>
      <c r="G2122" s="61">
        <v>1</v>
      </c>
      <c r="H2122" s="61">
        <v>0</v>
      </c>
      <c r="I2122" s="62">
        <v>102610.62895684016</v>
      </c>
      <c r="J2122" s="63">
        <v>5.9476713113390645</v>
      </c>
      <c r="K2122" s="63">
        <v>6.4154403690758226</v>
      </c>
      <c r="L2122" s="63">
        <v>7.3064588478088179</v>
      </c>
      <c r="M2122" s="63">
        <v>8.512393892310099</v>
      </c>
      <c r="N2122" s="63">
        <v>7.0966284896776495</v>
      </c>
      <c r="O2122" s="71">
        <v>6.6925106090655024</v>
      </c>
    </row>
    <row r="2123" spans="2:15" outlineLevel="1" x14ac:dyDescent="0.45">
      <c r="B2123" s="65">
        <v>2114</v>
      </c>
      <c r="C2123" s="60">
        <v>0</v>
      </c>
      <c r="D2123" s="61">
        <v>1</v>
      </c>
      <c r="E2123" s="61">
        <v>1</v>
      </c>
      <c r="F2123" s="61">
        <v>1</v>
      </c>
      <c r="G2123" s="61">
        <v>0</v>
      </c>
      <c r="H2123" s="61">
        <v>1</v>
      </c>
      <c r="I2123" s="62">
        <v>78305.711331025697</v>
      </c>
      <c r="J2123" s="63">
        <v>5.3274727392192291</v>
      </c>
      <c r="K2123" s="63">
        <v>5.5321591299383286</v>
      </c>
      <c r="L2123" s="63">
        <v>6.5220360813329048</v>
      </c>
      <c r="M2123" s="63">
        <v>8.9134723165572929</v>
      </c>
      <c r="N2123" s="63">
        <v>6.7282883554965363</v>
      </c>
      <c r="O2123" s="71">
        <v>7.138890071796812</v>
      </c>
    </row>
    <row r="2124" spans="2:15" outlineLevel="1" x14ac:dyDescent="0.45">
      <c r="B2124" s="65">
        <v>2115</v>
      </c>
      <c r="C2124" s="60">
        <v>1</v>
      </c>
      <c r="D2124" s="61">
        <v>0</v>
      </c>
      <c r="E2124" s="61">
        <v>1</v>
      </c>
      <c r="F2124" s="61">
        <v>1</v>
      </c>
      <c r="G2124" s="61">
        <v>0</v>
      </c>
      <c r="H2124" s="61">
        <v>1</v>
      </c>
      <c r="I2124" s="62">
        <v>79347.515300944855</v>
      </c>
      <c r="J2124" s="63">
        <v>5.9805727719206212</v>
      </c>
      <c r="K2124" s="63">
        <v>5.4206410373782976</v>
      </c>
      <c r="L2124" s="63">
        <v>7.0057956864334194</v>
      </c>
      <c r="M2124" s="63">
        <v>8.0881909015154143</v>
      </c>
      <c r="N2124" s="63">
        <v>6.8848552985543563</v>
      </c>
      <c r="O2124" s="71">
        <v>7.5542774312594476</v>
      </c>
    </row>
    <row r="2125" spans="2:15" outlineLevel="1" x14ac:dyDescent="0.45">
      <c r="B2125" s="65">
        <v>2116</v>
      </c>
      <c r="C2125" s="60">
        <v>1</v>
      </c>
      <c r="D2125" s="61">
        <v>0</v>
      </c>
      <c r="E2125" s="61">
        <v>1</v>
      </c>
      <c r="F2125" s="61">
        <v>1</v>
      </c>
      <c r="G2125" s="61">
        <v>1</v>
      </c>
      <c r="H2125" s="61">
        <v>0</v>
      </c>
      <c r="I2125" s="62">
        <v>74723.708862527594</v>
      </c>
      <c r="J2125" s="63">
        <v>6.1193409362425886</v>
      </c>
      <c r="K2125" s="63">
        <v>4.6771225934988294</v>
      </c>
      <c r="L2125" s="63">
        <v>6.8740675915082816</v>
      </c>
      <c r="M2125" s="63">
        <v>7.8204238971809596</v>
      </c>
      <c r="N2125" s="63">
        <v>6.8244996021666529</v>
      </c>
      <c r="O2125" s="71">
        <v>6.7590540596185029</v>
      </c>
    </row>
    <row r="2126" spans="2:15" outlineLevel="1" x14ac:dyDescent="0.45">
      <c r="B2126" s="65">
        <v>2117</v>
      </c>
      <c r="C2126" s="60">
        <v>0</v>
      </c>
      <c r="D2126" s="61">
        <v>1</v>
      </c>
      <c r="E2126" s="61">
        <v>1</v>
      </c>
      <c r="F2126" s="61">
        <v>1</v>
      </c>
      <c r="G2126" s="61">
        <v>0</v>
      </c>
      <c r="H2126" s="61">
        <v>1</v>
      </c>
      <c r="I2126" s="62">
        <v>100162.76521781784</v>
      </c>
      <c r="J2126" s="63">
        <v>5.9736118982194064</v>
      </c>
      <c r="K2126" s="63">
        <v>6.7590806461524933</v>
      </c>
      <c r="L2126" s="63">
        <v>7.1178158820541393</v>
      </c>
      <c r="M2126" s="63">
        <v>8.4063378886545372</v>
      </c>
      <c r="N2126" s="63">
        <v>6.0238092999973931</v>
      </c>
      <c r="O2126" s="71">
        <v>6.5507450487517138</v>
      </c>
    </row>
    <row r="2127" spans="2:15" outlineLevel="1" x14ac:dyDescent="0.45">
      <c r="B2127" s="65">
        <v>2118</v>
      </c>
      <c r="C2127" s="60">
        <v>0</v>
      </c>
      <c r="D2127" s="61">
        <v>1</v>
      </c>
      <c r="E2127" s="61">
        <v>1</v>
      </c>
      <c r="F2127" s="61">
        <v>1</v>
      </c>
      <c r="G2127" s="61">
        <v>1</v>
      </c>
      <c r="H2127" s="61">
        <v>0</v>
      </c>
      <c r="I2127" s="62">
        <v>98427.75107207257</v>
      </c>
      <c r="J2127" s="63">
        <v>5.6350469726390493</v>
      </c>
      <c r="K2127" s="63">
        <v>6.0876393165994287</v>
      </c>
      <c r="L2127" s="63">
        <v>7.5336025089903957</v>
      </c>
      <c r="M2127" s="63">
        <v>7.6444275601185403</v>
      </c>
      <c r="N2127" s="63">
        <v>6.8922222983547581</v>
      </c>
      <c r="O2127" s="71">
        <v>6.8763154362227334</v>
      </c>
    </row>
    <row r="2128" spans="2:15" outlineLevel="1" x14ac:dyDescent="0.45">
      <c r="B2128" s="65">
        <v>2119</v>
      </c>
      <c r="C2128" s="60">
        <v>1</v>
      </c>
      <c r="D2128" s="61">
        <v>0</v>
      </c>
      <c r="E2128" s="61">
        <v>1</v>
      </c>
      <c r="F2128" s="61">
        <v>1</v>
      </c>
      <c r="G2128" s="61">
        <v>1</v>
      </c>
      <c r="H2128" s="61">
        <v>0</v>
      </c>
      <c r="I2128" s="62">
        <v>25925.520873447182</v>
      </c>
      <c r="J2128" s="63">
        <v>6.1665206787996283</v>
      </c>
      <c r="K2128" s="63">
        <v>4.6082420060475666</v>
      </c>
      <c r="L2128" s="63">
        <v>6.5798454773443869</v>
      </c>
      <c r="M2128" s="63">
        <v>6.7105668596289902</v>
      </c>
      <c r="N2128" s="63">
        <v>7.0441568063073259</v>
      </c>
      <c r="O2128" s="71">
        <v>6.4531987512814268</v>
      </c>
    </row>
    <row r="2129" spans="2:15" outlineLevel="1" x14ac:dyDescent="0.45">
      <c r="B2129" s="65">
        <v>2120</v>
      </c>
      <c r="C2129" s="60">
        <v>1</v>
      </c>
      <c r="D2129" s="61">
        <v>0</v>
      </c>
      <c r="E2129" s="61">
        <v>1</v>
      </c>
      <c r="F2129" s="61">
        <v>1</v>
      </c>
      <c r="G2129" s="61">
        <v>0</v>
      </c>
      <c r="H2129" s="61">
        <v>1</v>
      </c>
      <c r="I2129" s="62">
        <v>74144.912856851384</v>
      </c>
      <c r="J2129" s="63">
        <v>5.3412107157663424</v>
      </c>
      <c r="K2129" s="63">
        <v>4.3589969685552115</v>
      </c>
      <c r="L2129" s="63">
        <v>6.7158434329115018</v>
      </c>
      <c r="M2129" s="63">
        <v>8.8316996935743575</v>
      </c>
      <c r="N2129" s="63">
        <v>6.41317363590972</v>
      </c>
      <c r="O2129" s="71">
        <v>7.1740418761066458</v>
      </c>
    </row>
    <row r="2130" spans="2:15" outlineLevel="1" x14ac:dyDescent="0.45">
      <c r="B2130" s="65">
        <v>2121</v>
      </c>
      <c r="C2130" s="60">
        <v>1</v>
      </c>
      <c r="D2130" s="61">
        <v>0</v>
      </c>
      <c r="E2130" s="61">
        <v>1</v>
      </c>
      <c r="F2130" s="61">
        <v>1</v>
      </c>
      <c r="G2130" s="61">
        <v>0</v>
      </c>
      <c r="H2130" s="61">
        <v>1</v>
      </c>
      <c r="I2130" s="62">
        <v>98649.337576630263</v>
      </c>
      <c r="J2130" s="63">
        <v>6.0005348695356897</v>
      </c>
      <c r="K2130" s="63">
        <v>5.3239163321956724</v>
      </c>
      <c r="L2130" s="63">
        <v>7.4672352815686631</v>
      </c>
      <c r="M2130" s="63">
        <v>7.9911889067517476</v>
      </c>
      <c r="N2130" s="63">
        <v>6.7883678578458699</v>
      </c>
      <c r="O2130" s="71">
        <v>7.2745686080725847</v>
      </c>
    </row>
    <row r="2131" spans="2:15" outlineLevel="1" x14ac:dyDescent="0.45">
      <c r="B2131" s="65">
        <v>2122</v>
      </c>
      <c r="C2131" s="60">
        <v>1</v>
      </c>
      <c r="D2131" s="61">
        <v>0</v>
      </c>
      <c r="E2131" s="61">
        <v>1</v>
      </c>
      <c r="F2131" s="61">
        <v>1</v>
      </c>
      <c r="G2131" s="61">
        <v>0</v>
      </c>
      <c r="H2131" s="61">
        <v>1</v>
      </c>
      <c r="I2131" s="62">
        <v>100392.0151212034</v>
      </c>
      <c r="J2131" s="63">
        <v>6.3974347015146211</v>
      </c>
      <c r="K2131" s="63">
        <v>5.5685345705245499</v>
      </c>
      <c r="L2131" s="63">
        <v>7.4333438450143516</v>
      </c>
      <c r="M2131" s="63">
        <v>7.8606009549663582</v>
      </c>
      <c r="N2131" s="63">
        <v>7.0308989301192391</v>
      </c>
      <c r="O2131" s="71">
        <v>7.1399632226991319</v>
      </c>
    </row>
    <row r="2132" spans="2:15" outlineLevel="1" x14ac:dyDescent="0.45">
      <c r="B2132" s="65">
        <v>2123</v>
      </c>
      <c r="C2132" s="60">
        <v>1</v>
      </c>
      <c r="D2132" s="61">
        <v>0</v>
      </c>
      <c r="E2132" s="61">
        <v>1</v>
      </c>
      <c r="F2132" s="61">
        <v>1</v>
      </c>
      <c r="G2132" s="61">
        <v>0</v>
      </c>
      <c r="H2132" s="61">
        <v>1</v>
      </c>
      <c r="I2132" s="62">
        <v>95530.133393382683</v>
      </c>
      <c r="J2132" s="63">
        <v>6.7741506196799026</v>
      </c>
      <c r="K2132" s="63">
        <v>5.328730346516954</v>
      </c>
      <c r="L2132" s="63">
        <v>7.1009272371872854</v>
      </c>
      <c r="M2132" s="63">
        <v>6.3808267392182474</v>
      </c>
      <c r="N2132" s="63">
        <v>6.8396999065137516</v>
      </c>
      <c r="O2132" s="71">
        <v>7.1577977031659961</v>
      </c>
    </row>
    <row r="2133" spans="2:15" outlineLevel="1" x14ac:dyDescent="0.45">
      <c r="B2133" s="65">
        <v>2124</v>
      </c>
      <c r="C2133" s="60">
        <v>1</v>
      </c>
      <c r="D2133" s="61">
        <v>0</v>
      </c>
      <c r="E2133" s="61">
        <v>1</v>
      </c>
      <c r="F2133" s="61">
        <v>1</v>
      </c>
      <c r="G2133" s="61">
        <v>1</v>
      </c>
      <c r="H2133" s="61">
        <v>0</v>
      </c>
      <c r="I2133" s="62">
        <v>64271.050327991703</v>
      </c>
      <c r="J2133" s="63">
        <v>6.3203433311698998</v>
      </c>
      <c r="K2133" s="63">
        <v>5.2744706157402863</v>
      </c>
      <c r="L2133" s="63">
        <v>6.8252835650309942</v>
      </c>
      <c r="M2133" s="63">
        <v>6.2695157285972289</v>
      </c>
      <c r="N2133" s="63">
        <v>7.3526795840503301</v>
      </c>
      <c r="O2133" s="71">
        <v>6.9676121854256845</v>
      </c>
    </row>
    <row r="2134" spans="2:15" outlineLevel="1" x14ac:dyDescent="0.45">
      <c r="B2134" s="65">
        <v>2125</v>
      </c>
      <c r="C2134" s="60">
        <v>1</v>
      </c>
      <c r="D2134" s="61">
        <v>0</v>
      </c>
      <c r="E2134" s="61">
        <v>1</v>
      </c>
      <c r="F2134" s="61">
        <v>1</v>
      </c>
      <c r="G2134" s="61">
        <v>1</v>
      </c>
      <c r="H2134" s="61">
        <v>0</v>
      </c>
      <c r="I2134" s="62">
        <v>25305.465383440882</v>
      </c>
      <c r="J2134" s="63">
        <v>6.4112495835331842</v>
      </c>
      <c r="K2134" s="63">
        <v>4.1899018990961014</v>
      </c>
      <c r="L2134" s="63">
        <v>6.2787106552167211</v>
      </c>
      <c r="M2134" s="63">
        <v>6.9391766219674409</v>
      </c>
      <c r="N2134" s="63">
        <v>6.8976921832863649</v>
      </c>
      <c r="O2134" s="71">
        <v>6.4886777490641716</v>
      </c>
    </row>
    <row r="2135" spans="2:15" outlineLevel="1" x14ac:dyDescent="0.45">
      <c r="B2135" s="65">
        <v>2126</v>
      </c>
      <c r="C2135" s="60">
        <v>1</v>
      </c>
      <c r="D2135" s="61">
        <v>0</v>
      </c>
      <c r="E2135" s="61">
        <v>1</v>
      </c>
      <c r="F2135" s="61">
        <v>1</v>
      </c>
      <c r="G2135" s="61">
        <v>1</v>
      </c>
      <c r="H2135" s="61">
        <v>0</v>
      </c>
      <c r="I2135" s="62">
        <v>63765.378018299583</v>
      </c>
      <c r="J2135" s="63">
        <v>5.8604134693241976</v>
      </c>
      <c r="K2135" s="63">
        <v>5.5858677496336382</v>
      </c>
      <c r="L2135" s="63">
        <v>8.0272700560478931</v>
      </c>
      <c r="M2135" s="63">
        <v>6.1967521475009137</v>
      </c>
      <c r="N2135" s="63">
        <v>6.8861634674830805</v>
      </c>
      <c r="O2135" s="71">
        <v>6.7497376573159622</v>
      </c>
    </row>
    <row r="2136" spans="2:15" outlineLevel="1" x14ac:dyDescent="0.45">
      <c r="B2136" s="65">
        <v>2127</v>
      </c>
      <c r="C2136" s="60">
        <v>1</v>
      </c>
      <c r="D2136" s="61">
        <v>0</v>
      </c>
      <c r="E2136" s="61">
        <v>1</v>
      </c>
      <c r="F2136" s="61">
        <v>1</v>
      </c>
      <c r="G2136" s="61">
        <v>0</v>
      </c>
      <c r="H2136" s="61">
        <v>1</v>
      </c>
      <c r="I2136" s="62">
        <v>75803.922020844271</v>
      </c>
      <c r="J2136" s="63">
        <v>6.1196218651693242</v>
      </c>
      <c r="K2136" s="63">
        <v>5.0446222925893576</v>
      </c>
      <c r="L2136" s="63">
        <v>6.8688790039422756</v>
      </c>
      <c r="M2136" s="63">
        <v>6.9393424211411308</v>
      </c>
      <c r="N2136" s="63">
        <v>7.3352299756414672</v>
      </c>
      <c r="O2136" s="71">
        <v>7.3602454069856966</v>
      </c>
    </row>
    <row r="2137" spans="2:15" outlineLevel="1" x14ac:dyDescent="0.45">
      <c r="B2137" s="65">
        <v>2128</v>
      </c>
      <c r="C2137" s="60">
        <v>0</v>
      </c>
      <c r="D2137" s="61">
        <v>1</v>
      </c>
      <c r="E2137" s="61">
        <v>1</v>
      </c>
      <c r="F2137" s="61">
        <v>1</v>
      </c>
      <c r="G2137" s="61">
        <v>1</v>
      </c>
      <c r="H2137" s="61">
        <v>0</v>
      </c>
      <c r="I2137" s="62">
        <v>79431.252614212746</v>
      </c>
      <c r="J2137" s="63">
        <v>5.4521149735001924</v>
      </c>
      <c r="K2137" s="63">
        <v>5.8724233772965251</v>
      </c>
      <c r="L2137" s="63">
        <v>6.6370884680102318</v>
      </c>
      <c r="M2137" s="63">
        <v>8.5737654886893555</v>
      </c>
      <c r="N2137" s="63">
        <v>7.2050338253716744</v>
      </c>
      <c r="O2137" s="71">
        <v>6.8474439146095154</v>
      </c>
    </row>
    <row r="2138" spans="2:15" outlineLevel="1" x14ac:dyDescent="0.45">
      <c r="B2138" s="65">
        <v>2129</v>
      </c>
      <c r="C2138" s="60">
        <v>1</v>
      </c>
      <c r="D2138" s="61">
        <v>0</v>
      </c>
      <c r="E2138" s="61">
        <v>1</v>
      </c>
      <c r="F2138" s="61">
        <v>1</v>
      </c>
      <c r="G2138" s="61">
        <v>0</v>
      </c>
      <c r="H2138" s="61">
        <v>1</v>
      </c>
      <c r="I2138" s="62">
        <v>100121.3415555784</v>
      </c>
      <c r="J2138" s="63">
        <v>6.2859548453796394</v>
      </c>
      <c r="K2138" s="63">
        <v>5.1587171124119999</v>
      </c>
      <c r="L2138" s="63">
        <v>8.2076885816759297</v>
      </c>
      <c r="M2138" s="63">
        <v>8.0965751405071913</v>
      </c>
      <c r="N2138" s="63">
        <v>6.7813937884484243</v>
      </c>
      <c r="O2138" s="71">
        <v>7.2000953611148564</v>
      </c>
    </row>
    <row r="2139" spans="2:15" outlineLevel="1" x14ac:dyDescent="0.45">
      <c r="B2139" s="65">
        <v>2130</v>
      </c>
      <c r="C2139" s="60">
        <v>1</v>
      </c>
      <c r="D2139" s="61">
        <v>0</v>
      </c>
      <c r="E2139" s="61">
        <v>1</v>
      </c>
      <c r="F2139" s="61">
        <v>1</v>
      </c>
      <c r="G2139" s="61">
        <v>1</v>
      </c>
      <c r="H2139" s="61">
        <v>0</v>
      </c>
      <c r="I2139" s="62">
        <v>101731.08994743075</v>
      </c>
      <c r="J2139" s="63">
        <v>6.736682482269476</v>
      </c>
      <c r="K2139" s="63">
        <v>6.1697158032482609</v>
      </c>
      <c r="L2139" s="63">
        <v>6.479316957883599</v>
      </c>
      <c r="M2139" s="63">
        <v>8.8418719226438931</v>
      </c>
      <c r="N2139" s="63">
        <v>6.6499204496462543</v>
      </c>
      <c r="O2139" s="71">
        <v>6.200932450719753</v>
      </c>
    </row>
    <row r="2140" spans="2:15" outlineLevel="1" x14ac:dyDescent="0.45">
      <c r="B2140" s="65">
        <v>2131</v>
      </c>
      <c r="C2140" s="60">
        <v>1</v>
      </c>
      <c r="D2140" s="61">
        <v>0</v>
      </c>
      <c r="E2140" s="61">
        <v>1</v>
      </c>
      <c r="F2140" s="61">
        <v>1</v>
      </c>
      <c r="G2140" s="61">
        <v>1</v>
      </c>
      <c r="H2140" s="61">
        <v>0</v>
      </c>
      <c r="I2140" s="62">
        <v>77687.884263756132</v>
      </c>
      <c r="J2140" s="63">
        <v>5.8672242562863666</v>
      </c>
      <c r="K2140" s="63">
        <v>5.70898491980617</v>
      </c>
      <c r="L2140" s="63">
        <v>6.9824954139942843</v>
      </c>
      <c r="M2140" s="63">
        <v>8.2670420703896301</v>
      </c>
      <c r="N2140" s="63">
        <v>6.7943731796723066</v>
      </c>
      <c r="O2140" s="71">
        <v>6.3794538351586176</v>
      </c>
    </row>
    <row r="2141" spans="2:15" outlineLevel="1" x14ac:dyDescent="0.45">
      <c r="B2141" s="65">
        <v>2132</v>
      </c>
      <c r="C2141" s="60">
        <v>1</v>
      </c>
      <c r="D2141" s="61">
        <v>0</v>
      </c>
      <c r="E2141" s="61">
        <v>1</v>
      </c>
      <c r="F2141" s="61">
        <v>1</v>
      </c>
      <c r="G2141" s="61">
        <v>1</v>
      </c>
      <c r="H2141" s="61">
        <v>0</v>
      </c>
      <c r="I2141" s="62">
        <v>97558.615169682991</v>
      </c>
      <c r="J2141" s="63">
        <v>6.1249778832976247</v>
      </c>
      <c r="K2141" s="63">
        <v>5.5904768541333452</v>
      </c>
      <c r="L2141" s="63">
        <v>6.9488340589341062</v>
      </c>
      <c r="M2141" s="63">
        <v>7.0096887079505255</v>
      </c>
      <c r="N2141" s="63">
        <v>7.495521033196102</v>
      </c>
      <c r="O2141" s="71">
        <v>7.0676090549976598</v>
      </c>
    </row>
    <row r="2142" spans="2:15" outlineLevel="1" x14ac:dyDescent="0.45">
      <c r="B2142" s="65">
        <v>2133</v>
      </c>
      <c r="C2142" s="60">
        <v>1</v>
      </c>
      <c r="D2142" s="61">
        <v>0</v>
      </c>
      <c r="E2142" s="61">
        <v>1</v>
      </c>
      <c r="F2142" s="61">
        <v>1</v>
      </c>
      <c r="G2142" s="61">
        <v>0</v>
      </c>
      <c r="H2142" s="61">
        <v>1</v>
      </c>
      <c r="I2142" s="62">
        <v>75596.673655737002</v>
      </c>
      <c r="J2142" s="63">
        <v>5.2696924596107717</v>
      </c>
      <c r="K2142" s="63">
        <v>4.5898159617689442</v>
      </c>
      <c r="L2142" s="63">
        <v>7.2808044050607759</v>
      </c>
      <c r="M2142" s="63">
        <v>8.5868732308477931</v>
      </c>
      <c r="N2142" s="63">
        <v>6.8166559673642073</v>
      </c>
      <c r="O2142" s="71">
        <v>7.112089727888474</v>
      </c>
    </row>
    <row r="2143" spans="2:15" outlineLevel="1" x14ac:dyDescent="0.45">
      <c r="B2143" s="65">
        <v>2134</v>
      </c>
      <c r="C2143" s="60">
        <v>0</v>
      </c>
      <c r="D2143" s="61">
        <v>1</v>
      </c>
      <c r="E2143" s="61">
        <v>1</v>
      </c>
      <c r="F2143" s="61">
        <v>1</v>
      </c>
      <c r="G2143" s="61">
        <v>1</v>
      </c>
      <c r="H2143" s="61">
        <v>0</v>
      </c>
      <c r="I2143" s="62">
        <v>62334.991402849177</v>
      </c>
      <c r="J2143" s="63">
        <v>5.4177170703874333</v>
      </c>
      <c r="K2143" s="63">
        <v>5.6339297129874684</v>
      </c>
      <c r="L2143" s="63">
        <v>7.6767988382930366</v>
      </c>
      <c r="M2143" s="63">
        <v>6.1910575165328012</v>
      </c>
      <c r="N2143" s="63">
        <v>6.8899236991437762</v>
      </c>
      <c r="O2143" s="71">
        <v>6.827238117803395</v>
      </c>
    </row>
    <row r="2144" spans="2:15" outlineLevel="1" x14ac:dyDescent="0.45">
      <c r="B2144" s="65">
        <v>2135</v>
      </c>
      <c r="C2144" s="60">
        <v>0</v>
      </c>
      <c r="D2144" s="61">
        <v>1</v>
      </c>
      <c r="E2144" s="61">
        <v>1</v>
      </c>
      <c r="F2144" s="61">
        <v>1</v>
      </c>
      <c r="G2144" s="61">
        <v>0</v>
      </c>
      <c r="H2144" s="61">
        <v>1</v>
      </c>
      <c r="I2144" s="62">
        <v>96034.191923339225</v>
      </c>
      <c r="J2144" s="63">
        <v>5.7544667243509924</v>
      </c>
      <c r="K2144" s="63">
        <v>6.7064736285049875</v>
      </c>
      <c r="L2144" s="63">
        <v>7.916960312364874</v>
      </c>
      <c r="M2144" s="63">
        <v>6.0831361228229426</v>
      </c>
      <c r="N2144" s="63">
        <v>6.263810844007371</v>
      </c>
      <c r="O2144" s="71">
        <v>7.3418561457741429</v>
      </c>
    </row>
    <row r="2145" spans="2:15" outlineLevel="1" x14ac:dyDescent="0.45">
      <c r="B2145" s="65">
        <v>2136</v>
      </c>
      <c r="C2145" s="60">
        <v>1</v>
      </c>
      <c r="D2145" s="61">
        <v>0</v>
      </c>
      <c r="E2145" s="61">
        <v>1</v>
      </c>
      <c r="F2145" s="61">
        <v>1</v>
      </c>
      <c r="G2145" s="61">
        <v>1</v>
      </c>
      <c r="H2145" s="61">
        <v>0</v>
      </c>
      <c r="I2145" s="62">
        <v>76519.979937848315</v>
      </c>
      <c r="J2145" s="63">
        <v>6.1073277293952195</v>
      </c>
      <c r="K2145" s="63">
        <v>5.7519270139437584</v>
      </c>
      <c r="L2145" s="63">
        <v>6.712332391487152</v>
      </c>
      <c r="M2145" s="63">
        <v>7.3682298557769421</v>
      </c>
      <c r="N2145" s="63">
        <v>6.894806651691197</v>
      </c>
      <c r="O2145" s="71">
        <v>6.7435869974510894</v>
      </c>
    </row>
    <row r="2146" spans="2:15" outlineLevel="1" x14ac:dyDescent="0.45">
      <c r="B2146" s="65">
        <v>2137</v>
      </c>
      <c r="C2146" s="60">
        <v>0</v>
      </c>
      <c r="D2146" s="61">
        <v>1</v>
      </c>
      <c r="E2146" s="61">
        <v>1</v>
      </c>
      <c r="F2146" s="61">
        <v>1</v>
      </c>
      <c r="G2146" s="61">
        <v>1</v>
      </c>
      <c r="H2146" s="61">
        <v>0</v>
      </c>
      <c r="I2146" s="62">
        <v>25957.748603530883</v>
      </c>
      <c r="J2146" s="63">
        <v>5.5958330063932973</v>
      </c>
      <c r="K2146" s="63">
        <v>5.6041885209066384</v>
      </c>
      <c r="L2146" s="63">
        <v>6.4235950154431682</v>
      </c>
      <c r="M2146" s="63">
        <v>6.369148976150055</v>
      </c>
      <c r="N2146" s="63">
        <v>6.8123977542740795</v>
      </c>
      <c r="O2146" s="71">
        <v>6.6582338975090174</v>
      </c>
    </row>
    <row r="2147" spans="2:15" outlineLevel="1" x14ac:dyDescent="0.45">
      <c r="B2147" s="65">
        <v>2138</v>
      </c>
      <c r="C2147" s="60">
        <v>0</v>
      </c>
      <c r="D2147" s="61">
        <v>1</v>
      </c>
      <c r="E2147" s="61">
        <v>1</v>
      </c>
      <c r="F2147" s="61">
        <v>1</v>
      </c>
      <c r="G2147" s="61">
        <v>1</v>
      </c>
      <c r="H2147" s="61">
        <v>0</v>
      </c>
      <c r="I2147" s="62">
        <v>97023.312137788031</v>
      </c>
      <c r="J2147" s="63">
        <v>5.9158555833676543</v>
      </c>
      <c r="K2147" s="63">
        <v>6.2029959002193422</v>
      </c>
      <c r="L2147" s="63">
        <v>7.0370232027253552</v>
      </c>
      <c r="M2147" s="63">
        <v>6.4847048302606414</v>
      </c>
      <c r="N2147" s="63">
        <v>7.435471055165503</v>
      </c>
      <c r="O2147" s="71">
        <v>6.9541784162930718</v>
      </c>
    </row>
    <row r="2148" spans="2:15" outlineLevel="1" x14ac:dyDescent="0.45">
      <c r="B2148" s="65">
        <v>2139</v>
      </c>
      <c r="C2148" s="60">
        <v>1</v>
      </c>
      <c r="D2148" s="61">
        <v>0</v>
      </c>
      <c r="E2148" s="61">
        <v>1</v>
      </c>
      <c r="F2148" s="61">
        <v>1</v>
      </c>
      <c r="G2148" s="61">
        <v>1</v>
      </c>
      <c r="H2148" s="61">
        <v>0</v>
      </c>
      <c r="I2148" s="62">
        <v>77574.559715903568</v>
      </c>
      <c r="J2148" s="63">
        <v>5.89060837403908</v>
      </c>
      <c r="K2148" s="63">
        <v>5.888876478460106</v>
      </c>
      <c r="L2148" s="63">
        <v>6.3589007394480612</v>
      </c>
      <c r="M2148" s="63">
        <v>7.8457576591874298</v>
      </c>
      <c r="N2148" s="63">
        <v>6.9718942150041325</v>
      </c>
      <c r="O2148" s="71">
        <v>6.8234919280155557</v>
      </c>
    </row>
    <row r="2149" spans="2:15" outlineLevel="1" x14ac:dyDescent="0.45">
      <c r="B2149" s="65">
        <v>2140</v>
      </c>
      <c r="C2149" s="60">
        <v>1</v>
      </c>
      <c r="D2149" s="61">
        <v>0</v>
      </c>
      <c r="E2149" s="61">
        <v>1</v>
      </c>
      <c r="F2149" s="61">
        <v>1</v>
      </c>
      <c r="G2149" s="61">
        <v>1</v>
      </c>
      <c r="H2149" s="61">
        <v>0</v>
      </c>
      <c r="I2149" s="62">
        <v>95608.859438844025</v>
      </c>
      <c r="J2149" s="63">
        <v>7.1097217643520132</v>
      </c>
      <c r="K2149" s="63">
        <v>4.7999003382891754</v>
      </c>
      <c r="L2149" s="63">
        <v>7.2434000734538468</v>
      </c>
      <c r="M2149" s="63">
        <v>6.7607604200308229</v>
      </c>
      <c r="N2149" s="63">
        <v>7.0920834488292925</v>
      </c>
      <c r="O2149" s="71">
        <v>6.583220733710883</v>
      </c>
    </row>
    <row r="2150" spans="2:15" outlineLevel="1" x14ac:dyDescent="0.45">
      <c r="B2150" s="65">
        <v>2141</v>
      </c>
      <c r="C2150" s="60">
        <v>1</v>
      </c>
      <c r="D2150" s="61">
        <v>0</v>
      </c>
      <c r="E2150" s="61">
        <v>1</v>
      </c>
      <c r="F2150" s="61">
        <v>1</v>
      </c>
      <c r="G2150" s="61">
        <v>1</v>
      </c>
      <c r="H2150" s="61">
        <v>0</v>
      </c>
      <c r="I2150" s="62">
        <v>75188.821004737751</v>
      </c>
      <c r="J2150" s="63">
        <v>5.4793614698871034</v>
      </c>
      <c r="K2150" s="63">
        <v>5.0440833458140339</v>
      </c>
      <c r="L2150" s="63">
        <v>6.7626217762846634</v>
      </c>
      <c r="M2150" s="63">
        <v>7.7721690738068929</v>
      </c>
      <c r="N2150" s="63">
        <v>7.4137374795014592</v>
      </c>
      <c r="O2150" s="71">
        <v>6.7490735009617104</v>
      </c>
    </row>
    <row r="2151" spans="2:15" outlineLevel="1" x14ac:dyDescent="0.45">
      <c r="B2151" s="65">
        <v>2142</v>
      </c>
      <c r="C2151" s="60">
        <v>1</v>
      </c>
      <c r="D2151" s="61">
        <v>0</v>
      </c>
      <c r="E2151" s="61">
        <v>1</v>
      </c>
      <c r="F2151" s="61">
        <v>1</v>
      </c>
      <c r="G2151" s="61">
        <v>1</v>
      </c>
      <c r="H2151" s="61">
        <v>0</v>
      </c>
      <c r="I2151" s="62">
        <v>22993.16526470086</v>
      </c>
      <c r="J2151" s="63">
        <v>5.3926415324934132</v>
      </c>
      <c r="K2151" s="63">
        <v>4.502711597792616</v>
      </c>
      <c r="L2151" s="63">
        <v>7.3142300116850931</v>
      </c>
      <c r="M2151" s="63">
        <v>6.0667222761195987</v>
      </c>
      <c r="N2151" s="63">
        <v>7.1573306840664674</v>
      </c>
      <c r="O2151" s="71">
        <v>6.5042337395568159</v>
      </c>
    </row>
    <row r="2152" spans="2:15" outlineLevel="1" x14ac:dyDescent="0.45">
      <c r="B2152" s="65">
        <v>2143</v>
      </c>
      <c r="C2152" s="60">
        <v>1</v>
      </c>
      <c r="D2152" s="61">
        <v>0</v>
      </c>
      <c r="E2152" s="61">
        <v>1</v>
      </c>
      <c r="F2152" s="61">
        <v>1</v>
      </c>
      <c r="G2152" s="61">
        <v>1</v>
      </c>
      <c r="H2152" s="61">
        <v>0</v>
      </c>
      <c r="I2152" s="62">
        <v>95680.889560524869</v>
      </c>
      <c r="J2152" s="63">
        <v>5.5889106414706777</v>
      </c>
      <c r="K2152" s="63">
        <v>4.8451254806674173</v>
      </c>
      <c r="L2152" s="63">
        <v>7.9971671915649649</v>
      </c>
      <c r="M2152" s="63">
        <v>7.8893833976424546</v>
      </c>
      <c r="N2152" s="63">
        <v>7.2649213798804713</v>
      </c>
      <c r="O2152" s="71">
        <v>6.3138161673092696</v>
      </c>
    </row>
    <row r="2153" spans="2:15" outlineLevel="1" x14ac:dyDescent="0.45">
      <c r="B2153" s="65">
        <v>2144</v>
      </c>
      <c r="C2153" s="60">
        <v>1</v>
      </c>
      <c r="D2153" s="61">
        <v>0</v>
      </c>
      <c r="E2153" s="61">
        <v>1</v>
      </c>
      <c r="F2153" s="61">
        <v>1</v>
      </c>
      <c r="G2153" s="61">
        <v>1</v>
      </c>
      <c r="H2153" s="61">
        <v>0</v>
      </c>
      <c r="I2153" s="62">
        <v>98406.546297490917</v>
      </c>
      <c r="J2153" s="63">
        <v>7.1255432046071743</v>
      </c>
      <c r="K2153" s="63">
        <v>5.4031729955673669</v>
      </c>
      <c r="L2153" s="63">
        <v>7.0050934487481626</v>
      </c>
      <c r="M2153" s="63">
        <v>6.274594104855038</v>
      </c>
      <c r="N2153" s="63">
        <v>7.7976120536648654</v>
      </c>
      <c r="O2153" s="71">
        <v>7.0228678435235858</v>
      </c>
    </row>
    <row r="2154" spans="2:15" outlineLevel="1" x14ac:dyDescent="0.45">
      <c r="B2154" s="65">
        <v>2145</v>
      </c>
      <c r="C2154" s="60">
        <v>1</v>
      </c>
      <c r="D2154" s="61">
        <v>0</v>
      </c>
      <c r="E2154" s="61">
        <v>1</v>
      </c>
      <c r="F2154" s="61">
        <v>1</v>
      </c>
      <c r="G2154" s="61">
        <v>0</v>
      </c>
      <c r="H2154" s="61">
        <v>1</v>
      </c>
      <c r="I2154" s="62">
        <v>24978.294155128708</v>
      </c>
      <c r="J2154" s="63">
        <v>5.7176605037969486</v>
      </c>
      <c r="K2154" s="63">
        <v>4.44553868213199</v>
      </c>
      <c r="L2154" s="63">
        <v>6.8017379310228456</v>
      </c>
      <c r="M2154" s="63">
        <v>6.7682196803517041</v>
      </c>
      <c r="N2154" s="63">
        <v>6.7992585005352195</v>
      </c>
      <c r="O2154" s="71">
        <v>6.8970534620529982</v>
      </c>
    </row>
    <row r="2155" spans="2:15" outlineLevel="1" x14ac:dyDescent="0.45">
      <c r="B2155" s="65">
        <v>2146</v>
      </c>
      <c r="C2155" s="60">
        <v>0</v>
      </c>
      <c r="D2155" s="61">
        <v>1</v>
      </c>
      <c r="E2155" s="61">
        <v>1</v>
      </c>
      <c r="F2155" s="61">
        <v>1</v>
      </c>
      <c r="G2155" s="61">
        <v>0</v>
      </c>
      <c r="H2155" s="61">
        <v>1</v>
      </c>
      <c r="I2155" s="62">
        <v>30145.022635796762</v>
      </c>
      <c r="J2155" s="63">
        <v>5.8419258387318136</v>
      </c>
      <c r="K2155" s="63">
        <v>5.9692642846125139</v>
      </c>
      <c r="L2155" s="63">
        <v>6.5359571940148147</v>
      </c>
      <c r="M2155" s="63">
        <v>7.2749026364154634</v>
      </c>
      <c r="N2155" s="63">
        <v>6.3433729127554601</v>
      </c>
      <c r="O2155" s="71">
        <v>7.0351654449504322</v>
      </c>
    </row>
    <row r="2156" spans="2:15" outlineLevel="1" x14ac:dyDescent="0.45">
      <c r="B2156" s="65">
        <v>2147</v>
      </c>
      <c r="C2156" s="60">
        <v>1</v>
      </c>
      <c r="D2156" s="61">
        <v>0</v>
      </c>
      <c r="E2156" s="61">
        <v>1</v>
      </c>
      <c r="F2156" s="61">
        <v>1</v>
      </c>
      <c r="G2156" s="61">
        <v>1</v>
      </c>
      <c r="H2156" s="61">
        <v>0</v>
      </c>
      <c r="I2156" s="62">
        <v>96266.855072276565</v>
      </c>
      <c r="J2156" s="63">
        <v>6.612640830054505</v>
      </c>
      <c r="K2156" s="63">
        <v>6.0204158208575507</v>
      </c>
      <c r="L2156" s="63">
        <v>6.6844563236929657</v>
      </c>
      <c r="M2156" s="63">
        <v>6.7492484917571893</v>
      </c>
      <c r="N2156" s="63">
        <v>7.2162641681965027</v>
      </c>
      <c r="O2156" s="71">
        <v>6.0564254218066829</v>
      </c>
    </row>
    <row r="2157" spans="2:15" outlineLevel="1" x14ac:dyDescent="0.45">
      <c r="B2157" s="65">
        <v>2148</v>
      </c>
      <c r="C2157" s="60">
        <v>0</v>
      </c>
      <c r="D2157" s="61">
        <v>1</v>
      </c>
      <c r="E2157" s="61">
        <v>1</v>
      </c>
      <c r="F2157" s="61">
        <v>1</v>
      </c>
      <c r="G2157" s="61">
        <v>0</v>
      </c>
      <c r="H2157" s="61">
        <v>1</v>
      </c>
      <c r="I2157" s="62">
        <v>98117.319008560182</v>
      </c>
      <c r="J2157" s="63">
        <v>5.5090717207117077</v>
      </c>
      <c r="K2157" s="63">
        <v>5.994389861236737</v>
      </c>
      <c r="L2157" s="63">
        <v>7.0190276014028665</v>
      </c>
      <c r="M2157" s="63">
        <v>8.356048794640385</v>
      </c>
      <c r="N2157" s="63">
        <v>6.5548395589857202</v>
      </c>
      <c r="O2157" s="71">
        <v>6.7916521728436932</v>
      </c>
    </row>
    <row r="2158" spans="2:15" outlineLevel="1" x14ac:dyDescent="0.45">
      <c r="B2158" s="65">
        <v>2149</v>
      </c>
      <c r="C2158" s="60">
        <v>0</v>
      </c>
      <c r="D2158" s="61">
        <v>1</v>
      </c>
      <c r="E2158" s="61">
        <v>1</v>
      </c>
      <c r="F2158" s="61">
        <v>1</v>
      </c>
      <c r="G2158" s="61">
        <v>1</v>
      </c>
      <c r="H2158" s="61">
        <v>0</v>
      </c>
      <c r="I2158" s="62">
        <v>63068.295462483395</v>
      </c>
      <c r="J2158" s="63">
        <v>5.2877503344083525</v>
      </c>
      <c r="K2158" s="63">
        <v>5.718556018989041</v>
      </c>
      <c r="L2158" s="63">
        <v>7.3335618983532775</v>
      </c>
      <c r="M2158" s="63">
        <v>6.263574200783518</v>
      </c>
      <c r="N2158" s="63">
        <v>7.258646511934967</v>
      </c>
      <c r="O2158" s="71">
        <v>6.9185515949374707</v>
      </c>
    </row>
    <row r="2159" spans="2:15" outlineLevel="1" x14ac:dyDescent="0.45">
      <c r="B2159" s="65">
        <v>2150</v>
      </c>
      <c r="C2159" s="60">
        <v>1</v>
      </c>
      <c r="D2159" s="61">
        <v>0</v>
      </c>
      <c r="E2159" s="61">
        <v>1</v>
      </c>
      <c r="F2159" s="61">
        <v>1</v>
      </c>
      <c r="G2159" s="61">
        <v>1</v>
      </c>
      <c r="H2159" s="61">
        <v>0</v>
      </c>
      <c r="I2159" s="62">
        <v>98778.875438476854</v>
      </c>
      <c r="J2159" s="63">
        <v>6.0478160343168081</v>
      </c>
      <c r="K2159" s="63">
        <v>4.8132162945552963</v>
      </c>
      <c r="L2159" s="63">
        <v>7.1241662317338506</v>
      </c>
      <c r="M2159" s="63">
        <v>8.2764494999180886</v>
      </c>
      <c r="N2159" s="63">
        <v>7.4619709537263832</v>
      </c>
      <c r="O2159" s="71">
        <v>7.0356561905800472</v>
      </c>
    </row>
    <row r="2160" spans="2:15" outlineLevel="1" x14ac:dyDescent="0.45">
      <c r="B2160" s="65">
        <v>2151</v>
      </c>
      <c r="C2160" s="60">
        <v>0</v>
      </c>
      <c r="D2160" s="61">
        <v>1</v>
      </c>
      <c r="E2160" s="61">
        <v>1</v>
      </c>
      <c r="F2160" s="61">
        <v>1</v>
      </c>
      <c r="G2160" s="61">
        <v>0</v>
      </c>
      <c r="H2160" s="61">
        <v>1</v>
      </c>
      <c r="I2160" s="62">
        <v>98180.37907850527</v>
      </c>
      <c r="J2160" s="63">
        <v>5.6931045345340658</v>
      </c>
      <c r="K2160" s="63">
        <v>6.1368135179002881</v>
      </c>
      <c r="L2160" s="63">
        <v>7.778027312383184</v>
      </c>
      <c r="M2160" s="63">
        <v>7.9923453794373813</v>
      </c>
      <c r="N2160" s="63">
        <v>6.3976395022889836</v>
      </c>
      <c r="O2160" s="71">
        <v>6.5562415403246188</v>
      </c>
    </row>
    <row r="2161" spans="2:15" outlineLevel="1" x14ac:dyDescent="0.45">
      <c r="B2161" s="65">
        <v>2152</v>
      </c>
      <c r="C2161" s="60">
        <v>1</v>
      </c>
      <c r="D2161" s="61">
        <v>0</v>
      </c>
      <c r="E2161" s="61">
        <v>1</v>
      </c>
      <c r="F2161" s="61">
        <v>1</v>
      </c>
      <c r="G2161" s="61">
        <v>1</v>
      </c>
      <c r="H2161" s="61">
        <v>0</v>
      </c>
      <c r="I2161" s="62">
        <v>96174.285023569639</v>
      </c>
      <c r="J2161" s="63">
        <v>6.5149564466007046</v>
      </c>
      <c r="K2161" s="63">
        <v>6.0887468285505921</v>
      </c>
      <c r="L2161" s="63">
        <v>7.019313079351452</v>
      </c>
      <c r="M2161" s="63">
        <v>6.4782624776380953</v>
      </c>
      <c r="N2161" s="63">
        <v>7.0416671085027822</v>
      </c>
      <c r="O2161" s="71">
        <v>6.4038091523506822</v>
      </c>
    </row>
    <row r="2162" spans="2:15" outlineLevel="1" x14ac:dyDescent="0.45">
      <c r="B2162" s="65">
        <v>2153</v>
      </c>
      <c r="C2162" s="60">
        <v>1</v>
      </c>
      <c r="D2162" s="61">
        <v>0</v>
      </c>
      <c r="E2162" s="61">
        <v>1</v>
      </c>
      <c r="F2162" s="61">
        <v>1</v>
      </c>
      <c r="G2162" s="61">
        <v>0</v>
      </c>
      <c r="H2162" s="61">
        <v>1</v>
      </c>
      <c r="I2162" s="62">
        <v>98064.33862969582</v>
      </c>
      <c r="J2162" s="63">
        <v>6.5434462382521561</v>
      </c>
      <c r="K2162" s="63">
        <v>5.5328946142822852</v>
      </c>
      <c r="L2162" s="63">
        <v>7.9401892778564056</v>
      </c>
      <c r="M2162" s="63">
        <v>7.4932118256000875</v>
      </c>
      <c r="N2162" s="63">
        <v>6.5646852323683031</v>
      </c>
      <c r="O2162" s="71">
        <v>6.6122442645633095</v>
      </c>
    </row>
    <row r="2163" spans="2:15" outlineLevel="1" x14ac:dyDescent="0.45">
      <c r="B2163" s="65">
        <v>2154</v>
      </c>
      <c r="C2163" s="60">
        <v>1</v>
      </c>
      <c r="D2163" s="61">
        <v>0</v>
      </c>
      <c r="E2163" s="61">
        <v>1</v>
      </c>
      <c r="F2163" s="61">
        <v>1</v>
      </c>
      <c r="G2163" s="61">
        <v>1</v>
      </c>
      <c r="H2163" s="61">
        <v>0</v>
      </c>
      <c r="I2163" s="62">
        <v>77733.814885646163</v>
      </c>
      <c r="J2163" s="63">
        <v>5.2406706265767404</v>
      </c>
      <c r="K2163" s="63">
        <v>5.1578944850498747</v>
      </c>
      <c r="L2163" s="63">
        <v>7.4142473732570977</v>
      </c>
      <c r="M2163" s="63">
        <v>8.7015673615737974</v>
      </c>
      <c r="N2163" s="63">
        <v>7.3861161807602054</v>
      </c>
      <c r="O2163" s="71">
        <v>6.4316531205034311</v>
      </c>
    </row>
    <row r="2164" spans="2:15" outlineLevel="1" x14ac:dyDescent="0.45">
      <c r="B2164" s="65">
        <v>2155</v>
      </c>
      <c r="C2164" s="60">
        <v>1</v>
      </c>
      <c r="D2164" s="61">
        <v>0</v>
      </c>
      <c r="E2164" s="61">
        <v>1</v>
      </c>
      <c r="F2164" s="61">
        <v>1</v>
      </c>
      <c r="G2164" s="61">
        <v>1</v>
      </c>
      <c r="H2164" s="61">
        <v>0</v>
      </c>
      <c r="I2164" s="62">
        <v>60914.903537124919</v>
      </c>
      <c r="J2164" s="63">
        <v>6.2838936803301548</v>
      </c>
      <c r="K2164" s="63">
        <v>4.2132710729707821</v>
      </c>
      <c r="L2164" s="63">
        <v>6.8096431267830981</v>
      </c>
      <c r="M2164" s="63">
        <v>6.2450535107627703</v>
      </c>
      <c r="N2164" s="63">
        <v>7.2499173070150675</v>
      </c>
      <c r="O2164" s="71">
        <v>7.1005900890676656</v>
      </c>
    </row>
    <row r="2165" spans="2:15" outlineLevel="1" x14ac:dyDescent="0.45">
      <c r="B2165" s="65">
        <v>2156</v>
      </c>
      <c r="C2165" s="60">
        <v>1</v>
      </c>
      <c r="D2165" s="61">
        <v>0</v>
      </c>
      <c r="E2165" s="61">
        <v>1</v>
      </c>
      <c r="F2165" s="61">
        <v>1</v>
      </c>
      <c r="G2165" s="61">
        <v>0</v>
      </c>
      <c r="H2165" s="61">
        <v>1</v>
      </c>
      <c r="I2165" s="62">
        <v>101214.0836440452</v>
      </c>
      <c r="J2165" s="63">
        <v>6.5523887440105089</v>
      </c>
      <c r="K2165" s="63">
        <v>6.1318490180699907</v>
      </c>
      <c r="L2165" s="63">
        <v>6.7497462329379765</v>
      </c>
      <c r="M2165" s="63">
        <v>7.9941510809927543</v>
      </c>
      <c r="N2165" s="63">
        <v>6.752612558540009</v>
      </c>
      <c r="O2165" s="71">
        <v>7.1226827853636259</v>
      </c>
    </row>
    <row r="2166" spans="2:15" outlineLevel="1" x14ac:dyDescent="0.45">
      <c r="B2166" s="65">
        <v>2157</v>
      </c>
      <c r="C2166" s="60">
        <v>1</v>
      </c>
      <c r="D2166" s="61">
        <v>0</v>
      </c>
      <c r="E2166" s="61">
        <v>1</v>
      </c>
      <c r="F2166" s="61">
        <v>1</v>
      </c>
      <c r="G2166" s="61">
        <v>0</v>
      </c>
      <c r="H2166" s="61">
        <v>1</v>
      </c>
      <c r="I2166" s="62">
        <v>76731.621373647562</v>
      </c>
      <c r="J2166" s="63">
        <v>5.4524275921373455</v>
      </c>
      <c r="K2166" s="63">
        <v>5.0604050768120148</v>
      </c>
      <c r="L2166" s="63">
        <v>6.6827065155116019</v>
      </c>
      <c r="M2166" s="63">
        <v>8.3588700351382297</v>
      </c>
      <c r="N2166" s="63">
        <v>6.9536102977121219</v>
      </c>
      <c r="O2166" s="71">
        <v>7.2871766272997878</v>
      </c>
    </row>
    <row r="2167" spans="2:15" outlineLevel="1" x14ac:dyDescent="0.45">
      <c r="B2167" s="65">
        <v>2158</v>
      </c>
      <c r="C2167" s="60">
        <v>1</v>
      </c>
      <c r="D2167" s="61">
        <v>0</v>
      </c>
      <c r="E2167" s="61">
        <v>1</v>
      </c>
      <c r="F2167" s="61">
        <v>1</v>
      </c>
      <c r="G2167" s="61">
        <v>1</v>
      </c>
      <c r="H2167" s="61">
        <v>0</v>
      </c>
      <c r="I2167" s="62">
        <v>92845.13736492311</v>
      </c>
      <c r="J2167" s="63">
        <v>5.8489358681215302</v>
      </c>
      <c r="K2167" s="63">
        <v>4.5266477960936644</v>
      </c>
      <c r="L2167" s="63">
        <v>7.6114259258422514</v>
      </c>
      <c r="M2167" s="63">
        <v>6.8127810216207889</v>
      </c>
      <c r="N2167" s="63">
        <v>7.3134861513729614</v>
      </c>
      <c r="O2167" s="71">
        <v>6.7578080517095174</v>
      </c>
    </row>
    <row r="2168" spans="2:15" outlineLevel="1" x14ac:dyDescent="0.45">
      <c r="B2168" s="65">
        <v>2159</v>
      </c>
      <c r="C2168" s="60">
        <v>0</v>
      </c>
      <c r="D2168" s="61">
        <v>1</v>
      </c>
      <c r="E2168" s="61">
        <v>1</v>
      </c>
      <c r="F2168" s="61">
        <v>1</v>
      </c>
      <c r="G2168" s="61">
        <v>0</v>
      </c>
      <c r="H2168" s="61">
        <v>1</v>
      </c>
      <c r="I2168" s="62">
        <v>99681.588599144045</v>
      </c>
      <c r="J2168" s="63">
        <v>5.5960234279794179</v>
      </c>
      <c r="K2168" s="63">
        <v>6.0082050058488932</v>
      </c>
      <c r="L2168" s="63">
        <v>7.477761498300814</v>
      </c>
      <c r="M2168" s="63">
        <v>8.2705489639000085</v>
      </c>
      <c r="N2168" s="63">
        <v>6.7745184726610557</v>
      </c>
      <c r="O2168" s="71">
        <v>6.9515970041291473</v>
      </c>
    </row>
    <row r="2169" spans="2:15" outlineLevel="1" x14ac:dyDescent="0.45">
      <c r="B2169" s="65">
        <v>2160</v>
      </c>
      <c r="C2169" s="60">
        <v>0</v>
      </c>
      <c r="D2169" s="61">
        <v>1</v>
      </c>
      <c r="E2169" s="61">
        <v>1</v>
      </c>
      <c r="F2169" s="61">
        <v>1</v>
      </c>
      <c r="G2169" s="61">
        <v>0</v>
      </c>
      <c r="H2169" s="61">
        <v>1</v>
      </c>
      <c r="I2169" s="62">
        <v>79257.003837928904</v>
      </c>
      <c r="J2169" s="63">
        <v>5.6221908097286466</v>
      </c>
      <c r="K2169" s="63">
        <v>5.7537913871116544</v>
      </c>
      <c r="L2169" s="63">
        <v>6.8977208735216173</v>
      </c>
      <c r="M2169" s="63">
        <v>8.6941911434936241</v>
      </c>
      <c r="N2169" s="63">
        <v>6.5823734988047198</v>
      </c>
      <c r="O2169" s="71">
        <v>7.1083800587048387</v>
      </c>
    </row>
    <row r="2170" spans="2:15" outlineLevel="1" x14ac:dyDescent="0.45">
      <c r="B2170" s="65">
        <v>2161</v>
      </c>
      <c r="C2170" s="60">
        <v>1</v>
      </c>
      <c r="D2170" s="61">
        <v>0</v>
      </c>
      <c r="E2170" s="61">
        <v>1</v>
      </c>
      <c r="F2170" s="61">
        <v>1</v>
      </c>
      <c r="G2170" s="61">
        <v>1</v>
      </c>
      <c r="H2170" s="61">
        <v>0</v>
      </c>
      <c r="I2170" s="62">
        <v>60954.626381213078</v>
      </c>
      <c r="J2170" s="63">
        <v>6.2366412664056252</v>
      </c>
      <c r="K2170" s="63">
        <v>4.9777362306470714</v>
      </c>
      <c r="L2170" s="63">
        <v>7.1490779939588229</v>
      </c>
      <c r="M2170" s="63">
        <v>6.5483049138928715</v>
      </c>
      <c r="N2170" s="63">
        <v>6.501259617023365</v>
      </c>
      <c r="O2170" s="71">
        <v>6.3366093614028678</v>
      </c>
    </row>
    <row r="2171" spans="2:15" outlineLevel="1" x14ac:dyDescent="0.45">
      <c r="B2171" s="65">
        <v>2162</v>
      </c>
      <c r="C2171" s="60">
        <v>0</v>
      </c>
      <c r="D2171" s="61">
        <v>1</v>
      </c>
      <c r="E2171" s="61">
        <v>1</v>
      </c>
      <c r="F2171" s="61">
        <v>1</v>
      </c>
      <c r="G2171" s="61">
        <v>0</v>
      </c>
      <c r="H2171" s="61">
        <v>1</v>
      </c>
      <c r="I2171" s="62">
        <v>77173.71934439207</v>
      </c>
      <c r="J2171" s="63">
        <v>5.9707088075944501</v>
      </c>
      <c r="K2171" s="63">
        <v>6.012724159034387</v>
      </c>
      <c r="L2171" s="63">
        <v>6.7110705683605243</v>
      </c>
      <c r="M2171" s="63">
        <v>7.5643335892071786</v>
      </c>
      <c r="N2171" s="63">
        <v>6.7368716506276431</v>
      </c>
      <c r="O2171" s="71">
        <v>6.7825318452618051</v>
      </c>
    </row>
    <row r="2172" spans="2:15" outlineLevel="1" x14ac:dyDescent="0.45">
      <c r="B2172" s="65">
        <v>2163</v>
      </c>
      <c r="C2172" s="60">
        <v>1</v>
      </c>
      <c r="D2172" s="61">
        <v>0</v>
      </c>
      <c r="E2172" s="61">
        <v>1</v>
      </c>
      <c r="F2172" s="61">
        <v>1</v>
      </c>
      <c r="G2172" s="61">
        <v>1</v>
      </c>
      <c r="H2172" s="61">
        <v>0</v>
      </c>
      <c r="I2172" s="62">
        <v>94967.817031732935</v>
      </c>
      <c r="J2172" s="63">
        <v>6.1944146616901987</v>
      </c>
      <c r="K2172" s="63">
        <v>4.9521942690493912</v>
      </c>
      <c r="L2172" s="63">
        <v>8.1952822960591263</v>
      </c>
      <c r="M2172" s="63">
        <v>6.6331961557262344</v>
      </c>
      <c r="N2172" s="63">
        <v>7.3562905992179033</v>
      </c>
      <c r="O2172" s="71">
        <v>6.5078488608183731</v>
      </c>
    </row>
    <row r="2173" spans="2:15" outlineLevel="1" x14ac:dyDescent="0.45">
      <c r="B2173" s="65">
        <v>2164</v>
      </c>
      <c r="C2173" s="60">
        <v>0</v>
      </c>
      <c r="D2173" s="61">
        <v>1</v>
      </c>
      <c r="E2173" s="61">
        <v>1</v>
      </c>
      <c r="F2173" s="61">
        <v>1</v>
      </c>
      <c r="G2173" s="61">
        <v>1</v>
      </c>
      <c r="H2173" s="61">
        <v>0</v>
      </c>
      <c r="I2173" s="62">
        <v>103709.37810138395</v>
      </c>
      <c r="J2173" s="63">
        <v>5.9033873848514018</v>
      </c>
      <c r="K2173" s="63">
        <v>6.4006058060697537</v>
      </c>
      <c r="L2173" s="63">
        <v>6.8980269819773223</v>
      </c>
      <c r="M2173" s="63">
        <v>8.2664029571070543</v>
      </c>
      <c r="N2173" s="63">
        <v>7.6185870418893025</v>
      </c>
      <c r="O2173" s="71">
        <v>7.2865724049946667</v>
      </c>
    </row>
    <row r="2174" spans="2:15" outlineLevel="1" x14ac:dyDescent="0.45">
      <c r="B2174" s="65">
        <v>2165</v>
      </c>
      <c r="C2174" s="60">
        <v>1</v>
      </c>
      <c r="D2174" s="61">
        <v>0</v>
      </c>
      <c r="E2174" s="61">
        <v>1</v>
      </c>
      <c r="F2174" s="61">
        <v>1</v>
      </c>
      <c r="G2174" s="61">
        <v>1</v>
      </c>
      <c r="H2174" s="61">
        <v>0</v>
      </c>
      <c r="I2174" s="62">
        <v>24536.130332535584</v>
      </c>
      <c r="J2174" s="63">
        <v>5.6186069593931984</v>
      </c>
      <c r="K2174" s="63">
        <v>4.7166619479760001</v>
      </c>
      <c r="L2174" s="63">
        <v>6.7920453684241959</v>
      </c>
      <c r="M2174" s="63">
        <v>6.6873118520087287</v>
      </c>
      <c r="N2174" s="63">
        <v>6.8959207801642828</v>
      </c>
      <c r="O2174" s="71">
        <v>6.4343691263222507</v>
      </c>
    </row>
    <row r="2175" spans="2:15" outlineLevel="1" x14ac:dyDescent="0.45">
      <c r="B2175" s="65">
        <v>2166</v>
      </c>
      <c r="C2175" s="60">
        <v>1</v>
      </c>
      <c r="D2175" s="61">
        <v>0</v>
      </c>
      <c r="E2175" s="61">
        <v>1</v>
      </c>
      <c r="F2175" s="61">
        <v>1</v>
      </c>
      <c r="G2175" s="61">
        <v>0</v>
      </c>
      <c r="H2175" s="61">
        <v>1</v>
      </c>
      <c r="I2175" s="62">
        <v>80120.757034333277</v>
      </c>
      <c r="J2175" s="63">
        <v>6.3338663613506707</v>
      </c>
      <c r="K2175" s="63">
        <v>6.1203977626196471</v>
      </c>
      <c r="L2175" s="63">
        <v>6.1596396369161486</v>
      </c>
      <c r="M2175" s="63">
        <v>8.2176343113486379</v>
      </c>
      <c r="N2175" s="63">
        <v>6.7653775269249135</v>
      </c>
      <c r="O2175" s="71">
        <v>6.9793614870411984</v>
      </c>
    </row>
    <row r="2176" spans="2:15" outlineLevel="1" x14ac:dyDescent="0.45">
      <c r="B2176" s="65">
        <v>2167</v>
      </c>
      <c r="C2176" s="60">
        <v>1</v>
      </c>
      <c r="D2176" s="61">
        <v>0</v>
      </c>
      <c r="E2176" s="61">
        <v>1</v>
      </c>
      <c r="F2176" s="61">
        <v>1</v>
      </c>
      <c r="G2176" s="61">
        <v>1</v>
      </c>
      <c r="H2176" s="61">
        <v>0</v>
      </c>
      <c r="I2176" s="62">
        <v>99672.883263968994</v>
      </c>
      <c r="J2176" s="63">
        <v>5.4338513189851367</v>
      </c>
      <c r="K2176" s="63">
        <v>4.7565952292305003</v>
      </c>
      <c r="L2176" s="63">
        <v>7.5806158458620239</v>
      </c>
      <c r="M2176" s="63">
        <v>8.6697632670414446</v>
      </c>
      <c r="N2176" s="63">
        <v>7.7308307519123778</v>
      </c>
      <c r="O2176" s="71">
        <v>7.193362545100551</v>
      </c>
    </row>
    <row r="2177" spans="2:15" outlineLevel="1" x14ac:dyDescent="0.45">
      <c r="B2177" s="65">
        <v>2168</v>
      </c>
      <c r="C2177" s="60">
        <v>0</v>
      </c>
      <c r="D2177" s="61">
        <v>1</v>
      </c>
      <c r="E2177" s="61">
        <v>1</v>
      </c>
      <c r="F2177" s="61">
        <v>1</v>
      </c>
      <c r="G2177" s="61">
        <v>1</v>
      </c>
      <c r="H2177" s="61">
        <v>0</v>
      </c>
      <c r="I2177" s="62">
        <v>93303.98948835599</v>
      </c>
      <c r="J2177" s="63">
        <v>5.3444305490146116</v>
      </c>
      <c r="K2177" s="63">
        <v>5.5885630474299202</v>
      </c>
      <c r="L2177" s="63">
        <v>8.1442412778105826</v>
      </c>
      <c r="M2177" s="63">
        <v>6.5056134050634062</v>
      </c>
      <c r="N2177" s="63">
        <v>7.171134206438202</v>
      </c>
      <c r="O2177" s="71">
        <v>6.3704012519576709</v>
      </c>
    </row>
    <row r="2178" spans="2:15" outlineLevel="1" x14ac:dyDescent="0.45">
      <c r="B2178" s="65">
        <v>2169</v>
      </c>
      <c r="C2178" s="60">
        <v>1</v>
      </c>
      <c r="D2178" s="61">
        <v>0</v>
      </c>
      <c r="E2178" s="61">
        <v>1</v>
      </c>
      <c r="F2178" s="61">
        <v>1</v>
      </c>
      <c r="G2178" s="61">
        <v>1</v>
      </c>
      <c r="H2178" s="61">
        <v>0</v>
      </c>
      <c r="I2178" s="62">
        <v>75235.240685021708</v>
      </c>
      <c r="J2178" s="63">
        <v>5.7343299639072836</v>
      </c>
      <c r="K2178" s="63">
        <v>5.5158114336197261</v>
      </c>
      <c r="L2178" s="63">
        <v>7.0391533784849276</v>
      </c>
      <c r="M2178" s="63">
        <v>7.504686789916267</v>
      </c>
      <c r="N2178" s="63">
        <v>6.9567394248877834</v>
      </c>
      <c r="O2178" s="71">
        <v>6.4863940487459963</v>
      </c>
    </row>
    <row r="2179" spans="2:15" outlineLevel="1" x14ac:dyDescent="0.45">
      <c r="B2179" s="65">
        <v>2170</v>
      </c>
      <c r="C2179" s="60">
        <v>1</v>
      </c>
      <c r="D2179" s="61">
        <v>0</v>
      </c>
      <c r="E2179" s="61">
        <v>1</v>
      </c>
      <c r="F2179" s="61">
        <v>1</v>
      </c>
      <c r="G2179" s="61">
        <v>1</v>
      </c>
      <c r="H2179" s="61">
        <v>0</v>
      </c>
      <c r="I2179" s="62">
        <v>99778.015575728175</v>
      </c>
      <c r="J2179" s="63">
        <v>6.6794452877534001</v>
      </c>
      <c r="K2179" s="63">
        <v>5.8046507140135297</v>
      </c>
      <c r="L2179" s="63">
        <v>7.2011495683834106</v>
      </c>
      <c r="M2179" s="63">
        <v>7.3004753657145578</v>
      </c>
      <c r="N2179" s="63">
        <v>7.1898611473365781</v>
      </c>
      <c r="O2179" s="71">
        <v>6.8733218111083918</v>
      </c>
    </row>
    <row r="2180" spans="2:15" outlineLevel="1" x14ac:dyDescent="0.45">
      <c r="B2180" s="65">
        <v>2171</v>
      </c>
      <c r="C2180" s="60">
        <v>1</v>
      </c>
      <c r="D2180" s="61">
        <v>0</v>
      </c>
      <c r="E2180" s="61">
        <v>1</v>
      </c>
      <c r="F2180" s="61">
        <v>1</v>
      </c>
      <c r="G2180" s="61">
        <v>1</v>
      </c>
      <c r="H2180" s="61">
        <v>0</v>
      </c>
      <c r="I2180" s="62">
        <v>99080.797275498073</v>
      </c>
      <c r="J2180" s="63">
        <v>6.6093430472165275</v>
      </c>
      <c r="K2180" s="63">
        <v>4.9653686497337253</v>
      </c>
      <c r="L2180" s="63">
        <v>6.9170278976857604</v>
      </c>
      <c r="M2180" s="63">
        <v>7.9229821222695538</v>
      </c>
      <c r="N2180" s="63">
        <v>7.4048371634301002</v>
      </c>
      <c r="O2180" s="71">
        <v>6.9075955591302804</v>
      </c>
    </row>
    <row r="2181" spans="2:15" outlineLevel="1" x14ac:dyDescent="0.45">
      <c r="B2181" s="65">
        <v>2172</v>
      </c>
      <c r="C2181" s="60">
        <v>1</v>
      </c>
      <c r="D2181" s="61">
        <v>0</v>
      </c>
      <c r="E2181" s="61">
        <v>1</v>
      </c>
      <c r="F2181" s="61">
        <v>1</v>
      </c>
      <c r="G2181" s="61">
        <v>0</v>
      </c>
      <c r="H2181" s="61">
        <v>1</v>
      </c>
      <c r="I2181" s="62">
        <v>95755.950904443162</v>
      </c>
      <c r="J2181" s="63">
        <v>6.2007174045855749</v>
      </c>
      <c r="K2181" s="63">
        <v>5.3953744975667588</v>
      </c>
      <c r="L2181" s="63">
        <v>6.9924879998305141</v>
      </c>
      <c r="M2181" s="63">
        <v>7.189825946585354</v>
      </c>
      <c r="N2181" s="63">
        <v>6.7810115328715019</v>
      </c>
      <c r="O2181" s="71">
        <v>6.9596720961258516</v>
      </c>
    </row>
    <row r="2182" spans="2:15" outlineLevel="1" x14ac:dyDescent="0.45">
      <c r="B2182" s="65">
        <v>2173</v>
      </c>
      <c r="C2182" s="60">
        <v>0</v>
      </c>
      <c r="D2182" s="61">
        <v>1</v>
      </c>
      <c r="E2182" s="61">
        <v>1</v>
      </c>
      <c r="F2182" s="61">
        <v>1</v>
      </c>
      <c r="G2182" s="61">
        <v>0</v>
      </c>
      <c r="H2182" s="61">
        <v>1</v>
      </c>
      <c r="I2182" s="62">
        <v>78857.474124555592</v>
      </c>
      <c r="J2182" s="63">
        <v>5.7557144280543611</v>
      </c>
      <c r="K2182" s="63">
        <v>5.9766254792198996</v>
      </c>
      <c r="L2182" s="63">
        <v>6.9845465536768625</v>
      </c>
      <c r="M2182" s="63">
        <v>7.8856507325316869</v>
      </c>
      <c r="N2182" s="63">
        <v>6.693724975119423</v>
      </c>
      <c r="O2182" s="71">
        <v>7.3478726433598256</v>
      </c>
    </row>
    <row r="2183" spans="2:15" outlineLevel="1" x14ac:dyDescent="0.45">
      <c r="B2183" s="65">
        <v>2174</v>
      </c>
      <c r="C2183" s="60">
        <v>1</v>
      </c>
      <c r="D2183" s="61">
        <v>0</v>
      </c>
      <c r="E2183" s="61">
        <v>1</v>
      </c>
      <c r="F2183" s="61">
        <v>1</v>
      </c>
      <c r="G2183" s="61">
        <v>1</v>
      </c>
      <c r="H2183" s="61">
        <v>0</v>
      </c>
      <c r="I2183" s="62">
        <v>101687.272568227</v>
      </c>
      <c r="J2183" s="63">
        <v>6.0808350983020842</v>
      </c>
      <c r="K2183" s="63">
        <v>5.169030200855536</v>
      </c>
      <c r="L2183" s="63">
        <v>7.3935009750163747</v>
      </c>
      <c r="M2183" s="63">
        <v>8.960467731323968</v>
      </c>
      <c r="N2183" s="63">
        <v>7.4998918077979786</v>
      </c>
      <c r="O2183" s="71">
        <v>6.6989792309796083</v>
      </c>
    </row>
    <row r="2184" spans="2:15" outlineLevel="1" x14ac:dyDescent="0.45">
      <c r="B2184" s="65">
        <v>2175</v>
      </c>
      <c r="C2184" s="60">
        <v>0</v>
      </c>
      <c r="D2184" s="61">
        <v>1</v>
      </c>
      <c r="E2184" s="61">
        <v>1</v>
      </c>
      <c r="F2184" s="61">
        <v>1</v>
      </c>
      <c r="G2184" s="61">
        <v>1</v>
      </c>
      <c r="H2184" s="61">
        <v>0</v>
      </c>
      <c r="I2184" s="62">
        <v>94613.78401565252</v>
      </c>
      <c r="J2184" s="63">
        <v>5.2876469893283513</v>
      </c>
      <c r="K2184" s="63">
        <v>5.3233691367498794</v>
      </c>
      <c r="L2184" s="63">
        <v>8.0333091483118046</v>
      </c>
      <c r="M2184" s="63">
        <v>6.5092790427736835</v>
      </c>
      <c r="N2184" s="63">
        <v>7.7083593345115684</v>
      </c>
      <c r="O2184" s="71">
        <v>6.8780117463449368</v>
      </c>
    </row>
    <row r="2185" spans="2:15" outlineLevel="1" x14ac:dyDescent="0.45">
      <c r="B2185" s="65">
        <v>2176</v>
      </c>
      <c r="C2185" s="60">
        <v>1</v>
      </c>
      <c r="D2185" s="61">
        <v>0</v>
      </c>
      <c r="E2185" s="61">
        <v>1</v>
      </c>
      <c r="F2185" s="61">
        <v>1</v>
      </c>
      <c r="G2185" s="61">
        <v>1</v>
      </c>
      <c r="H2185" s="61">
        <v>0</v>
      </c>
      <c r="I2185" s="62">
        <v>76130.798432459706</v>
      </c>
      <c r="J2185" s="63">
        <v>5.793978970408439</v>
      </c>
      <c r="K2185" s="63">
        <v>5.2988894188693436</v>
      </c>
      <c r="L2185" s="63">
        <v>7.0942626931116877</v>
      </c>
      <c r="M2185" s="63">
        <v>7.3981857991133406</v>
      </c>
      <c r="N2185" s="63">
        <v>7.1970909791651954</v>
      </c>
      <c r="O2185" s="71">
        <v>6.9674071538142872</v>
      </c>
    </row>
    <row r="2186" spans="2:15" outlineLevel="1" x14ac:dyDescent="0.45">
      <c r="B2186" s="65">
        <v>2177</v>
      </c>
      <c r="C2186" s="60">
        <v>1</v>
      </c>
      <c r="D2186" s="61">
        <v>0</v>
      </c>
      <c r="E2186" s="61">
        <v>1</v>
      </c>
      <c r="F2186" s="61">
        <v>1</v>
      </c>
      <c r="G2186" s="61">
        <v>0</v>
      </c>
      <c r="H2186" s="61">
        <v>1</v>
      </c>
      <c r="I2186" s="62">
        <v>78977.036764741657</v>
      </c>
      <c r="J2186" s="63">
        <v>6.1557361526262762</v>
      </c>
      <c r="K2186" s="63">
        <v>5.5434157716555941</v>
      </c>
      <c r="L2186" s="63">
        <v>6.1522573766392181</v>
      </c>
      <c r="M2186" s="63">
        <v>8.8186861704743862</v>
      </c>
      <c r="N2186" s="63">
        <v>6.5034179191189141</v>
      </c>
      <c r="O2186" s="71">
        <v>6.9832539061682795</v>
      </c>
    </row>
    <row r="2187" spans="2:15" outlineLevel="1" x14ac:dyDescent="0.45">
      <c r="B2187" s="65">
        <v>2178</v>
      </c>
      <c r="C2187" s="60">
        <v>1</v>
      </c>
      <c r="D2187" s="61">
        <v>0</v>
      </c>
      <c r="E2187" s="61">
        <v>1</v>
      </c>
      <c r="F2187" s="61">
        <v>1</v>
      </c>
      <c r="G2187" s="61">
        <v>0</v>
      </c>
      <c r="H2187" s="61">
        <v>1</v>
      </c>
      <c r="I2187" s="62">
        <v>78537.655124465571</v>
      </c>
      <c r="J2187" s="63">
        <v>6.03194840509149</v>
      </c>
      <c r="K2187" s="63">
        <v>5.4906856902200811</v>
      </c>
      <c r="L2187" s="63">
        <v>6.8449224144807674</v>
      </c>
      <c r="M2187" s="63">
        <v>8.8962698653820969</v>
      </c>
      <c r="N2187" s="63">
        <v>6.2805500633211429</v>
      </c>
      <c r="O2187" s="71">
        <v>6.7108063673167369</v>
      </c>
    </row>
    <row r="2188" spans="2:15" outlineLevel="1" x14ac:dyDescent="0.45">
      <c r="B2188" s="65">
        <v>2179</v>
      </c>
      <c r="C2188" s="60">
        <v>0</v>
      </c>
      <c r="D2188" s="61">
        <v>1</v>
      </c>
      <c r="E2188" s="61">
        <v>1</v>
      </c>
      <c r="F2188" s="61">
        <v>1</v>
      </c>
      <c r="G2188" s="61">
        <v>1</v>
      </c>
      <c r="H2188" s="61">
        <v>0</v>
      </c>
      <c r="I2188" s="62">
        <v>78231.862448546904</v>
      </c>
      <c r="J2188" s="63">
        <v>5.6173625745456039</v>
      </c>
      <c r="K2188" s="63">
        <v>6.2593341749215803</v>
      </c>
      <c r="L2188" s="63">
        <v>6.6459668021821949</v>
      </c>
      <c r="M2188" s="63">
        <v>8.3250685348166371</v>
      </c>
      <c r="N2188" s="63">
        <v>6.9153556422847107</v>
      </c>
      <c r="O2188" s="71">
        <v>6.1856206358663686</v>
      </c>
    </row>
    <row r="2189" spans="2:15" outlineLevel="1" x14ac:dyDescent="0.45">
      <c r="B2189" s="65">
        <v>2180</v>
      </c>
      <c r="C2189" s="60">
        <v>1</v>
      </c>
      <c r="D2189" s="61">
        <v>0</v>
      </c>
      <c r="E2189" s="61">
        <v>1</v>
      </c>
      <c r="F2189" s="61">
        <v>1</v>
      </c>
      <c r="G2189" s="61">
        <v>0</v>
      </c>
      <c r="H2189" s="61">
        <v>1</v>
      </c>
      <c r="I2189" s="62">
        <v>96963.882779837644</v>
      </c>
      <c r="J2189" s="63">
        <v>6.215497652901238</v>
      </c>
      <c r="K2189" s="63">
        <v>5.7962605226902433</v>
      </c>
      <c r="L2189" s="63">
        <v>7.3031895586763724</v>
      </c>
      <c r="M2189" s="63">
        <v>7.1525365978036124</v>
      </c>
      <c r="N2189" s="63">
        <v>6.664238993585859</v>
      </c>
      <c r="O2189" s="71">
        <v>6.9258518018578004</v>
      </c>
    </row>
    <row r="2190" spans="2:15" outlineLevel="1" x14ac:dyDescent="0.45">
      <c r="B2190" s="65">
        <v>2181</v>
      </c>
      <c r="C2190" s="60">
        <v>1</v>
      </c>
      <c r="D2190" s="61">
        <v>0</v>
      </c>
      <c r="E2190" s="61">
        <v>1</v>
      </c>
      <c r="F2190" s="61">
        <v>1</v>
      </c>
      <c r="G2190" s="61">
        <v>1</v>
      </c>
      <c r="H2190" s="61">
        <v>0</v>
      </c>
      <c r="I2190" s="62">
        <v>77769.487250452046</v>
      </c>
      <c r="J2190" s="63">
        <v>5.6074452365610288</v>
      </c>
      <c r="K2190" s="63">
        <v>5.2910732080878109</v>
      </c>
      <c r="L2190" s="63">
        <v>6.7889003679950903</v>
      </c>
      <c r="M2190" s="63">
        <v>8.7011729113263829</v>
      </c>
      <c r="N2190" s="63">
        <v>7.0849754333715467</v>
      </c>
      <c r="O2190" s="71">
        <v>6.5452954392139242</v>
      </c>
    </row>
    <row r="2191" spans="2:15" outlineLevel="1" x14ac:dyDescent="0.45">
      <c r="B2191" s="65">
        <v>2182</v>
      </c>
      <c r="C2191" s="60">
        <v>1</v>
      </c>
      <c r="D2191" s="61">
        <v>0</v>
      </c>
      <c r="E2191" s="61">
        <v>1</v>
      </c>
      <c r="F2191" s="61">
        <v>1</v>
      </c>
      <c r="G2191" s="61">
        <v>0</v>
      </c>
      <c r="H2191" s="61">
        <v>1</v>
      </c>
      <c r="I2191" s="62">
        <v>25514.747067645701</v>
      </c>
      <c r="J2191" s="63">
        <v>5.905271040846956</v>
      </c>
      <c r="K2191" s="63">
        <v>4.015781600673991</v>
      </c>
      <c r="L2191" s="63">
        <v>6.131838552285247</v>
      </c>
      <c r="M2191" s="63">
        <v>8.1452309240347773</v>
      </c>
      <c r="N2191" s="63">
        <v>6.3847798566170768</v>
      </c>
      <c r="O2191" s="71">
        <v>6.5547381222901757</v>
      </c>
    </row>
    <row r="2192" spans="2:15" outlineLevel="1" x14ac:dyDescent="0.45">
      <c r="B2192" s="65">
        <v>2183</v>
      </c>
      <c r="C2192" s="60">
        <v>1</v>
      </c>
      <c r="D2192" s="61">
        <v>0</v>
      </c>
      <c r="E2192" s="61">
        <v>1</v>
      </c>
      <c r="F2192" s="61">
        <v>1</v>
      </c>
      <c r="G2192" s="61">
        <v>0</v>
      </c>
      <c r="H2192" s="61">
        <v>1</v>
      </c>
      <c r="I2192" s="62">
        <v>22653.308702298877</v>
      </c>
      <c r="J2192" s="63">
        <v>5.5789301996562033</v>
      </c>
      <c r="K2192" s="63">
        <v>5.0027892144713473</v>
      </c>
      <c r="L2192" s="63">
        <v>6.6735747070518094</v>
      </c>
      <c r="M2192" s="63">
        <v>6.316162694912169</v>
      </c>
      <c r="N2192" s="63">
        <v>6.2215589392811763</v>
      </c>
      <c r="O2192" s="71">
        <v>6.5762679745365293</v>
      </c>
    </row>
    <row r="2193" spans="2:15" outlineLevel="1" x14ac:dyDescent="0.45">
      <c r="B2193" s="65">
        <v>2184</v>
      </c>
      <c r="C2193" s="60">
        <v>1</v>
      </c>
      <c r="D2193" s="61">
        <v>0</v>
      </c>
      <c r="E2193" s="61">
        <v>1</v>
      </c>
      <c r="F2193" s="61">
        <v>1</v>
      </c>
      <c r="G2193" s="61">
        <v>0</v>
      </c>
      <c r="H2193" s="61">
        <v>1</v>
      </c>
      <c r="I2193" s="62">
        <v>27096.671184962906</v>
      </c>
      <c r="J2193" s="63">
        <v>6.1906633126107238</v>
      </c>
      <c r="K2193" s="63">
        <v>5.4488779785161032</v>
      </c>
      <c r="L2193" s="63">
        <v>6.4679950029843889</v>
      </c>
      <c r="M2193" s="63">
        <v>6.3114309926034631</v>
      </c>
      <c r="N2193" s="63">
        <v>6.6537114957436732</v>
      </c>
      <c r="O2193" s="71">
        <v>6.8683611200081858</v>
      </c>
    </row>
    <row r="2194" spans="2:15" outlineLevel="1" x14ac:dyDescent="0.45">
      <c r="B2194" s="65">
        <v>2185</v>
      </c>
      <c r="C2194" s="60">
        <v>1</v>
      </c>
      <c r="D2194" s="61">
        <v>0</v>
      </c>
      <c r="E2194" s="61">
        <v>1</v>
      </c>
      <c r="F2194" s="61">
        <v>1</v>
      </c>
      <c r="G2194" s="61">
        <v>0</v>
      </c>
      <c r="H2194" s="61">
        <v>1</v>
      </c>
      <c r="I2194" s="62">
        <v>95228.658909985024</v>
      </c>
      <c r="J2194" s="63">
        <v>6.4976929668874694</v>
      </c>
      <c r="K2194" s="63">
        <v>5.3032248087547487</v>
      </c>
      <c r="L2194" s="63">
        <v>6.6385239709888131</v>
      </c>
      <c r="M2194" s="63">
        <v>6.9132924612740254</v>
      </c>
      <c r="N2194" s="63">
        <v>6.7056824942454449</v>
      </c>
      <c r="O2194" s="71">
        <v>7.1517886874967784</v>
      </c>
    </row>
    <row r="2195" spans="2:15" outlineLevel="1" x14ac:dyDescent="0.45">
      <c r="B2195" s="65">
        <v>2186</v>
      </c>
      <c r="C2195" s="60">
        <v>1</v>
      </c>
      <c r="D2195" s="61">
        <v>0</v>
      </c>
      <c r="E2195" s="61">
        <v>1</v>
      </c>
      <c r="F2195" s="61">
        <v>1</v>
      </c>
      <c r="G2195" s="61">
        <v>1</v>
      </c>
      <c r="H2195" s="61">
        <v>0</v>
      </c>
      <c r="I2195" s="62">
        <v>29660.373511921905</v>
      </c>
      <c r="J2195" s="63">
        <v>6.3475948443535248</v>
      </c>
      <c r="K2195" s="63">
        <v>5.4862753905680801</v>
      </c>
      <c r="L2195" s="63">
        <v>6.141137925574097</v>
      </c>
      <c r="M2195" s="63">
        <v>7.1179336152391421</v>
      </c>
      <c r="N2195" s="63">
        <v>6.7982879594887713</v>
      </c>
      <c r="O2195" s="71">
        <v>6.7585529987183905</v>
      </c>
    </row>
    <row r="2196" spans="2:15" outlineLevel="1" x14ac:dyDescent="0.45">
      <c r="B2196" s="65">
        <v>2187</v>
      </c>
      <c r="C2196" s="60">
        <v>1</v>
      </c>
      <c r="D2196" s="61">
        <v>0</v>
      </c>
      <c r="E2196" s="61">
        <v>1</v>
      </c>
      <c r="F2196" s="61">
        <v>1</v>
      </c>
      <c r="G2196" s="61">
        <v>1</v>
      </c>
      <c r="H2196" s="61">
        <v>0</v>
      </c>
      <c r="I2196" s="62">
        <v>77525.528259898419</v>
      </c>
      <c r="J2196" s="63">
        <v>5.8851487176191455</v>
      </c>
      <c r="K2196" s="63">
        <v>5.0306021809647401</v>
      </c>
      <c r="L2196" s="63">
        <v>6.649529916380609</v>
      </c>
      <c r="M2196" s="63">
        <v>8.834219606681895</v>
      </c>
      <c r="N2196" s="63">
        <v>7.018206334737032</v>
      </c>
      <c r="O2196" s="71">
        <v>6.4196241564369823</v>
      </c>
    </row>
    <row r="2197" spans="2:15" outlineLevel="1" x14ac:dyDescent="0.45">
      <c r="B2197" s="65">
        <v>2188</v>
      </c>
      <c r="C2197" s="60">
        <v>1</v>
      </c>
      <c r="D2197" s="61">
        <v>0</v>
      </c>
      <c r="E2197" s="61">
        <v>1</v>
      </c>
      <c r="F2197" s="61">
        <v>1</v>
      </c>
      <c r="G2197" s="61">
        <v>0</v>
      </c>
      <c r="H2197" s="61">
        <v>1</v>
      </c>
      <c r="I2197" s="62">
        <v>100788.86110408964</v>
      </c>
      <c r="J2197" s="63">
        <v>6.5522702938985056</v>
      </c>
      <c r="K2197" s="63">
        <v>5.4068183805749337</v>
      </c>
      <c r="L2197" s="63">
        <v>7.1998471479399129</v>
      </c>
      <c r="M2197" s="63">
        <v>7.768497602287443</v>
      </c>
      <c r="N2197" s="63">
        <v>7.230922517494573</v>
      </c>
      <c r="O2197" s="71">
        <v>7.3982446628395815</v>
      </c>
    </row>
    <row r="2198" spans="2:15" outlineLevel="1" x14ac:dyDescent="0.45">
      <c r="B2198" s="65">
        <v>2189</v>
      </c>
      <c r="C2198" s="60">
        <v>1</v>
      </c>
      <c r="D2198" s="61">
        <v>0</v>
      </c>
      <c r="E2198" s="61">
        <v>1</v>
      </c>
      <c r="F2198" s="61">
        <v>1</v>
      </c>
      <c r="G2198" s="61">
        <v>1</v>
      </c>
      <c r="H2198" s="61">
        <v>0</v>
      </c>
      <c r="I2198" s="62">
        <v>76134.168064593585</v>
      </c>
      <c r="J2198" s="63">
        <v>6.0625082331555493</v>
      </c>
      <c r="K2198" s="63">
        <v>4.4548143416472872</v>
      </c>
      <c r="L2198" s="63">
        <v>6.6169653756376645</v>
      </c>
      <c r="M2198" s="63">
        <v>8.6089898535038607</v>
      </c>
      <c r="N2198" s="63">
        <v>6.8982610974256318</v>
      </c>
      <c r="O2198" s="71">
        <v>6.8186795915229466</v>
      </c>
    </row>
    <row r="2199" spans="2:15" outlineLevel="1" x14ac:dyDescent="0.45">
      <c r="B2199" s="65">
        <v>2190</v>
      </c>
      <c r="C2199" s="60">
        <v>1</v>
      </c>
      <c r="D2199" s="61">
        <v>0</v>
      </c>
      <c r="E2199" s="61">
        <v>1</v>
      </c>
      <c r="F2199" s="61">
        <v>1</v>
      </c>
      <c r="G2199" s="61">
        <v>0</v>
      </c>
      <c r="H2199" s="61">
        <v>1</v>
      </c>
      <c r="I2199" s="62">
        <v>100044.79859035826</v>
      </c>
      <c r="J2199" s="63">
        <v>7.0665697147641335</v>
      </c>
      <c r="K2199" s="63">
        <v>5.9028449006939914</v>
      </c>
      <c r="L2199" s="63">
        <v>6.6942236250457219</v>
      </c>
      <c r="M2199" s="63">
        <v>7.3878618811309495</v>
      </c>
      <c r="N2199" s="63">
        <v>6.8066707242890701</v>
      </c>
      <c r="O2199" s="71">
        <v>7.0173711170810762</v>
      </c>
    </row>
    <row r="2200" spans="2:15" outlineLevel="1" x14ac:dyDescent="0.45">
      <c r="B2200" s="65">
        <v>2191</v>
      </c>
      <c r="C2200" s="60">
        <v>1</v>
      </c>
      <c r="D2200" s="61">
        <v>0</v>
      </c>
      <c r="E2200" s="61">
        <v>1</v>
      </c>
      <c r="F2200" s="61">
        <v>1</v>
      </c>
      <c r="G2200" s="61">
        <v>1</v>
      </c>
      <c r="H2200" s="61">
        <v>0</v>
      </c>
      <c r="I2200" s="62">
        <v>101816.62686355844</v>
      </c>
      <c r="J2200" s="63">
        <v>6.4301819132864368</v>
      </c>
      <c r="K2200" s="63">
        <v>5.8625477200711522</v>
      </c>
      <c r="L2200" s="63">
        <v>6.8152320737361745</v>
      </c>
      <c r="M2200" s="63">
        <v>8.2450495292964661</v>
      </c>
      <c r="N2200" s="63">
        <v>7.3842503250421396</v>
      </c>
      <c r="O2200" s="71">
        <v>6.8151809501653444</v>
      </c>
    </row>
    <row r="2201" spans="2:15" outlineLevel="1" x14ac:dyDescent="0.45">
      <c r="B2201" s="65">
        <v>2192</v>
      </c>
      <c r="C2201" s="60">
        <v>1</v>
      </c>
      <c r="D2201" s="61">
        <v>0</v>
      </c>
      <c r="E2201" s="61">
        <v>1</v>
      </c>
      <c r="F2201" s="61">
        <v>1</v>
      </c>
      <c r="G2201" s="61">
        <v>0</v>
      </c>
      <c r="H2201" s="61">
        <v>1</v>
      </c>
      <c r="I2201" s="62">
        <v>58593.737694057359</v>
      </c>
      <c r="J2201" s="63">
        <v>5.9541367463921606</v>
      </c>
      <c r="K2201" s="63">
        <v>4.7145293697166526</v>
      </c>
      <c r="L2201" s="63">
        <v>7.4180168716341406</v>
      </c>
      <c r="M2201" s="63">
        <v>6.4883310731483395</v>
      </c>
      <c r="N2201" s="63">
        <v>6.1298882610313266</v>
      </c>
      <c r="O2201" s="71">
        <v>6.310696338101458</v>
      </c>
    </row>
    <row r="2202" spans="2:15" outlineLevel="1" x14ac:dyDescent="0.45">
      <c r="B2202" s="65">
        <v>2193</v>
      </c>
      <c r="C2202" s="60">
        <v>1</v>
      </c>
      <c r="D2202" s="61">
        <v>0</v>
      </c>
      <c r="E2202" s="61">
        <v>1</v>
      </c>
      <c r="F2202" s="61">
        <v>1</v>
      </c>
      <c r="G2202" s="61">
        <v>0</v>
      </c>
      <c r="H2202" s="61">
        <v>1</v>
      </c>
      <c r="I2202" s="62">
        <v>76243.095240354858</v>
      </c>
      <c r="J2202" s="63">
        <v>5.6837995750479884</v>
      </c>
      <c r="K2202" s="63">
        <v>5.6136070044896735</v>
      </c>
      <c r="L2202" s="63">
        <v>6.5801139559829407</v>
      </c>
      <c r="M2202" s="63">
        <v>8.0628917035145662</v>
      </c>
      <c r="N2202" s="63">
        <v>6.566180100960473</v>
      </c>
      <c r="O2202" s="71">
        <v>6.8941141360866327</v>
      </c>
    </row>
    <row r="2203" spans="2:15" outlineLevel="1" x14ac:dyDescent="0.45">
      <c r="B2203" s="65">
        <v>2194</v>
      </c>
      <c r="C2203" s="60">
        <v>1</v>
      </c>
      <c r="D2203" s="61">
        <v>0</v>
      </c>
      <c r="E2203" s="61">
        <v>1</v>
      </c>
      <c r="F2203" s="61">
        <v>1</v>
      </c>
      <c r="G2203" s="61">
        <v>0</v>
      </c>
      <c r="H2203" s="61">
        <v>1</v>
      </c>
      <c r="I2203" s="62">
        <v>95076.02761536109</v>
      </c>
      <c r="J2203" s="63">
        <v>5.957711214433516</v>
      </c>
      <c r="K2203" s="63">
        <v>5.8111097196789903</v>
      </c>
      <c r="L2203" s="63">
        <v>7.1396922372653639</v>
      </c>
      <c r="M2203" s="63">
        <v>6.5746675386732525</v>
      </c>
      <c r="N2203" s="63">
        <v>6.4905726667059893</v>
      </c>
      <c r="O2203" s="71">
        <v>7.4631287594387405</v>
      </c>
    </row>
    <row r="2204" spans="2:15" outlineLevel="1" x14ac:dyDescent="0.45">
      <c r="B2204" s="65">
        <v>2195</v>
      </c>
      <c r="C2204" s="60">
        <v>1</v>
      </c>
      <c r="D2204" s="61">
        <v>0</v>
      </c>
      <c r="E2204" s="61">
        <v>1</v>
      </c>
      <c r="F2204" s="61">
        <v>1</v>
      </c>
      <c r="G2204" s="61">
        <v>1</v>
      </c>
      <c r="H2204" s="61">
        <v>0</v>
      </c>
      <c r="I2204" s="62">
        <v>92538.182657754893</v>
      </c>
      <c r="J2204" s="63">
        <v>5.9880199186681971</v>
      </c>
      <c r="K2204" s="63">
        <v>4.7759647861620609</v>
      </c>
      <c r="L2204" s="63">
        <v>7.481196280458617</v>
      </c>
      <c r="M2204" s="63">
        <v>6.5759994431090991</v>
      </c>
      <c r="N2204" s="63">
        <v>7.1935581933244954</v>
      </c>
      <c r="O2204" s="71">
        <v>6.6266018409657503</v>
      </c>
    </row>
    <row r="2205" spans="2:15" outlineLevel="1" x14ac:dyDescent="0.45">
      <c r="B2205" s="65">
        <v>2196</v>
      </c>
      <c r="C2205" s="60">
        <v>1</v>
      </c>
      <c r="D2205" s="61">
        <v>0</v>
      </c>
      <c r="E2205" s="61">
        <v>1</v>
      </c>
      <c r="F2205" s="61">
        <v>1</v>
      </c>
      <c r="G2205" s="61">
        <v>0</v>
      </c>
      <c r="H2205" s="61">
        <v>1</v>
      </c>
      <c r="I2205" s="62">
        <v>95069.701525829718</v>
      </c>
      <c r="J2205" s="63">
        <v>5.3723663355411277</v>
      </c>
      <c r="K2205" s="63">
        <v>4.1874127466642967</v>
      </c>
      <c r="L2205" s="63">
        <v>7.7867015845023149</v>
      </c>
      <c r="M2205" s="63">
        <v>8.0111457474392527</v>
      </c>
      <c r="N2205" s="63">
        <v>7.1728877223342966</v>
      </c>
      <c r="O2205" s="71">
        <v>7.3328158831470756</v>
      </c>
    </row>
    <row r="2206" spans="2:15" outlineLevel="1" x14ac:dyDescent="0.45">
      <c r="B2206" s="65">
        <v>2197</v>
      </c>
      <c r="C2206" s="60">
        <v>1</v>
      </c>
      <c r="D2206" s="61">
        <v>0</v>
      </c>
      <c r="E2206" s="61">
        <v>1</v>
      </c>
      <c r="F2206" s="61">
        <v>1</v>
      </c>
      <c r="G2206" s="61">
        <v>0</v>
      </c>
      <c r="H2206" s="61">
        <v>1</v>
      </c>
      <c r="I2206" s="62">
        <v>59402.570039437152</v>
      </c>
      <c r="J2206" s="63">
        <v>6.0661980871244259</v>
      </c>
      <c r="K2206" s="63">
        <v>4.1799224936046802</v>
      </c>
      <c r="L2206" s="63">
        <v>7.1042050990800547</v>
      </c>
      <c r="M2206" s="63">
        <v>6.4856974092750486</v>
      </c>
      <c r="N2206" s="63">
        <v>6.6360059394502375</v>
      </c>
      <c r="O2206" s="71">
        <v>6.9204873525902011</v>
      </c>
    </row>
    <row r="2207" spans="2:15" outlineLevel="1" x14ac:dyDescent="0.45">
      <c r="B2207" s="65">
        <v>2198</v>
      </c>
      <c r="C2207" s="60">
        <v>0</v>
      </c>
      <c r="D2207" s="61">
        <v>1</v>
      </c>
      <c r="E2207" s="61">
        <v>1</v>
      </c>
      <c r="F2207" s="61">
        <v>1</v>
      </c>
      <c r="G2207" s="61">
        <v>0</v>
      </c>
      <c r="H2207" s="61">
        <v>1</v>
      </c>
      <c r="I2207" s="62">
        <v>96383.122385123745</v>
      </c>
      <c r="J2207" s="63">
        <v>6.0954460133350103</v>
      </c>
      <c r="K2207" s="63">
        <v>6.5588849016191348</v>
      </c>
      <c r="L2207" s="63">
        <v>7.1297346372430344</v>
      </c>
      <c r="M2207" s="63">
        <v>6.6098565744164626</v>
      </c>
      <c r="N2207" s="63">
        <v>6.5248625159727185</v>
      </c>
      <c r="O2207" s="71">
        <v>6.7508809500231113</v>
      </c>
    </row>
    <row r="2208" spans="2:15" outlineLevel="1" x14ac:dyDescent="0.45">
      <c r="B2208" s="65">
        <v>2199</v>
      </c>
      <c r="C2208" s="60">
        <v>1</v>
      </c>
      <c r="D2208" s="61">
        <v>0</v>
      </c>
      <c r="E2208" s="61">
        <v>1</v>
      </c>
      <c r="F2208" s="61">
        <v>1</v>
      </c>
      <c r="G2208" s="61">
        <v>0</v>
      </c>
      <c r="H2208" s="61">
        <v>1</v>
      </c>
      <c r="I2208" s="62">
        <v>26101.559243921714</v>
      </c>
      <c r="J2208" s="63">
        <v>5.5940671562897739</v>
      </c>
      <c r="K2208" s="63">
        <v>5.4129772934313802</v>
      </c>
      <c r="L2208" s="63">
        <v>6.3443074195768006</v>
      </c>
      <c r="M2208" s="63">
        <v>6.6789107294087096</v>
      </c>
      <c r="N2208" s="63">
        <v>6.6338436899642002</v>
      </c>
      <c r="O2208" s="71">
        <v>6.8398850468633015</v>
      </c>
    </row>
    <row r="2209" spans="2:15" outlineLevel="1" x14ac:dyDescent="0.45">
      <c r="B2209" s="65">
        <v>2200</v>
      </c>
      <c r="C2209" s="60">
        <v>1</v>
      </c>
      <c r="D2209" s="61">
        <v>0</v>
      </c>
      <c r="E2209" s="61">
        <v>1</v>
      </c>
      <c r="F2209" s="61">
        <v>1</v>
      </c>
      <c r="G2209" s="61">
        <v>0</v>
      </c>
      <c r="H2209" s="61">
        <v>1</v>
      </c>
      <c r="I2209" s="62">
        <v>66218.149753590405</v>
      </c>
      <c r="J2209" s="63">
        <v>6.3793955405919185</v>
      </c>
      <c r="K2209" s="63">
        <v>6.025470712073278</v>
      </c>
      <c r="L2209" s="63">
        <v>6.7061758112896044</v>
      </c>
      <c r="M2209" s="63">
        <v>6.9201449826109043</v>
      </c>
      <c r="N2209" s="63">
        <v>6.5610553429975305</v>
      </c>
      <c r="O2209" s="71">
        <v>6.8665357908772915</v>
      </c>
    </row>
    <row r="2210" spans="2:15" outlineLevel="1" x14ac:dyDescent="0.45">
      <c r="B2210" s="65">
        <v>2201</v>
      </c>
      <c r="C2210" s="60">
        <v>0</v>
      </c>
      <c r="D2210" s="61">
        <v>1</v>
      </c>
      <c r="E2210" s="61">
        <v>1</v>
      </c>
      <c r="F2210" s="61">
        <v>1</v>
      </c>
      <c r="G2210" s="61">
        <v>0</v>
      </c>
      <c r="H2210" s="61">
        <v>1</v>
      </c>
      <c r="I2210" s="62">
        <v>30636.356835731494</v>
      </c>
      <c r="J2210" s="63">
        <v>5.0721080563232031</v>
      </c>
      <c r="K2210" s="63">
        <v>5.2339822765826298</v>
      </c>
      <c r="L2210" s="63">
        <v>6.2216271996883989</v>
      </c>
      <c r="M2210" s="63">
        <v>7.9621381428348368</v>
      </c>
      <c r="N2210" s="63">
        <v>7.2853469683916243</v>
      </c>
      <c r="O2210" s="71">
        <v>7.4850768254832314</v>
      </c>
    </row>
    <row r="2211" spans="2:15" outlineLevel="1" x14ac:dyDescent="0.45">
      <c r="B2211" s="65">
        <v>2202</v>
      </c>
      <c r="C2211" s="60">
        <v>1</v>
      </c>
      <c r="D2211" s="61">
        <v>0</v>
      </c>
      <c r="E2211" s="61">
        <v>1</v>
      </c>
      <c r="F2211" s="61">
        <v>1</v>
      </c>
      <c r="G2211" s="61">
        <v>0</v>
      </c>
      <c r="H2211" s="61">
        <v>1</v>
      </c>
      <c r="I2211" s="62">
        <v>78028.946982878668</v>
      </c>
      <c r="J2211" s="63">
        <v>6.4601772474732515</v>
      </c>
      <c r="K2211" s="63">
        <v>4.6313589941399425</v>
      </c>
      <c r="L2211" s="63">
        <v>6.5277184614044224</v>
      </c>
      <c r="M2211" s="63">
        <v>8.159688408768961</v>
      </c>
      <c r="N2211" s="63">
        <v>7.0419265154915349</v>
      </c>
      <c r="O2211" s="71">
        <v>7.4474548511470093</v>
      </c>
    </row>
    <row r="2212" spans="2:15" outlineLevel="1" x14ac:dyDescent="0.45">
      <c r="B2212" s="65">
        <v>2203</v>
      </c>
      <c r="C2212" s="60">
        <v>1</v>
      </c>
      <c r="D2212" s="61">
        <v>0</v>
      </c>
      <c r="E2212" s="61">
        <v>1</v>
      </c>
      <c r="F2212" s="61">
        <v>1</v>
      </c>
      <c r="G2212" s="61">
        <v>0</v>
      </c>
      <c r="H2212" s="61">
        <v>1</v>
      </c>
      <c r="I2212" s="62">
        <v>98928.693155662855</v>
      </c>
      <c r="J2212" s="63">
        <v>6.4544662192752478</v>
      </c>
      <c r="K2212" s="63">
        <v>5.5399640377509627</v>
      </c>
      <c r="L2212" s="63">
        <v>6.5835361231434861</v>
      </c>
      <c r="M2212" s="63">
        <v>8.6633101457751458</v>
      </c>
      <c r="N2212" s="63">
        <v>6.2118642525238048</v>
      </c>
      <c r="O2212" s="71">
        <v>6.8409928580861727</v>
      </c>
    </row>
    <row r="2213" spans="2:15" outlineLevel="1" x14ac:dyDescent="0.45">
      <c r="B2213" s="65">
        <v>2204</v>
      </c>
      <c r="C2213" s="60">
        <v>0</v>
      </c>
      <c r="D2213" s="61">
        <v>1</v>
      </c>
      <c r="E2213" s="61">
        <v>1</v>
      </c>
      <c r="F2213" s="61">
        <v>1</v>
      </c>
      <c r="G2213" s="61">
        <v>0</v>
      </c>
      <c r="H2213" s="61">
        <v>1</v>
      </c>
      <c r="I2213" s="62">
        <v>101471.12967208617</v>
      </c>
      <c r="J2213" s="63">
        <v>5.8656365053782578</v>
      </c>
      <c r="K2213" s="63">
        <v>5.9891262417349305</v>
      </c>
      <c r="L2213" s="63">
        <v>7.5377408654347535</v>
      </c>
      <c r="M2213" s="63">
        <v>8.3700070717868567</v>
      </c>
      <c r="N2213" s="63">
        <v>6.9336085354847246</v>
      </c>
      <c r="O2213" s="71">
        <v>7.1048046063428094</v>
      </c>
    </row>
    <row r="2214" spans="2:15" outlineLevel="1" x14ac:dyDescent="0.45">
      <c r="B2214" s="65">
        <v>2205</v>
      </c>
      <c r="C2214" s="60">
        <v>1</v>
      </c>
      <c r="D2214" s="61">
        <v>0</v>
      </c>
      <c r="E2214" s="61">
        <v>1</v>
      </c>
      <c r="F2214" s="61">
        <v>1</v>
      </c>
      <c r="G2214" s="61">
        <v>0</v>
      </c>
      <c r="H2214" s="61">
        <v>1</v>
      </c>
      <c r="I2214" s="62">
        <v>29946.511016420394</v>
      </c>
      <c r="J2214" s="63">
        <v>6.2532318439306316</v>
      </c>
      <c r="K2214" s="63">
        <v>5.1740061699545388</v>
      </c>
      <c r="L2214" s="63">
        <v>6.3199620392609681</v>
      </c>
      <c r="M2214" s="63">
        <v>6.8867612189812446</v>
      </c>
      <c r="N2214" s="63">
        <v>7.1131514697202984</v>
      </c>
      <c r="O2214" s="71">
        <v>7.2919096567806188</v>
      </c>
    </row>
    <row r="2215" spans="2:15" outlineLevel="1" x14ac:dyDescent="0.45">
      <c r="B2215" s="65">
        <v>2206</v>
      </c>
      <c r="C2215" s="60">
        <v>1</v>
      </c>
      <c r="D2215" s="61">
        <v>0</v>
      </c>
      <c r="E2215" s="61">
        <v>1</v>
      </c>
      <c r="F2215" s="61">
        <v>1</v>
      </c>
      <c r="G2215" s="61">
        <v>1</v>
      </c>
      <c r="H2215" s="61">
        <v>0</v>
      </c>
      <c r="I2215" s="62">
        <v>96663.271459962882</v>
      </c>
      <c r="J2215" s="63">
        <v>6.346600016326458</v>
      </c>
      <c r="K2215" s="63">
        <v>5.1203771021210196</v>
      </c>
      <c r="L2215" s="63">
        <v>7.3858508997142405</v>
      </c>
      <c r="M2215" s="63">
        <v>7.6005557568194684</v>
      </c>
      <c r="N2215" s="63">
        <v>7.0386251662080888</v>
      </c>
      <c r="O2215" s="71">
        <v>6.4539496371376854</v>
      </c>
    </row>
    <row r="2216" spans="2:15" outlineLevel="1" x14ac:dyDescent="0.45">
      <c r="B2216" s="65">
        <v>2207</v>
      </c>
      <c r="C2216" s="60">
        <v>1</v>
      </c>
      <c r="D2216" s="61">
        <v>0</v>
      </c>
      <c r="E2216" s="61">
        <v>1</v>
      </c>
      <c r="F2216" s="61">
        <v>1</v>
      </c>
      <c r="G2216" s="61">
        <v>0</v>
      </c>
      <c r="H2216" s="61">
        <v>1</v>
      </c>
      <c r="I2216" s="62">
        <v>79765.075335781643</v>
      </c>
      <c r="J2216" s="63">
        <v>6.1387774595979892</v>
      </c>
      <c r="K2216" s="63">
        <v>5.8084615240093127</v>
      </c>
      <c r="L2216" s="63">
        <v>6.7384144591461288</v>
      </c>
      <c r="M2216" s="63">
        <v>8.36952870388048</v>
      </c>
      <c r="N2216" s="63">
        <v>6.5407080413163579</v>
      </c>
      <c r="O2216" s="71">
        <v>7.1875858521573583</v>
      </c>
    </row>
    <row r="2217" spans="2:15" outlineLevel="1" x14ac:dyDescent="0.45">
      <c r="B2217" s="65">
        <v>2208</v>
      </c>
      <c r="C2217" s="60">
        <v>1</v>
      </c>
      <c r="D2217" s="61">
        <v>0</v>
      </c>
      <c r="E2217" s="61">
        <v>1</v>
      </c>
      <c r="F2217" s="61">
        <v>1</v>
      </c>
      <c r="G2217" s="61">
        <v>1</v>
      </c>
      <c r="H2217" s="61">
        <v>0</v>
      </c>
      <c r="I2217" s="62">
        <v>96891.262650929479</v>
      </c>
      <c r="J2217" s="63">
        <v>6.43423776073959</v>
      </c>
      <c r="K2217" s="63">
        <v>5.0128800625274543</v>
      </c>
      <c r="L2217" s="63">
        <v>7.5261586131626226</v>
      </c>
      <c r="M2217" s="63">
        <v>7.0378004971315402</v>
      </c>
      <c r="N2217" s="63">
        <v>7.5049297522417859</v>
      </c>
      <c r="O2217" s="71">
        <v>6.7277089774107939</v>
      </c>
    </row>
    <row r="2218" spans="2:15" outlineLevel="1" x14ac:dyDescent="0.45">
      <c r="B2218" s="65">
        <v>2209</v>
      </c>
      <c r="C2218" s="60">
        <v>1</v>
      </c>
      <c r="D2218" s="61">
        <v>0</v>
      </c>
      <c r="E2218" s="61">
        <v>1</v>
      </c>
      <c r="F2218" s="61">
        <v>1</v>
      </c>
      <c r="G2218" s="61">
        <v>0</v>
      </c>
      <c r="H2218" s="61">
        <v>1</v>
      </c>
      <c r="I2218" s="62">
        <v>96939.353769166919</v>
      </c>
      <c r="J2218" s="63">
        <v>6.3777439709214878</v>
      </c>
      <c r="K2218" s="63">
        <v>5.3007041564732065</v>
      </c>
      <c r="L2218" s="63">
        <v>6.6354579923244295</v>
      </c>
      <c r="M2218" s="63">
        <v>7.6604057204349303</v>
      </c>
      <c r="N2218" s="63">
        <v>6.4857229192003132</v>
      </c>
      <c r="O2218" s="71">
        <v>7.3621110022146858</v>
      </c>
    </row>
    <row r="2219" spans="2:15" outlineLevel="1" x14ac:dyDescent="0.45">
      <c r="B2219" s="65">
        <v>2210</v>
      </c>
      <c r="C2219" s="60">
        <v>1</v>
      </c>
      <c r="D2219" s="61">
        <v>0</v>
      </c>
      <c r="E2219" s="61">
        <v>1</v>
      </c>
      <c r="F2219" s="61">
        <v>1</v>
      </c>
      <c r="G2219" s="61">
        <v>1</v>
      </c>
      <c r="H2219" s="61">
        <v>0</v>
      </c>
      <c r="I2219" s="62">
        <v>98245.174030934446</v>
      </c>
      <c r="J2219" s="63">
        <v>6.2992078471378576</v>
      </c>
      <c r="K2219" s="63">
        <v>5.5692884029386507</v>
      </c>
      <c r="L2219" s="63">
        <v>7.7209367435231009</v>
      </c>
      <c r="M2219" s="63">
        <v>7.1613475498713486</v>
      </c>
      <c r="N2219" s="63">
        <v>7.2255842895185545</v>
      </c>
      <c r="O2219" s="71">
        <v>6.7896889479889815</v>
      </c>
    </row>
    <row r="2220" spans="2:15" outlineLevel="1" x14ac:dyDescent="0.45">
      <c r="B2220" s="65">
        <v>2211</v>
      </c>
      <c r="C2220" s="60">
        <v>1</v>
      </c>
      <c r="D2220" s="61">
        <v>0</v>
      </c>
      <c r="E2220" s="61">
        <v>1</v>
      </c>
      <c r="F2220" s="61">
        <v>1</v>
      </c>
      <c r="G2220" s="61">
        <v>1</v>
      </c>
      <c r="H2220" s="61">
        <v>0</v>
      </c>
      <c r="I2220" s="62">
        <v>62395.435182747766</v>
      </c>
      <c r="J2220" s="63">
        <v>5.7866762060850521</v>
      </c>
      <c r="K2220" s="63">
        <v>5.1242441081687327</v>
      </c>
      <c r="L2220" s="63">
        <v>7.3960132193545967</v>
      </c>
      <c r="M2220" s="63">
        <v>7.1518957608920362</v>
      </c>
      <c r="N2220" s="63">
        <v>6.5397911855828337</v>
      </c>
      <c r="O2220" s="71">
        <v>6.3693406207442873</v>
      </c>
    </row>
    <row r="2221" spans="2:15" outlineLevel="1" x14ac:dyDescent="0.45">
      <c r="B2221" s="65">
        <v>2212</v>
      </c>
      <c r="C2221" s="60">
        <v>1</v>
      </c>
      <c r="D2221" s="61">
        <v>0</v>
      </c>
      <c r="E2221" s="61">
        <v>1</v>
      </c>
      <c r="F2221" s="61">
        <v>1</v>
      </c>
      <c r="G2221" s="61">
        <v>1</v>
      </c>
      <c r="H2221" s="61">
        <v>0</v>
      </c>
      <c r="I2221" s="62">
        <v>61576.739851937076</v>
      </c>
      <c r="J2221" s="63">
        <v>5.9178147129085179</v>
      </c>
      <c r="K2221" s="63">
        <v>4.7928648629817276</v>
      </c>
      <c r="L2221" s="63">
        <v>7.1095178529972065</v>
      </c>
      <c r="M2221" s="63">
        <v>6.588412969857842</v>
      </c>
      <c r="N2221" s="63">
        <v>6.9057930762538211</v>
      </c>
      <c r="O2221" s="71">
        <v>6.8114565568712653</v>
      </c>
    </row>
    <row r="2222" spans="2:15" outlineLevel="1" x14ac:dyDescent="0.45">
      <c r="B2222" s="65">
        <v>2213</v>
      </c>
      <c r="C2222" s="60">
        <v>0</v>
      </c>
      <c r="D2222" s="61">
        <v>1</v>
      </c>
      <c r="E2222" s="61">
        <v>1</v>
      </c>
      <c r="F2222" s="61">
        <v>1</v>
      </c>
      <c r="G2222" s="61">
        <v>1</v>
      </c>
      <c r="H2222" s="61">
        <v>0</v>
      </c>
      <c r="I2222" s="62">
        <v>93704.203373664655</v>
      </c>
      <c r="J2222" s="63">
        <v>5.1030401541107908</v>
      </c>
      <c r="K2222" s="63">
        <v>5.9951349716800291</v>
      </c>
      <c r="L2222" s="63">
        <v>7.4837331863603556</v>
      </c>
      <c r="M2222" s="63">
        <v>6.7454853794657446</v>
      </c>
      <c r="N2222" s="63">
        <v>7.4161546417719126</v>
      </c>
      <c r="O2222" s="71">
        <v>6.1194120768235312</v>
      </c>
    </row>
    <row r="2223" spans="2:15" outlineLevel="1" x14ac:dyDescent="0.45">
      <c r="B2223" s="65">
        <v>2214</v>
      </c>
      <c r="C2223" s="60">
        <v>1</v>
      </c>
      <c r="D2223" s="61">
        <v>0</v>
      </c>
      <c r="E2223" s="61">
        <v>1</v>
      </c>
      <c r="F2223" s="61">
        <v>1</v>
      </c>
      <c r="G2223" s="61">
        <v>0</v>
      </c>
      <c r="H2223" s="61">
        <v>1</v>
      </c>
      <c r="I2223" s="62">
        <v>100340.6693324745</v>
      </c>
      <c r="J2223" s="63">
        <v>6.2075597249334349</v>
      </c>
      <c r="K2223" s="63">
        <v>5.6122185618631697</v>
      </c>
      <c r="L2223" s="63">
        <v>7.984145798601511</v>
      </c>
      <c r="M2223" s="63">
        <v>8.2558476453139882</v>
      </c>
      <c r="N2223" s="63">
        <v>6.6958198438387848</v>
      </c>
      <c r="O2223" s="71">
        <v>6.7921592942960647</v>
      </c>
    </row>
    <row r="2224" spans="2:15" outlineLevel="1" x14ac:dyDescent="0.45">
      <c r="B2224" s="65">
        <v>2215</v>
      </c>
      <c r="C2224" s="60">
        <v>1</v>
      </c>
      <c r="D2224" s="61">
        <v>0</v>
      </c>
      <c r="E2224" s="61">
        <v>1</v>
      </c>
      <c r="F2224" s="61">
        <v>1</v>
      </c>
      <c r="G2224" s="61">
        <v>0</v>
      </c>
      <c r="H2224" s="61">
        <v>1</v>
      </c>
      <c r="I2224" s="62">
        <v>77573.008549176244</v>
      </c>
      <c r="J2224" s="63">
        <v>5.9957766869264493</v>
      </c>
      <c r="K2224" s="63">
        <v>5.2588986294124167</v>
      </c>
      <c r="L2224" s="63">
        <v>6.9900869299169228</v>
      </c>
      <c r="M2224" s="63">
        <v>8.0493109727571994</v>
      </c>
      <c r="N2224" s="63">
        <v>6.8103765774405218</v>
      </c>
      <c r="O2224" s="71">
        <v>7.072891890982886</v>
      </c>
    </row>
    <row r="2225" spans="2:15" outlineLevel="1" x14ac:dyDescent="0.45">
      <c r="B2225" s="65">
        <v>2216</v>
      </c>
      <c r="C2225" s="60">
        <v>1</v>
      </c>
      <c r="D2225" s="61">
        <v>0</v>
      </c>
      <c r="E2225" s="61">
        <v>1</v>
      </c>
      <c r="F2225" s="61">
        <v>1</v>
      </c>
      <c r="G2225" s="61">
        <v>1</v>
      </c>
      <c r="H2225" s="61">
        <v>0</v>
      </c>
      <c r="I2225" s="62">
        <v>100308.03833685645</v>
      </c>
      <c r="J2225" s="63">
        <v>5.6297539295078831</v>
      </c>
      <c r="K2225" s="63">
        <v>5.1302854473648667</v>
      </c>
      <c r="L2225" s="63">
        <v>7.9595775197047587</v>
      </c>
      <c r="M2225" s="63">
        <v>8.9872856667662369</v>
      </c>
      <c r="N2225" s="63">
        <v>7.1912309874887397</v>
      </c>
      <c r="O2225" s="71">
        <v>6.6520269343853204</v>
      </c>
    </row>
    <row r="2226" spans="2:15" outlineLevel="1" x14ac:dyDescent="0.45">
      <c r="B2226" s="65">
        <v>2217</v>
      </c>
      <c r="C2226" s="60">
        <v>1</v>
      </c>
      <c r="D2226" s="61">
        <v>0</v>
      </c>
      <c r="E2226" s="61">
        <v>1</v>
      </c>
      <c r="F2226" s="61">
        <v>1</v>
      </c>
      <c r="G2226" s="61">
        <v>1</v>
      </c>
      <c r="H2226" s="61">
        <v>0</v>
      </c>
      <c r="I2226" s="62">
        <v>102061.85143071826</v>
      </c>
      <c r="J2226" s="63">
        <v>5.8923847337359643</v>
      </c>
      <c r="K2226" s="63">
        <v>5.622834574712801</v>
      </c>
      <c r="L2226" s="63">
        <v>7.3591310324873902</v>
      </c>
      <c r="M2226" s="63">
        <v>8.688258930039483</v>
      </c>
      <c r="N2226" s="63">
        <v>7.3874189047825443</v>
      </c>
      <c r="O2226" s="71">
        <v>7.0130423083647377</v>
      </c>
    </row>
    <row r="2227" spans="2:15" outlineLevel="1" x14ac:dyDescent="0.45">
      <c r="B2227" s="65">
        <v>2218</v>
      </c>
      <c r="C2227" s="60">
        <v>1</v>
      </c>
      <c r="D2227" s="61">
        <v>0</v>
      </c>
      <c r="E2227" s="61">
        <v>1</v>
      </c>
      <c r="F2227" s="61">
        <v>1</v>
      </c>
      <c r="G2227" s="61">
        <v>0</v>
      </c>
      <c r="H2227" s="61">
        <v>1</v>
      </c>
      <c r="I2227" s="62">
        <v>74169.099877243658</v>
      </c>
      <c r="J2227" s="63">
        <v>5.8383661298557534</v>
      </c>
      <c r="K2227" s="63">
        <v>5.2239214496415274</v>
      </c>
      <c r="L2227" s="63">
        <v>7.0623292417204819</v>
      </c>
      <c r="M2227" s="63">
        <v>7.134496752114929</v>
      </c>
      <c r="N2227" s="63">
        <v>6.7027281994289316</v>
      </c>
      <c r="O2227" s="71">
        <v>7.0551373079088862</v>
      </c>
    </row>
    <row r="2228" spans="2:15" outlineLevel="1" x14ac:dyDescent="0.45">
      <c r="B2228" s="65">
        <v>2219</v>
      </c>
      <c r="C2228" s="60">
        <v>1</v>
      </c>
      <c r="D2228" s="61">
        <v>0</v>
      </c>
      <c r="E2228" s="61">
        <v>1</v>
      </c>
      <c r="F2228" s="61">
        <v>1</v>
      </c>
      <c r="G2228" s="61">
        <v>1</v>
      </c>
      <c r="H2228" s="61">
        <v>0</v>
      </c>
      <c r="I2228" s="62">
        <v>98897.284246511321</v>
      </c>
      <c r="J2228" s="63">
        <v>6.3472752818423537</v>
      </c>
      <c r="K2228" s="63">
        <v>5.8443938114837728</v>
      </c>
      <c r="L2228" s="63">
        <v>7.0458935048301594</v>
      </c>
      <c r="M2228" s="63">
        <v>8.4573862136501212</v>
      </c>
      <c r="N2228" s="63">
        <v>6.3941417844105688</v>
      </c>
      <c r="O2228" s="71">
        <v>6.2931936359654319</v>
      </c>
    </row>
    <row r="2229" spans="2:15" outlineLevel="1" x14ac:dyDescent="0.45">
      <c r="B2229" s="65">
        <v>2220</v>
      </c>
      <c r="C2229" s="60">
        <v>1</v>
      </c>
      <c r="D2229" s="61">
        <v>0</v>
      </c>
      <c r="E2229" s="61">
        <v>1</v>
      </c>
      <c r="F2229" s="61">
        <v>1</v>
      </c>
      <c r="G2229" s="61">
        <v>0</v>
      </c>
      <c r="H2229" s="61">
        <v>1</v>
      </c>
      <c r="I2229" s="62">
        <v>63603.792776449322</v>
      </c>
      <c r="J2229" s="63">
        <v>5.8596445966470423</v>
      </c>
      <c r="K2229" s="63">
        <v>5.4882936796763646</v>
      </c>
      <c r="L2229" s="63">
        <v>7.4792719572018918</v>
      </c>
      <c r="M2229" s="63">
        <v>6.364009263352215</v>
      </c>
      <c r="N2229" s="63">
        <v>6.8043498142738557</v>
      </c>
      <c r="O2229" s="71">
        <v>7.0449641558665732</v>
      </c>
    </row>
    <row r="2230" spans="2:15" outlineLevel="1" x14ac:dyDescent="0.45">
      <c r="B2230" s="65">
        <v>2221</v>
      </c>
      <c r="C2230" s="60">
        <v>1</v>
      </c>
      <c r="D2230" s="61">
        <v>0</v>
      </c>
      <c r="E2230" s="61">
        <v>1</v>
      </c>
      <c r="F2230" s="61">
        <v>1</v>
      </c>
      <c r="G2230" s="61">
        <v>1</v>
      </c>
      <c r="H2230" s="61">
        <v>0</v>
      </c>
      <c r="I2230" s="62">
        <v>76846.427448494724</v>
      </c>
      <c r="J2230" s="63">
        <v>5.7561165472626437</v>
      </c>
      <c r="K2230" s="63">
        <v>5.4331822343826</v>
      </c>
      <c r="L2230" s="63">
        <v>6.7454307425382947</v>
      </c>
      <c r="M2230" s="63">
        <v>7.7218648715745113</v>
      </c>
      <c r="N2230" s="63">
        <v>7.3236419954859482</v>
      </c>
      <c r="O2230" s="71">
        <v>6.8017325034175968</v>
      </c>
    </row>
    <row r="2231" spans="2:15" outlineLevel="1" x14ac:dyDescent="0.45">
      <c r="B2231" s="65">
        <v>2222</v>
      </c>
      <c r="C2231" s="60">
        <v>1</v>
      </c>
      <c r="D2231" s="61">
        <v>0</v>
      </c>
      <c r="E2231" s="61">
        <v>1</v>
      </c>
      <c r="F2231" s="61">
        <v>1</v>
      </c>
      <c r="G2231" s="61">
        <v>1</v>
      </c>
      <c r="H2231" s="61">
        <v>0</v>
      </c>
      <c r="I2231" s="62">
        <v>22859.441183334624</v>
      </c>
      <c r="J2231" s="63">
        <v>5.5558171086517216</v>
      </c>
      <c r="K2231" s="63">
        <v>4.8344589926680319</v>
      </c>
      <c r="L2231" s="63">
        <v>7.3395739178383348</v>
      </c>
      <c r="M2231" s="63">
        <v>6.1989020735989993</v>
      </c>
      <c r="N2231" s="63">
        <v>6.6450877754804267</v>
      </c>
      <c r="O2231" s="71">
        <v>6.1594463638065999</v>
      </c>
    </row>
    <row r="2232" spans="2:15" outlineLevel="1" x14ac:dyDescent="0.45">
      <c r="B2232" s="65">
        <v>2223</v>
      </c>
      <c r="C2232" s="60">
        <v>1</v>
      </c>
      <c r="D2232" s="61">
        <v>0</v>
      </c>
      <c r="E2232" s="61">
        <v>1</v>
      </c>
      <c r="F2232" s="61">
        <v>1</v>
      </c>
      <c r="G2232" s="61">
        <v>0</v>
      </c>
      <c r="H2232" s="61">
        <v>1</v>
      </c>
      <c r="I2232" s="62">
        <v>98007.270471315031</v>
      </c>
      <c r="J2232" s="63">
        <v>6.0071961112118135</v>
      </c>
      <c r="K2232" s="63">
        <v>5.4534251008366033</v>
      </c>
      <c r="L2232" s="63">
        <v>7.4203398939712724</v>
      </c>
      <c r="M2232" s="63">
        <v>7.5250754518229099</v>
      </c>
      <c r="N2232" s="63">
        <v>6.9654068004288332</v>
      </c>
      <c r="O2232" s="71">
        <v>7.2391116164256371</v>
      </c>
    </row>
    <row r="2233" spans="2:15" outlineLevel="1" x14ac:dyDescent="0.45">
      <c r="B2233" s="65">
        <v>2224</v>
      </c>
      <c r="C2233" s="60">
        <v>1</v>
      </c>
      <c r="D2233" s="61">
        <v>0</v>
      </c>
      <c r="E2233" s="61">
        <v>1</v>
      </c>
      <c r="F2233" s="61">
        <v>1</v>
      </c>
      <c r="G2233" s="61">
        <v>1</v>
      </c>
      <c r="H2233" s="61">
        <v>0</v>
      </c>
      <c r="I2233" s="62">
        <v>100135.76325793892</v>
      </c>
      <c r="J2233" s="63">
        <v>5.9287897224608619</v>
      </c>
      <c r="K2233" s="63">
        <v>5.5291726269203982</v>
      </c>
      <c r="L2233" s="63">
        <v>7.9479906294410148</v>
      </c>
      <c r="M2233" s="63">
        <v>8.5665811183668463</v>
      </c>
      <c r="N2233" s="63">
        <v>6.7789835779981829</v>
      </c>
      <c r="O2233" s="71">
        <v>6.6809062308621812</v>
      </c>
    </row>
    <row r="2234" spans="2:15" outlineLevel="1" x14ac:dyDescent="0.45">
      <c r="B2234" s="65">
        <v>2225</v>
      </c>
      <c r="C2234" s="60">
        <v>1</v>
      </c>
      <c r="D2234" s="61">
        <v>0</v>
      </c>
      <c r="E2234" s="61">
        <v>1</v>
      </c>
      <c r="F2234" s="61">
        <v>1</v>
      </c>
      <c r="G2234" s="61">
        <v>1</v>
      </c>
      <c r="H2234" s="61">
        <v>0</v>
      </c>
      <c r="I2234" s="62">
        <v>99162.805675977259</v>
      </c>
      <c r="J2234" s="63">
        <v>6.6501057288770955</v>
      </c>
      <c r="K2234" s="63">
        <v>5.257124933091232</v>
      </c>
      <c r="L2234" s="63">
        <v>7.1894799537743301</v>
      </c>
      <c r="M2234" s="63">
        <v>8.2123132660791729</v>
      </c>
      <c r="N2234" s="63">
        <v>6.8557763607003528</v>
      </c>
      <c r="O2234" s="71">
        <v>6.5479588224681757</v>
      </c>
    </row>
    <row r="2235" spans="2:15" outlineLevel="1" x14ac:dyDescent="0.45">
      <c r="B2235" s="65">
        <v>2226</v>
      </c>
      <c r="C2235" s="60">
        <v>0</v>
      </c>
      <c r="D2235" s="61">
        <v>1</v>
      </c>
      <c r="E2235" s="61">
        <v>1</v>
      </c>
      <c r="F2235" s="61">
        <v>1</v>
      </c>
      <c r="G2235" s="61">
        <v>1</v>
      </c>
      <c r="H2235" s="61">
        <v>0</v>
      </c>
      <c r="I2235" s="62">
        <v>96546.792178111602</v>
      </c>
      <c r="J2235" s="63">
        <v>5.5131706897582786</v>
      </c>
      <c r="K2235" s="63">
        <v>6.1168702329806219</v>
      </c>
      <c r="L2235" s="63">
        <v>7.8266884145545692</v>
      </c>
      <c r="M2235" s="63">
        <v>6.2447689924523173</v>
      </c>
      <c r="N2235" s="63">
        <v>7.3846206194610771</v>
      </c>
      <c r="O2235" s="71">
        <v>7.2526467336693976</v>
      </c>
    </row>
    <row r="2236" spans="2:15" outlineLevel="1" x14ac:dyDescent="0.45">
      <c r="B2236" s="65">
        <v>2227</v>
      </c>
      <c r="C2236" s="60">
        <v>1</v>
      </c>
      <c r="D2236" s="61">
        <v>0</v>
      </c>
      <c r="E2236" s="61">
        <v>1</v>
      </c>
      <c r="F2236" s="61">
        <v>1</v>
      </c>
      <c r="G2236" s="61">
        <v>1</v>
      </c>
      <c r="H2236" s="61">
        <v>0</v>
      </c>
      <c r="I2236" s="62">
        <v>25609.357716537415</v>
      </c>
      <c r="J2236" s="63">
        <v>6.1328275087765016</v>
      </c>
      <c r="K2236" s="63">
        <v>5.374358639354992</v>
      </c>
      <c r="L2236" s="63">
        <v>6.2747814650466625</v>
      </c>
      <c r="M2236" s="63">
        <v>6.1322169753815317</v>
      </c>
      <c r="N2236" s="63">
        <v>6.9650334803654301</v>
      </c>
      <c r="O2236" s="71">
        <v>6.3493608539585198</v>
      </c>
    </row>
    <row r="2237" spans="2:15" outlineLevel="1" x14ac:dyDescent="0.45">
      <c r="B2237" s="65">
        <v>2228</v>
      </c>
      <c r="C2237" s="60">
        <v>1</v>
      </c>
      <c r="D2237" s="61">
        <v>0</v>
      </c>
      <c r="E2237" s="61">
        <v>1</v>
      </c>
      <c r="F2237" s="61">
        <v>1</v>
      </c>
      <c r="G2237" s="61">
        <v>0</v>
      </c>
      <c r="H2237" s="61">
        <v>1</v>
      </c>
      <c r="I2237" s="62">
        <v>94892.314092211105</v>
      </c>
      <c r="J2237" s="63">
        <v>6.3589577385017826</v>
      </c>
      <c r="K2237" s="63">
        <v>5.2696537635644187</v>
      </c>
      <c r="L2237" s="63">
        <v>7.1805110709965208</v>
      </c>
      <c r="M2237" s="63">
        <v>6.7210269114281651</v>
      </c>
      <c r="N2237" s="63">
        <v>6.7592915004974206</v>
      </c>
      <c r="O2237" s="71">
        <v>7.0649280190154737</v>
      </c>
    </row>
    <row r="2238" spans="2:15" outlineLevel="1" x14ac:dyDescent="0.45">
      <c r="B2238" s="65">
        <v>2229</v>
      </c>
      <c r="C2238" s="60">
        <v>1</v>
      </c>
      <c r="D2238" s="61">
        <v>0</v>
      </c>
      <c r="E2238" s="61">
        <v>1</v>
      </c>
      <c r="F2238" s="61">
        <v>1</v>
      </c>
      <c r="G2238" s="61">
        <v>1</v>
      </c>
      <c r="H2238" s="61">
        <v>0</v>
      </c>
      <c r="I2238" s="62">
        <v>77483.090501416184</v>
      </c>
      <c r="J2238" s="63">
        <v>5.9165030607815803</v>
      </c>
      <c r="K2238" s="63">
        <v>5.3228884253846669</v>
      </c>
      <c r="L2238" s="63">
        <v>6.8937035219080594</v>
      </c>
      <c r="M2238" s="63">
        <v>8.1876813747471537</v>
      </c>
      <c r="N2238" s="63">
        <v>7.4069318847577925</v>
      </c>
      <c r="O2238" s="71">
        <v>6.2073457265434495</v>
      </c>
    </row>
    <row r="2239" spans="2:15" outlineLevel="1" x14ac:dyDescent="0.45">
      <c r="B2239" s="65">
        <v>2230</v>
      </c>
      <c r="C2239" s="60">
        <v>1</v>
      </c>
      <c r="D2239" s="61">
        <v>0</v>
      </c>
      <c r="E2239" s="61">
        <v>1</v>
      </c>
      <c r="F2239" s="61">
        <v>1</v>
      </c>
      <c r="G2239" s="61">
        <v>1</v>
      </c>
      <c r="H2239" s="61">
        <v>0</v>
      </c>
      <c r="I2239" s="62">
        <v>96384.686242156633</v>
      </c>
      <c r="J2239" s="63">
        <v>6.630284264729406</v>
      </c>
      <c r="K2239" s="63">
        <v>5.9586384895945113</v>
      </c>
      <c r="L2239" s="63">
        <v>7.0332849266117661</v>
      </c>
      <c r="M2239" s="63">
        <v>6.443389868976535</v>
      </c>
      <c r="N2239" s="63">
        <v>7.2618131077725954</v>
      </c>
      <c r="O2239" s="71">
        <v>6.3128631168623093</v>
      </c>
    </row>
    <row r="2240" spans="2:15" outlineLevel="1" x14ac:dyDescent="0.45">
      <c r="B2240" s="65">
        <v>2231</v>
      </c>
      <c r="C2240" s="60">
        <v>1</v>
      </c>
      <c r="D2240" s="61">
        <v>0</v>
      </c>
      <c r="E2240" s="61">
        <v>1</v>
      </c>
      <c r="F2240" s="61">
        <v>1</v>
      </c>
      <c r="G2240" s="61">
        <v>0</v>
      </c>
      <c r="H2240" s="61">
        <v>1</v>
      </c>
      <c r="I2240" s="62">
        <v>95990.561671279007</v>
      </c>
      <c r="J2240" s="63">
        <v>6.6606797492622825</v>
      </c>
      <c r="K2240" s="63">
        <v>4.2298437721404722</v>
      </c>
      <c r="L2240" s="63">
        <v>8.2701691269895665</v>
      </c>
      <c r="M2240" s="63">
        <v>7.0777703555658942</v>
      </c>
      <c r="N2240" s="63">
        <v>6.9592927934454485</v>
      </c>
      <c r="O2240" s="71">
        <v>7.213868697325279</v>
      </c>
    </row>
    <row r="2241" spans="2:15" outlineLevel="1" x14ac:dyDescent="0.45">
      <c r="B2241" s="65">
        <v>2232</v>
      </c>
      <c r="C2241" s="60">
        <v>1</v>
      </c>
      <c r="D2241" s="61">
        <v>0</v>
      </c>
      <c r="E2241" s="61">
        <v>1</v>
      </c>
      <c r="F2241" s="61">
        <v>1</v>
      </c>
      <c r="G2241" s="61">
        <v>0</v>
      </c>
      <c r="H2241" s="61">
        <v>1</v>
      </c>
      <c r="I2241" s="62">
        <v>92773.762580037757</v>
      </c>
      <c r="J2241" s="63">
        <v>5.6246583269141377</v>
      </c>
      <c r="K2241" s="63">
        <v>4.354811227483518</v>
      </c>
      <c r="L2241" s="63">
        <v>7.5657492448744303</v>
      </c>
      <c r="M2241" s="63">
        <v>7.8614644455146232</v>
      </c>
      <c r="N2241" s="63">
        <v>6.5470760739018541</v>
      </c>
      <c r="O2241" s="71">
        <v>6.7629997917411329</v>
      </c>
    </row>
    <row r="2242" spans="2:15" outlineLevel="1" x14ac:dyDescent="0.45">
      <c r="B2242" s="65">
        <v>2233</v>
      </c>
      <c r="C2242" s="60">
        <v>1</v>
      </c>
      <c r="D2242" s="61">
        <v>0</v>
      </c>
      <c r="E2242" s="61">
        <v>1</v>
      </c>
      <c r="F2242" s="61">
        <v>1</v>
      </c>
      <c r="G2242" s="61">
        <v>1</v>
      </c>
      <c r="H2242" s="61">
        <v>0</v>
      </c>
      <c r="I2242" s="62">
        <v>97192.47689230906</v>
      </c>
      <c r="J2242" s="63">
        <v>6.0243118334283068</v>
      </c>
      <c r="K2242" s="63">
        <v>5.7848182850734364</v>
      </c>
      <c r="L2242" s="63">
        <v>7.6802850456767437</v>
      </c>
      <c r="M2242" s="63">
        <v>7.1941896003743846</v>
      </c>
      <c r="N2242" s="63">
        <v>6.9360648576087298</v>
      </c>
      <c r="O2242" s="71">
        <v>6.6734465973497583</v>
      </c>
    </row>
    <row r="2243" spans="2:15" outlineLevel="1" x14ac:dyDescent="0.45">
      <c r="B2243" s="65">
        <v>2234</v>
      </c>
      <c r="C2243" s="60">
        <v>0</v>
      </c>
      <c r="D2243" s="61">
        <v>1</v>
      </c>
      <c r="E2243" s="61">
        <v>1</v>
      </c>
      <c r="F2243" s="61">
        <v>1</v>
      </c>
      <c r="G2243" s="61">
        <v>1</v>
      </c>
      <c r="H2243" s="61">
        <v>0</v>
      </c>
      <c r="I2243" s="62">
        <v>28360.960154929344</v>
      </c>
      <c r="J2243" s="63">
        <v>5.5129454313053596</v>
      </c>
      <c r="K2243" s="63">
        <v>6.0787139400268568</v>
      </c>
      <c r="L2243" s="63">
        <v>6.7885263079270812</v>
      </c>
      <c r="M2243" s="63">
        <v>7.497820882137856</v>
      </c>
      <c r="N2243" s="63">
        <v>6.1916693169108932</v>
      </c>
      <c r="O2243" s="71">
        <v>6.1722764026756352</v>
      </c>
    </row>
    <row r="2244" spans="2:15" outlineLevel="1" x14ac:dyDescent="0.45">
      <c r="B2244" s="65">
        <v>2235</v>
      </c>
      <c r="C2244" s="60">
        <v>1</v>
      </c>
      <c r="D2244" s="61">
        <v>0</v>
      </c>
      <c r="E2244" s="61">
        <v>1</v>
      </c>
      <c r="F2244" s="61">
        <v>1</v>
      </c>
      <c r="G2244" s="61">
        <v>1</v>
      </c>
      <c r="H2244" s="61">
        <v>0</v>
      </c>
      <c r="I2244" s="62">
        <v>74923.22718187912</v>
      </c>
      <c r="J2244" s="63">
        <v>6.6550327917109833</v>
      </c>
      <c r="K2244" s="63">
        <v>5.2984865607131368</v>
      </c>
      <c r="L2244" s="63">
        <v>6.2845797889038062</v>
      </c>
      <c r="M2244" s="63">
        <v>7.5414113722596046</v>
      </c>
      <c r="N2244" s="63">
        <v>6.5294692348343135</v>
      </c>
      <c r="O2244" s="71">
        <v>6.3816656723071379</v>
      </c>
    </row>
    <row r="2245" spans="2:15" outlineLevel="1" x14ac:dyDescent="0.45">
      <c r="B2245" s="65">
        <v>2236</v>
      </c>
      <c r="C2245" s="60">
        <v>1</v>
      </c>
      <c r="D2245" s="61">
        <v>0</v>
      </c>
      <c r="E2245" s="61">
        <v>1</v>
      </c>
      <c r="F2245" s="61">
        <v>1</v>
      </c>
      <c r="G2245" s="61">
        <v>1</v>
      </c>
      <c r="H2245" s="61">
        <v>0</v>
      </c>
      <c r="I2245" s="62">
        <v>60509.89259699086</v>
      </c>
      <c r="J2245" s="63">
        <v>5.8814618278820179</v>
      </c>
      <c r="K2245" s="63">
        <v>4.4039079952554276</v>
      </c>
      <c r="L2245" s="63">
        <v>7.2843678619493932</v>
      </c>
      <c r="M2245" s="63">
        <v>6.3371601875275205</v>
      </c>
      <c r="N2245" s="63">
        <v>7.2185331818409857</v>
      </c>
      <c r="O2245" s="71">
        <v>6.7656490419016677</v>
      </c>
    </row>
    <row r="2246" spans="2:15" outlineLevel="1" x14ac:dyDescent="0.45">
      <c r="B2246" s="65">
        <v>2237</v>
      </c>
      <c r="C2246" s="60">
        <v>1</v>
      </c>
      <c r="D2246" s="61">
        <v>0</v>
      </c>
      <c r="E2246" s="61">
        <v>1</v>
      </c>
      <c r="F2246" s="61">
        <v>1</v>
      </c>
      <c r="G2246" s="61">
        <v>0</v>
      </c>
      <c r="H2246" s="61">
        <v>1</v>
      </c>
      <c r="I2246" s="62">
        <v>96571.974048147153</v>
      </c>
      <c r="J2246" s="63">
        <v>6.3603267499819225</v>
      </c>
      <c r="K2246" s="63">
        <v>5.2221673232374366</v>
      </c>
      <c r="L2246" s="63">
        <v>7.0010761034495577</v>
      </c>
      <c r="M2246" s="63">
        <v>6.995018875079694</v>
      </c>
      <c r="N2246" s="63">
        <v>7.0356318965279714</v>
      </c>
      <c r="O2246" s="71">
        <v>7.3430553117166824</v>
      </c>
    </row>
    <row r="2247" spans="2:15" outlineLevel="1" x14ac:dyDescent="0.45">
      <c r="B2247" s="65">
        <v>2238</v>
      </c>
      <c r="C2247" s="60">
        <v>1</v>
      </c>
      <c r="D2247" s="61">
        <v>0</v>
      </c>
      <c r="E2247" s="61">
        <v>1</v>
      </c>
      <c r="F2247" s="61">
        <v>1</v>
      </c>
      <c r="G2247" s="61">
        <v>0</v>
      </c>
      <c r="H2247" s="61">
        <v>1</v>
      </c>
      <c r="I2247" s="62">
        <v>98305.370620450558</v>
      </c>
      <c r="J2247" s="63">
        <v>6.4656905134814782</v>
      </c>
      <c r="K2247" s="63">
        <v>5.2202159810015916</v>
      </c>
      <c r="L2247" s="63">
        <v>7.2620091420230164</v>
      </c>
      <c r="M2247" s="63">
        <v>8.1350766582300658</v>
      </c>
      <c r="N2247" s="63">
        <v>6.621213743647302</v>
      </c>
      <c r="O2247" s="71">
        <v>6.7758189394666521</v>
      </c>
    </row>
    <row r="2248" spans="2:15" outlineLevel="1" x14ac:dyDescent="0.45">
      <c r="B2248" s="65">
        <v>2239</v>
      </c>
      <c r="C2248" s="60">
        <v>1</v>
      </c>
      <c r="D2248" s="61">
        <v>0</v>
      </c>
      <c r="E2248" s="61">
        <v>1</v>
      </c>
      <c r="F2248" s="61">
        <v>1</v>
      </c>
      <c r="G2248" s="61">
        <v>0</v>
      </c>
      <c r="H2248" s="61">
        <v>1</v>
      </c>
      <c r="I2248" s="62">
        <v>74518.901926124265</v>
      </c>
      <c r="J2248" s="63">
        <v>6.3415775434311987</v>
      </c>
      <c r="K2248" s="63">
        <v>4.5836821347852847</v>
      </c>
      <c r="L2248" s="63">
        <v>6.099817588461395</v>
      </c>
      <c r="M2248" s="63">
        <v>7.6790704859614642</v>
      </c>
      <c r="N2248" s="63">
        <v>6.8550590606772444</v>
      </c>
      <c r="O2248" s="71">
        <v>7.1736865311113069</v>
      </c>
    </row>
    <row r="2249" spans="2:15" outlineLevel="1" x14ac:dyDescent="0.45">
      <c r="B2249" s="65">
        <v>2240</v>
      </c>
      <c r="C2249" s="60">
        <v>1</v>
      </c>
      <c r="D2249" s="61">
        <v>0</v>
      </c>
      <c r="E2249" s="61">
        <v>1</v>
      </c>
      <c r="F2249" s="61">
        <v>1</v>
      </c>
      <c r="G2249" s="61">
        <v>0</v>
      </c>
      <c r="H2249" s="61">
        <v>1</v>
      </c>
      <c r="I2249" s="62">
        <v>28587.084116687358</v>
      </c>
      <c r="J2249" s="63">
        <v>5.7520519875054053</v>
      </c>
      <c r="K2249" s="63">
        <v>4.9125326497075248</v>
      </c>
      <c r="L2249" s="63">
        <v>6.6795993778484926</v>
      </c>
      <c r="M2249" s="63">
        <v>6.9289670299464516</v>
      </c>
      <c r="N2249" s="63">
        <v>7.1808216041127055</v>
      </c>
      <c r="O2249" s="71">
        <v>7.3077347983025174</v>
      </c>
    </row>
    <row r="2250" spans="2:15" outlineLevel="1" x14ac:dyDescent="0.45">
      <c r="B2250" s="65">
        <v>2241</v>
      </c>
      <c r="C2250" s="60">
        <v>1</v>
      </c>
      <c r="D2250" s="61">
        <v>0</v>
      </c>
      <c r="E2250" s="61">
        <v>1</v>
      </c>
      <c r="F2250" s="61">
        <v>1</v>
      </c>
      <c r="G2250" s="61">
        <v>1</v>
      </c>
      <c r="H2250" s="61">
        <v>0</v>
      </c>
      <c r="I2250" s="62">
        <v>100959.64437648936</v>
      </c>
      <c r="J2250" s="63">
        <v>6.7598752268125759</v>
      </c>
      <c r="K2250" s="63">
        <v>5.099540312478549</v>
      </c>
      <c r="L2250" s="63">
        <v>7.4861329797051184</v>
      </c>
      <c r="M2250" s="63">
        <v>8.5959451570096643</v>
      </c>
      <c r="N2250" s="63">
        <v>6.8995727008849883</v>
      </c>
      <c r="O2250" s="71">
        <v>6.7026732975480252</v>
      </c>
    </row>
    <row r="2251" spans="2:15" outlineLevel="1" x14ac:dyDescent="0.45">
      <c r="B2251" s="65">
        <v>2242</v>
      </c>
      <c r="C2251" s="60">
        <v>1</v>
      </c>
      <c r="D2251" s="61">
        <v>0</v>
      </c>
      <c r="E2251" s="61">
        <v>1</v>
      </c>
      <c r="F2251" s="61">
        <v>1</v>
      </c>
      <c r="G2251" s="61">
        <v>0</v>
      </c>
      <c r="H2251" s="61">
        <v>1</v>
      </c>
      <c r="I2251" s="62">
        <v>75842.575192293181</v>
      </c>
      <c r="J2251" s="63">
        <v>5.7861143086739242</v>
      </c>
      <c r="K2251" s="63">
        <v>4.6380803346534512</v>
      </c>
      <c r="L2251" s="63">
        <v>6.7847212427939034</v>
      </c>
      <c r="M2251" s="63">
        <v>8.9668898538806125</v>
      </c>
      <c r="N2251" s="63">
        <v>6.4212911226303602</v>
      </c>
      <c r="O2251" s="71">
        <v>6.7482838101450957</v>
      </c>
    </row>
    <row r="2252" spans="2:15" outlineLevel="1" x14ac:dyDescent="0.45">
      <c r="B2252" s="65">
        <v>2243</v>
      </c>
      <c r="C2252" s="60">
        <v>1</v>
      </c>
      <c r="D2252" s="61">
        <v>0</v>
      </c>
      <c r="E2252" s="61">
        <v>1</v>
      </c>
      <c r="F2252" s="61">
        <v>1</v>
      </c>
      <c r="G2252" s="61">
        <v>1</v>
      </c>
      <c r="H2252" s="61">
        <v>0</v>
      </c>
      <c r="I2252" s="62">
        <v>74863.538284087947</v>
      </c>
      <c r="J2252" s="63">
        <v>5.8662100159248407</v>
      </c>
      <c r="K2252" s="63">
        <v>4.9478913336320174</v>
      </c>
      <c r="L2252" s="63">
        <v>6.5287826466789509</v>
      </c>
      <c r="M2252" s="63">
        <v>7.5167988020743044</v>
      </c>
      <c r="N2252" s="63">
        <v>7.1849366415922571</v>
      </c>
      <c r="O2252" s="71">
        <v>6.9967249539312757</v>
      </c>
    </row>
    <row r="2253" spans="2:15" outlineLevel="1" x14ac:dyDescent="0.45">
      <c r="B2253" s="65">
        <v>2244</v>
      </c>
      <c r="C2253" s="60">
        <v>1</v>
      </c>
      <c r="D2253" s="61">
        <v>0</v>
      </c>
      <c r="E2253" s="61">
        <v>1</v>
      </c>
      <c r="F2253" s="61">
        <v>1</v>
      </c>
      <c r="G2253" s="61">
        <v>0</v>
      </c>
      <c r="H2253" s="61">
        <v>1</v>
      </c>
      <c r="I2253" s="62">
        <v>94936.208404896563</v>
      </c>
      <c r="J2253" s="63">
        <v>6.4539507191018153</v>
      </c>
      <c r="K2253" s="63">
        <v>5.3394893438929065</v>
      </c>
      <c r="L2253" s="63">
        <v>7.5769720151977058</v>
      </c>
      <c r="M2253" s="63">
        <v>7.0199998905246197</v>
      </c>
      <c r="N2253" s="63">
        <v>6.4813698685200807</v>
      </c>
      <c r="O2253" s="71">
        <v>6.5130919926830302</v>
      </c>
    </row>
    <row r="2254" spans="2:15" outlineLevel="1" x14ac:dyDescent="0.45">
      <c r="B2254" s="65">
        <v>2245</v>
      </c>
      <c r="C2254" s="60">
        <v>1</v>
      </c>
      <c r="D2254" s="61">
        <v>0</v>
      </c>
      <c r="E2254" s="61">
        <v>1</v>
      </c>
      <c r="F2254" s="61">
        <v>1</v>
      </c>
      <c r="G2254" s="61">
        <v>1</v>
      </c>
      <c r="H2254" s="61">
        <v>0</v>
      </c>
      <c r="I2254" s="62">
        <v>94379.40162686212</v>
      </c>
      <c r="J2254" s="63">
        <v>6.1923068251005349</v>
      </c>
      <c r="K2254" s="63">
        <v>5.41011490576226</v>
      </c>
      <c r="L2254" s="63">
        <v>7.0523066713538052</v>
      </c>
      <c r="M2254" s="63">
        <v>7.1830545288281034</v>
      </c>
      <c r="N2254" s="63">
        <v>6.6173540097877446</v>
      </c>
      <c r="O2254" s="71">
        <v>6.4586310958703113</v>
      </c>
    </row>
    <row r="2255" spans="2:15" outlineLevel="1" x14ac:dyDescent="0.45">
      <c r="B2255" s="65">
        <v>2246</v>
      </c>
      <c r="C2255" s="60">
        <v>1</v>
      </c>
      <c r="D2255" s="61">
        <v>0</v>
      </c>
      <c r="E2255" s="61">
        <v>1</v>
      </c>
      <c r="F2255" s="61">
        <v>1</v>
      </c>
      <c r="G2255" s="61">
        <v>0</v>
      </c>
      <c r="H2255" s="61">
        <v>1</v>
      </c>
      <c r="I2255" s="62">
        <v>95422.656475268479</v>
      </c>
      <c r="J2255" s="63">
        <v>5.709566744399571</v>
      </c>
      <c r="K2255" s="63">
        <v>4.6592278082671221</v>
      </c>
      <c r="L2255" s="63">
        <v>7.4235050605501343</v>
      </c>
      <c r="M2255" s="63">
        <v>7.9330128064162455</v>
      </c>
      <c r="N2255" s="63">
        <v>6.6746659702128053</v>
      </c>
      <c r="O2255" s="71">
        <v>7.3204176272566723</v>
      </c>
    </row>
    <row r="2256" spans="2:15" outlineLevel="1" x14ac:dyDescent="0.45">
      <c r="B2256" s="65">
        <v>2247</v>
      </c>
      <c r="C2256" s="60">
        <v>1</v>
      </c>
      <c r="D2256" s="61">
        <v>0</v>
      </c>
      <c r="E2256" s="61">
        <v>1</v>
      </c>
      <c r="F2256" s="61">
        <v>1</v>
      </c>
      <c r="G2256" s="61">
        <v>1</v>
      </c>
      <c r="H2256" s="61">
        <v>0</v>
      </c>
      <c r="I2256" s="62">
        <v>94350.581090534906</v>
      </c>
      <c r="J2256" s="63">
        <v>6.6924804193869969</v>
      </c>
      <c r="K2256" s="63">
        <v>4.7357838472132059</v>
      </c>
      <c r="L2256" s="63">
        <v>6.5728613530261457</v>
      </c>
      <c r="M2256" s="63">
        <v>7.928950039405974</v>
      </c>
      <c r="N2256" s="63">
        <v>6.4444528327552764</v>
      </c>
      <c r="O2256" s="71">
        <v>6.2367577543855157</v>
      </c>
    </row>
    <row r="2257" spans="2:15" outlineLevel="1" x14ac:dyDescent="0.45">
      <c r="B2257" s="65">
        <v>2248</v>
      </c>
      <c r="C2257" s="60">
        <v>1</v>
      </c>
      <c r="D2257" s="61">
        <v>0</v>
      </c>
      <c r="E2257" s="61">
        <v>1</v>
      </c>
      <c r="F2257" s="61">
        <v>1</v>
      </c>
      <c r="G2257" s="61">
        <v>1</v>
      </c>
      <c r="H2257" s="61">
        <v>0</v>
      </c>
      <c r="I2257" s="62">
        <v>98975.464081403901</v>
      </c>
      <c r="J2257" s="63">
        <v>6.6823965734433788</v>
      </c>
      <c r="K2257" s="63">
        <v>6.2691599882357547</v>
      </c>
      <c r="L2257" s="63">
        <v>7.1366662630800493</v>
      </c>
      <c r="M2257" s="63">
        <v>6.4996428228853365</v>
      </c>
      <c r="N2257" s="63">
        <v>7.0973230913128056</v>
      </c>
      <c r="O2257" s="71">
        <v>7.0826995371874393</v>
      </c>
    </row>
    <row r="2258" spans="2:15" outlineLevel="1" x14ac:dyDescent="0.45">
      <c r="B2258" s="65">
        <v>2249</v>
      </c>
      <c r="C2258" s="60">
        <v>1</v>
      </c>
      <c r="D2258" s="61">
        <v>0</v>
      </c>
      <c r="E2258" s="61">
        <v>1</v>
      </c>
      <c r="F2258" s="61">
        <v>1</v>
      </c>
      <c r="G2258" s="61">
        <v>1</v>
      </c>
      <c r="H2258" s="61">
        <v>0</v>
      </c>
      <c r="I2258" s="62">
        <v>66415.008350424119</v>
      </c>
      <c r="J2258" s="63">
        <v>5.9932982197260074</v>
      </c>
      <c r="K2258" s="63">
        <v>5.9881545831844276</v>
      </c>
      <c r="L2258" s="63">
        <v>7.5462890334690966</v>
      </c>
      <c r="M2258" s="63">
        <v>6.214581644808848</v>
      </c>
      <c r="N2258" s="63">
        <v>7.2016478490074469</v>
      </c>
      <c r="O2258" s="71">
        <v>7.1800469268176217</v>
      </c>
    </row>
    <row r="2259" spans="2:15" outlineLevel="1" x14ac:dyDescent="0.45">
      <c r="B2259" s="65">
        <v>2250</v>
      </c>
      <c r="C2259" s="60">
        <v>1</v>
      </c>
      <c r="D2259" s="61">
        <v>0</v>
      </c>
      <c r="E2259" s="61">
        <v>1</v>
      </c>
      <c r="F2259" s="61">
        <v>1</v>
      </c>
      <c r="G2259" s="61">
        <v>1</v>
      </c>
      <c r="H2259" s="61">
        <v>0</v>
      </c>
      <c r="I2259" s="62">
        <v>76908.7666938771</v>
      </c>
      <c r="J2259" s="63">
        <v>5.9593099326544632</v>
      </c>
      <c r="K2259" s="63">
        <v>4.7400841264117695</v>
      </c>
      <c r="L2259" s="63">
        <v>6.4126702965540252</v>
      </c>
      <c r="M2259" s="63">
        <v>8.7482553027978902</v>
      </c>
      <c r="N2259" s="63">
        <v>6.9310049919511725</v>
      </c>
      <c r="O2259" s="71">
        <v>6.8225024904961158</v>
      </c>
    </row>
    <row r="2260" spans="2:15" outlineLevel="1" x14ac:dyDescent="0.45">
      <c r="B2260" s="65">
        <v>2251</v>
      </c>
      <c r="C2260" s="60">
        <v>1</v>
      </c>
      <c r="D2260" s="61">
        <v>0</v>
      </c>
      <c r="E2260" s="61">
        <v>1</v>
      </c>
      <c r="F2260" s="61">
        <v>1</v>
      </c>
      <c r="G2260" s="61">
        <v>1</v>
      </c>
      <c r="H2260" s="61">
        <v>0</v>
      </c>
      <c r="I2260" s="62">
        <v>102650.30924376613</v>
      </c>
      <c r="J2260" s="63">
        <v>6.1100887050389261</v>
      </c>
      <c r="K2260" s="63">
        <v>6.1081558972531482</v>
      </c>
      <c r="L2260" s="63">
        <v>7.3457680947913175</v>
      </c>
      <c r="M2260" s="63">
        <v>8.5085342750074773</v>
      </c>
      <c r="N2260" s="63">
        <v>7.4011094619589839</v>
      </c>
      <c r="O2260" s="71">
        <v>6.5504737108431863</v>
      </c>
    </row>
    <row r="2261" spans="2:15" outlineLevel="1" x14ac:dyDescent="0.45">
      <c r="B2261" s="65">
        <v>2252</v>
      </c>
      <c r="C2261" s="60">
        <v>1</v>
      </c>
      <c r="D2261" s="61">
        <v>0</v>
      </c>
      <c r="E2261" s="61">
        <v>1</v>
      </c>
      <c r="F2261" s="61">
        <v>1</v>
      </c>
      <c r="G2261" s="61">
        <v>1</v>
      </c>
      <c r="H2261" s="61">
        <v>0</v>
      </c>
      <c r="I2261" s="62">
        <v>95571.532838506551</v>
      </c>
      <c r="J2261" s="63">
        <v>6.1253372096328063</v>
      </c>
      <c r="K2261" s="63">
        <v>5.7116117144943797</v>
      </c>
      <c r="L2261" s="63">
        <v>7.7966294755405992</v>
      </c>
      <c r="M2261" s="63">
        <v>6.2352352716627113</v>
      </c>
      <c r="N2261" s="63">
        <v>7.5025510970736455</v>
      </c>
      <c r="O2261" s="71">
        <v>6.4437677198993981</v>
      </c>
    </row>
    <row r="2262" spans="2:15" outlineLevel="1" x14ac:dyDescent="0.45">
      <c r="B2262" s="65">
        <v>2253</v>
      </c>
      <c r="C2262" s="60">
        <v>1</v>
      </c>
      <c r="D2262" s="61">
        <v>0</v>
      </c>
      <c r="E2262" s="61">
        <v>1</v>
      </c>
      <c r="F2262" s="61">
        <v>1</v>
      </c>
      <c r="G2262" s="61">
        <v>0</v>
      </c>
      <c r="H2262" s="61">
        <v>1</v>
      </c>
      <c r="I2262" s="62">
        <v>102213.23895372146</v>
      </c>
      <c r="J2262" s="63">
        <v>6.4138392257305057</v>
      </c>
      <c r="K2262" s="63">
        <v>5.4712991490793872</v>
      </c>
      <c r="L2262" s="63">
        <v>7.2073440832222913</v>
      </c>
      <c r="M2262" s="63">
        <v>8.7755503811717901</v>
      </c>
      <c r="N2262" s="63">
        <v>6.9911706703101837</v>
      </c>
      <c r="O2262" s="71">
        <v>7.0587081794062039</v>
      </c>
    </row>
    <row r="2263" spans="2:15" outlineLevel="1" x14ac:dyDescent="0.45">
      <c r="B2263" s="65">
        <v>2254</v>
      </c>
      <c r="C2263" s="60">
        <v>1</v>
      </c>
      <c r="D2263" s="61">
        <v>0</v>
      </c>
      <c r="E2263" s="61">
        <v>1</v>
      </c>
      <c r="F2263" s="61">
        <v>1</v>
      </c>
      <c r="G2263" s="61">
        <v>1</v>
      </c>
      <c r="H2263" s="61">
        <v>0</v>
      </c>
      <c r="I2263" s="62">
        <v>29721.812643157056</v>
      </c>
      <c r="J2263" s="63">
        <v>5.5325704099470716</v>
      </c>
      <c r="K2263" s="63">
        <v>5.269216914888025</v>
      </c>
      <c r="L2263" s="63">
        <v>6.2000536926354943</v>
      </c>
      <c r="M2263" s="63">
        <v>7.3175275778401776</v>
      </c>
      <c r="N2263" s="63">
        <v>7.4446201418097964</v>
      </c>
      <c r="O2263" s="71">
        <v>7.1002425003288012</v>
      </c>
    </row>
    <row r="2264" spans="2:15" outlineLevel="1" x14ac:dyDescent="0.45">
      <c r="B2264" s="65">
        <v>2255</v>
      </c>
      <c r="C2264" s="60">
        <v>1</v>
      </c>
      <c r="D2264" s="61">
        <v>0</v>
      </c>
      <c r="E2264" s="61">
        <v>1</v>
      </c>
      <c r="F2264" s="61">
        <v>1</v>
      </c>
      <c r="G2264" s="61">
        <v>1</v>
      </c>
      <c r="H2264" s="61">
        <v>0</v>
      </c>
      <c r="I2264" s="62">
        <v>28586.996443958735</v>
      </c>
      <c r="J2264" s="63">
        <v>5.5327778648352766</v>
      </c>
      <c r="K2264" s="63">
        <v>5.0026053570755824</v>
      </c>
      <c r="L2264" s="63">
        <v>6.3010475318314665</v>
      </c>
      <c r="M2264" s="63">
        <v>7.9251855511943274</v>
      </c>
      <c r="N2264" s="63">
        <v>7.0180596417462189</v>
      </c>
      <c r="O2264" s="71">
        <v>6.5417850494286016</v>
      </c>
    </row>
    <row r="2265" spans="2:15" outlineLevel="1" x14ac:dyDescent="0.45">
      <c r="B2265" s="65">
        <v>2256</v>
      </c>
      <c r="C2265" s="60">
        <v>1</v>
      </c>
      <c r="D2265" s="61">
        <v>0</v>
      </c>
      <c r="E2265" s="61">
        <v>1</v>
      </c>
      <c r="F2265" s="61">
        <v>1</v>
      </c>
      <c r="G2265" s="61">
        <v>1</v>
      </c>
      <c r="H2265" s="61">
        <v>0</v>
      </c>
      <c r="I2265" s="62">
        <v>93289.711641963513</v>
      </c>
      <c r="J2265" s="63">
        <v>5.6196936042061099</v>
      </c>
      <c r="K2265" s="63">
        <v>4.9572921464341819</v>
      </c>
      <c r="L2265" s="63">
        <v>7.7428498082538546</v>
      </c>
      <c r="M2265" s="63">
        <v>6.8417155741336888</v>
      </c>
      <c r="N2265" s="63">
        <v>7.253116354345905</v>
      </c>
      <c r="O2265" s="71">
        <v>6.6042558707028629</v>
      </c>
    </row>
    <row r="2266" spans="2:15" outlineLevel="1" x14ac:dyDescent="0.45">
      <c r="B2266" s="65">
        <v>2257</v>
      </c>
      <c r="C2266" s="60">
        <v>0</v>
      </c>
      <c r="D2266" s="61">
        <v>1</v>
      </c>
      <c r="E2266" s="61">
        <v>1</v>
      </c>
      <c r="F2266" s="61">
        <v>1</v>
      </c>
      <c r="G2266" s="61">
        <v>0</v>
      </c>
      <c r="H2266" s="61">
        <v>1</v>
      </c>
      <c r="I2266" s="62">
        <v>78057.741851182247</v>
      </c>
      <c r="J2266" s="63">
        <v>5.4986596574385089</v>
      </c>
      <c r="K2266" s="63">
        <v>5.6011365587878625</v>
      </c>
      <c r="L2266" s="63">
        <v>6.4583220354759288</v>
      </c>
      <c r="M2266" s="63">
        <v>8.2289379177637869</v>
      </c>
      <c r="N2266" s="63">
        <v>6.8394290985337509</v>
      </c>
      <c r="O2266" s="71">
        <v>7.5494959887977036</v>
      </c>
    </row>
    <row r="2267" spans="2:15" outlineLevel="1" x14ac:dyDescent="0.45">
      <c r="B2267" s="65">
        <v>2258</v>
      </c>
      <c r="C2267" s="60">
        <v>1</v>
      </c>
      <c r="D2267" s="61">
        <v>0</v>
      </c>
      <c r="E2267" s="61">
        <v>1</v>
      </c>
      <c r="F2267" s="61">
        <v>1</v>
      </c>
      <c r="G2267" s="61">
        <v>1</v>
      </c>
      <c r="H2267" s="61">
        <v>0</v>
      </c>
      <c r="I2267" s="62">
        <v>74456.709490910318</v>
      </c>
      <c r="J2267" s="63">
        <v>6.034214213979701</v>
      </c>
      <c r="K2267" s="63">
        <v>4.8907542008848086</v>
      </c>
      <c r="L2267" s="63">
        <v>6.6635182757325939</v>
      </c>
      <c r="M2267" s="63">
        <v>7.6023485612550008</v>
      </c>
      <c r="N2267" s="63">
        <v>6.8608294418588178</v>
      </c>
      <c r="O2267" s="71">
        <v>6.8384938432383553</v>
      </c>
    </row>
    <row r="2268" spans="2:15" outlineLevel="1" x14ac:dyDescent="0.45">
      <c r="B2268" s="65">
        <v>2259</v>
      </c>
      <c r="C2268" s="60">
        <v>1</v>
      </c>
      <c r="D2268" s="61">
        <v>0</v>
      </c>
      <c r="E2268" s="61">
        <v>1</v>
      </c>
      <c r="F2268" s="61">
        <v>1</v>
      </c>
      <c r="G2268" s="61">
        <v>1</v>
      </c>
      <c r="H2268" s="61">
        <v>0</v>
      </c>
      <c r="I2268" s="62">
        <v>99107.841099136684</v>
      </c>
      <c r="J2268" s="63">
        <v>6.581207147607147</v>
      </c>
      <c r="K2268" s="63">
        <v>5.3267828690573902</v>
      </c>
      <c r="L2268" s="63">
        <v>6.9887920000173409</v>
      </c>
      <c r="M2268" s="63">
        <v>7.8142405439749929</v>
      </c>
      <c r="N2268" s="63">
        <v>7.2893308930500531</v>
      </c>
      <c r="O2268" s="71">
        <v>6.6815137468988599</v>
      </c>
    </row>
    <row r="2269" spans="2:15" outlineLevel="1" x14ac:dyDescent="0.45">
      <c r="B2269" s="65">
        <v>2260</v>
      </c>
      <c r="C2269" s="60">
        <v>1</v>
      </c>
      <c r="D2269" s="61">
        <v>0</v>
      </c>
      <c r="E2269" s="61">
        <v>1</v>
      </c>
      <c r="F2269" s="61">
        <v>1</v>
      </c>
      <c r="G2269" s="61">
        <v>0</v>
      </c>
      <c r="H2269" s="61">
        <v>1</v>
      </c>
      <c r="I2269" s="62">
        <v>75916.372386908071</v>
      </c>
      <c r="J2269" s="63">
        <v>5.9566926733353176</v>
      </c>
      <c r="K2269" s="63">
        <v>4.3472328933348194</v>
      </c>
      <c r="L2269" s="63">
        <v>6.8062227055026705</v>
      </c>
      <c r="M2269" s="63">
        <v>8.7363075269047989</v>
      </c>
      <c r="N2269" s="63">
        <v>6.7699704299177901</v>
      </c>
      <c r="O2269" s="71">
        <v>6.8604783481155209</v>
      </c>
    </row>
    <row r="2270" spans="2:15" outlineLevel="1" x14ac:dyDescent="0.45">
      <c r="B2270" s="65">
        <v>2261</v>
      </c>
      <c r="C2270" s="60">
        <v>0</v>
      </c>
      <c r="D2270" s="61">
        <v>1</v>
      </c>
      <c r="E2270" s="61">
        <v>1</v>
      </c>
      <c r="F2270" s="61">
        <v>1</v>
      </c>
      <c r="G2270" s="61">
        <v>0</v>
      </c>
      <c r="H2270" s="61">
        <v>1</v>
      </c>
      <c r="I2270" s="62">
        <v>99520.761307852241</v>
      </c>
      <c r="J2270" s="63">
        <v>5.884722414718941</v>
      </c>
      <c r="K2270" s="63">
        <v>6.3243900025699435</v>
      </c>
      <c r="L2270" s="63">
        <v>6.7740052248166887</v>
      </c>
      <c r="M2270" s="63">
        <v>8.1803191026288502</v>
      </c>
      <c r="N2270" s="63">
        <v>6.4126792398946257</v>
      </c>
      <c r="O2270" s="71">
        <v>7.0629227270598989</v>
      </c>
    </row>
    <row r="2271" spans="2:15" outlineLevel="1" x14ac:dyDescent="0.45">
      <c r="B2271" s="65">
        <v>2262</v>
      </c>
      <c r="C2271" s="60">
        <v>1</v>
      </c>
      <c r="D2271" s="61">
        <v>0</v>
      </c>
      <c r="E2271" s="61">
        <v>1</v>
      </c>
      <c r="F2271" s="61">
        <v>1</v>
      </c>
      <c r="G2271" s="61">
        <v>0</v>
      </c>
      <c r="H2271" s="61">
        <v>1</v>
      </c>
      <c r="I2271" s="62">
        <v>77186.340947267716</v>
      </c>
      <c r="J2271" s="63">
        <v>5.9887839561491516</v>
      </c>
      <c r="K2271" s="63">
        <v>4.9214762664585958</v>
      </c>
      <c r="L2271" s="63">
        <v>6.471560415799229</v>
      </c>
      <c r="M2271" s="63">
        <v>8.6937647330359891</v>
      </c>
      <c r="N2271" s="63">
        <v>6.7807377210871271</v>
      </c>
      <c r="O2271" s="71">
        <v>6.8711287904920022</v>
      </c>
    </row>
    <row r="2272" spans="2:15" outlineLevel="1" x14ac:dyDescent="0.45">
      <c r="B2272" s="65">
        <v>2263</v>
      </c>
      <c r="C2272" s="60">
        <v>1</v>
      </c>
      <c r="D2272" s="61">
        <v>0</v>
      </c>
      <c r="E2272" s="61">
        <v>1</v>
      </c>
      <c r="F2272" s="61">
        <v>1</v>
      </c>
      <c r="G2272" s="61">
        <v>0</v>
      </c>
      <c r="H2272" s="61">
        <v>1</v>
      </c>
      <c r="I2272" s="62">
        <v>104389.93460961949</v>
      </c>
      <c r="J2272" s="63">
        <v>6.772898940814045</v>
      </c>
      <c r="K2272" s="63">
        <v>6.0117941623433175</v>
      </c>
      <c r="L2272" s="63">
        <v>7.7159013385611139</v>
      </c>
      <c r="M2272" s="63">
        <v>8.5561709412315068</v>
      </c>
      <c r="N2272" s="63">
        <v>6.8472691479553713</v>
      </c>
      <c r="O2272" s="71">
        <v>6.9795736261261201</v>
      </c>
    </row>
    <row r="2273" spans="2:15" outlineLevel="1" x14ac:dyDescent="0.45">
      <c r="B2273" s="65">
        <v>2264</v>
      </c>
      <c r="C2273" s="60">
        <v>1</v>
      </c>
      <c r="D2273" s="61">
        <v>0</v>
      </c>
      <c r="E2273" s="61">
        <v>1</v>
      </c>
      <c r="F2273" s="61">
        <v>1</v>
      </c>
      <c r="G2273" s="61">
        <v>0</v>
      </c>
      <c r="H2273" s="61">
        <v>1</v>
      </c>
      <c r="I2273" s="62">
        <v>96515.66737396254</v>
      </c>
      <c r="J2273" s="63">
        <v>6.2582647354584831</v>
      </c>
      <c r="K2273" s="63">
        <v>5.0583177232350645</v>
      </c>
      <c r="L2273" s="63">
        <v>7.8717647677947049</v>
      </c>
      <c r="M2273" s="63">
        <v>7.0315381739765739</v>
      </c>
      <c r="N2273" s="63">
        <v>6.9522766712326192</v>
      </c>
      <c r="O2273" s="71">
        <v>7.1547380416416164</v>
      </c>
    </row>
    <row r="2274" spans="2:15" outlineLevel="1" x14ac:dyDescent="0.45">
      <c r="B2274" s="65">
        <v>2265</v>
      </c>
      <c r="C2274" s="60">
        <v>1</v>
      </c>
      <c r="D2274" s="61">
        <v>0</v>
      </c>
      <c r="E2274" s="61">
        <v>1</v>
      </c>
      <c r="F2274" s="61">
        <v>1</v>
      </c>
      <c r="G2274" s="61">
        <v>1</v>
      </c>
      <c r="H2274" s="61">
        <v>0</v>
      </c>
      <c r="I2274" s="62">
        <v>24772.168382212825</v>
      </c>
      <c r="J2274" s="63">
        <v>5.8559162351320895</v>
      </c>
      <c r="K2274" s="63">
        <v>5.2118583619191634</v>
      </c>
      <c r="L2274" s="63">
        <v>6.1010207080662759</v>
      </c>
      <c r="M2274" s="63">
        <v>6.3616978271607501</v>
      </c>
      <c r="N2274" s="63">
        <v>6.8213689299254368</v>
      </c>
      <c r="O2274" s="71">
        <v>6.5220251539109189</v>
      </c>
    </row>
    <row r="2275" spans="2:15" outlineLevel="1" x14ac:dyDescent="0.45">
      <c r="B2275" s="65">
        <v>2266</v>
      </c>
      <c r="C2275" s="60">
        <v>1</v>
      </c>
      <c r="D2275" s="61">
        <v>0</v>
      </c>
      <c r="E2275" s="61">
        <v>1</v>
      </c>
      <c r="F2275" s="61">
        <v>1</v>
      </c>
      <c r="G2275" s="61">
        <v>1</v>
      </c>
      <c r="H2275" s="61">
        <v>0</v>
      </c>
      <c r="I2275" s="62">
        <v>96100.624856368959</v>
      </c>
      <c r="J2275" s="63">
        <v>6.1765103137619981</v>
      </c>
      <c r="K2275" s="63">
        <v>4.85285085742579</v>
      </c>
      <c r="L2275" s="63">
        <v>7.8038049364540374</v>
      </c>
      <c r="M2275" s="63">
        <v>7.2066864826048107</v>
      </c>
      <c r="N2275" s="63">
        <v>7.058832574001034</v>
      </c>
      <c r="O2275" s="71">
        <v>7.0362115523646684</v>
      </c>
    </row>
    <row r="2276" spans="2:15" outlineLevel="1" x14ac:dyDescent="0.45">
      <c r="B2276" s="65">
        <v>2267</v>
      </c>
      <c r="C2276" s="60">
        <v>1</v>
      </c>
      <c r="D2276" s="61">
        <v>0</v>
      </c>
      <c r="E2276" s="61">
        <v>1</v>
      </c>
      <c r="F2276" s="61">
        <v>1</v>
      </c>
      <c r="G2276" s="61">
        <v>0</v>
      </c>
      <c r="H2276" s="61">
        <v>1</v>
      </c>
      <c r="I2276" s="62">
        <v>95261.593238455505</v>
      </c>
      <c r="J2276" s="63">
        <v>6.9147867297626</v>
      </c>
      <c r="K2276" s="63">
        <v>5.0845782100375647</v>
      </c>
      <c r="L2276" s="63">
        <v>7.567392638931759</v>
      </c>
      <c r="M2276" s="63">
        <v>6.1079978115345677</v>
      </c>
      <c r="N2276" s="63">
        <v>6.9777330013760173</v>
      </c>
      <c r="O2276" s="71">
        <v>7.0926571017203708</v>
      </c>
    </row>
    <row r="2277" spans="2:15" outlineLevel="1" x14ac:dyDescent="0.45">
      <c r="B2277" s="65">
        <v>2268</v>
      </c>
      <c r="C2277" s="60">
        <v>1</v>
      </c>
      <c r="D2277" s="61">
        <v>0</v>
      </c>
      <c r="E2277" s="61">
        <v>1</v>
      </c>
      <c r="F2277" s="61">
        <v>1</v>
      </c>
      <c r="G2277" s="61">
        <v>1</v>
      </c>
      <c r="H2277" s="61">
        <v>0</v>
      </c>
      <c r="I2277" s="62">
        <v>103333.48927338382</v>
      </c>
      <c r="J2277" s="63">
        <v>5.9113325452914545</v>
      </c>
      <c r="K2277" s="63">
        <v>5.6822384071485095</v>
      </c>
      <c r="L2277" s="63">
        <v>7.5416341332866264</v>
      </c>
      <c r="M2277" s="63">
        <v>8.884195733204308</v>
      </c>
      <c r="N2277" s="63">
        <v>7.8091860294185409</v>
      </c>
      <c r="O2277" s="71">
        <v>6.6141059231819526</v>
      </c>
    </row>
    <row r="2278" spans="2:15" outlineLevel="1" x14ac:dyDescent="0.45">
      <c r="B2278" s="65">
        <v>2269</v>
      </c>
      <c r="C2278" s="60">
        <v>1</v>
      </c>
      <c r="D2278" s="61">
        <v>0</v>
      </c>
      <c r="E2278" s="61">
        <v>1</v>
      </c>
      <c r="F2278" s="61">
        <v>1</v>
      </c>
      <c r="G2278" s="61">
        <v>0</v>
      </c>
      <c r="H2278" s="61">
        <v>1</v>
      </c>
      <c r="I2278" s="62">
        <v>95359.985631932286</v>
      </c>
      <c r="J2278" s="63">
        <v>6.0499360612505519</v>
      </c>
      <c r="K2278" s="63">
        <v>5.7741548046982833</v>
      </c>
      <c r="L2278" s="63">
        <v>7.1872340793819118</v>
      </c>
      <c r="M2278" s="63">
        <v>6.9736406274941656</v>
      </c>
      <c r="N2278" s="63">
        <v>6.5482628432086614</v>
      </c>
      <c r="O2278" s="71">
        <v>6.8768369559268958</v>
      </c>
    </row>
    <row r="2279" spans="2:15" outlineLevel="1" x14ac:dyDescent="0.45">
      <c r="B2279" s="65">
        <v>2270</v>
      </c>
      <c r="C2279" s="60">
        <v>1</v>
      </c>
      <c r="D2279" s="61">
        <v>0</v>
      </c>
      <c r="E2279" s="61">
        <v>1</v>
      </c>
      <c r="F2279" s="61">
        <v>1</v>
      </c>
      <c r="G2279" s="61">
        <v>0</v>
      </c>
      <c r="H2279" s="61">
        <v>1</v>
      </c>
      <c r="I2279" s="62">
        <v>99279.153795979306</v>
      </c>
      <c r="J2279" s="63">
        <v>6.1480081975033389</v>
      </c>
      <c r="K2279" s="63">
        <v>5.3423803020581193</v>
      </c>
      <c r="L2279" s="63">
        <v>7.9882056000741688</v>
      </c>
      <c r="M2279" s="63">
        <v>7.8387025627911324</v>
      </c>
      <c r="N2279" s="63">
        <v>6.7066757304436759</v>
      </c>
      <c r="O2279" s="71">
        <v>7.3119882564229925</v>
      </c>
    </row>
    <row r="2280" spans="2:15" outlineLevel="1" x14ac:dyDescent="0.45">
      <c r="B2280" s="65">
        <v>2271</v>
      </c>
      <c r="C2280" s="60">
        <v>1</v>
      </c>
      <c r="D2280" s="61">
        <v>0</v>
      </c>
      <c r="E2280" s="61">
        <v>1</v>
      </c>
      <c r="F2280" s="61">
        <v>1</v>
      </c>
      <c r="G2280" s="61">
        <v>1</v>
      </c>
      <c r="H2280" s="61">
        <v>0</v>
      </c>
      <c r="I2280" s="62">
        <v>97474.729777900691</v>
      </c>
      <c r="J2280" s="63">
        <v>6.18643489862741</v>
      </c>
      <c r="K2280" s="63">
        <v>5.6042620186407284</v>
      </c>
      <c r="L2280" s="63">
        <v>7.7758219664738686</v>
      </c>
      <c r="M2280" s="63">
        <v>7.2223443001283965</v>
      </c>
      <c r="N2280" s="63">
        <v>7.3707793401742219</v>
      </c>
      <c r="O2280" s="71">
        <v>6.229537348547832</v>
      </c>
    </row>
    <row r="2281" spans="2:15" outlineLevel="1" x14ac:dyDescent="0.45">
      <c r="B2281" s="65">
        <v>2272</v>
      </c>
      <c r="C2281" s="60">
        <v>1</v>
      </c>
      <c r="D2281" s="61">
        <v>0</v>
      </c>
      <c r="E2281" s="61">
        <v>1</v>
      </c>
      <c r="F2281" s="61">
        <v>1</v>
      </c>
      <c r="G2281" s="61">
        <v>1</v>
      </c>
      <c r="H2281" s="61">
        <v>0</v>
      </c>
      <c r="I2281" s="62">
        <v>61708.65824830698</v>
      </c>
      <c r="J2281" s="63">
        <v>6.2178315671897835</v>
      </c>
      <c r="K2281" s="63">
        <v>4.673187180191448</v>
      </c>
      <c r="L2281" s="63">
        <v>6.8584768184586196</v>
      </c>
      <c r="M2281" s="63">
        <v>6.8986666908577119</v>
      </c>
      <c r="N2281" s="63">
        <v>6.8798857452305873</v>
      </c>
      <c r="O2281" s="71">
        <v>6.4149776224739758</v>
      </c>
    </row>
    <row r="2282" spans="2:15" outlineLevel="1" x14ac:dyDescent="0.45">
      <c r="B2282" s="65">
        <v>2273</v>
      </c>
      <c r="C2282" s="60">
        <v>1</v>
      </c>
      <c r="D2282" s="61">
        <v>0</v>
      </c>
      <c r="E2282" s="61">
        <v>1</v>
      </c>
      <c r="F2282" s="61">
        <v>1</v>
      </c>
      <c r="G2282" s="61">
        <v>0</v>
      </c>
      <c r="H2282" s="61">
        <v>1</v>
      </c>
      <c r="I2282" s="62">
        <v>96505.777910240591</v>
      </c>
      <c r="J2282" s="63">
        <v>6.2650888268081157</v>
      </c>
      <c r="K2282" s="63">
        <v>5.248552032492805</v>
      </c>
      <c r="L2282" s="63">
        <v>7.2047338420063953</v>
      </c>
      <c r="M2282" s="63">
        <v>7.5637697842871621</v>
      </c>
      <c r="N2282" s="63">
        <v>6.6783501512572325</v>
      </c>
      <c r="O2282" s="71">
        <v>6.904970460149837</v>
      </c>
    </row>
    <row r="2283" spans="2:15" outlineLevel="1" x14ac:dyDescent="0.45">
      <c r="B2283" s="65">
        <v>2274</v>
      </c>
      <c r="C2283" s="60">
        <v>0</v>
      </c>
      <c r="D2283" s="61">
        <v>1</v>
      </c>
      <c r="E2283" s="61">
        <v>1</v>
      </c>
      <c r="F2283" s="61">
        <v>1</v>
      </c>
      <c r="G2283" s="61">
        <v>1</v>
      </c>
      <c r="H2283" s="61">
        <v>0</v>
      </c>
      <c r="I2283" s="62">
        <v>29580.503230788032</v>
      </c>
      <c r="J2283" s="63">
        <v>5.5993677119725964</v>
      </c>
      <c r="K2283" s="63">
        <v>5.9267546628401249</v>
      </c>
      <c r="L2283" s="63">
        <v>7.0091712862090025</v>
      </c>
      <c r="M2283" s="63">
        <v>6.2491663283878589</v>
      </c>
      <c r="N2283" s="63">
        <v>7.5834060389971842</v>
      </c>
      <c r="O2283" s="71">
        <v>6.7752725705876307</v>
      </c>
    </row>
    <row r="2284" spans="2:15" outlineLevel="1" x14ac:dyDescent="0.45">
      <c r="B2284" s="65">
        <v>2275</v>
      </c>
      <c r="C2284" s="60">
        <v>1</v>
      </c>
      <c r="D2284" s="61">
        <v>0</v>
      </c>
      <c r="E2284" s="61">
        <v>1</v>
      </c>
      <c r="F2284" s="61">
        <v>1</v>
      </c>
      <c r="G2284" s="61">
        <v>1</v>
      </c>
      <c r="H2284" s="61">
        <v>0</v>
      </c>
      <c r="I2284" s="62">
        <v>25586.177561276316</v>
      </c>
      <c r="J2284" s="63">
        <v>6.1276704726983962</v>
      </c>
      <c r="K2284" s="63">
        <v>5.2021320589029756</v>
      </c>
      <c r="L2284" s="63">
        <v>6.1146734053769078</v>
      </c>
      <c r="M2284" s="63">
        <v>6.5076428370097386</v>
      </c>
      <c r="N2284" s="63">
        <v>6.8252540128063011</v>
      </c>
      <c r="O2284" s="71">
        <v>6.3459343019715302</v>
      </c>
    </row>
    <row r="2285" spans="2:15" outlineLevel="1" x14ac:dyDescent="0.45">
      <c r="B2285" s="65">
        <v>2276</v>
      </c>
      <c r="C2285" s="60">
        <v>1</v>
      </c>
      <c r="D2285" s="61">
        <v>0</v>
      </c>
      <c r="E2285" s="61">
        <v>1</v>
      </c>
      <c r="F2285" s="61">
        <v>1</v>
      </c>
      <c r="G2285" s="61">
        <v>0</v>
      </c>
      <c r="H2285" s="61">
        <v>1</v>
      </c>
      <c r="I2285" s="62">
        <v>97521.223681142088</v>
      </c>
      <c r="J2285" s="63">
        <v>6.1715666733967804</v>
      </c>
      <c r="K2285" s="63">
        <v>5.838230170777754</v>
      </c>
      <c r="L2285" s="63">
        <v>7.2622424838134094</v>
      </c>
      <c r="M2285" s="63">
        <v>7.1322228789265143</v>
      </c>
      <c r="N2285" s="63">
        <v>6.7950948720637658</v>
      </c>
      <c r="O2285" s="71">
        <v>7.0894397509108344</v>
      </c>
    </row>
    <row r="2286" spans="2:15" outlineLevel="1" x14ac:dyDescent="0.45">
      <c r="B2286" s="65">
        <v>2277</v>
      </c>
      <c r="C2286" s="60">
        <v>1</v>
      </c>
      <c r="D2286" s="61">
        <v>0</v>
      </c>
      <c r="E2286" s="61">
        <v>1</v>
      </c>
      <c r="F2286" s="61">
        <v>1</v>
      </c>
      <c r="G2286" s="61">
        <v>1</v>
      </c>
      <c r="H2286" s="61">
        <v>0</v>
      </c>
      <c r="I2286" s="62">
        <v>100237.6772815349</v>
      </c>
      <c r="J2286" s="63">
        <v>6.7034665237677356</v>
      </c>
      <c r="K2286" s="63">
        <v>6.1963461586682183</v>
      </c>
      <c r="L2286" s="63">
        <v>6.5733545699141276</v>
      </c>
      <c r="M2286" s="63">
        <v>7.571574926459923</v>
      </c>
      <c r="N2286" s="63">
        <v>7.418308062685897</v>
      </c>
      <c r="O2286" s="71">
        <v>6.2728089036439432</v>
      </c>
    </row>
    <row r="2287" spans="2:15" outlineLevel="1" x14ac:dyDescent="0.45">
      <c r="B2287" s="65">
        <v>2278</v>
      </c>
      <c r="C2287" s="60">
        <v>0</v>
      </c>
      <c r="D2287" s="61">
        <v>1</v>
      </c>
      <c r="E2287" s="61">
        <v>1</v>
      </c>
      <c r="F2287" s="61">
        <v>1</v>
      </c>
      <c r="G2287" s="61">
        <v>1</v>
      </c>
      <c r="H2287" s="61">
        <v>0</v>
      </c>
      <c r="I2287" s="62">
        <v>75887.129996418924</v>
      </c>
      <c r="J2287" s="63">
        <v>5.7209601250861191</v>
      </c>
      <c r="K2287" s="63">
        <v>5.7891828594757593</v>
      </c>
      <c r="L2287" s="63">
        <v>6.2771534593159917</v>
      </c>
      <c r="M2287" s="63">
        <v>8.0174907843078085</v>
      </c>
      <c r="N2287" s="63">
        <v>7.0274860859202324</v>
      </c>
      <c r="O2287" s="71">
        <v>6.1397332073404245</v>
      </c>
    </row>
    <row r="2288" spans="2:15" outlineLevel="1" x14ac:dyDescent="0.45">
      <c r="B2288" s="65">
        <v>2279</v>
      </c>
      <c r="C2288" s="60">
        <v>1</v>
      </c>
      <c r="D2288" s="61">
        <v>0</v>
      </c>
      <c r="E2288" s="61">
        <v>1</v>
      </c>
      <c r="F2288" s="61">
        <v>1</v>
      </c>
      <c r="G2288" s="61">
        <v>1</v>
      </c>
      <c r="H2288" s="61">
        <v>0</v>
      </c>
      <c r="I2288" s="62">
        <v>99595.696481940919</v>
      </c>
      <c r="J2288" s="63">
        <v>6.5046614548647108</v>
      </c>
      <c r="K2288" s="63">
        <v>5.3393420225632999</v>
      </c>
      <c r="L2288" s="63">
        <v>6.7656375129438366</v>
      </c>
      <c r="M2288" s="63">
        <v>8.2799131098044381</v>
      </c>
      <c r="N2288" s="63">
        <v>6.9319363581591187</v>
      </c>
      <c r="O2288" s="71">
        <v>6.9291128136560962</v>
      </c>
    </row>
    <row r="2289" spans="2:15" outlineLevel="1" x14ac:dyDescent="0.45">
      <c r="B2289" s="65">
        <v>2280</v>
      </c>
      <c r="C2289" s="60">
        <v>1</v>
      </c>
      <c r="D2289" s="61">
        <v>0</v>
      </c>
      <c r="E2289" s="61">
        <v>1</v>
      </c>
      <c r="F2289" s="61">
        <v>1</v>
      </c>
      <c r="G2289" s="61">
        <v>0</v>
      </c>
      <c r="H2289" s="61">
        <v>1</v>
      </c>
      <c r="I2289" s="62">
        <v>83818.654025216936</v>
      </c>
      <c r="J2289" s="63">
        <v>6.5782290889569861</v>
      </c>
      <c r="K2289" s="63">
        <v>6.5069370040940164</v>
      </c>
      <c r="L2289" s="63">
        <v>6.2322789005683745</v>
      </c>
      <c r="M2289" s="63">
        <v>8.3267296060971709</v>
      </c>
      <c r="N2289" s="63">
        <v>6.9189597683913728</v>
      </c>
      <c r="O2289" s="71">
        <v>7.4803313449520834</v>
      </c>
    </row>
    <row r="2290" spans="2:15" outlineLevel="1" x14ac:dyDescent="0.45">
      <c r="B2290" s="65">
        <v>2281</v>
      </c>
      <c r="C2290" s="60">
        <v>1</v>
      </c>
      <c r="D2290" s="61">
        <v>0</v>
      </c>
      <c r="E2290" s="61">
        <v>1</v>
      </c>
      <c r="F2290" s="61">
        <v>1</v>
      </c>
      <c r="G2290" s="61">
        <v>0</v>
      </c>
      <c r="H2290" s="61">
        <v>1</v>
      </c>
      <c r="I2290" s="62">
        <v>94337.597581134614</v>
      </c>
      <c r="J2290" s="63">
        <v>5.4147404931250467</v>
      </c>
      <c r="K2290" s="63">
        <v>4.5680791914544621</v>
      </c>
      <c r="L2290" s="63">
        <v>7.6819235268571617</v>
      </c>
      <c r="M2290" s="63">
        <v>7.2164926770300628</v>
      </c>
      <c r="N2290" s="63">
        <v>7.2175916100211115</v>
      </c>
      <c r="O2290" s="71">
        <v>7.4978980476100565</v>
      </c>
    </row>
    <row r="2291" spans="2:15" outlineLevel="1" x14ac:dyDescent="0.45">
      <c r="B2291" s="65">
        <v>2282</v>
      </c>
      <c r="C2291" s="60">
        <v>0</v>
      </c>
      <c r="D2291" s="61">
        <v>1</v>
      </c>
      <c r="E2291" s="61">
        <v>1</v>
      </c>
      <c r="F2291" s="61">
        <v>1</v>
      </c>
      <c r="G2291" s="61">
        <v>0</v>
      </c>
      <c r="H2291" s="61">
        <v>1</v>
      </c>
      <c r="I2291" s="62">
        <v>80858.11250674304</v>
      </c>
      <c r="J2291" s="63">
        <v>6.0180575411797275</v>
      </c>
      <c r="K2291" s="63">
        <v>6.2361349399440797</v>
      </c>
      <c r="L2291" s="63">
        <v>6.5970059623557331</v>
      </c>
      <c r="M2291" s="63">
        <v>8.531438812625149</v>
      </c>
      <c r="N2291" s="63">
        <v>6.3220232734513164</v>
      </c>
      <c r="O2291" s="71">
        <v>7.389098801937295</v>
      </c>
    </row>
    <row r="2292" spans="2:15" outlineLevel="1" x14ac:dyDescent="0.45">
      <c r="B2292" s="65">
        <v>2283</v>
      </c>
      <c r="C2292" s="60">
        <v>0</v>
      </c>
      <c r="D2292" s="61">
        <v>1</v>
      </c>
      <c r="E2292" s="61">
        <v>1</v>
      </c>
      <c r="F2292" s="61">
        <v>1</v>
      </c>
      <c r="G2292" s="61">
        <v>0</v>
      </c>
      <c r="H2292" s="61">
        <v>1</v>
      </c>
      <c r="I2292" s="62">
        <v>26515.689349841967</v>
      </c>
      <c r="J2292" s="63">
        <v>5.6868049708253947</v>
      </c>
      <c r="K2292" s="63">
        <v>5.7525000871529359</v>
      </c>
      <c r="L2292" s="63">
        <v>7.1391917904704973</v>
      </c>
      <c r="M2292" s="63">
        <v>6.3578089549430672</v>
      </c>
      <c r="N2292" s="63">
        <v>6.0707113284035392</v>
      </c>
      <c r="O2292" s="71">
        <v>7.0123058919379115</v>
      </c>
    </row>
    <row r="2293" spans="2:15" outlineLevel="1" x14ac:dyDescent="0.45">
      <c r="B2293" s="65">
        <v>2284</v>
      </c>
      <c r="C2293" s="60">
        <v>1</v>
      </c>
      <c r="D2293" s="61">
        <v>0</v>
      </c>
      <c r="E2293" s="61">
        <v>1</v>
      </c>
      <c r="F2293" s="61">
        <v>1</v>
      </c>
      <c r="G2293" s="61">
        <v>1</v>
      </c>
      <c r="H2293" s="61">
        <v>0</v>
      </c>
      <c r="I2293" s="62">
        <v>76561.085377588141</v>
      </c>
      <c r="J2293" s="63">
        <v>5.5118094437769241</v>
      </c>
      <c r="K2293" s="63">
        <v>5.46862945058718</v>
      </c>
      <c r="L2293" s="63">
        <v>6.4472405110794409</v>
      </c>
      <c r="M2293" s="63">
        <v>8.9104650326283021</v>
      </c>
      <c r="N2293" s="63">
        <v>6.7554713848073416</v>
      </c>
      <c r="O2293" s="71">
        <v>6.1747461005236106</v>
      </c>
    </row>
    <row r="2294" spans="2:15" outlineLevel="1" x14ac:dyDescent="0.45">
      <c r="B2294" s="65">
        <v>2285</v>
      </c>
      <c r="C2294" s="60">
        <v>1</v>
      </c>
      <c r="D2294" s="61">
        <v>0</v>
      </c>
      <c r="E2294" s="61">
        <v>1</v>
      </c>
      <c r="F2294" s="61">
        <v>1</v>
      </c>
      <c r="G2294" s="61">
        <v>0</v>
      </c>
      <c r="H2294" s="61">
        <v>1</v>
      </c>
      <c r="I2294" s="62">
        <v>63341.397608522515</v>
      </c>
      <c r="J2294" s="63">
        <v>6.1845962816518272</v>
      </c>
      <c r="K2294" s="63">
        <v>5.6960501928079106</v>
      </c>
      <c r="L2294" s="63">
        <v>6.960742452198895</v>
      </c>
      <c r="M2294" s="63">
        <v>6.3794133878058012</v>
      </c>
      <c r="N2294" s="63">
        <v>6.6481349207749387</v>
      </c>
      <c r="O2294" s="71">
        <v>6.7003342294385959</v>
      </c>
    </row>
    <row r="2295" spans="2:15" outlineLevel="1" x14ac:dyDescent="0.45">
      <c r="B2295" s="65">
        <v>2286</v>
      </c>
      <c r="C2295" s="60">
        <v>1</v>
      </c>
      <c r="D2295" s="61">
        <v>0</v>
      </c>
      <c r="E2295" s="61">
        <v>1</v>
      </c>
      <c r="F2295" s="61">
        <v>1</v>
      </c>
      <c r="G2295" s="61">
        <v>0</v>
      </c>
      <c r="H2295" s="61">
        <v>1</v>
      </c>
      <c r="I2295" s="62">
        <v>75443.868288253667</v>
      </c>
      <c r="J2295" s="63">
        <v>6.568258022143314</v>
      </c>
      <c r="K2295" s="63">
        <v>5.1813571838473758</v>
      </c>
      <c r="L2295" s="63">
        <v>6.3446016425325649</v>
      </c>
      <c r="M2295" s="63">
        <v>6.9977836100945225</v>
      </c>
      <c r="N2295" s="63">
        <v>6.7964153923767183</v>
      </c>
      <c r="O2295" s="71">
        <v>7.3055338214041621</v>
      </c>
    </row>
    <row r="2296" spans="2:15" outlineLevel="1" x14ac:dyDescent="0.45">
      <c r="B2296" s="65">
        <v>2287</v>
      </c>
      <c r="C2296" s="60">
        <v>1</v>
      </c>
      <c r="D2296" s="61">
        <v>0</v>
      </c>
      <c r="E2296" s="61">
        <v>1</v>
      </c>
      <c r="F2296" s="61">
        <v>1</v>
      </c>
      <c r="G2296" s="61">
        <v>1</v>
      </c>
      <c r="H2296" s="61">
        <v>0</v>
      </c>
      <c r="I2296" s="62">
        <v>92862.738566917149</v>
      </c>
      <c r="J2296" s="63">
        <v>5.998086704469868</v>
      </c>
      <c r="K2296" s="63">
        <v>5.0380759326431566</v>
      </c>
      <c r="L2296" s="63">
        <v>7.3723005760318463</v>
      </c>
      <c r="M2296" s="63">
        <v>6.2415916620064547</v>
      </c>
      <c r="N2296" s="63">
        <v>7.4708844333345148</v>
      </c>
      <c r="O2296" s="71">
        <v>6.5975334699392656</v>
      </c>
    </row>
    <row r="2297" spans="2:15" outlineLevel="1" x14ac:dyDescent="0.45">
      <c r="B2297" s="65">
        <v>2288</v>
      </c>
      <c r="C2297" s="60">
        <v>1</v>
      </c>
      <c r="D2297" s="61">
        <v>0</v>
      </c>
      <c r="E2297" s="61">
        <v>1</v>
      </c>
      <c r="F2297" s="61">
        <v>1</v>
      </c>
      <c r="G2297" s="61">
        <v>1</v>
      </c>
      <c r="H2297" s="61">
        <v>0</v>
      </c>
      <c r="I2297" s="62">
        <v>71508.005352208027</v>
      </c>
      <c r="J2297" s="63">
        <v>5.671158167434843</v>
      </c>
      <c r="K2297" s="63">
        <v>4.318976268051526</v>
      </c>
      <c r="L2297" s="63">
        <v>7.2211823117708018</v>
      </c>
      <c r="M2297" s="63">
        <v>7.3998991543191668</v>
      </c>
      <c r="N2297" s="63">
        <v>6.90867312101072</v>
      </c>
      <c r="O2297" s="71">
        <v>6.5860895679544686</v>
      </c>
    </row>
    <row r="2298" spans="2:15" outlineLevel="1" x14ac:dyDescent="0.45">
      <c r="B2298" s="65">
        <v>2289</v>
      </c>
      <c r="C2298" s="60">
        <v>0</v>
      </c>
      <c r="D2298" s="61">
        <v>1</v>
      </c>
      <c r="E2298" s="61">
        <v>1</v>
      </c>
      <c r="F2298" s="61">
        <v>1</v>
      </c>
      <c r="G2298" s="61">
        <v>1</v>
      </c>
      <c r="H2298" s="61">
        <v>0</v>
      </c>
      <c r="I2298" s="62">
        <v>28748.657985604121</v>
      </c>
      <c r="J2298" s="63">
        <v>5.2507942144593676</v>
      </c>
      <c r="K2298" s="63">
        <v>5.7886100250467409</v>
      </c>
      <c r="L2298" s="63">
        <v>6.6597575465575209</v>
      </c>
      <c r="M2298" s="63">
        <v>6.9793243587064246</v>
      </c>
      <c r="N2298" s="63">
        <v>7.018304416789829</v>
      </c>
      <c r="O2298" s="71">
        <v>6.9386389821780607</v>
      </c>
    </row>
    <row r="2299" spans="2:15" outlineLevel="1" x14ac:dyDescent="0.45">
      <c r="B2299" s="65">
        <v>2290</v>
      </c>
      <c r="C2299" s="60">
        <v>0</v>
      </c>
      <c r="D2299" s="61">
        <v>1</v>
      </c>
      <c r="E2299" s="61">
        <v>1</v>
      </c>
      <c r="F2299" s="61">
        <v>1</v>
      </c>
      <c r="G2299" s="61">
        <v>0</v>
      </c>
      <c r="H2299" s="61">
        <v>1</v>
      </c>
      <c r="I2299" s="62">
        <v>76086.233885921509</v>
      </c>
      <c r="J2299" s="63">
        <v>5.3796718388330671</v>
      </c>
      <c r="K2299" s="63">
        <v>5.6237524837954025</v>
      </c>
      <c r="L2299" s="63">
        <v>6.893818121554359</v>
      </c>
      <c r="M2299" s="63">
        <v>8.3827439227372587</v>
      </c>
      <c r="N2299" s="63">
        <v>6.4140605386260834</v>
      </c>
      <c r="O2299" s="71">
        <v>6.7406862824396878</v>
      </c>
    </row>
    <row r="2300" spans="2:15" outlineLevel="1" x14ac:dyDescent="0.45">
      <c r="B2300" s="65">
        <v>2291</v>
      </c>
      <c r="C2300" s="60">
        <v>1</v>
      </c>
      <c r="D2300" s="61">
        <v>0</v>
      </c>
      <c r="E2300" s="61">
        <v>1</v>
      </c>
      <c r="F2300" s="61">
        <v>1</v>
      </c>
      <c r="G2300" s="61">
        <v>0</v>
      </c>
      <c r="H2300" s="61">
        <v>1</v>
      </c>
      <c r="I2300" s="62">
        <v>99145.384582251703</v>
      </c>
      <c r="J2300" s="63">
        <v>6.4008428873480199</v>
      </c>
      <c r="K2300" s="63">
        <v>6.1268805312544838</v>
      </c>
      <c r="L2300" s="63">
        <v>7.8238012427455024</v>
      </c>
      <c r="M2300" s="63">
        <v>7.6038103927064444</v>
      </c>
      <c r="N2300" s="63">
        <v>6.3353782882881466</v>
      </c>
      <c r="O2300" s="71">
        <v>6.6664596688100151</v>
      </c>
    </row>
    <row r="2301" spans="2:15" outlineLevel="1" x14ac:dyDescent="0.45">
      <c r="B2301" s="65">
        <v>2292</v>
      </c>
      <c r="C2301" s="60">
        <v>1</v>
      </c>
      <c r="D2301" s="61">
        <v>0</v>
      </c>
      <c r="E2301" s="61">
        <v>1</v>
      </c>
      <c r="F2301" s="61">
        <v>1</v>
      </c>
      <c r="G2301" s="61">
        <v>1</v>
      </c>
      <c r="H2301" s="61">
        <v>0</v>
      </c>
      <c r="I2301" s="62">
        <v>102927.08741224174</v>
      </c>
      <c r="J2301" s="63">
        <v>6.2799822531886562</v>
      </c>
      <c r="K2301" s="63">
        <v>5.921549125777771</v>
      </c>
      <c r="L2301" s="63">
        <v>7.4566138987004251</v>
      </c>
      <c r="M2301" s="63">
        <v>8.6734986796104536</v>
      </c>
      <c r="N2301" s="63">
        <v>7.0148949753032648</v>
      </c>
      <c r="O2301" s="71">
        <v>6.8804031707957716</v>
      </c>
    </row>
    <row r="2302" spans="2:15" outlineLevel="1" x14ac:dyDescent="0.45">
      <c r="B2302" s="65">
        <v>2293</v>
      </c>
      <c r="C2302" s="60">
        <v>1</v>
      </c>
      <c r="D2302" s="61">
        <v>0</v>
      </c>
      <c r="E2302" s="61">
        <v>1</v>
      </c>
      <c r="F2302" s="61">
        <v>1</v>
      </c>
      <c r="G2302" s="61">
        <v>0</v>
      </c>
      <c r="H2302" s="61">
        <v>1</v>
      </c>
      <c r="I2302" s="62">
        <v>93565.181756065838</v>
      </c>
      <c r="J2302" s="63">
        <v>6.6319085402028515</v>
      </c>
      <c r="K2302" s="63">
        <v>5.1978175717517674</v>
      </c>
      <c r="L2302" s="63">
        <v>6.9890036040097199</v>
      </c>
      <c r="M2302" s="63">
        <v>6.1402342422984857</v>
      </c>
      <c r="N2302" s="63">
        <v>6.5994317918143039</v>
      </c>
      <c r="O2302" s="71">
        <v>7.2916768097274129</v>
      </c>
    </row>
    <row r="2303" spans="2:15" outlineLevel="1" x14ac:dyDescent="0.45">
      <c r="B2303" s="65">
        <v>2294</v>
      </c>
      <c r="C2303" s="60">
        <v>1</v>
      </c>
      <c r="D2303" s="61">
        <v>0</v>
      </c>
      <c r="E2303" s="61">
        <v>1</v>
      </c>
      <c r="F2303" s="61">
        <v>1</v>
      </c>
      <c r="G2303" s="61">
        <v>0</v>
      </c>
      <c r="H2303" s="61">
        <v>1</v>
      </c>
      <c r="I2303" s="62">
        <v>27798.310701442984</v>
      </c>
      <c r="J2303" s="63">
        <v>5.6078781380739091</v>
      </c>
      <c r="K2303" s="63">
        <v>4.7691619329819108</v>
      </c>
      <c r="L2303" s="63">
        <v>6.9911628448827159</v>
      </c>
      <c r="M2303" s="63">
        <v>7.1374995150548717</v>
      </c>
      <c r="N2303" s="63">
        <v>6.9149937852994716</v>
      </c>
      <c r="O2303" s="71">
        <v>7.1499547981650897</v>
      </c>
    </row>
    <row r="2304" spans="2:15" outlineLevel="1" x14ac:dyDescent="0.45">
      <c r="B2304" s="65">
        <v>2295</v>
      </c>
      <c r="C2304" s="60">
        <v>1</v>
      </c>
      <c r="D2304" s="61">
        <v>0</v>
      </c>
      <c r="E2304" s="61">
        <v>1</v>
      </c>
      <c r="F2304" s="61">
        <v>1</v>
      </c>
      <c r="G2304" s="61">
        <v>0</v>
      </c>
      <c r="H2304" s="61">
        <v>1</v>
      </c>
      <c r="I2304" s="62">
        <v>95364.194214741205</v>
      </c>
      <c r="J2304" s="63">
        <v>6.1373682909039751</v>
      </c>
      <c r="K2304" s="63">
        <v>5.0204539411522786</v>
      </c>
      <c r="L2304" s="63">
        <v>7.2470905780075974</v>
      </c>
      <c r="M2304" s="63">
        <v>7.6988532137337664</v>
      </c>
      <c r="N2304" s="63">
        <v>6.5244452817549696</v>
      </c>
      <c r="O2304" s="71">
        <v>6.8259461158701225</v>
      </c>
    </row>
    <row r="2305" spans="2:15" outlineLevel="1" x14ac:dyDescent="0.45">
      <c r="B2305" s="65">
        <v>2296</v>
      </c>
      <c r="C2305" s="60">
        <v>1</v>
      </c>
      <c r="D2305" s="61">
        <v>0</v>
      </c>
      <c r="E2305" s="61">
        <v>1</v>
      </c>
      <c r="F2305" s="61">
        <v>1</v>
      </c>
      <c r="G2305" s="61">
        <v>0</v>
      </c>
      <c r="H2305" s="61">
        <v>1</v>
      </c>
      <c r="I2305" s="62">
        <v>78948.891666777461</v>
      </c>
      <c r="J2305" s="63">
        <v>5.5157176878383307</v>
      </c>
      <c r="K2305" s="63">
        <v>4.7340790839715883</v>
      </c>
      <c r="L2305" s="63">
        <v>7.141039187941673</v>
      </c>
      <c r="M2305" s="63">
        <v>8.8687207397987144</v>
      </c>
      <c r="N2305" s="63">
        <v>7.2007948232834362</v>
      </c>
      <c r="O2305" s="71">
        <v>7.4209108677010285</v>
      </c>
    </row>
    <row r="2306" spans="2:15" outlineLevel="1" x14ac:dyDescent="0.45">
      <c r="B2306" s="65">
        <v>2297</v>
      </c>
      <c r="C2306" s="60">
        <v>1</v>
      </c>
      <c r="D2306" s="61">
        <v>0</v>
      </c>
      <c r="E2306" s="61">
        <v>1</v>
      </c>
      <c r="F2306" s="61">
        <v>1</v>
      </c>
      <c r="G2306" s="61">
        <v>0</v>
      </c>
      <c r="H2306" s="61">
        <v>1</v>
      </c>
      <c r="I2306" s="62">
        <v>58510.421106863476</v>
      </c>
      <c r="J2306" s="63">
        <v>5.8739789884591929</v>
      </c>
      <c r="K2306" s="63">
        <v>4.0978295246917273</v>
      </c>
      <c r="L2306" s="63">
        <v>7.1501212748453788</v>
      </c>
      <c r="M2306" s="63">
        <v>6.2174128396015425</v>
      </c>
      <c r="N2306" s="63">
        <v>6.5296951860895955</v>
      </c>
      <c r="O2306" s="71">
        <v>7.3356601810716997</v>
      </c>
    </row>
    <row r="2307" spans="2:15" outlineLevel="1" x14ac:dyDescent="0.45">
      <c r="B2307" s="65">
        <v>2298</v>
      </c>
      <c r="C2307" s="60">
        <v>1</v>
      </c>
      <c r="D2307" s="61">
        <v>0</v>
      </c>
      <c r="E2307" s="61">
        <v>1</v>
      </c>
      <c r="F2307" s="61">
        <v>1</v>
      </c>
      <c r="G2307" s="61">
        <v>1</v>
      </c>
      <c r="H2307" s="61">
        <v>0</v>
      </c>
      <c r="I2307" s="62">
        <v>94967.506521278876</v>
      </c>
      <c r="J2307" s="63">
        <v>6.4285518451670711</v>
      </c>
      <c r="K2307" s="63">
        <v>5.8287677809498337</v>
      </c>
      <c r="L2307" s="63">
        <v>7.5215221061809672</v>
      </c>
      <c r="M2307" s="63">
        <v>6.4497135668043839</v>
      </c>
      <c r="N2307" s="63">
        <v>6.7739920513275056</v>
      </c>
      <c r="O2307" s="71">
        <v>6.3390369482174966</v>
      </c>
    </row>
    <row r="2308" spans="2:15" outlineLevel="1" x14ac:dyDescent="0.45">
      <c r="B2308" s="65">
        <v>2299</v>
      </c>
      <c r="C2308" s="60">
        <v>1</v>
      </c>
      <c r="D2308" s="61">
        <v>0</v>
      </c>
      <c r="E2308" s="61">
        <v>1</v>
      </c>
      <c r="F2308" s="61">
        <v>1</v>
      </c>
      <c r="G2308" s="61">
        <v>0</v>
      </c>
      <c r="H2308" s="61">
        <v>1</v>
      </c>
      <c r="I2308" s="62">
        <v>99591.258928913565</v>
      </c>
      <c r="J2308" s="63">
        <v>6.1881077511716951</v>
      </c>
      <c r="K2308" s="63">
        <v>5.3331836780326869</v>
      </c>
      <c r="L2308" s="63">
        <v>7.3251708798123474</v>
      </c>
      <c r="M2308" s="63">
        <v>8.6794778640151264</v>
      </c>
      <c r="N2308" s="63">
        <v>6.703207553663681</v>
      </c>
      <c r="O2308" s="71">
        <v>6.7053629857116244</v>
      </c>
    </row>
    <row r="2309" spans="2:15" outlineLevel="1" x14ac:dyDescent="0.45">
      <c r="B2309" s="65">
        <v>2300</v>
      </c>
      <c r="C2309" s="60">
        <v>1</v>
      </c>
      <c r="D2309" s="61">
        <v>0</v>
      </c>
      <c r="E2309" s="61">
        <v>1</v>
      </c>
      <c r="F2309" s="61">
        <v>1</v>
      </c>
      <c r="G2309" s="61">
        <v>1</v>
      </c>
      <c r="H2309" s="61">
        <v>0</v>
      </c>
      <c r="I2309" s="62">
        <v>60910.575178010884</v>
      </c>
      <c r="J2309" s="63">
        <v>5.4932545315789323</v>
      </c>
      <c r="K2309" s="63">
        <v>4.568264317228742</v>
      </c>
      <c r="L2309" s="63">
        <v>8.0473010954430499</v>
      </c>
      <c r="M2309" s="63">
        <v>6.0239795231221258</v>
      </c>
      <c r="N2309" s="63">
        <v>7.3113348723477518</v>
      </c>
      <c r="O2309" s="71">
        <v>7.0526524792189687</v>
      </c>
    </row>
    <row r="2310" spans="2:15" outlineLevel="1" x14ac:dyDescent="0.45">
      <c r="B2310" s="65">
        <v>2301</v>
      </c>
      <c r="C2310" s="60">
        <v>1</v>
      </c>
      <c r="D2310" s="61">
        <v>0</v>
      </c>
      <c r="E2310" s="61">
        <v>1</v>
      </c>
      <c r="F2310" s="61">
        <v>1</v>
      </c>
      <c r="G2310" s="61">
        <v>0</v>
      </c>
      <c r="H2310" s="61">
        <v>1</v>
      </c>
      <c r="I2310" s="62">
        <v>28442.898912096745</v>
      </c>
      <c r="J2310" s="63">
        <v>5.4560722119300236</v>
      </c>
      <c r="K2310" s="63">
        <v>4.96258788297264</v>
      </c>
      <c r="L2310" s="63">
        <v>6.607245001161294</v>
      </c>
      <c r="M2310" s="63">
        <v>7.3122521635177016</v>
      </c>
      <c r="N2310" s="63">
        <v>6.9657069454401963</v>
      </c>
      <c r="O2310" s="71">
        <v>7.3372340144510106</v>
      </c>
    </row>
    <row r="2311" spans="2:15" outlineLevel="1" x14ac:dyDescent="0.45">
      <c r="B2311" s="65">
        <v>2302</v>
      </c>
      <c r="C2311" s="60">
        <v>0</v>
      </c>
      <c r="D2311" s="61">
        <v>1</v>
      </c>
      <c r="E2311" s="61">
        <v>1</v>
      </c>
      <c r="F2311" s="61">
        <v>1</v>
      </c>
      <c r="G2311" s="61">
        <v>1</v>
      </c>
      <c r="H2311" s="61">
        <v>0</v>
      </c>
      <c r="I2311" s="62">
        <v>98559.95593561804</v>
      </c>
      <c r="J2311" s="63">
        <v>5.9865125764800231</v>
      </c>
      <c r="K2311" s="63">
        <v>6.1766905143310806</v>
      </c>
      <c r="L2311" s="63">
        <v>8.3338233398713957</v>
      </c>
      <c r="M2311" s="63">
        <v>7.5404410200137484</v>
      </c>
      <c r="N2311" s="63">
        <v>6.5680452081078196</v>
      </c>
      <c r="O2311" s="71">
        <v>6.3394783449292174</v>
      </c>
    </row>
    <row r="2312" spans="2:15" outlineLevel="1" x14ac:dyDescent="0.45">
      <c r="B2312" s="65">
        <v>2303</v>
      </c>
      <c r="C2312" s="60">
        <v>1</v>
      </c>
      <c r="D2312" s="61">
        <v>0</v>
      </c>
      <c r="E2312" s="61">
        <v>1</v>
      </c>
      <c r="F2312" s="61">
        <v>1</v>
      </c>
      <c r="G2312" s="61">
        <v>1</v>
      </c>
      <c r="H2312" s="61">
        <v>0</v>
      </c>
      <c r="I2312" s="62">
        <v>79396.231442663207</v>
      </c>
      <c r="J2312" s="63">
        <v>6.208822098686114</v>
      </c>
      <c r="K2312" s="63">
        <v>5.0066007726822406</v>
      </c>
      <c r="L2312" s="63">
        <v>6.6608738085918988</v>
      </c>
      <c r="M2312" s="63">
        <v>7.8979358591092632</v>
      </c>
      <c r="N2312" s="63">
        <v>7.6049890633927291</v>
      </c>
      <c r="O2312" s="71">
        <v>7.5000082220800044</v>
      </c>
    </row>
    <row r="2313" spans="2:15" outlineLevel="1" x14ac:dyDescent="0.45">
      <c r="B2313" s="65">
        <v>2304</v>
      </c>
      <c r="C2313" s="60">
        <v>1</v>
      </c>
      <c r="D2313" s="61">
        <v>0</v>
      </c>
      <c r="E2313" s="61">
        <v>1</v>
      </c>
      <c r="F2313" s="61">
        <v>1</v>
      </c>
      <c r="G2313" s="61">
        <v>1</v>
      </c>
      <c r="H2313" s="61">
        <v>0</v>
      </c>
      <c r="I2313" s="62">
        <v>72759.228326363664</v>
      </c>
      <c r="J2313" s="63">
        <v>5.2102720822980997</v>
      </c>
      <c r="K2313" s="63">
        <v>4.7977516208695024</v>
      </c>
      <c r="L2313" s="63">
        <v>7.4227219601507111</v>
      </c>
      <c r="M2313" s="63">
        <v>7.4289496310840466</v>
      </c>
      <c r="N2313" s="63">
        <v>7.0841219935048514</v>
      </c>
      <c r="O2313" s="71">
        <v>6.729115226287437</v>
      </c>
    </row>
    <row r="2314" spans="2:15" outlineLevel="1" x14ac:dyDescent="0.45">
      <c r="B2314" s="65">
        <v>2305</v>
      </c>
      <c r="C2314" s="60">
        <v>1</v>
      </c>
      <c r="D2314" s="61">
        <v>0</v>
      </c>
      <c r="E2314" s="61">
        <v>1</v>
      </c>
      <c r="F2314" s="61">
        <v>1</v>
      </c>
      <c r="G2314" s="61">
        <v>0</v>
      </c>
      <c r="H2314" s="61">
        <v>1</v>
      </c>
      <c r="I2314" s="62">
        <v>93762.264479815378</v>
      </c>
      <c r="J2314" s="63">
        <v>6.1451013903200682</v>
      </c>
      <c r="K2314" s="63">
        <v>5.3440884140331315</v>
      </c>
      <c r="L2314" s="63">
        <v>7.3461144734243291</v>
      </c>
      <c r="M2314" s="63">
        <v>6.3802760917986676</v>
      </c>
      <c r="N2314" s="63">
        <v>6.5112177300652228</v>
      </c>
      <c r="O2314" s="71">
        <v>7.3611000431650231</v>
      </c>
    </row>
    <row r="2315" spans="2:15" outlineLevel="1" x14ac:dyDescent="0.45">
      <c r="B2315" s="65">
        <v>2306</v>
      </c>
      <c r="C2315" s="60">
        <v>1</v>
      </c>
      <c r="D2315" s="61">
        <v>0</v>
      </c>
      <c r="E2315" s="61">
        <v>1</v>
      </c>
      <c r="F2315" s="61">
        <v>1</v>
      </c>
      <c r="G2315" s="61">
        <v>0</v>
      </c>
      <c r="H2315" s="61">
        <v>1</v>
      </c>
      <c r="I2315" s="62">
        <v>23909.429996732229</v>
      </c>
      <c r="J2315" s="63">
        <v>5.4877857571527331</v>
      </c>
      <c r="K2315" s="63">
        <v>5.0217686543508755</v>
      </c>
      <c r="L2315" s="63">
        <v>6.9495492839649664</v>
      </c>
      <c r="M2315" s="63">
        <v>6.7761540865992034</v>
      </c>
      <c r="N2315" s="63">
        <v>6.2380042188641953</v>
      </c>
      <c r="O2315" s="71">
        <v>6.4300464370489578</v>
      </c>
    </row>
    <row r="2316" spans="2:15" outlineLevel="1" x14ac:dyDescent="0.45">
      <c r="B2316" s="65">
        <v>2307</v>
      </c>
      <c r="C2316" s="60">
        <v>1</v>
      </c>
      <c r="D2316" s="61">
        <v>0</v>
      </c>
      <c r="E2316" s="61">
        <v>1</v>
      </c>
      <c r="F2316" s="61">
        <v>1</v>
      </c>
      <c r="G2316" s="61">
        <v>0</v>
      </c>
      <c r="H2316" s="61">
        <v>1</v>
      </c>
      <c r="I2316" s="62">
        <v>24084.410027942155</v>
      </c>
      <c r="J2316" s="63">
        <v>5.4463678388412662</v>
      </c>
      <c r="K2316" s="63">
        <v>5.144741874299708</v>
      </c>
      <c r="L2316" s="63">
        <v>6.737555151095906</v>
      </c>
      <c r="M2316" s="63">
        <v>6.2350732938850539</v>
      </c>
      <c r="N2316" s="63">
        <v>6.6752685450096392</v>
      </c>
      <c r="O2316" s="71">
        <v>6.7609015856964092</v>
      </c>
    </row>
    <row r="2317" spans="2:15" outlineLevel="1" x14ac:dyDescent="0.45">
      <c r="B2317" s="65">
        <v>2308</v>
      </c>
      <c r="C2317" s="60">
        <v>1</v>
      </c>
      <c r="D2317" s="61">
        <v>0</v>
      </c>
      <c r="E2317" s="61">
        <v>1</v>
      </c>
      <c r="F2317" s="61">
        <v>1</v>
      </c>
      <c r="G2317" s="61">
        <v>1</v>
      </c>
      <c r="H2317" s="61">
        <v>0</v>
      </c>
      <c r="I2317" s="62">
        <v>78397.327878119046</v>
      </c>
      <c r="J2317" s="63">
        <v>6.4133027693988609</v>
      </c>
      <c r="K2317" s="63">
        <v>5.6919143417569948</v>
      </c>
      <c r="L2317" s="63">
        <v>6.3920640170370255</v>
      </c>
      <c r="M2317" s="63">
        <v>7.7122927952483877</v>
      </c>
      <c r="N2317" s="63">
        <v>7.1945375081825276</v>
      </c>
      <c r="O2317" s="71">
        <v>6.6968831419060812</v>
      </c>
    </row>
    <row r="2318" spans="2:15" outlineLevel="1" x14ac:dyDescent="0.45">
      <c r="B2318" s="65">
        <v>2309</v>
      </c>
      <c r="C2318" s="60">
        <v>1</v>
      </c>
      <c r="D2318" s="61">
        <v>0</v>
      </c>
      <c r="E2318" s="61">
        <v>1</v>
      </c>
      <c r="F2318" s="61">
        <v>1</v>
      </c>
      <c r="G2318" s="61">
        <v>0</v>
      </c>
      <c r="H2318" s="61">
        <v>1</v>
      </c>
      <c r="I2318" s="62">
        <v>95672.622360099849</v>
      </c>
      <c r="J2318" s="63">
        <v>6.767826781146451</v>
      </c>
      <c r="K2318" s="63">
        <v>4.1034684418014455</v>
      </c>
      <c r="L2318" s="63">
        <v>7.1946169059126008</v>
      </c>
      <c r="M2318" s="63">
        <v>8.2511191783772695</v>
      </c>
      <c r="N2318" s="63">
        <v>6.2263661287925949</v>
      </c>
      <c r="O2318" s="71">
        <v>7.0693702094915443</v>
      </c>
    </row>
    <row r="2319" spans="2:15" outlineLevel="1" x14ac:dyDescent="0.45">
      <c r="B2319" s="65">
        <v>2310</v>
      </c>
      <c r="C2319" s="60">
        <v>1</v>
      </c>
      <c r="D2319" s="61">
        <v>0</v>
      </c>
      <c r="E2319" s="61">
        <v>1</v>
      </c>
      <c r="F2319" s="61">
        <v>1</v>
      </c>
      <c r="G2319" s="61">
        <v>0</v>
      </c>
      <c r="H2319" s="61">
        <v>1</v>
      </c>
      <c r="I2319" s="62">
        <v>60888.095580830632</v>
      </c>
      <c r="J2319" s="63">
        <v>6.2005542999667522</v>
      </c>
      <c r="K2319" s="63">
        <v>5.1149125134967655</v>
      </c>
      <c r="L2319" s="63">
        <v>6.9448265950898023</v>
      </c>
      <c r="M2319" s="63">
        <v>6.1518953909341869</v>
      </c>
      <c r="N2319" s="63">
        <v>6.6471361278559282</v>
      </c>
      <c r="O2319" s="71">
        <v>6.6670056256946468</v>
      </c>
    </row>
    <row r="2320" spans="2:15" outlineLevel="1" x14ac:dyDescent="0.45">
      <c r="B2320" s="65">
        <v>2311</v>
      </c>
      <c r="C2320" s="60">
        <v>1</v>
      </c>
      <c r="D2320" s="61">
        <v>0</v>
      </c>
      <c r="E2320" s="61">
        <v>1</v>
      </c>
      <c r="F2320" s="61">
        <v>1</v>
      </c>
      <c r="G2320" s="61">
        <v>1</v>
      </c>
      <c r="H2320" s="61">
        <v>0</v>
      </c>
      <c r="I2320" s="62">
        <v>94162.882533612836</v>
      </c>
      <c r="J2320" s="63">
        <v>5.7714133699760026</v>
      </c>
      <c r="K2320" s="63">
        <v>4.9240995859402599</v>
      </c>
      <c r="L2320" s="63">
        <v>7.6823622382737575</v>
      </c>
      <c r="M2320" s="63">
        <v>7.064652226256932</v>
      </c>
      <c r="N2320" s="63">
        <v>7.1085435360722276</v>
      </c>
      <c r="O2320" s="71">
        <v>6.7697470999763389</v>
      </c>
    </row>
    <row r="2321" spans="2:15" outlineLevel="1" x14ac:dyDescent="0.45">
      <c r="B2321" s="65">
        <v>2312</v>
      </c>
      <c r="C2321" s="60">
        <v>1</v>
      </c>
      <c r="D2321" s="61">
        <v>0</v>
      </c>
      <c r="E2321" s="61">
        <v>1</v>
      </c>
      <c r="F2321" s="61">
        <v>1</v>
      </c>
      <c r="G2321" s="61">
        <v>1</v>
      </c>
      <c r="H2321" s="61">
        <v>0</v>
      </c>
      <c r="I2321" s="62">
        <v>94560.843082721374</v>
      </c>
      <c r="J2321" s="63">
        <v>5.6778656157479475</v>
      </c>
      <c r="K2321" s="63">
        <v>5.5025147677183028</v>
      </c>
      <c r="L2321" s="63">
        <v>7.7651983046387416</v>
      </c>
      <c r="M2321" s="63">
        <v>6.931438174672035</v>
      </c>
      <c r="N2321" s="63">
        <v>7.0350357875709832</v>
      </c>
      <c r="O2321" s="71">
        <v>6.4739225016674355</v>
      </c>
    </row>
    <row r="2322" spans="2:15" outlineLevel="1" x14ac:dyDescent="0.45">
      <c r="B2322" s="65">
        <v>2313</v>
      </c>
      <c r="C2322" s="60">
        <v>1</v>
      </c>
      <c r="D2322" s="61">
        <v>0</v>
      </c>
      <c r="E2322" s="61">
        <v>1</v>
      </c>
      <c r="F2322" s="61">
        <v>1</v>
      </c>
      <c r="G2322" s="61">
        <v>0</v>
      </c>
      <c r="H2322" s="61">
        <v>1</v>
      </c>
      <c r="I2322" s="62">
        <v>97137.620605398901</v>
      </c>
      <c r="J2322" s="63">
        <v>6.7172713904464274</v>
      </c>
      <c r="K2322" s="63">
        <v>5.292890657228237</v>
      </c>
      <c r="L2322" s="63">
        <v>6.2869700877262167</v>
      </c>
      <c r="M2322" s="63">
        <v>8.6364331944229651</v>
      </c>
      <c r="N2322" s="63">
        <v>6.1875118307708723</v>
      </c>
      <c r="O2322" s="71">
        <v>6.2544737032827209</v>
      </c>
    </row>
    <row r="2323" spans="2:15" outlineLevel="1" x14ac:dyDescent="0.45">
      <c r="B2323" s="65">
        <v>2314</v>
      </c>
      <c r="C2323" s="60">
        <v>1</v>
      </c>
      <c r="D2323" s="61">
        <v>0</v>
      </c>
      <c r="E2323" s="61">
        <v>1</v>
      </c>
      <c r="F2323" s="61">
        <v>1</v>
      </c>
      <c r="G2323" s="61">
        <v>0</v>
      </c>
      <c r="H2323" s="61">
        <v>1</v>
      </c>
      <c r="I2323" s="62">
        <v>90254.162348253711</v>
      </c>
      <c r="J2323" s="63">
        <v>5.9291307752829514</v>
      </c>
      <c r="K2323" s="63">
        <v>4.7866917478906776</v>
      </c>
      <c r="L2323" s="63">
        <v>7.7181234950203921</v>
      </c>
      <c r="M2323" s="63">
        <v>6.1114458294909753</v>
      </c>
      <c r="N2323" s="63">
        <v>6.1861437551976648</v>
      </c>
      <c r="O2323" s="71">
        <v>7.2850455939251839</v>
      </c>
    </row>
    <row r="2324" spans="2:15" outlineLevel="1" x14ac:dyDescent="0.45">
      <c r="B2324" s="65">
        <v>2315</v>
      </c>
      <c r="C2324" s="60">
        <v>1</v>
      </c>
      <c r="D2324" s="61">
        <v>0</v>
      </c>
      <c r="E2324" s="61">
        <v>1</v>
      </c>
      <c r="F2324" s="61">
        <v>1</v>
      </c>
      <c r="G2324" s="61">
        <v>0</v>
      </c>
      <c r="H2324" s="61">
        <v>1</v>
      </c>
      <c r="I2324" s="62">
        <v>28243.15701808696</v>
      </c>
      <c r="J2324" s="63">
        <v>5.851994408943539</v>
      </c>
      <c r="K2324" s="63">
        <v>4.8035292873426059</v>
      </c>
      <c r="L2324" s="63">
        <v>6.4073549870926971</v>
      </c>
      <c r="M2324" s="63">
        <v>7.4914937851977488</v>
      </c>
      <c r="N2324" s="63">
        <v>6.7710246783165893</v>
      </c>
      <c r="O2324" s="71">
        <v>7.0589495982011972</v>
      </c>
    </row>
    <row r="2325" spans="2:15" outlineLevel="1" x14ac:dyDescent="0.45">
      <c r="B2325" s="65">
        <v>2316</v>
      </c>
      <c r="C2325" s="60">
        <v>1</v>
      </c>
      <c r="D2325" s="61">
        <v>0</v>
      </c>
      <c r="E2325" s="61">
        <v>1</v>
      </c>
      <c r="F2325" s="61">
        <v>1</v>
      </c>
      <c r="G2325" s="61">
        <v>0</v>
      </c>
      <c r="H2325" s="61">
        <v>1</v>
      </c>
      <c r="I2325" s="62">
        <v>101903.25639983371</v>
      </c>
      <c r="J2325" s="63">
        <v>6.7754564973412066</v>
      </c>
      <c r="K2325" s="63">
        <v>4.9139327694187607</v>
      </c>
      <c r="L2325" s="63">
        <v>7.6032654206867942</v>
      </c>
      <c r="M2325" s="63">
        <v>8.9806205539209145</v>
      </c>
      <c r="N2325" s="63">
        <v>6.8445990937905616</v>
      </c>
      <c r="O2325" s="71">
        <v>6.8525290329588024</v>
      </c>
    </row>
    <row r="2326" spans="2:15" outlineLevel="1" x14ac:dyDescent="0.45">
      <c r="B2326" s="65">
        <v>2317</v>
      </c>
      <c r="C2326" s="60">
        <v>1</v>
      </c>
      <c r="D2326" s="61">
        <v>0</v>
      </c>
      <c r="E2326" s="61">
        <v>1</v>
      </c>
      <c r="F2326" s="61">
        <v>1</v>
      </c>
      <c r="G2326" s="61">
        <v>0</v>
      </c>
      <c r="H2326" s="61">
        <v>1</v>
      </c>
      <c r="I2326" s="62">
        <v>102571.40265230778</v>
      </c>
      <c r="J2326" s="63">
        <v>6.1937963267706877</v>
      </c>
      <c r="K2326" s="63">
        <v>5.3401511427294022</v>
      </c>
      <c r="L2326" s="63">
        <v>7.8519319944951489</v>
      </c>
      <c r="M2326" s="63">
        <v>8.7609266255719529</v>
      </c>
      <c r="N2326" s="63">
        <v>7.0630244188731179</v>
      </c>
      <c r="O2326" s="71">
        <v>7.2149364073938012</v>
      </c>
    </row>
    <row r="2327" spans="2:15" outlineLevel="1" x14ac:dyDescent="0.45">
      <c r="B2327" s="65">
        <v>2318</v>
      </c>
      <c r="C2327" s="60">
        <v>1</v>
      </c>
      <c r="D2327" s="61">
        <v>0</v>
      </c>
      <c r="E2327" s="61">
        <v>1</v>
      </c>
      <c r="F2327" s="61">
        <v>1</v>
      </c>
      <c r="G2327" s="61">
        <v>1</v>
      </c>
      <c r="H2327" s="61">
        <v>0</v>
      </c>
      <c r="I2327" s="62">
        <v>99754.092626946906</v>
      </c>
      <c r="J2327" s="63">
        <v>6.7652867838342985</v>
      </c>
      <c r="K2327" s="63">
        <v>5.5910651916076857</v>
      </c>
      <c r="L2327" s="63">
        <v>7.4662910189221448</v>
      </c>
      <c r="M2327" s="63">
        <v>6.9220569218929526</v>
      </c>
      <c r="N2327" s="63">
        <v>7.4398887029580409</v>
      </c>
      <c r="O2327" s="71">
        <v>7.1007618095295939</v>
      </c>
    </row>
    <row r="2328" spans="2:15" outlineLevel="1" x14ac:dyDescent="0.45">
      <c r="B2328" s="65">
        <v>2319</v>
      </c>
      <c r="C2328" s="60">
        <v>1</v>
      </c>
      <c r="D2328" s="61">
        <v>0</v>
      </c>
      <c r="E2328" s="61">
        <v>1</v>
      </c>
      <c r="F2328" s="61">
        <v>1</v>
      </c>
      <c r="G2328" s="61">
        <v>0</v>
      </c>
      <c r="H2328" s="61">
        <v>1</v>
      </c>
      <c r="I2328" s="62">
        <v>101268.20027263479</v>
      </c>
      <c r="J2328" s="63">
        <v>6.9951711380217603</v>
      </c>
      <c r="K2328" s="63">
        <v>5.359803840130219</v>
      </c>
      <c r="L2328" s="63">
        <v>6.7627619140194133</v>
      </c>
      <c r="M2328" s="63">
        <v>8.6876977202608643</v>
      </c>
      <c r="N2328" s="63">
        <v>6.1982608161129464</v>
      </c>
      <c r="O2328" s="71">
        <v>7.3545083129129294</v>
      </c>
    </row>
    <row r="2329" spans="2:15" outlineLevel="1" x14ac:dyDescent="0.45">
      <c r="B2329" s="65">
        <v>2320</v>
      </c>
      <c r="C2329" s="60">
        <v>0</v>
      </c>
      <c r="D2329" s="61">
        <v>1</v>
      </c>
      <c r="E2329" s="61">
        <v>1</v>
      </c>
      <c r="F2329" s="61">
        <v>1</v>
      </c>
      <c r="G2329" s="61">
        <v>0</v>
      </c>
      <c r="H2329" s="61">
        <v>1</v>
      </c>
      <c r="I2329" s="62">
        <v>97458.074395709875</v>
      </c>
      <c r="J2329" s="63">
        <v>5.5818195370763162</v>
      </c>
      <c r="K2329" s="63">
        <v>5.8246425300943407</v>
      </c>
      <c r="L2329" s="63">
        <v>7.4738469322607424</v>
      </c>
      <c r="M2329" s="63">
        <v>7.6780006781041683</v>
      </c>
      <c r="N2329" s="63">
        <v>6.7497860254404936</v>
      </c>
      <c r="O2329" s="71">
        <v>7.0242854125451375</v>
      </c>
    </row>
    <row r="2330" spans="2:15" outlineLevel="1" x14ac:dyDescent="0.45">
      <c r="B2330" s="65">
        <v>2321</v>
      </c>
      <c r="C2330" s="60">
        <v>1</v>
      </c>
      <c r="D2330" s="61">
        <v>0</v>
      </c>
      <c r="E2330" s="61">
        <v>1</v>
      </c>
      <c r="F2330" s="61">
        <v>1</v>
      </c>
      <c r="G2330" s="61">
        <v>1</v>
      </c>
      <c r="H2330" s="61">
        <v>0</v>
      </c>
      <c r="I2330" s="62">
        <v>91665.009016020398</v>
      </c>
      <c r="J2330" s="63">
        <v>6.438196762630306</v>
      </c>
      <c r="K2330" s="63">
        <v>4.7026245900722321</v>
      </c>
      <c r="L2330" s="63">
        <v>7.6948068028512511</v>
      </c>
      <c r="M2330" s="63">
        <v>6.1265626537319555</v>
      </c>
      <c r="N2330" s="63">
        <v>6.7938602702366282</v>
      </c>
      <c r="O2330" s="71">
        <v>6.6694154357299258</v>
      </c>
    </row>
    <row r="2331" spans="2:15" outlineLevel="1" x14ac:dyDescent="0.45">
      <c r="B2331" s="65">
        <v>2322</v>
      </c>
      <c r="C2331" s="60">
        <v>1</v>
      </c>
      <c r="D2331" s="61">
        <v>0</v>
      </c>
      <c r="E2331" s="61">
        <v>1</v>
      </c>
      <c r="F2331" s="61">
        <v>1</v>
      </c>
      <c r="G2331" s="61">
        <v>1</v>
      </c>
      <c r="H2331" s="61">
        <v>0</v>
      </c>
      <c r="I2331" s="62">
        <v>94987.405431854015</v>
      </c>
      <c r="J2331" s="63">
        <v>6.7133785114648035</v>
      </c>
      <c r="K2331" s="63">
        <v>5.0876758910413926</v>
      </c>
      <c r="L2331" s="63">
        <v>6.7189073617916355</v>
      </c>
      <c r="M2331" s="63">
        <v>6.9213657166629119</v>
      </c>
      <c r="N2331" s="63">
        <v>7.395611483473199</v>
      </c>
      <c r="O2331" s="71">
        <v>6.1711706348165132</v>
      </c>
    </row>
    <row r="2332" spans="2:15" outlineLevel="1" x14ac:dyDescent="0.45">
      <c r="B2332" s="65">
        <v>2323</v>
      </c>
      <c r="C2332" s="60">
        <v>1</v>
      </c>
      <c r="D2332" s="61">
        <v>0</v>
      </c>
      <c r="E2332" s="61">
        <v>1</v>
      </c>
      <c r="F2332" s="61">
        <v>1</v>
      </c>
      <c r="G2332" s="61">
        <v>1</v>
      </c>
      <c r="H2332" s="61">
        <v>0</v>
      </c>
      <c r="I2332" s="62">
        <v>25558.930908186812</v>
      </c>
      <c r="J2332" s="63">
        <v>5.2359689450880058</v>
      </c>
      <c r="K2332" s="63">
        <v>4.9769058626699669</v>
      </c>
      <c r="L2332" s="63">
        <v>6.5737512127122377</v>
      </c>
      <c r="M2332" s="63">
        <v>6.7322416412012274</v>
      </c>
      <c r="N2332" s="63">
        <v>7.1695208048657104</v>
      </c>
      <c r="O2332" s="71">
        <v>6.8175932402312061</v>
      </c>
    </row>
    <row r="2333" spans="2:15" outlineLevel="1" x14ac:dyDescent="0.45">
      <c r="B2333" s="65">
        <v>2324</v>
      </c>
      <c r="C2333" s="60">
        <v>1</v>
      </c>
      <c r="D2333" s="61">
        <v>0</v>
      </c>
      <c r="E2333" s="61">
        <v>1</v>
      </c>
      <c r="F2333" s="61">
        <v>1</v>
      </c>
      <c r="G2333" s="61">
        <v>1</v>
      </c>
      <c r="H2333" s="61">
        <v>0</v>
      </c>
      <c r="I2333" s="62">
        <v>101724.26661619413</v>
      </c>
      <c r="J2333" s="63">
        <v>6.6156717931876523</v>
      </c>
      <c r="K2333" s="63">
        <v>5.2810235955874951</v>
      </c>
      <c r="L2333" s="63">
        <v>7.9974427904002159</v>
      </c>
      <c r="M2333" s="63">
        <v>8.099126320822819</v>
      </c>
      <c r="N2333" s="63">
        <v>7.578681912159249</v>
      </c>
      <c r="O2333" s="71">
        <v>6.5365351386483921</v>
      </c>
    </row>
    <row r="2334" spans="2:15" outlineLevel="1" x14ac:dyDescent="0.45">
      <c r="B2334" s="65">
        <v>2325</v>
      </c>
      <c r="C2334" s="60">
        <v>1</v>
      </c>
      <c r="D2334" s="61">
        <v>0</v>
      </c>
      <c r="E2334" s="61">
        <v>1</v>
      </c>
      <c r="F2334" s="61">
        <v>1</v>
      </c>
      <c r="G2334" s="61">
        <v>1</v>
      </c>
      <c r="H2334" s="61">
        <v>0</v>
      </c>
      <c r="I2334" s="62">
        <v>29535.316100380849</v>
      </c>
      <c r="J2334" s="63">
        <v>5.8193586342423815</v>
      </c>
      <c r="K2334" s="63">
        <v>5.2113949199058069</v>
      </c>
      <c r="L2334" s="63">
        <v>6.4233593456095788</v>
      </c>
      <c r="M2334" s="63">
        <v>6.9795249741569885</v>
      </c>
      <c r="N2334" s="63">
        <v>7.3239599075018909</v>
      </c>
      <c r="O2334" s="71">
        <v>7.1731913748196963</v>
      </c>
    </row>
    <row r="2335" spans="2:15" outlineLevel="1" x14ac:dyDescent="0.45">
      <c r="B2335" s="65">
        <v>2326</v>
      </c>
      <c r="C2335" s="60">
        <v>1</v>
      </c>
      <c r="D2335" s="61">
        <v>0</v>
      </c>
      <c r="E2335" s="61">
        <v>1</v>
      </c>
      <c r="F2335" s="61">
        <v>1</v>
      </c>
      <c r="G2335" s="61">
        <v>1</v>
      </c>
      <c r="H2335" s="61">
        <v>0</v>
      </c>
      <c r="I2335" s="62">
        <v>97015.531807680032</v>
      </c>
      <c r="J2335" s="63">
        <v>6.4548970264001895</v>
      </c>
      <c r="K2335" s="63">
        <v>4.6447146959880055</v>
      </c>
      <c r="L2335" s="63">
        <v>6.6694855500585621</v>
      </c>
      <c r="M2335" s="63">
        <v>8.2394884426431734</v>
      </c>
      <c r="N2335" s="63">
        <v>6.9825646634083434</v>
      </c>
      <c r="O2335" s="71">
        <v>6.8187943492987806</v>
      </c>
    </row>
    <row r="2336" spans="2:15" outlineLevel="1" x14ac:dyDescent="0.45">
      <c r="B2336" s="65">
        <v>2327</v>
      </c>
      <c r="C2336" s="60">
        <v>1</v>
      </c>
      <c r="D2336" s="61">
        <v>0</v>
      </c>
      <c r="E2336" s="61">
        <v>1</v>
      </c>
      <c r="F2336" s="61">
        <v>1</v>
      </c>
      <c r="G2336" s="61">
        <v>1</v>
      </c>
      <c r="H2336" s="61">
        <v>0</v>
      </c>
      <c r="I2336" s="62">
        <v>61130.98208088908</v>
      </c>
      <c r="J2336" s="63">
        <v>6.1051983045580602</v>
      </c>
      <c r="K2336" s="63">
        <v>4.90541102662832</v>
      </c>
      <c r="L2336" s="63">
        <v>7.0070730581423835</v>
      </c>
      <c r="M2336" s="63">
        <v>6.0090925544124332</v>
      </c>
      <c r="N2336" s="63">
        <v>7.1508395261064299</v>
      </c>
      <c r="O2336" s="71">
        <v>6.7651544018000367</v>
      </c>
    </row>
    <row r="2337" spans="2:15" outlineLevel="1" x14ac:dyDescent="0.45">
      <c r="B2337" s="65">
        <v>2328</v>
      </c>
      <c r="C2337" s="60">
        <v>0</v>
      </c>
      <c r="D2337" s="61">
        <v>1</v>
      </c>
      <c r="E2337" s="61">
        <v>1</v>
      </c>
      <c r="F2337" s="61">
        <v>1</v>
      </c>
      <c r="G2337" s="61">
        <v>1</v>
      </c>
      <c r="H2337" s="61">
        <v>0</v>
      </c>
      <c r="I2337" s="62">
        <v>101628.76719748798</v>
      </c>
      <c r="J2337" s="63">
        <v>6.0614832736064814</v>
      </c>
      <c r="K2337" s="63">
        <v>6.6126584346279378</v>
      </c>
      <c r="L2337" s="63">
        <v>7.5512678789564394</v>
      </c>
      <c r="M2337" s="63">
        <v>7.1271858848092631</v>
      </c>
      <c r="N2337" s="63">
        <v>7.3813430488231377</v>
      </c>
      <c r="O2337" s="71">
        <v>7.2022223852201392</v>
      </c>
    </row>
    <row r="2338" spans="2:15" outlineLevel="1" x14ac:dyDescent="0.45">
      <c r="B2338" s="65">
        <v>2329</v>
      </c>
      <c r="C2338" s="60">
        <v>1</v>
      </c>
      <c r="D2338" s="61">
        <v>0</v>
      </c>
      <c r="E2338" s="61">
        <v>1</v>
      </c>
      <c r="F2338" s="61">
        <v>1</v>
      </c>
      <c r="G2338" s="61">
        <v>1</v>
      </c>
      <c r="H2338" s="61">
        <v>0</v>
      </c>
      <c r="I2338" s="62">
        <v>92609.427816293464</v>
      </c>
      <c r="J2338" s="63">
        <v>6.0987456029419</v>
      </c>
      <c r="K2338" s="63">
        <v>4.8238410579191022</v>
      </c>
      <c r="L2338" s="63">
        <v>7.5796951711025518</v>
      </c>
      <c r="M2338" s="63">
        <v>6.7174274990259493</v>
      </c>
      <c r="N2338" s="63">
        <v>6.876146809273104</v>
      </c>
      <c r="O2338" s="71">
        <v>6.5613985449510759</v>
      </c>
    </row>
    <row r="2339" spans="2:15" outlineLevel="1" x14ac:dyDescent="0.45">
      <c r="B2339" s="65">
        <v>2330</v>
      </c>
      <c r="C2339" s="60">
        <v>1</v>
      </c>
      <c r="D2339" s="61">
        <v>0</v>
      </c>
      <c r="E2339" s="61">
        <v>1</v>
      </c>
      <c r="F2339" s="61">
        <v>1</v>
      </c>
      <c r="G2339" s="61">
        <v>0</v>
      </c>
      <c r="H2339" s="61">
        <v>1</v>
      </c>
      <c r="I2339" s="62">
        <v>102504.73788044567</v>
      </c>
      <c r="J2339" s="63">
        <v>6.3106878059945517</v>
      </c>
      <c r="K2339" s="63">
        <v>5.3569793607328045</v>
      </c>
      <c r="L2339" s="63">
        <v>6.9455343957752262</v>
      </c>
      <c r="M2339" s="63">
        <v>8.8570491840310357</v>
      </c>
      <c r="N2339" s="63">
        <v>7.0136455997229259</v>
      </c>
      <c r="O2339" s="71">
        <v>7.5336043592285105</v>
      </c>
    </row>
    <row r="2340" spans="2:15" outlineLevel="1" x14ac:dyDescent="0.45">
      <c r="B2340" s="65">
        <v>2331</v>
      </c>
      <c r="C2340" s="60">
        <v>1</v>
      </c>
      <c r="D2340" s="61">
        <v>0</v>
      </c>
      <c r="E2340" s="61">
        <v>1</v>
      </c>
      <c r="F2340" s="61">
        <v>1</v>
      </c>
      <c r="G2340" s="61">
        <v>1</v>
      </c>
      <c r="H2340" s="61">
        <v>0</v>
      </c>
      <c r="I2340" s="62">
        <v>26128.895575978197</v>
      </c>
      <c r="J2340" s="63">
        <v>6.0924882206525997</v>
      </c>
      <c r="K2340" s="63">
        <v>5.3335161978305052</v>
      </c>
      <c r="L2340" s="63">
        <v>6.7176449085195999</v>
      </c>
      <c r="M2340" s="63">
        <v>6.1051053242845033</v>
      </c>
      <c r="N2340" s="63">
        <v>6.7528994191646872</v>
      </c>
      <c r="O2340" s="71">
        <v>6.7036300497119923</v>
      </c>
    </row>
    <row r="2341" spans="2:15" outlineLevel="1" x14ac:dyDescent="0.45">
      <c r="B2341" s="65">
        <v>2332</v>
      </c>
      <c r="C2341" s="60">
        <v>1</v>
      </c>
      <c r="D2341" s="61">
        <v>0</v>
      </c>
      <c r="E2341" s="61">
        <v>1</v>
      </c>
      <c r="F2341" s="61">
        <v>1</v>
      </c>
      <c r="G2341" s="61">
        <v>0</v>
      </c>
      <c r="H2341" s="61">
        <v>1</v>
      </c>
      <c r="I2341" s="62">
        <v>30398.937169762561</v>
      </c>
      <c r="J2341" s="63">
        <v>6.1391653822312016</v>
      </c>
      <c r="K2341" s="63">
        <v>5.783946705652931</v>
      </c>
      <c r="L2341" s="63">
        <v>6.2394851650140026</v>
      </c>
      <c r="M2341" s="63">
        <v>6.6900327541176807</v>
      </c>
      <c r="N2341" s="63">
        <v>6.8367727187033571</v>
      </c>
      <c r="O2341" s="71">
        <v>7.4424418894462629</v>
      </c>
    </row>
    <row r="2342" spans="2:15" outlineLevel="1" x14ac:dyDescent="0.45">
      <c r="B2342" s="65">
        <v>2333</v>
      </c>
      <c r="C2342" s="60">
        <v>1</v>
      </c>
      <c r="D2342" s="61">
        <v>0</v>
      </c>
      <c r="E2342" s="61">
        <v>1</v>
      </c>
      <c r="F2342" s="61">
        <v>1</v>
      </c>
      <c r="G2342" s="61">
        <v>0</v>
      </c>
      <c r="H2342" s="61">
        <v>1</v>
      </c>
      <c r="I2342" s="62">
        <v>92616.229728049933</v>
      </c>
      <c r="J2342" s="63">
        <v>5.9947501865044153</v>
      </c>
      <c r="K2342" s="63">
        <v>4.5035166159263245</v>
      </c>
      <c r="L2342" s="63">
        <v>7.8576123919419443</v>
      </c>
      <c r="M2342" s="63">
        <v>6.868193267369505</v>
      </c>
      <c r="N2342" s="63">
        <v>6.7687513839255606</v>
      </c>
      <c r="O2342" s="71">
        <v>6.8952776543592424</v>
      </c>
    </row>
    <row r="2343" spans="2:15" outlineLevel="1" x14ac:dyDescent="0.45">
      <c r="B2343" s="65">
        <v>2334</v>
      </c>
      <c r="C2343" s="60">
        <v>0</v>
      </c>
      <c r="D2343" s="61">
        <v>1</v>
      </c>
      <c r="E2343" s="61">
        <v>1</v>
      </c>
      <c r="F2343" s="61">
        <v>1</v>
      </c>
      <c r="G2343" s="61">
        <v>0</v>
      </c>
      <c r="H2343" s="61">
        <v>1</v>
      </c>
      <c r="I2343" s="62">
        <v>26209.936619060376</v>
      </c>
      <c r="J2343" s="63">
        <v>5.2994664824252791</v>
      </c>
      <c r="K2343" s="63">
        <v>5.5174131710293741</v>
      </c>
      <c r="L2343" s="63">
        <v>6.9462448990069756</v>
      </c>
      <c r="M2343" s="63">
        <v>7.0833504456966088</v>
      </c>
      <c r="N2343" s="63">
        <v>6.3618994512950051</v>
      </c>
      <c r="O2343" s="71">
        <v>6.4990396075304897</v>
      </c>
    </row>
    <row r="2344" spans="2:15" outlineLevel="1" x14ac:dyDescent="0.45">
      <c r="B2344" s="65">
        <v>2335</v>
      </c>
      <c r="C2344" s="60">
        <v>1</v>
      </c>
      <c r="D2344" s="61">
        <v>0</v>
      </c>
      <c r="E2344" s="61">
        <v>1</v>
      </c>
      <c r="F2344" s="61">
        <v>1</v>
      </c>
      <c r="G2344" s="61">
        <v>1</v>
      </c>
      <c r="H2344" s="61">
        <v>0</v>
      </c>
      <c r="I2344" s="62">
        <v>99889.731365197236</v>
      </c>
      <c r="J2344" s="63">
        <v>6.3221966470783677</v>
      </c>
      <c r="K2344" s="63">
        <v>4.908521128249224</v>
      </c>
      <c r="L2344" s="63">
        <v>6.7708452981441321</v>
      </c>
      <c r="M2344" s="63">
        <v>8.4197350245837086</v>
      </c>
      <c r="N2344" s="63">
        <v>7.3944749657126687</v>
      </c>
      <c r="O2344" s="71">
        <v>7.1806737931685358</v>
      </c>
    </row>
    <row r="2345" spans="2:15" outlineLevel="1" x14ac:dyDescent="0.45">
      <c r="B2345" s="65">
        <v>2336</v>
      </c>
      <c r="C2345" s="60">
        <v>1</v>
      </c>
      <c r="D2345" s="61">
        <v>0</v>
      </c>
      <c r="E2345" s="61">
        <v>1</v>
      </c>
      <c r="F2345" s="61">
        <v>1</v>
      </c>
      <c r="G2345" s="61">
        <v>1</v>
      </c>
      <c r="H2345" s="61">
        <v>0</v>
      </c>
      <c r="I2345" s="62">
        <v>62967.341151035434</v>
      </c>
      <c r="J2345" s="63">
        <v>5.7725596404849044</v>
      </c>
      <c r="K2345" s="63">
        <v>5.1433938309397202</v>
      </c>
      <c r="L2345" s="63">
        <v>7.4612234700580871</v>
      </c>
      <c r="M2345" s="63">
        <v>6.415734191977978</v>
      </c>
      <c r="N2345" s="63">
        <v>7.192361337118176</v>
      </c>
      <c r="O2345" s="71">
        <v>6.8294034796407797</v>
      </c>
    </row>
    <row r="2346" spans="2:15" outlineLevel="1" x14ac:dyDescent="0.45">
      <c r="B2346" s="65">
        <v>2337</v>
      </c>
      <c r="C2346" s="60">
        <v>0</v>
      </c>
      <c r="D2346" s="61">
        <v>1</v>
      </c>
      <c r="E2346" s="61">
        <v>1</v>
      </c>
      <c r="F2346" s="61">
        <v>1</v>
      </c>
      <c r="G2346" s="61">
        <v>0</v>
      </c>
      <c r="H2346" s="61">
        <v>1</v>
      </c>
      <c r="I2346" s="62">
        <v>101912.49938582587</v>
      </c>
      <c r="J2346" s="63">
        <v>5.5793130051522679</v>
      </c>
      <c r="K2346" s="63">
        <v>6.1755293284598078</v>
      </c>
      <c r="L2346" s="63">
        <v>6.9792147996228051</v>
      </c>
      <c r="M2346" s="63">
        <v>8.910197009073622</v>
      </c>
      <c r="N2346" s="63">
        <v>6.6674740943690685</v>
      </c>
      <c r="O2346" s="71">
        <v>7.3736560496723795</v>
      </c>
    </row>
    <row r="2347" spans="2:15" outlineLevel="1" x14ac:dyDescent="0.45">
      <c r="B2347" s="65">
        <v>2338</v>
      </c>
      <c r="C2347" s="60">
        <v>1</v>
      </c>
      <c r="D2347" s="61">
        <v>0</v>
      </c>
      <c r="E2347" s="61">
        <v>1</v>
      </c>
      <c r="F2347" s="61">
        <v>1</v>
      </c>
      <c r="G2347" s="61">
        <v>0</v>
      </c>
      <c r="H2347" s="61">
        <v>1</v>
      </c>
      <c r="I2347" s="62">
        <v>75893.494028602523</v>
      </c>
      <c r="J2347" s="63">
        <v>5.6618877789643012</v>
      </c>
      <c r="K2347" s="63">
        <v>5.0154362744421643</v>
      </c>
      <c r="L2347" s="63">
        <v>7.0262599156109333</v>
      </c>
      <c r="M2347" s="63">
        <v>8.9445736118219177</v>
      </c>
      <c r="N2347" s="63">
        <v>6.096637362371661</v>
      </c>
      <c r="O2347" s="71">
        <v>6.6553707914799878</v>
      </c>
    </row>
    <row r="2348" spans="2:15" outlineLevel="1" x14ac:dyDescent="0.45">
      <c r="B2348" s="65">
        <v>2339</v>
      </c>
      <c r="C2348" s="60">
        <v>1</v>
      </c>
      <c r="D2348" s="61">
        <v>0</v>
      </c>
      <c r="E2348" s="61">
        <v>1</v>
      </c>
      <c r="F2348" s="61">
        <v>1</v>
      </c>
      <c r="G2348" s="61">
        <v>1</v>
      </c>
      <c r="H2348" s="61">
        <v>0</v>
      </c>
      <c r="I2348" s="62">
        <v>77365.408790156071</v>
      </c>
      <c r="J2348" s="63">
        <v>5.7149447717414681</v>
      </c>
      <c r="K2348" s="63">
        <v>4.9836303395768011</v>
      </c>
      <c r="L2348" s="63">
        <v>7.132039409269769</v>
      </c>
      <c r="M2348" s="63">
        <v>8.2580849774812677</v>
      </c>
      <c r="N2348" s="63">
        <v>7.3727493859174542</v>
      </c>
      <c r="O2348" s="71">
        <v>6.6892844467059849</v>
      </c>
    </row>
    <row r="2349" spans="2:15" outlineLevel="1" x14ac:dyDescent="0.45">
      <c r="B2349" s="65">
        <v>2340</v>
      </c>
      <c r="C2349" s="60">
        <v>1</v>
      </c>
      <c r="D2349" s="61">
        <v>0</v>
      </c>
      <c r="E2349" s="61">
        <v>1</v>
      </c>
      <c r="F2349" s="61">
        <v>1</v>
      </c>
      <c r="G2349" s="61">
        <v>0</v>
      </c>
      <c r="H2349" s="61">
        <v>1</v>
      </c>
      <c r="I2349" s="62">
        <v>23400.64794846173</v>
      </c>
      <c r="J2349" s="63">
        <v>5.0988797132839094</v>
      </c>
      <c r="K2349" s="63">
        <v>4.4012375779877981</v>
      </c>
      <c r="L2349" s="63">
        <v>7.6083303292250744</v>
      </c>
      <c r="M2349" s="63">
        <v>6.7316306917646287</v>
      </c>
      <c r="N2349" s="63">
        <v>6.4867088582894903</v>
      </c>
      <c r="O2349" s="71">
        <v>6.9190040021653036</v>
      </c>
    </row>
    <row r="2350" spans="2:15" outlineLevel="1" x14ac:dyDescent="0.45">
      <c r="B2350" s="65">
        <v>2341</v>
      </c>
      <c r="C2350" s="60">
        <v>1</v>
      </c>
      <c r="D2350" s="61">
        <v>0</v>
      </c>
      <c r="E2350" s="61">
        <v>1</v>
      </c>
      <c r="F2350" s="61">
        <v>1</v>
      </c>
      <c r="G2350" s="61">
        <v>1</v>
      </c>
      <c r="H2350" s="61">
        <v>0</v>
      </c>
      <c r="I2350" s="62">
        <v>25867.267250434321</v>
      </c>
      <c r="J2350" s="63">
        <v>5.6063187905654788</v>
      </c>
      <c r="K2350" s="63">
        <v>5.5503373271193617</v>
      </c>
      <c r="L2350" s="63">
        <v>6.5253489742822426</v>
      </c>
      <c r="M2350" s="63">
        <v>6.3529248043237132</v>
      </c>
      <c r="N2350" s="63">
        <v>7.1958901386174157</v>
      </c>
      <c r="O2350" s="71">
        <v>6.1761270535311654</v>
      </c>
    </row>
    <row r="2351" spans="2:15" outlineLevel="1" x14ac:dyDescent="0.45">
      <c r="B2351" s="65">
        <v>2342</v>
      </c>
      <c r="C2351" s="60">
        <v>1</v>
      </c>
      <c r="D2351" s="61">
        <v>0</v>
      </c>
      <c r="E2351" s="61">
        <v>1</v>
      </c>
      <c r="F2351" s="61">
        <v>1</v>
      </c>
      <c r="G2351" s="61">
        <v>1</v>
      </c>
      <c r="H2351" s="61">
        <v>0</v>
      </c>
      <c r="I2351" s="62">
        <v>95938.19968011645</v>
      </c>
      <c r="J2351" s="63">
        <v>6.5177879374661893</v>
      </c>
      <c r="K2351" s="63">
        <v>5.043691545032881</v>
      </c>
      <c r="L2351" s="63">
        <v>7.6838804403325778</v>
      </c>
      <c r="M2351" s="63">
        <v>7.4528310579444472</v>
      </c>
      <c r="N2351" s="63">
        <v>6.5792255852906942</v>
      </c>
      <c r="O2351" s="71">
        <v>6.5421962725624976</v>
      </c>
    </row>
    <row r="2352" spans="2:15" outlineLevel="1" x14ac:dyDescent="0.45">
      <c r="B2352" s="65">
        <v>2343</v>
      </c>
      <c r="C2352" s="60">
        <v>1</v>
      </c>
      <c r="D2352" s="61">
        <v>0</v>
      </c>
      <c r="E2352" s="61">
        <v>1</v>
      </c>
      <c r="F2352" s="61">
        <v>1</v>
      </c>
      <c r="G2352" s="61">
        <v>1</v>
      </c>
      <c r="H2352" s="61">
        <v>0</v>
      </c>
      <c r="I2352" s="62">
        <v>95071.778453778359</v>
      </c>
      <c r="J2352" s="63">
        <v>5.625762057735308</v>
      </c>
      <c r="K2352" s="63">
        <v>5.1424525823967029</v>
      </c>
      <c r="L2352" s="63">
        <v>8.0013920971522285</v>
      </c>
      <c r="M2352" s="63">
        <v>7.989120301414574</v>
      </c>
      <c r="N2352" s="63">
        <v>6.5742724523045402</v>
      </c>
      <c r="O2352" s="71">
        <v>6.2315276209774506</v>
      </c>
    </row>
    <row r="2353" spans="2:15" outlineLevel="1" x14ac:dyDescent="0.45">
      <c r="B2353" s="65">
        <v>2344</v>
      </c>
      <c r="C2353" s="60">
        <v>0</v>
      </c>
      <c r="D2353" s="61">
        <v>1</v>
      </c>
      <c r="E2353" s="61">
        <v>1</v>
      </c>
      <c r="F2353" s="61">
        <v>1</v>
      </c>
      <c r="G2353" s="61">
        <v>1</v>
      </c>
      <c r="H2353" s="61">
        <v>0</v>
      </c>
      <c r="I2353" s="62">
        <v>78503.903978186805</v>
      </c>
      <c r="J2353" s="63">
        <v>5.3353134217885474</v>
      </c>
      <c r="K2353" s="63">
        <v>5.6219788495948801</v>
      </c>
      <c r="L2353" s="63">
        <v>6.6076875340250236</v>
      </c>
      <c r="M2353" s="63">
        <v>8.6918223203943192</v>
      </c>
      <c r="N2353" s="63">
        <v>7.2094907329905062</v>
      </c>
      <c r="O2353" s="71">
        <v>6.7706265424473324</v>
      </c>
    </row>
    <row r="2354" spans="2:15" outlineLevel="1" x14ac:dyDescent="0.45">
      <c r="B2354" s="65">
        <v>2345</v>
      </c>
      <c r="C2354" s="60">
        <v>1</v>
      </c>
      <c r="D2354" s="61">
        <v>0</v>
      </c>
      <c r="E2354" s="61">
        <v>1</v>
      </c>
      <c r="F2354" s="61">
        <v>1</v>
      </c>
      <c r="G2354" s="61">
        <v>0</v>
      </c>
      <c r="H2354" s="61">
        <v>1</v>
      </c>
      <c r="I2354" s="62">
        <v>63719.018750285351</v>
      </c>
      <c r="J2354" s="63">
        <v>6.3459170904831108</v>
      </c>
      <c r="K2354" s="63">
        <v>5.7718413961168427</v>
      </c>
      <c r="L2354" s="63">
        <v>6.6755320174889707</v>
      </c>
      <c r="M2354" s="63">
        <v>6.424372360393737</v>
      </c>
      <c r="N2354" s="63">
        <v>6.4925956563999696</v>
      </c>
      <c r="O2354" s="71">
        <v>6.8700061418837137</v>
      </c>
    </row>
    <row r="2355" spans="2:15" outlineLevel="1" x14ac:dyDescent="0.45">
      <c r="B2355" s="65">
        <v>2346</v>
      </c>
      <c r="C2355" s="60">
        <v>0</v>
      </c>
      <c r="D2355" s="61">
        <v>1</v>
      </c>
      <c r="E2355" s="61">
        <v>1</v>
      </c>
      <c r="F2355" s="61">
        <v>1</v>
      </c>
      <c r="G2355" s="61">
        <v>1</v>
      </c>
      <c r="H2355" s="61">
        <v>0</v>
      </c>
      <c r="I2355" s="62">
        <v>99639.133495511618</v>
      </c>
      <c r="J2355" s="63">
        <v>5.440866356784352</v>
      </c>
      <c r="K2355" s="63">
        <v>5.7888997300410168</v>
      </c>
      <c r="L2355" s="63">
        <v>7.2125450125019377</v>
      </c>
      <c r="M2355" s="63">
        <v>8.3331167413678919</v>
      </c>
      <c r="N2355" s="63">
        <v>7.5728850428839971</v>
      </c>
      <c r="O2355" s="71">
        <v>6.5915211103394222</v>
      </c>
    </row>
    <row r="2356" spans="2:15" outlineLevel="1" x14ac:dyDescent="0.45">
      <c r="B2356" s="65">
        <v>2347</v>
      </c>
      <c r="C2356" s="60">
        <v>1</v>
      </c>
      <c r="D2356" s="61">
        <v>0</v>
      </c>
      <c r="E2356" s="61">
        <v>1</v>
      </c>
      <c r="F2356" s="61">
        <v>1</v>
      </c>
      <c r="G2356" s="61">
        <v>0</v>
      </c>
      <c r="H2356" s="61">
        <v>1</v>
      </c>
      <c r="I2356" s="62">
        <v>100831.62394535499</v>
      </c>
      <c r="J2356" s="63">
        <v>5.889931473789245</v>
      </c>
      <c r="K2356" s="63">
        <v>5.4240916628170002</v>
      </c>
      <c r="L2356" s="63">
        <v>7.5103184856877876</v>
      </c>
      <c r="M2356" s="63">
        <v>8.66545794262505</v>
      </c>
      <c r="N2356" s="63">
        <v>7.0010100920001435</v>
      </c>
      <c r="O2356" s="71">
        <v>7.1051150889134229</v>
      </c>
    </row>
    <row r="2357" spans="2:15" outlineLevel="1" x14ac:dyDescent="0.45">
      <c r="B2357" s="65">
        <v>2348</v>
      </c>
      <c r="C2357" s="60">
        <v>1</v>
      </c>
      <c r="D2357" s="61">
        <v>0</v>
      </c>
      <c r="E2357" s="61">
        <v>1</v>
      </c>
      <c r="F2357" s="61">
        <v>1</v>
      </c>
      <c r="G2357" s="61">
        <v>0</v>
      </c>
      <c r="H2357" s="61">
        <v>1</v>
      </c>
      <c r="I2357" s="62">
        <v>97915.686587153919</v>
      </c>
      <c r="J2357" s="63">
        <v>5.6456207461870385</v>
      </c>
      <c r="K2357" s="63">
        <v>5.4398760075786061</v>
      </c>
      <c r="L2357" s="63">
        <v>7.7027913411138531</v>
      </c>
      <c r="M2357" s="63">
        <v>8.0471770774109146</v>
      </c>
      <c r="N2357" s="63">
        <v>6.8000418096873103</v>
      </c>
      <c r="O2357" s="71">
        <v>6.9845212137262198</v>
      </c>
    </row>
    <row r="2358" spans="2:15" outlineLevel="1" x14ac:dyDescent="0.45">
      <c r="B2358" s="65">
        <v>2349</v>
      </c>
      <c r="C2358" s="60">
        <v>1</v>
      </c>
      <c r="D2358" s="61">
        <v>0</v>
      </c>
      <c r="E2358" s="61">
        <v>1</v>
      </c>
      <c r="F2358" s="61">
        <v>1</v>
      </c>
      <c r="G2358" s="61">
        <v>0</v>
      </c>
      <c r="H2358" s="61">
        <v>1</v>
      </c>
      <c r="I2358" s="62">
        <v>76083.28448408909</v>
      </c>
      <c r="J2358" s="63">
        <v>6.2422925300159164</v>
      </c>
      <c r="K2358" s="63">
        <v>4.121336613584841</v>
      </c>
      <c r="L2358" s="63">
        <v>6.6949074193999829</v>
      </c>
      <c r="M2358" s="63">
        <v>8.5061626215482509</v>
      </c>
      <c r="N2358" s="63">
        <v>6.8868108339462442</v>
      </c>
      <c r="O2358" s="71">
        <v>7.1348030879878515</v>
      </c>
    </row>
    <row r="2359" spans="2:15" outlineLevel="1" x14ac:dyDescent="0.45">
      <c r="B2359" s="65">
        <v>2350</v>
      </c>
      <c r="C2359" s="60">
        <v>1</v>
      </c>
      <c r="D2359" s="61">
        <v>0</v>
      </c>
      <c r="E2359" s="61">
        <v>1</v>
      </c>
      <c r="F2359" s="61">
        <v>1</v>
      </c>
      <c r="G2359" s="61">
        <v>0</v>
      </c>
      <c r="H2359" s="61">
        <v>1</v>
      </c>
      <c r="I2359" s="62">
        <v>100793.58151687708</v>
      </c>
      <c r="J2359" s="63">
        <v>6.3165390256044249</v>
      </c>
      <c r="K2359" s="63">
        <v>5.8383460562878744</v>
      </c>
      <c r="L2359" s="63">
        <v>7.7504667278218937</v>
      </c>
      <c r="M2359" s="63">
        <v>8.0675119271613767</v>
      </c>
      <c r="N2359" s="63">
        <v>6.8062519050357686</v>
      </c>
      <c r="O2359" s="71">
        <v>6.8238887171490417</v>
      </c>
    </row>
    <row r="2360" spans="2:15" outlineLevel="1" x14ac:dyDescent="0.45">
      <c r="B2360" s="65">
        <v>2351</v>
      </c>
      <c r="C2360" s="60">
        <v>1</v>
      </c>
      <c r="D2360" s="61">
        <v>0</v>
      </c>
      <c r="E2360" s="61">
        <v>1</v>
      </c>
      <c r="F2360" s="61">
        <v>1</v>
      </c>
      <c r="G2360" s="61">
        <v>1</v>
      </c>
      <c r="H2360" s="61">
        <v>0</v>
      </c>
      <c r="I2360" s="62">
        <v>82884.397446906514</v>
      </c>
      <c r="J2360" s="63">
        <v>6.4631383107158618</v>
      </c>
      <c r="K2360" s="63">
        <v>6.313712647960072</v>
      </c>
      <c r="L2360" s="63">
        <v>6.2126216246075385</v>
      </c>
      <c r="M2360" s="63">
        <v>8.6232913659288641</v>
      </c>
      <c r="N2360" s="63">
        <v>7.379450348748736</v>
      </c>
      <c r="O2360" s="71">
        <v>6.5203005359551325</v>
      </c>
    </row>
    <row r="2361" spans="2:15" outlineLevel="1" x14ac:dyDescent="0.45">
      <c r="B2361" s="65">
        <v>2352</v>
      </c>
      <c r="C2361" s="60">
        <v>1</v>
      </c>
      <c r="D2361" s="61">
        <v>0</v>
      </c>
      <c r="E2361" s="61">
        <v>1</v>
      </c>
      <c r="F2361" s="61">
        <v>1</v>
      </c>
      <c r="G2361" s="61">
        <v>0</v>
      </c>
      <c r="H2361" s="61">
        <v>1</v>
      </c>
      <c r="I2361" s="62">
        <v>74010.051059717662</v>
      </c>
      <c r="J2361" s="63">
        <v>5.3398544793751013</v>
      </c>
      <c r="K2361" s="63">
        <v>5.2446910582935296</v>
      </c>
      <c r="L2361" s="63">
        <v>7.5699435721462081</v>
      </c>
      <c r="M2361" s="63">
        <v>7.3309504251211557</v>
      </c>
      <c r="N2361" s="63">
        <v>6.5498040105000239</v>
      </c>
      <c r="O2361" s="71">
        <v>7.1867609916574695</v>
      </c>
    </row>
    <row r="2362" spans="2:15" outlineLevel="1" x14ac:dyDescent="0.45">
      <c r="B2362" s="65">
        <v>2353</v>
      </c>
      <c r="C2362" s="60">
        <v>1</v>
      </c>
      <c r="D2362" s="61">
        <v>0</v>
      </c>
      <c r="E2362" s="61">
        <v>1</v>
      </c>
      <c r="F2362" s="61">
        <v>1</v>
      </c>
      <c r="G2362" s="61">
        <v>0</v>
      </c>
      <c r="H2362" s="61">
        <v>1</v>
      </c>
      <c r="I2362" s="62">
        <v>77662.485291257966</v>
      </c>
      <c r="J2362" s="63">
        <v>5.5376302310560916</v>
      </c>
      <c r="K2362" s="63">
        <v>5.1504952078565038</v>
      </c>
      <c r="L2362" s="63">
        <v>6.6663982574965175</v>
      </c>
      <c r="M2362" s="63">
        <v>8.6604525602834617</v>
      </c>
      <c r="N2362" s="63">
        <v>7.0085334568612447</v>
      </c>
      <c r="O2362" s="71">
        <v>7.0171578063148159</v>
      </c>
    </row>
    <row r="2363" spans="2:15" outlineLevel="1" x14ac:dyDescent="0.45">
      <c r="B2363" s="65">
        <v>2354</v>
      </c>
      <c r="C2363" s="60">
        <v>0</v>
      </c>
      <c r="D2363" s="61">
        <v>1</v>
      </c>
      <c r="E2363" s="61">
        <v>1</v>
      </c>
      <c r="F2363" s="61">
        <v>1</v>
      </c>
      <c r="G2363" s="61">
        <v>1</v>
      </c>
      <c r="H2363" s="61">
        <v>0</v>
      </c>
      <c r="I2363" s="62">
        <v>101049.79780087425</v>
      </c>
      <c r="J2363" s="63">
        <v>5.7396468269571521</v>
      </c>
      <c r="K2363" s="63">
        <v>6.6160192400130988</v>
      </c>
      <c r="L2363" s="63">
        <v>7.3769198280736141</v>
      </c>
      <c r="M2363" s="63">
        <v>7.939658158318684</v>
      </c>
      <c r="N2363" s="63">
        <v>7.0830432971068689</v>
      </c>
      <c r="O2363" s="71">
        <v>6.7002020496002501</v>
      </c>
    </row>
    <row r="2364" spans="2:15" outlineLevel="1" x14ac:dyDescent="0.45">
      <c r="B2364" s="65">
        <v>2355</v>
      </c>
      <c r="C2364" s="60">
        <v>1</v>
      </c>
      <c r="D2364" s="61">
        <v>0</v>
      </c>
      <c r="E2364" s="61">
        <v>1</v>
      </c>
      <c r="F2364" s="61">
        <v>1</v>
      </c>
      <c r="G2364" s="61">
        <v>0</v>
      </c>
      <c r="H2364" s="61">
        <v>1</v>
      </c>
      <c r="I2364" s="62">
        <v>98664.454675169502</v>
      </c>
      <c r="J2364" s="63">
        <v>6.7146356242520673</v>
      </c>
      <c r="K2364" s="63">
        <v>5.8350052921998996</v>
      </c>
      <c r="L2364" s="63">
        <v>7.9046909811025277</v>
      </c>
      <c r="M2364" s="63">
        <v>7.0185526033770467</v>
      </c>
      <c r="N2364" s="63">
        <v>6.3738686555494954</v>
      </c>
      <c r="O2364" s="71">
        <v>7.144484518311093</v>
      </c>
    </row>
    <row r="2365" spans="2:15" outlineLevel="1" x14ac:dyDescent="0.45">
      <c r="B2365" s="65">
        <v>2356</v>
      </c>
      <c r="C2365" s="60">
        <v>1</v>
      </c>
      <c r="D2365" s="61">
        <v>0</v>
      </c>
      <c r="E2365" s="61">
        <v>1</v>
      </c>
      <c r="F2365" s="61">
        <v>1</v>
      </c>
      <c r="G2365" s="61">
        <v>1</v>
      </c>
      <c r="H2365" s="61">
        <v>0</v>
      </c>
      <c r="I2365" s="62">
        <v>95289.721371338324</v>
      </c>
      <c r="J2365" s="63">
        <v>5.9504510993556465</v>
      </c>
      <c r="K2365" s="63">
        <v>4.4242206971343991</v>
      </c>
      <c r="L2365" s="63">
        <v>7.3089321767341495</v>
      </c>
      <c r="M2365" s="63">
        <v>8.764709180287003</v>
      </c>
      <c r="N2365" s="63">
        <v>6.681695136554616</v>
      </c>
      <c r="O2365" s="71">
        <v>6.1911412809965043</v>
      </c>
    </row>
    <row r="2366" spans="2:15" outlineLevel="1" x14ac:dyDescent="0.45">
      <c r="B2366" s="65">
        <v>2357</v>
      </c>
      <c r="C2366" s="60">
        <v>0</v>
      </c>
      <c r="D2366" s="61">
        <v>1</v>
      </c>
      <c r="E2366" s="61">
        <v>1</v>
      </c>
      <c r="F2366" s="61">
        <v>1</v>
      </c>
      <c r="G2366" s="61">
        <v>0</v>
      </c>
      <c r="H2366" s="61">
        <v>1</v>
      </c>
      <c r="I2366" s="62">
        <v>100255.11773287925</v>
      </c>
      <c r="J2366" s="63">
        <v>5.62618515021087</v>
      </c>
      <c r="K2366" s="63">
        <v>6.6310366861232435</v>
      </c>
      <c r="L2366" s="63">
        <v>7.12956418047537</v>
      </c>
      <c r="M2366" s="63">
        <v>8.2211142014182066</v>
      </c>
      <c r="N2366" s="63">
        <v>6.6855647753189507</v>
      </c>
      <c r="O2366" s="71">
        <v>6.7010267994492381</v>
      </c>
    </row>
    <row r="2367" spans="2:15" outlineLevel="1" x14ac:dyDescent="0.45">
      <c r="B2367" s="65">
        <v>2358</v>
      </c>
      <c r="C2367" s="60">
        <v>1</v>
      </c>
      <c r="D2367" s="61">
        <v>0</v>
      </c>
      <c r="E2367" s="61">
        <v>1</v>
      </c>
      <c r="F2367" s="61">
        <v>1</v>
      </c>
      <c r="G2367" s="61">
        <v>0</v>
      </c>
      <c r="H2367" s="61">
        <v>1</v>
      </c>
      <c r="I2367" s="62">
        <v>63206.273441535363</v>
      </c>
      <c r="J2367" s="63">
        <v>6.2119974733027288</v>
      </c>
      <c r="K2367" s="63">
        <v>5.2759631882122697</v>
      </c>
      <c r="L2367" s="63">
        <v>7.1803991428366922</v>
      </c>
      <c r="M2367" s="63">
        <v>6.6246555643752814</v>
      </c>
      <c r="N2367" s="63">
        <v>6.4818919197331617</v>
      </c>
      <c r="O2367" s="71">
        <v>6.9123815312658659</v>
      </c>
    </row>
    <row r="2368" spans="2:15" outlineLevel="1" x14ac:dyDescent="0.45">
      <c r="B2368" s="65">
        <v>2359</v>
      </c>
      <c r="C2368" s="60">
        <v>0</v>
      </c>
      <c r="D2368" s="61">
        <v>1</v>
      </c>
      <c r="E2368" s="61">
        <v>1</v>
      </c>
      <c r="F2368" s="61">
        <v>1</v>
      </c>
      <c r="G2368" s="61">
        <v>1</v>
      </c>
      <c r="H2368" s="61">
        <v>0</v>
      </c>
      <c r="I2368" s="62">
        <v>78664.25111272416</v>
      </c>
      <c r="J2368" s="63">
        <v>5.6477025635219338</v>
      </c>
      <c r="K2368" s="63">
        <v>6.3633154555019544</v>
      </c>
      <c r="L2368" s="63">
        <v>6.5924493093889289</v>
      </c>
      <c r="M2368" s="63">
        <v>7.4270897592763827</v>
      </c>
      <c r="N2368" s="63">
        <v>7.3585992451321083</v>
      </c>
      <c r="O2368" s="71">
        <v>6.9505952954669574</v>
      </c>
    </row>
    <row r="2369" spans="2:15" outlineLevel="1" x14ac:dyDescent="0.45">
      <c r="B2369" s="65">
        <v>2360</v>
      </c>
      <c r="C2369" s="60">
        <v>0</v>
      </c>
      <c r="D2369" s="61">
        <v>1</v>
      </c>
      <c r="E2369" s="61">
        <v>1</v>
      </c>
      <c r="F2369" s="61">
        <v>1</v>
      </c>
      <c r="G2369" s="61">
        <v>1</v>
      </c>
      <c r="H2369" s="61">
        <v>0</v>
      </c>
      <c r="I2369" s="62">
        <v>30820.946304719357</v>
      </c>
      <c r="J2369" s="63">
        <v>5.6112638818941898</v>
      </c>
      <c r="K2369" s="63">
        <v>6.4262976548001784</v>
      </c>
      <c r="L2369" s="63">
        <v>6.5667719584114872</v>
      </c>
      <c r="M2369" s="63">
        <v>7.1087654903783299</v>
      </c>
      <c r="N2369" s="63">
        <v>6.7750701303230985</v>
      </c>
      <c r="O2369" s="71">
        <v>6.7066373720638559</v>
      </c>
    </row>
    <row r="2370" spans="2:15" outlineLevel="1" x14ac:dyDescent="0.45">
      <c r="B2370" s="65">
        <v>2361</v>
      </c>
      <c r="C2370" s="60">
        <v>1</v>
      </c>
      <c r="D2370" s="61">
        <v>0</v>
      </c>
      <c r="E2370" s="61">
        <v>1</v>
      </c>
      <c r="F2370" s="61">
        <v>1</v>
      </c>
      <c r="G2370" s="61">
        <v>0</v>
      </c>
      <c r="H2370" s="61">
        <v>1</v>
      </c>
      <c r="I2370" s="62">
        <v>61086.721052544104</v>
      </c>
      <c r="J2370" s="63">
        <v>5.9987501837465746</v>
      </c>
      <c r="K2370" s="63">
        <v>5.1589218577236187</v>
      </c>
      <c r="L2370" s="63">
        <v>7.5331240921283795</v>
      </c>
      <c r="M2370" s="63">
        <v>6.2311795206996798</v>
      </c>
      <c r="N2370" s="63">
        <v>6.3878153712268348</v>
      </c>
      <c r="O2370" s="71">
        <v>6.7748200941937862</v>
      </c>
    </row>
    <row r="2371" spans="2:15" outlineLevel="1" x14ac:dyDescent="0.45">
      <c r="B2371" s="65">
        <v>2362</v>
      </c>
      <c r="C2371" s="60">
        <v>1</v>
      </c>
      <c r="D2371" s="61">
        <v>0</v>
      </c>
      <c r="E2371" s="61">
        <v>1</v>
      </c>
      <c r="F2371" s="61">
        <v>1</v>
      </c>
      <c r="G2371" s="61">
        <v>0</v>
      </c>
      <c r="H2371" s="61">
        <v>1</v>
      </c>
      <c r="I2371" s="62">
        <v>26564.40058828317</v>
      </c>
      <c r="J2371" s="63">
        <v>5.5762826937095156</v>
      </c>
      <c r="K2371" s="63">
        <v>5.5482754562222505</v>
      </c>
      <c r="L2371" s="63">
        <v>6.5674169370907407</v>
      </c>
      <c r="M2371" s="63">
        <v>6.5229764343379042</v>
      </c>
      <c r="N2371" s="63">
        <v>6.5941015707915263</v>
      </c>
      <c r="O2371" s="71">
        <v>7.0046254184495229</v>
      </c>
    </row>
    <row r="2372" spans="2:15" outlineLevel="1" x14ac:dyDescent="0.45">
      <c r="B2372" s="65">
        <v>2363</v>
      </c>
      <c r="C2372" s="60">
        <v>1</v>
      </c>
      <c r="D2372" s="61">
        <v>0</v>
      </c>
      <c r="E2372" s="61">
        <v>1</v>
      </c>
      <c r="F2372" s="61">
        <v>1</v>
      </c>
      <c r="G2372" s="61">
        <v>1</v>
      </c>
      <c r="H2372" s="61">
        <v>0</v>
      </c>
      <c r="I2372" s="62">
        <v>24525.755919477175</v>
      </c>
      <c r="J2372" s="63">
        <v>5.6285867847326747</v>
      </c>
      <c r="K2372" s="63">
        <v>4.8263528577878203</v>
      </c>
      <c r="L2372" s="63">
        <v>6.6250337547242912</v>
      </c>
      <c r="M2372" s="63">
        <v>6.384679175269917</v>
      </c>
      <c r="N2372" s="63">
        <v>7.1219507024750426</v>
      </c>
      <c r="O2372" s="71">
        <v>6.5196003465608792</v>
      </c>
    </row>
    <row r="2373" spans="2:15" outlineLevel="1" x14ac:dyDescent="0.45">
      <c r="B2373" s="65">
        <v>2364</v>
      </c>
      <c r="C2373" s="60">
        <v>1</v>
      </c>
      <c r="D2373" s="61">
        <v>0</v>
      </c>
      <c r="E2373" s="61">
        <v>1</v>
      </c>
      <c r="F2373" s="61">
        <v>1</v>
      </c>
      <c r="G2373" s="61">
        <v>1</v>
      </c>
      <c r="H2373" s="61">
        <v>0</v>
      </c>
      <c r="I2373" s="62">
        <v>24998.412699356675</v>
      </c>
      <c r="J2373" s="63">
        <v>5.1310748297652751</v>
      </c>
      <c r="K2373" s="63">
        <v>4.9133360782006328</v>
      </c>
      <c r="L2373" s="63">
        <v>7.6526994389819194</v>
      </c>
      <c r="M2373" s="63">
        <v>6.7227415648826909</v>
      </c>
      <c r="N2373" s="63">
        <v>6.9284708583464045</v>
      </c>
      <c r="O2373" s="71">
        <v>6.3621371632435757</v>
      </c>
    </row>
    <row r="2374" spans="2:15" outlineLevel="1" x14ac:dyDescent="0.45">
      <c r="B2374" s="65">
        <v>2365</v>
      </c>
      <c r="C2374" s="60">
        <v>0</v>
      </c>
      <c r="D2374" s="61">
        <v>1</v>
      </c>
      <c r="E2374" s="61">
        <v>1</v>
      </c>
      <c r="F2374" s="61">
        <v>1</v>
      </c>
      <c r="G2374" s="61">
        <v>1</v>
      </c>
      <c r="H2374" s="61">
        <v>0</v>
      </c>
      <c r="I2374" s="62">
        <v>97546.74653922765</v>
      </c>
      <c r="J2374" s="63">
        <v>5.7794019912603254</v>
      </c>
      <c r="K2374" s="63">
        <v>6.4824403698069899</v>
      </c>
      <c r="L2374" s="63">
        <v>7.6107290571602721</v>
      </c>
      <c r="M2374" s="63">
        <v>7.62628968036414</v>
      </c>
      <c r="N2374" s="63">
        <v>6.375811111100167</v>
      </c>
      <c r="O2374" s="71">
        <v>6.2887196778318781</v>
      </c>
    </row>
    <row r="2375" spans="2:15" outlineLevel="1" x14ac:dyDescent="0.45">
      <c r="B2375" s="65">
        <v>2366</v>
      </c>
      <c r="C2375" s="60">
        <v>1</v>
      </c>
      <c r="D2375" s="61">
        <v>0</v>
      </c>
      <c r="E2375" s="61">
        <v>1</v>
      </c>
      <c r="F2375" s="61">
        <v>1</v>
      </c>
      <c r="G2375" s="61">
        <v>0</v>
      </c>
      <c r="H2375" s="61">
        <v>1</v>
      </c>
      <c r="I2375" s="62">
        <v>29096.190019508547</v>
      </c>
      <c r="J2375" s="63">
        <v>5.6996420321714387</v>
      </c>
      <c r="K2375" s="63">
        <v>5.1333514013485031</v>
      </c>
      <c r="L2375" s="63">
        <v>6.3289133985265176</v>
      </c>
      <c r="M2375" s="63">
        <v>7.3024133588972155</v>
      </c>
      <c r="N2375" s="63">
        <v>6.8371820523008378</v>
      </c>
      <c r="O2375" s="71">
        <v>7.431764521853272</v>
      </c>
    </row>
    <row r="2376" spans="2:15" outlineLevel="1" x14ac:dyDescent="0.45">
      <c r="B2376" s="65">
        <v>2367</v>
      </c>
      <c r="C2376" s="60">
        <v>0</v>
      </c>
      <c r="D2376" s="61">
        <v>1</v>
      </c>
      <c r="E2376" s="61">
        <v>1</v>
      </c>
      <c r="F2376" s="61">
        <v>1</v>
      </c>
      <c r="G2376" s="61">
        <v>0</v>
      </c>
      <c r="H2376" s="61">
        <v>1</v>
      </c>
      <c r="I2376" s="62">
        <v>64328.561388681162</v>
      </c>
      <c r="J2376" s="63">
        <v>5.6450308453866711</v>
      </c>
      <c r="K2376" s="63">
        <v>5.7898699958669795</v>
      </c>
      <c r="L2376" s="63">
        <v>7.7191813001529033</v>
      </c>
      <c r="M2376" s="63">
        <v>6.0521716083903661</v>
      </c>
      <c r="N2376" s="63">
        <v>6.9581960249965622</v>
      </c>
      <c r="O2376" s="71">
        <v>7.3329635652190559</v>
      </c>
    </row>
    <row r="2377" spans="2:15" outlineLevel="1" x14ac:dyDescent="0.45">
      <c r="B2377" s="65">
        <v>2368</v>
      </c>
      <c r="C2377" s="60">
        <v>0</v>
      </c>
      <c r="D2377" s="61">
        <v>1</v>
      </c>
      <c r="E2377" s="61">
        <v>1</v>
      </c>
      <c r="F2377" s="61">
        <v>1</v>
      </c>
      <c r="G2377" s="61">
        <v>0</v>
      </c>
      <c r="H2377" s="61">
        <v>1</v>
      </c>
      <c r="I2377" s="62">
        <v>26500.076505694917</v>
      </c>
      <c r="J2377" s="63">
        <v>5.4875127833072943</v>
      </c>
      <c r="K2377" s="63">
        <v>5.7808215643889627</v>
      </c>
      <c r="L2377" s="63">
        <v>6.76836876247296</v>
      </c>
      <c r="M2377" s="63">
        <v>6.0941228401576959</v>
      </c>
      <c r="N2377" s="63">
        <v>6.5770778306183368</v>
      </c>
      <c r="O2377" s="71">
        <v>7.2386709232391873</v>
      </c>
    </row>
    <row r="2378" spans="2:15" outlineLevel="1" x14ac:dyDescent="0.45">
      <c r="B2378" s="65">
        <v>2369</v>
      </c>
      <c r="C2378" s="60">
        <v>1</v>
      </c>
      <c r="D2378" s="61">
        <v>0</v>
      </c>
      <c r="E2378" s="61">
        <v>1</v>
      </c>
      <c r="F2378" s="61">
        <v>1</v>
      </c>
      <c r="G2378" s="61">
        <v>1</v>
      </c>
      <c r="H2378" s="61">
        <v>0</v>
      </c>
      <c r="I2378" s="62">
        <v>97142.505480523469</v>
      </c>
      <c r="J2378" s="63">
        <v>6.0591104450289004</v>
      </c>
      <c r="K2378" s="63">
        <v>5.5367411259382084</v>
      </c>
      <c r="L2378" s="63">
        <v>7.5380512745254755</v>
      </c>
      <c r="M2378" s="63">
        <v>7.2203062822603155</v>
      </c>
      <c r="N2378" s="63">
        <v>7.0082729258594743</v>
      </c>
      <c r="O2378" s="71">
        <v>6.9304431138517426</v>
      </c>
    </row>
    <row r="2379" spans="2:15" outlineLevel="1" x14ac:dyDescent="0.45">
      <c r="B2379" s="65">
        <v>2370</v>
      </c>
      <c r="C2379" s="60">
        <v>1</v>
      </c>
      <c r="D2379" s="61">
        <v>0</v>
      </c>
      <c r="E2379" s="61">
        <v>1</v>
      </c>
      <c r="F2379" s="61">
        <v>1</v>
      </c>
      <c r="G2379" s="61">
        <v>1</v>
      </c>
      <c r="H2379" s="61">
        <v>0</v>
      </c>
      <c r="I2379" s="62">
        <v>98368.241414126445</v>
      </c>
      <c r="J2379" s="63">
        <v>6.2329193364867512</v>
      </c>
      <c r="K2379" s="63">
        <v>6.0793649324261665</v>
      </c>
      <c r="L2379" s="63">
        <v>7.7177202235809661</v>
      </c>
      <c r="M2379" s="63">
        <v>6.7291566320809588</v>
      </c>
      <c r="N2379" s="63">
        <v>7.0892886924515306</v>
      </c>
      <c r="O2379" s="71">
        <v>6.969232475003845</v>
      </c>
    </row>
    <row r="2380" spans="2:15" outlineLevel="1" x14ac:dyDescent="0.45">
      <c r="B2380" s="65">
        <v>2371</v>
      </c>
      <c r="C2380" s="60">
        <v>1</v>
      </c>
      <c r="D2380" s="61">
        <v>0</v>
      </c>
      <c r="E2380" s="61">
        <v>1</v>
      </c>
      <c r="F2380" s="61">
        <v>1</v>
      </c>
      <c r="G2380" s="61">
        <v>0</v>
      </c>
      <c r="H2380" s="61">
        <v>1</v>
      </c>
      <c r="I2380" s="62">
        <v>94048.185897949152</v>
      </c>
      <c r="J2380" s="63">
        <v>6.0897515630190924</v>
      </c>
      <c r="K2380" s="63">
        <v>4.5886095526256847</v>
      </c>
      <c r="L2380" s="63">
        <v>6.943853172249864</v>
      </c>
      <c r="M2380" s="63">
        <v>7.3888286859591634</v>
      </c>
      <c r="N2380" s="63">
        <v>6.8829386178482412</v>
      </c>
      <c r="O2380" s="71">
        <v>7.0831946136031654</v>
      </c>
    </row>
    <row r="2381" spans="2:15" outlineLevel="1" x14ac:dyDescent="0.45">
      <c r="B2381" s="65">
        <v>2372</v>
      </c>
      <c r="C2381" s="60">
        <v>0</v>
      </c>
      <c r="D2381" s="61">
        <v>1</v>
      </c>
      <c r="E2381" s="61">
        <v>1</v>
      </c>
      <c r="F2381" s="61">
        <v>1</v>
      </c>
      <c r="G2381" s="61">
        <v>1</v>
      </c>
      <c r="H2381" s="61">
        <v>0</v>
      </c>
      <c r="I2381" s="62">
        <v>75675.217305620405</v>
      </c>
      <c r="J2381" s="63">
        <v>5.3594155649227568</v>
      </c>
      <c r="K2381" s="63">
        <v>5.5389941749287956</v>
      </c>
      <c r="L2381" s="63">
        <v>6.946298600999806</v>
      </c>
      <c r="M2381" s="63">
        <v>7.8002795933776321</v>
      </c>
      <c r="N2381" s="63">
        <v>6.9517648383328083</v>
      </c>
      <c r="O2381" s="71">
        <v>6.8223001147730589</v>
      </c>
    </row>
    <row r="2382" spans="2:15" outlineLevel="1" x14ac:dyDescent="0.45">
      <c r="B2382" s="65">
        <v>2373</v>
      </c>
      <c r="C2382" s="60">
        <v>1</v>
      </c>
      <c r="D2382" s="61">
        <v>0</v>
      </c>
      <c r="E2382" s="61">
        <v>1</v>
      </c>
      <c r="F2382" s="61">
        <v>1</v>
      </c>
      <c r="G2382" s="61">
        <v>1</v>
      </c>
      <c r="H2382" s="61">
        <v>0</v>
      </c>
      <c r="I2382" s="62">
        <v>80635.368295444336</v>
      </c>
      <c r="J2382" s="63">
        <v>5.9690294729124025</v>
      </c>
      <c r="K2382" s="63">
        <v>5.6256465945744942</v>
      </c>
      <c r="L2382" s="63">
        <v>6.3328007503912724</v>
      </c>
      <c r="M2382" s="63">
        <v>8.64419776965814</v>
      </c>
      <c r="N2382" s="63">
        <v>7.5449482017534448</v>
      </c>
      <c r="O2382" s="71">
        <v>6.7850861431553025</v>
      </c>
    </row>
    <row r="2383" spans="2:15" outlineLevel="1" x14ac:dyDescent="0.45">
      <c r="B2383" s="65">
        <v>2374</v>
      </c>
      <c r="C2383" s="60">
        <v>0</v>
      </c>
      <c r="D2383" s="61">
        <v>1</v>
      </c>
      <c r="E2383" s="61">
        <v>1</v>
      </c>
      <c r="F2383" s="61">
        <v>1</v>
      </c>
      <c r="G2383" s="61">
        <v>0</v>
      </c>
      <c r="H2383" s="61">
        <v>1</v>
      </c>
      <c r="I2383" s="62">
        <v>100541.27524661546</v>
      </c>
      <c r="J2383" s="63">
        <v>5.4954822947500146</v>
      </c>
      <c r="K2383" s="63">
        <v>6.2288196006322014</v>
      </c>
      <c r="L2383" s="63">
        <v>7.5722999081155731</v>
      </c>
      <c r="M2383" s="63">
        <v>8.3041847546783956</v>
      </c>
      <c r="N2383" s="63">
        <v>6.5922819364625633</v>
      </c>
      <c r="O2383" s="71">
        <v>7.2873359611110704</v>
      </c>
    </row>
    <row r="2384" spans="2:15" outlineLevel="1" x14ac:dyDescent="0.45">
      <c r="B2384" s="65">
        <v>2375</v>
      </c>
      <c r="C2384" s="60">
        <v>1</v>
      </c>
      <c r="D2384" s="61">
        <v>0</v>
      </c>
      <c r="E2384" s="61">
        <v>1</v>
      </c>
      <c r="F2384" s="61">
        <v>1</v>
      </c>
      <c r="G2384" s="61">
        <v>1</v>
      </c>
      <c r="H2384" s="61">
        <v>0</v>
      </c>
      <c r="I2384" s="62">
        <v>98113.403817772851</v>
      </c>
      <c r="J2384" s="63">
        <v>5.6895806979817065</v>
      </c>
      <c r="K2384" s="63">
        <v>5.4582838985346411</v>
      </c>
      <c r="L2384" s="63">
        <v>7.9647249485591169</v>
      </c>
      <c r="M2384" s="63">
        <v>7.4437935310122469</v>
      </c>
      <c r="N2384" s="63">
        <v>7.6536544422954744</v>
      </c>
      <c r="O2384" s="71">
        <v>6.6361780448396077</v>
      </c>
    </row>
    <row r="2385" spans="2:15" outlineLevel="1" x14ac:dyDescent="0.45">
      <c r="B2385" s="65">
        <v>2376</v>
      </c>
      <c r="C2385" s="60">
        <v>1</v>
      </c>
      <c r="D2385" s="61">
        <v>0</v>
      </c>
      <c r="E2385" s="61">
        <v>1</v>
      </c>
      <c r="F2385" s="61">
        <v>1</v>
      </c>
      <c r="G2385" s="61">
        <v>0</v>
      </c>
      <c r="H2385" s="61">
        <v>1</v>
      </c>
      <c r="I2385" s="62">
        <v>94463.869824483205</v>
      </c>
      <c r="J2385" s="63">
        <v>6.2542929113904915</v>
      </c>
      <c r="K2385" s="63">
        <v>4.7223857134656981</v>
      </c>
      <c r="L2385" s="63">
        <v>6.8918917485372733</v>
      </c>
      <c r="M2385" s="63">
        <v>7.2816127572355587</v>
      </c>
      <c r="N2385" s="63">
        <v>6.6270119631382771</v>
      </c>
      <c r="O2385" s="71">
        <v>7.3580177049579696</v>
      </c>
    </row>
    <row r="2386" spans="2:15" outlineLevel="1" x14ac:dyDescent="0.45">
      <c r="B2386" s="65">
        <v>2377</v>
      </c>
      <c r="C2386" s="60">
        <v>1</v>
      </c>
      <c r="D2386" s="61">
        <v>0</v>
      </c>
      <c r="E2386" s="61">
        <v>1</v>
      </c>
      <c r="F2386" s="61">
        <v>1</v>
      </c>
      <c r="G2386" s="61">
        <v>1</v>
      </c>
      <c r="H2386" s="61">
        <v>0</v>
      </c>
      <c r="I2386" s="62">
        <v>95072.26502188867</v>
      </c>
      <c r="J2386" s="63">
        <v>6.8778491860127744</v>
      </c>
      <c r="K2386" s="63">
        <v>4.4311275396827128</v>
      </c>
      <c r="L2386" s="63">
        <v>7.2700154007434863</v>
      </c>
      <c r="M2386" s="63">
        <v>6.9364778669934521</v>
      </c>
      <c r="N2386" s="63">
        <v>7.1218242757571453</v>
      </c>
      <c r="O2386" s="71">
        <v>6.8678745796619092</v>
      </c>
    </row>
    <row r="2387" spans="2:15" outlineLevel="1" x14ac:dyDescent="0.45">
      <c r="B2387" s="65">
        <v>2378</v>
      </c>
      <c r="C2387" s="60">
        <v>1</v>
      </c>
      <c r="D2387" s="61">
        <v>0</v>
      </c>
      <c r="E2387" s="61">
        <v>1</v>
      </c>
      <c r="F2387" s="61">
        <v>1</v>
      </c>
      <c r="G2387" s="61">
        <v>0</v>
      </c>
      <c r="H2387" s="61">
        <v>1</v>
      </c>
      <c r="I2387" s="62">
        <v>76275.860650035553</v>
      </c>
      <c r="J2387" s="63">
        <v>5.7840420096286147</v>
      </c>
      <c r="K2387" s="63">
        <v>4.9639122063992982</v>
      </c>
      <c r="L2387" s="63">
        <v>6.8565406475982922</v>
      </c>
      <c r="M2387" s="63">
        <v>8.5326041414294238</v>
      </c>
      <c r="N2387" s="63">
        <v>6.6597209649897708</v>
      </c>
      <c r="O2387" s="71">
        <v>6.759902416485791</v>
      </c>
    </row>
    <row r="2388" spans="2:15" outlineLevel="1" x14ac:dyDescent="0.45">
      <c r="B2388" s="65">
        <v>2379</v>
      </c>
      <c r="C2388" s="60">
        <v>1</v>
      </c>
      <c r="D2388" s="61">
        <v>0</v>
      </c>
      <c r="E2388" s="61">
        <v>1</v>
      </c>
      <c r="F2388" s="61">
        <v>1</v>
      </c>
      <c r="G2388" s="61">
        <v>0</v>
      </c>
      <c r="H2388" s="61">
        <v>1</v>
      </c>
      <c r="I2388" s="62">
        <v>26838.96945402713</v>
      </c>
      <c r="J2388" s="63">
        <v>5.4166256141085407</v>
      </c>
      <c r="K2388" s="63">
        <v>4.5928683327023947</v>
      </c>
      <c r="L2388" s="63">
        <v>6.3030527881798175</v>
      </c>
      <c r="M2388" s="63">
        <v>8.4954238487003035</v>
      </c>
      <c r="N2388" s="63">
        <v>6.3149634526106526</v>
      </c>
      <c r="O2388" s="71">
        <v>6.4978100191460832</v>
      </c>
    </row>
    <row r="2389" spans="2:15" outlineLevel="1" x14ac:dyDescent="0.45">
      <c r="B2389" s="65">
        <v>2380</v>
      </c>
      <c r="C2389" s="60">
        <v>0</v>
      </c>
      <c r="D2389" s="61">
        <v>1</v>
      </c>
      <c r="E2389" s="61">
        <v>1</v>
      </c>
      <c r="F2389" s="61">
        <v>1</v>
      </c>
      <c r="G2389" s="61">
        <v>0</v>
      </c>
      <c r="H2389" s="61">
        <v>1</v>
      </c>
      <c r="I2389" s="62">
        <v>100351.25202652335</v>
      </c>
      <c r="J2389" s="63">
        <v>5.7016161779832437</v>
      </c>
      <c r="K2389" s="63">
        <v>6.8781855911051837</v>
      </c>
      <c r="L2389" s="63">
        <v>7.1671737651859138</v>
      </c>
      <c r="M2389" s="63">
        <v>7.8286662477878144</v>
      </c>
      <c r="N2389" s="63">
        <v>6.4816186541840954</v>
      </c>
      <c r="O2389" s="71">
        <v>7.0528323474045429</v>
      </c>
    </row>
    <row r="2390" spans="2:15" outlineLevel="1" x14ac:dyDescent="0.45">
      <c r="B2390" s="65">
        <v>2381</v>
      </c>
      <c r="C2390" s="60">
        <v>1</v>
      </c>
      <c r="D2390" s="61">
        <v>0</v>
      </c>
      <c r="E2390" s="61">
        <v>1</v>
      </c>
      <c r="F2390" s="61">
        <v>1</v>
      </c>
      <c r="G2390" s="61">
        <v>0</v>
      </c>
      <c r="H2390" s="61">
        <v>1</v>
      </c>
      <c r="I2390" s="62">
        <v>23334.014275200039</v>
      </c>
      <c r="J2390" s="63">
        <v>5.619257231690046</v>
      </c>
      <c r="K2390" s="63">
        <v>4.8297483010695839</v>
      </c>
      <c r="L2390" s="63">
        <v>6.5064940569637564</v>
      </c>
      <c r="M2390" s="63">
        <v>6.4993729704091647</v>
      </c>
      <c r="N2390" s="63">
        <v>6.4168017421283139</v>
      </c>
      <c r="O2390" s="71">
        <v>6.7197959400012124</v>
      </c>
    </row>
    <row r="2391" spans="2:15" outlineLevel="1" x14ac:dyDescent="0.45">
      <c r="B2391" s="65">
        <v>2382</v>
      </c>
      <c r="C2391" s="60">
        <v>1</v>
      </c>
      <c r="D2391" s="61">
        <v>0</v>
      </c>
      <c r="E2391" s="61">
        <v>1</v>
      </c>
      <c r="F2391" s="61">
        <v>1</v>
      </c>
      <c r="G2391" s="61">
        <v>1</v>
      </c>
      <c r="H2391" s="61">
        <v>0</v>
      </c>
      <c r="I2391" s="62">
        <v>99009.692260637312</v>
      </c>
      <c r="J2391" s="63">
        <v>6.3203323569311376</v>
      </c>
      <c r="K2391" s="63">
        <v>5.1119867348898724</v>
      </c>
      <c r="L2391" s="63">
        <v>8.083247321008546</v>
      </c>
      <c r="M2391" s="63">
        <v>8.5237775491909815</v>
      </c>
      <c r="N2391" s="63">
        <v>6.5410058390318673</v>
      </c>
      <c r="O2391" s="71">
        <v>6.4708503413881102</v>
      </c>
    </row>
    <row r="2392" spans="2:15" outlineLevel="1" x14ac:dyDescent="0.45">
      <c r="B2392" s="65">
        <v>2383</v>
      </c>
      <c r="C2392" s="60">
        <v>1</v>
      </c>
      <c r="D2392" s="61">
        <v>0</v>
      </c>
      <c r="E2392" s="61">
        <v>1</v>
      </c>
      <c r="F2392" s="61">
        <v>1</v>
      </c>
      <c r="G2392" s="61">
        <v>0</v>
      </c>
      <c r="H2392" s="61">
        <v>1</v>
      </c>
      <c r="I2392" s="62">
        <v>100126.33524317418</v>
      </c>
      <c r="J2392" s="63">
        <v>6.2999313320026848</v>
      </c>
      <c r="K2392" s="63">
        <v>5.520072520976365</v>
      </c>
      <c r="L2392" s="63">
        <v>6.8289716584979212</v>
      </c>
      <c r="M2392" s="63">
        <v>8.9778015480366271</v>
      </c>
      <c r="N2392" s="63">
        <v>6.4284321122581956</v>
      </c>
      <c r="O2392" s="71">
        <v>6.7900213613279865</v>
      </c>
    </row>
    <row r="2393" spans="2:15" outlineLevel="1" x14ac:dyDescent="0.45">
      <c r="B2393" s="65">
        <v>2384</v>
      </c>
      <c r="C2393" s="60">
        <v>1</v>
      </c>
      <c r="D2393" s="61">
        <v>0</v>
      </c>
      <c r="E2393" s="61">
        <v>1</v>
      </c>
      <c r="F2393" s="61">
        <v>1</v>
      </c>
      <c r="G2393" s="61">
        <v>1</v>
      </c>
      <c r="H2393" s="61">
        <v>0</v>
      </c>
      <c r="I2393" s="62">
        <v>94085.613346308208</v>
      </c>
      <c r="J2393" s="63">
        <v>5.2992745411274971</v>
      </c>
      <c r="K2393" s="63">
        <v>5.2466513670968773</v>
      </c>
      <c r="L2393" s="63">
        <v>8.0070636082832252</v>
      </c>
      <c r="M2393" s="63">
        <v>7.6169361656564991</v>
      </c>
      <c r="N2393" s="63">
        <v>6.7214652348023485</v>
      </c>
      <c r="O2393" s="71">
        <v>6.3833445289782604</v>
      </c>
    </row>
    <row r="2394" spans="2:15" outlineLevel="1" x14ac:dyDescent="0.45">
      <c r="B2394" s="65">
        <v>2385</v>
      </c>
      <c r="C2394" s="60">
        <v>1</v>
      </c>
      <c r="D2394" s="61">
        <v>0</v>
      </c>
      <c r="E2394" s="61">
        <v>1</v>
      </c>
      <c r="F2394" s="61">
        <v>1</v>
      </c>
      <c r="G2394" s="61">
        <v>0</v>
      </c>
      <c r="H2394" s="61">
        <v>1</v>
      </c>
      <c r="I2394" s="62">
        <v>97984.982009632833</v>
      </c>
      <c r="J2394" s="63">
        <v>5.8907498628023269</v>
      </c>
      <c r="K2394" s="63">
        <v>5.3085224458592934</v>
      </c>
      <c r="L2394" s="63">
        <v>7.1731216597387126</v>
      </c>
      <c r="M2394" s="63">
        <v>7.6350512405754163</v>
      </c>
      <c r="N2394" s="63">
        <v>7.1319320517841449</v>
      </c>
      <c r="O2394" s="71">
        <v>7.4054600025929371</v>
      </c>
    </row>
    <row r="2395" spans="2:15" outlineLevel="1" x14ac:dyDescent="0.45">
      <c r="B2395" s="65">
        <v>2386</v>
      </c>
      <c r="C2395" s="60">
        <v>1</v>
      </c>
      <c r="D2395" s="61">
        <v>0</v>
      </c>
      <c r="E2395" s="61">
        <v>1</v>
      </c>
      <c r="F2395" s="61">
        <v>1</v>
      </c>
      <c r="G2395" s="61">
        <v>1</v>
      </c>
      <c r="H2395" s="61">
        <v>0</v>
      </c>
      <c r="I2395" s="62">
        <v>101485.08450805508</v>
      </c>
      <c r="J2395" s="63">
        <v>7.0779184258299743</v>
      </c>
      <c r="K2395" s="63">
        <v>5.2453601203400773</v>
      </c>
      <c r="L2395" s="63">
        <v>6.7455670251619511</v>
      </c>
      <c r="M2395" s="63">
        <v>8.6096774869220596</v>
      </c>
      <c r="N2395" s="63">
        <v>6.9376845964849405</v>
      </c>
      <c r="O2395" s="71">
        <v>6.7498869124751737</v>
      </c>
    </row>
    <row r="2396" spans="2:15" outlineLevel="1" x14ac:dyDescent="0.45">
      <c r="B2396" s="65">
        <v>2387</v>
      </c>
      <c r="C2396" s="60">
        <v>1</v>
      </c>
      <c r="D2396" s="61">
        <v>0</v>
      </c>
      <c r="E2396" s="61">
        <v>1</v>
      </c>
      <c r="F2396" s="61">
        <v>1</v>
      </c>
      <c r="G2396" s="61">
        <v>0</v>
      </c>
      <c r="H2396" s="61">
        <v>1</v>
      </c>
      <c r="I2396" s="62">
        <v>103168.22165264147</v>
      </c>
      <c r="J2396" s="63">
        <v>6.0721983248067515</v>
      </c>
      <c r="K2396" s="63">
        <v>5.8644681388770215</v>
      </c>
      <c r="L2396" s="63">
        <v>7.7017399474320536</v>
      </c>
      <c r="M2396" s="63">
        <v>8.7959892404884652</v>
      </c>
      <c r="N2396" s="63">
        <v>6.8700037302756023</v>
      </c>
      <c r="O2396" s="71">
        <v>7.1937370843052699</v>
      </c>
    </row>
    <row r="2397" spans="2:15" outlineLevel="1" x14ac:dyDescent="0.45">
      <c r="B2397" s="65">
        <v>2388</v>
      </c>
      <c r="C2397" s="60">
        <v>1</v>
      </c>
      <c r="D2397" s="61">
        <v>0</v>
      </c>
      <c r="E2397" s="61">
        <v>1</v>
      </c>
      <c r="F2397" s="61">
        <v>1</v>
      </c>
      <c r="G2397" s="61">
        <v>0</v>
      </c>
      <c r="H2397" s="61">
        <v>1</v>
      </c>
      <c r="I2397" s="62">
        <v>59809.620450524453</v>
      </c>
      <c r="J2397" s="63">
        <v>5.9928364124480815</v>
      </c>
      <c r="K2397" s="63">
        <v>4.6600416687908091</v>
      </c>
      <c r="L2397" s="63">
        <v>7.117628290918125</v>
      </c>
      <c r="M2397" s="63">
        <v>6.0722561285486485</v>
      </c>
      <c r="N2397" s="63">
        <v>6.508850785224241</v>
      </c>
      <c r="O2397" s="71">
        <v>7.2396210219811108</v>
      </c>
    </row>
    <row r="2398" spans="2:15" outlineLevel="1" x14ac:dyDescent="0.45">
      <c r="B2398" s="65">
        <v>2389</v>
      </c>
      <c r="C2398" s="60">
        <v>1</v>
      </c>
      <c r="D2398" s="61">
        <v>0</v>
      </c>
      <c r="E2398" s="61">
        <v>1</v>
      </c>
      <c r="F2398" s="61">
        <v>1</v>
      </c>
      <c r="G2398" s="61">
        <v>0</v>
      </c>
      <c r="H2398" s="61">
        <v>1</v>
      </c>
      <c r="I2398" s="62">
        <v>23037.673487808846</v>
      </c>
      <c r="J2398" s="63">
        <v>5.2208306143876744</v>
      </c>
      <c r="K2398" s="63">
        <v>5.10412044994934</v>
      </c>
      <c r="L2398" s="63">
        <v>6.5957253013214743</v>
      </c>
      <c r="M2398" s="63">
        <v>6.3512435801984264</v>
      </c>
      <c r="N2398" s="63">
        <v>6.3392919133152628</v>
      </c>
      <c r="O2398" s="71">
        <v>6.9553022999817538</v>
      </c>
    </row>
    <row r="2399" spans="2:15" outlineLevel="1" x14ac:dyDescent="0.45">
      <c r="B2399" s="65">
        <v>2390</v>
      </c>
      <c r="C2399" s="60">
        <v>1</v>
      </c>
      <c r="D2399" s="61">
        <v>0</v>
      </c>
      <c r="E2399" s="61">
        <v>1</v>
      </c>
      <c r="F2399" s="61">
        <v>1</v>
      </c>
      <c r="G2399" s="61">
        <v>1</v>
      </c>
      <c r="H2399" s="61">
        <v>0</v>
      </c>
      <c r="I2399" s="62">
        <v>101547.09160139087</v>
      </c>
      <c r="J2399" s="63">
        <v>7.0400664226886418</v>
      </c>
      <c r="K2399" s="63">
        <v>5.8303675770864469</v>
      </c>
      <c r="L2399" s="63">
        <v>6.7436955423730058</v>
      </c>
      <c r="M2399" s="63">
        <v>7.8796227885280379</v>
      </c>
      <c r="N2399" s="63">
        <v>7.3703404771639924</v>
      </c>
      <c r="O2399" s="71">
        <v>6.4885104036380259</v>
      </c>
    </row>
    <row r="2400" spans="2:15" outlineLevel="1" x14ac:dyDescent="0.45">
      <c r="B2400" s="65">
        <v>2391</v>
      </c>
      <c r="C2400" s="60">
        <v>1</v>
      </c>
      <c r="D2400" s="61">
        <v>0</v>
      </c>
      <c r="E2400" s="61">
        <v>1</v>
      </c>
      <c r="F2400" s="61">
        <v>1</v>
      </c>
      <c r="G2400" s="61">
        <v>0</v>
      </c>
      <c r="H2400" s="61">
        <v>1</v>
      </c>
      <c r="I2400" s="62">
        <v>75112.370053140447</v>
      </c>
      <c r="J2400" s="63">
        <v>5.5712803722753339</v>
      </c>
      <c r="K2400" s="63">
        <v>5.1358149275716176</v>
      </c>
      <c r="L2400" s="63">
        <v>7.0560610130415258</v>
      </c>
      <c r="M2400" s="63">
        <v>8.2603318922440945</v>
      </c>
      <c r="N2400" s="63">
        <v>6.5677639364955089</v>
      </c>
      <c r="O2400" s="71">
        <v>6.59642022907137</v>
      </c>
    </row>
    <row r="2401" spans="2:15" outlineLevel="1" x14ac:dyDescent="0.45">
      <c r="B2401" s="65">
        <v>2392</v>
      </c>
      <c r="C2401" s="60">
        <v>1</v>
      </c>
      <c r="D2401" s="61">
        <v>0</v>
      </c>
      <c r="E2401" s="61">
        <v>1</v>
      </c>
      <c r="F2401" s="61">
        <v>1</v>
      </c>
      <c r="G2401" s="61">
        <v>0</v>
      </c>
      <c r="H2401" s="61">
        <v>1</v>
      </c>
      <c r="I2401" s="62">
        <v>95744.394590405107</v>
      </c>
      <c r="J2401" s="63">
        <v>6.1293278759346155</v>
      </c>
      <c r="K2401" s="63">
        <v>5.472065807343296</v>
      </c>
      <c r="L2401" s="63">
        <v>6.9272464298055434</v>
      </c>
      <c r="M2401" s="63">
        <v>7.1069811094864974</v>
      </c>
      <c r="N2401" s="63">
        <v>6.8167182220761617</v>
      </c>
      <c r="O2401" s="71">
        <v>7.0551873053949032</v>
      </c>
    </row>
    <row r="2402" spans="2:15" outlineLevel="1" x14ac:dyDescent="0.45">
      <c r="B2402" s="65">
        <v>2393</v>
      </c>
      <c r="C2402" s="60">
        <v>1</v>
      </c>
      <c r="D2402" s="61">
        <v>0</v>
      </c>
      <c r="E2402" s="61">
        <v>1</v>
      </c>
      <c r="F2402" s="61">
        <v>1</v>
      </c>
      <c r="G2402" s="61">
        <v>0</v>
      </c>
      <c r="H2402" s="61">
        <v>1</v>
      </c>
      <c r="I2402" s="62">
        <v>101148.61662749838</v>
      </c>
      <c r="J2402" s="63">
        <v>6.710167670393929</v>
      </c>
      <c r="K2402" s="63">
        <v>5.8331562329202828</v>
      </c>
      <c r="L2402" s="63">
        <v>7.5147677927774765</v>
      </c>
      <c r="M2402" s="63">
        <v>8.2308988076991998</v>
      </c>
      <c r="N2402" s="63">
        <v>6.5218871557014477</v>
      </c>
      <c r="O2402" s="71">
        <v>6.7455614810308404</v>
      </c>
    </row>
    <row r="2403" spans="2:15" outlineLevel="1" x14ac:dyDescent="0.45">
      <c r="B2403" s="65">
        <v>2394</v>
      </c>
      <c r="C2403" s="60">
        <v>0</v>
      </c>
      <c r="D2403" s="61">
        <v>1</v>
      </c>
      <c r="E2403" s="61">
        <v>1</v>
      </c>
      <c r="F2403" s="61">
        <v>1</v>
      </c>
      <c r="G2403" s="61">
        <v>0</v>
      </c>
      <c r="H2403" s="61">
        <v>1</v>
      </c>
      <c r="I2403" s="62">
        <v>102142.05699846831</v>
      </c>
      <c r="J2403" s="63">
        <v>6.3883137626747413</v>
      </c>
      <c r="K2403" s="63">
        <v>6.7264945202203688</v>
      </c>
      <c r="L2403" s="63">
        <v>6.4493221575324</v>
      </c>
      <c r="M2403" s="63">
        <v>7.6795829385166456</v>
      </c>
      <c r="N2403" s="63">
        <v>6.9322610311197188</v>
      </c>
      <c r="O2403" s="71">
        <v>7.3546670391785653</v>
      </c>
    </row>
    <row r="2404" spans="2:15" outlineLevel="1" x14ac:dyDescent="0.45">
      <c r="B2404" s="65">
        <v>2395</v>
      </c>
      <c r="C2404" s="60">
        <v>0</v>
      </c>
      <c r="D2404" s="61">
        <v>1</v>
      </c>
      <c r="E2404" s="61">
        <v>1</v>
      </c>
      <c r="F2404" s="61">
        <v>1</v>
      </c>
      <c r="G2404" s="61">
        <v>1</v>
      </c>
      <c r="H2404" s="61">
        <v>0</v>
      </c>
      <c r="I2404" s="62">
        <v>102135.11736826746</v>
      </c>
      <c r="J2404" s="63">
        <v>6.140386821536028</v>
      </c>
      <c r="K2404" s="63">
        <v>6.2140951233254889</v>
      </c>
      <c r="L2404" s="63">
        <v>7.6952695206717312</v>
      </c>
      <c r="M2404" s="63">
        <v>7.5798346644691019</v>
      </c>
      <c r="N2404" s="63">
        <v>7.4117892885022858</v>
      </c>
      <c r="O2404" s="71">
        <v>7.1501799146826617</v>
      </c>
    </row>
    <row r="2405" spans="2:15" outlineLevel="1" x14ac:dyDescent="0.45">
      <c r="B2405" s="65">
        <v>2396</v>
      </c>
      <c r="C2405" s="60">
        <v>1</v>
      </c>
      <c r="D2405" s="61">
        <v>0</v>
      </c>
      <c r="E2405" s="61">
        <v>1</v>
      </c>
      <c r="F2405" s="61">
        <v>1</v>
      </c>
      <c r="G2405" s="61">
        <v>0</v>
      </c>
      <c r="H2405" s="61">
        <v>1</v>
      </c>
      <c r="I2405" s="62">
        <v>62384.657109868233</v>
      </c>
      <c r="J2405" s="63">
        <v>6.2131719577640725</v>
      </c>
      <c r="K2405" s="63">
        <v>5.3998334666342371</v>
      </c>
      <c r="L2405" s="63">
        <v>6.8156048810221028</v>
      </c>
      <c r="M2405" s="63">
        <v>6.1188117529807844</v>
      </c>
      <c r="N2405" s="63">
        <v>6.4187298834721487</v>
      </c>
      <c r="O2405" s="71">
        <v>7.3595474297478747</v>
      </c>
    </row>
    <row r="2406" spans="2:15" outlineLevel="1" x14ac:dyDescent="0.45">
      <c r="B2406" s="65">
        <v>2397</v>
      </c>
      <c r="C2406" s="60">
        <v>1</v>
      </c>
      <c r="D2406" s="61">
        <v>0</v>
      </c>
      <c r="E2406" s="61">
        <v>1</v>
      </c>
      <c r="F2406" s="61">
        <v>1</v>
      </c>
      <c r="G2406" s="61">
        <v>0</v>
      </c>
      <c r="H2406" s="61">
        <v>1</v>
      </c>
      <c r="I2406" s="62">
        <v>97604.879589925244</v>
      </c>
      <c r="J2406" s="63">
        <v>6.0163067072919256</v>
      </c>
      <c r="K2406" s="63">
        <v>5.7701675108299311</v>
      </c>
      <c r="L2406" s="63">
        <v>7.4592614226728777</v>
      </c>
      <c r="M2406" s="63">
        <v>7.577890435382006</v>
      </c>
      <c r="N2406" s="63">
        <v>6.5067057244187092</v>
      </c>
      <c r="O2406" s="71">
        <v>7.0300503388673512</v>
      </c>
    </row>
    <row r="2407" spans="2:15" outlineLevel="1" x14ac:dyDescent="0.45">
      <c r="B2407" s="65">
        <v>2398</v>
      </c>
      <c r="C2407" s="60">
        <v>1</v>
      </c>
      <c r="D2407" s="61">
        <v>0</v>
      </c>
      <c r="E2407" s="61">
        <v>1</v>
      </c>
      <c r="F2407" s="61">
        <v>1</v>
      </c>
      <c r="G2407" s="61">
        <v>1</v>
      </c>
      <c r="H2407" s="61">
        <v>0</v>
      </c>
      <c r="I2407" s="62">
        <v>100456.93413722668</v>
      </c>
      <c r="J2407" s="63">
        <v>7.0029813297116332</v>
      </c>
      <c r="K2407" s="63">
        <v>4.7881640348392436</v>
      </c>
      <c r="L2407" s="63">
        <v>6.7389395298027726</v>
      </c>
      <c r="M2407" s="63">
        <v>8.7351833789204534</v>
      </c>
      <c r="N2407" s="63">
        <v>7.0083760224985809</v>
      </c>
      <c r="O2407" s="71">
        <v>6.7602891012746378</v>
      </c>
    </row>
    <row r="2408" spans="2:15" outlineLevel="1" x14ac:dyDescent="0.45">
      <c r="B2408" s="65">
        <v>2399</v>
      </c>
      <c r="C2408" s="60">
        <v>1</v>
      </c>
      <c r="D2408" s="61">
        <v>0</v>
      </c>
      <c r="E2408" s="61">
        <v>1</v>
      </c>
      <c r="F2408" s="61">
        <v>1</v>
      </c>
      <c r="G2408" s="61">
        <v>0</v>
      </c>
      <c r="H2408" s="61">
        <v>1</v>
      </c>
      <c r="I2408" s="62">
        <v>22709.545123301359</v>
      </c>
      <c r="J2408" s="63">
        <v>5.2739847952720771</v>
      </c>
      <c r="K2408" s="63">
        <v>4.8559586033474407</v>
      </c>
      <c r="L2408" s="63">
        <v>7.3572011214035431</v>
      </c>
      <c r="M2408" s="63">
        <v>6.2276638494239727</v>
      </c>
      <c r="N2408" s="63">
        <v>6.2131563552818836</v>
      </c>
      <c r="O2408" s="71">
        <v>6.8958639357133489</v>
      </c>
    </row>
    <row r="2409" spans="2:15" outlineLevel="1" x14ac:dyDescent="0.45">
      <c r="B2409" s="65">
        <v>2400</v>
      </c>
      <c r="C2409" s="60">
        <v>1</v>
      </c>
      <c r="D2409" s="61">
        <v>0</v>
      </c>
      <c r="E2409" s="61">
        <v>1</v>
      </c>
      <c r="F2409" s="61">
        <v>1</v>
      </c>
      <c r="G2409" s="61">
        <v>1</v>
      </c>
      <c r="H2409" s="61">
        <v>0</v>
      </c>
      <c r="I2409" s="62">
        <v>27965.634552591917</v>
      </c>
      <c r="J2409" s="63">
        <v>5.9587042387319471</v>
      </c>
      <c r="K2409" s="63">
        <v>5.8821424739906343</v>
      </c>
      <c r="L2409" s="63">
        <v>6.8278170237506357</v>
      </c>
      <c r="M2409" s="63">
        <v>6.0271027230080012</v>
      </c>
      <c r="N2409" s="63">
        <v>7.0997817568814465</v>
      </c>
      <c r="O2409" s="71">
        <v>6.5942091142823029</v>
      </c>
    </row>
    <row r="2410" spans="2:15" outlineLevel="1" x14ac:dyDescent="0.45">
      <c r="B2410" s="65">
        <v>2401</v>
      </c>
      <c r="C2410" s="60">
        <v>0</v>
      </c>
      <c r="D2410" s="61">
        <v>1</v>
      </c>
      <c r="E2410" s="61">
        <v>1</v>
      </c>
      <c r="F2410" s="61">
        <v>1</v>
      </c>
      <c r="G2410" s="61">
        <v>0</v>
      </c>
      <c r="H2410" s="61">
        <v>1</v>
      </c>
      <c r="I2410" s="62">
        <v>97962.184247437166</v>
      </c>
      <c r="J2410" s="63">
        <v>5.2475885538967937</v>
      </c>
      <c r="K2410" s="63">
        <v>6.5734055010306163</v>
      </c>
      <c r="L2410" s="63">
        <v>7.9737800954900919</v>
      </c>
      <c r="M2410" s="63">
        <v>6.5096576619485198</v>
      </c>
      <c r="N2410" s="63">
        <v>7.2431105240467568</v>
      </c>
      <c r="O2410" s="71">
        <v>7.3331638714193135</v>
      </c>
    </row>
    <row r="2411" spans="2:15" outlineLevel="1" x14ac:dyDescent="0.45">
      <c r="B2411" s="65">
        <v>2402</v>
      </c>
      <c r="C2411" s="60">
        <v>1</v>
      </c>
      <c r="D2411" s="61">
        <v>0</v>
      </c>
      <c r="E2411" s="61">
        <v>1</v>
      </c>
      <c r="F2411" s="61">
        <v>1</v>
      </c>
      <c r="G2411" s="61">
        <v>1</v>
      </c>
      <c r="H2411" s="61">
        <v>0</v>
      </c>
      <c r="I2411" s="62">
        <v>93096.490069646985</v>
      </c>
      <c r="J2411" s="63">
        <v>6.1725846802820135</v>
      </c>
      <c r="K2411" s="63">
        <v>4.4602668901019031</v>
      </c>
      <c r="L2411" s="63">
        <v>6.8537585612339162</v>
      </c>
      <c r="M2411" s="63">
        <v>7.2713234625558165</v>
      </c>
      <c r="N2411" s="63">
        <v>7.1020621692117629</v>
      </c>
      <c r="O2411" s="71">
        <v>6.6643794497061277</v>
      </c>
    </row>
    <row r="2412" spans="2:15" outlineLevel="1" x14ac:dyDescent="0.45">
      <c r="B2412" s="65">
        <v>2403</v>
      </c>
      <c r="C2412" s="60">
        <v>0</v>
      </c>
      <c r="D2412" s="61">
        <v>1</v>
      </c>
      <c r="E2412" s="61">
        <v>1</v>
      </c>
      <c r="F2412" s="61">
        <v>1</v>
      </c>
      <c r="G2412" s="61">
        <v>1</v>
      </c>
      <c r="H2412" s="61">
        <v>0</v>
      </c>
      <c r="I2412" s="62">
        <v>97349.299791936675</v>
      </c>
      <c r="J2412" s="63">
        <v>5.4779563402523053</v>
      </c>
      <c r="K2412" s="63">
        <v>6.5478492611151315</v>
      </c>
      <c r="L2412" s="63">
        <v>6.6377753573643599</v>
      </c>
      <c r="M2412" s="63">
        <v>7.2100161629634494</v>
      </c>
      <c r="N2412" s="63">
        <v>7.5043098473853949</v>
      </c>
      <c r="O2412" s="71">
        <v>6.3832225069129622</v>
      </c>
    </row>
    <row r="2413" spans="2:15" outlineLevel="1" x14ac:dyDescent="0.45">
      <c r="B2413" s="65">
        <v>2404</v>
      </c>
      <c r="C2413" s="60">
        <v>1</v>
      </c>
      <c r="D2413" s="61">
        <v>0</v>
      </c>
      <c r="E2413" s="61">
        <v>1</v>
      </c>
      <c r="F2413" s="61">
        <v>1</v>
      </c>
      <c r="G2413" s="61">
        <v>1</v>
      </c>
      <c r="H2413" s="61">
        <v>0</v>
      </c>
      <c r="I2413" s="62">
        <v>99119.4614016696</v>
      </c>
      <c r="J2413" s="63">
        <v>5.7789359704447127</v>
      </c>
      <c r="K2413" s="63">
        <v>5.1035507565745846</v>
      </c>
      <c r="L2413" s="63">
        <v>7.4807483270896764</v>
      </c>
      <c r="M2413" s="63">
        <v>7.9769308657764828</v>
      </c>
      <c r="N2413" s="63">
        <v>7.4079170631163809</v>
      </c>
      <c r="O2413" s="71">
        <v>7.3818326610630196</v>
      </c>
    </row>
    <row r="2414" spans="2:15" outlineLevel="1" x14ac:dyDescent="0.45">
      <c r="B2414" s="65">
        <v>2405</v>
      </c>
      <c r="C2414" s="60">
        <v>1</v>
      </c>
      <c r="D2414" s="61">
        <v>0</v>
      </c>
      <c r="E2414" s="61">
        <v>1</v>
      </c>
      <c r="F2414" s="61">
        <v>1</v>
      </c>
      <c r="G2414" s="61">
        <v>0</v>
      </c>
      <c r="H2414" s="61">
        <v>1</v>
      </c>
      <c r="I2414" s="62">
        <v>74800.798744451531</v>
      </c>
      <c r="J2414" s="63">
        <v>5.4396541009302899</v>
      </c>
      <c r="K2414" s="63">
        <v>4.5298127582243142</v>
      </c>
      <c r="L2414" s="63">
        <v>6.9990766434321632</v>
      </c>
      <c r="M2414" s="63">
        <v>8.1076632714519139</v>
      </c>
      <c r="N2414" s="63">
        <v>6.9716134640157046</v>
      </c>
      <c r="O2414" s="71">
        <v>7.2573164471994911</v>
      </c>
    </row>
    <row r="2415" spans="2:15" outlineLevel="1" x14ac:dyDescent="0.45">
      <c r="B2415" s="65">
        <v>2406</v>
      </c>
      <c r="C2415" s="60">
        <v>0</v>
      </c>
      <c r="D2415" s="61">
        <v>1</v>
      </c>
      <c r="E2415" s="61">
        <v>1</v>
      </c>
      <c r="F2415" s="61">
        <v>1</v>
      </c>
      <c r="G2415" s="61">
        <v>1</v>
      </c>
      <c r="H2415" s="61">
        <v>0</v>
      </c>
      <c r="I2415" s="62">
        <v>74656.925517343538</v>
      </c>
      <c r="J2415" s="63">
        <v>5.054605933238185</v>
      </c>
      <c r="K2415" s="63">
        <v>6.3602857796295575</v>
      </c>
      <c r="L2415" s="63">
        <v>6.1334021162165149</v>
      </c>
      <c r="M2415" s="63">
        <v>7.8120359143649525</v>
      </c>
      <c r="N2415" s="63">
        <v>6.7816753583014684</v>
      </c>
      <c r="O2415" s="71">
        <v>6.2987219310822802</v>
      </c>
    </row>
    <row r="2416" spans="2:15" outlineLevel="1" x14ac:dyDescent="0.45">
      <c r="B2416" s="65">
        <v>2407</v>
      </c>
      <c r="C2416" s="60">
        <v>0</v>
      </c>
      <c r="D2416" s="61">
        <v>1</v>
      </c>
      <c r="E2416" s="61">
        <v>1</v>
      </c>
      <c r="F2416" s="61">
        <v>1</v>
      </c>
      <c r="G2416" s="61">
        <v>1</v>
      </c>
      <c r="H2416" s="61">
        <v>0</v>
      </c>
      <c r="I2416" s="62">
        <v>27883.194269284024</v>
      </c>
      <c r="J2416" s="63">
        <v>5.6381370405285791</v>
      </c>
      <c r="K2416" s="63">
        <v>5.7098658748904354</v>
      </c>
      <c r="L2416" s="63">
        <v>7.1628865801100527</v>
      </c>
      <c r="M2416" s="63">
        <v>6.949077256873907</v>
      </c>
      <c r="N2416" s="63">
        <v>6.5312250567958934</v>
      </c>
      <c r="O2416" s="71">
        <v>6.4087547771688396</v>
      </c>
    </row>
    <row r="2417" spans="2:15" outlineLevel="1" x14ac:dyDescent="0.45">
      <c r="B2417" s="65">
        <v>2408</v>
      </c>
      <c r="C2417" s="60">
        <v>0</v>
      </c>
      <c r="D2417" s="61">
        <v>1</v>
      </c>
      <c r="E2417" s="61">
        <v>1</v>
      </c>
      <c r="F2417" s="61">
        <v>1</v>
      </c>
      <c r="G2417" s="61">
        <v>0</v>
      </c>
      <c r="H2417" s="61">
        <v>1</v>
      </c>
      <c r="I2417" s="62">
        <v>24000.842422120972</v>
      </c>
      <c r="J2417" s="63">
        <v>5.105370966745026</v>
      </c>
      <c r="K2417" s="63">
        <v>5.7542777769453952</v>
      </c>
      <c r="L2417" s="63">
        <v>6.2967415849713833</v>
      </c>
      <c r="M2417" s="63">
        <v>6.3967830803882952</v>
      </c>
      <c r="N2417" s="63">
        <v>6.3662680501446101</v>
      </c>
      <c r="O2417" s="71">
        <v>6.7434243366434181</v>
      </c>
    </row>
    <row r="2418" spans="2:15" outlineLevel="1" x14ac:dyDescent="0.45">
      <c r="B2418" s="65">
        <v>2409</v>
      </c>
      <c r="C2418" s="60">
        <v>1</v>
      </c>
      <c r="D2418" s="61">
        <v>0</v>
      </c>
      <c r="E2418" s="61">
        <v>1</v>
      </c>
      <c r="F2418" s="61">
        <v>1</v>
      </c>
      <c r="G2418" s="61">
        <v>0</v>
      </c>
      <c r="H2418" s="61">
        <v>1</v>
      </c>
      <c r="I2418" s="62">
        <v>101063.36479141202</v>
      </c>
      <c r="J2418" s="63">
        <v>6.342579124279256</v>
      </c>
      <c r="K2418" s="63">
        <v>6.0831127692138711</v>
      </c>
      <c r="L2418" s="63">
        <v>7.9312061098107334</v>
      </c>
      <c r="M2418" s="63">
        <v>7.5720920652474746</v>
      </c>
      <c r="N2418" s="63">
        <v>6.9454659952338007</v>
      </c>
      <c r="O2418" s="71">
        <v>6.9658973355958516</v>
      </c>
    </row>
    <row r="2419" spans="2:15" outlineLevel="1" x14ac:dyDescent="0.45">
      <c r="B2419" s="65">
        <v>2410</v>
      </c>
      <c r="C2419" s="60">
        <v>1</v>
      </c>
      <c r="D2419" s="61">
        <v>0</v>
      </c>
      <c r="E2419" s="61">
        <v>1</v>
      </c>
      <c r="F2419" s="61">
        <v>1</v>
      </c>
      <c r="G2419" s="61">
        <v>1</v>
      </c>
      <c r="H2419" s="61">
        <v>0</v>
      </c>
      <c r="I2419" s="62">
        <v>74024.863563968844</v>
      </c>
      <c r="J2419" s="63">
        <v>5.2971282268395443</v>
      </c>
      <c r="K2419" s="63">
        <v>4.9111633359857656</v>
      </c>
      <c r="L2419" s="63">
        <v>6.9540082178986298</v>
      </c>
      <c r="M2419" s="63">
        <v>8.7561787646457923</v>
      </c>
      <c r="N2419" s="63">
        <v>6.4581862996439439</v>
      </c>
      <c r="O2419" s="71">
        <v>6.2787708805809892</v>
      </c>
    </row>
    <row r="2420" spans="2:15" outlineLevel="1" x14ac:dyDescent="0.45">
      <c r="B2420" s="65">
        <v>2411</v>
      </c>
      <c r="C2420" s="60">
        <v>1</v>
      </c>
      <c r="D2420" s="61">
        <v>0</v>
      </c>
      <c r="E2420" s="61">
        <v>1</v>
      </c>
      <c r="F2420" s="61">
        <v>1</v>
      </c>
      <c r="G2420" s="61">
        <v>0</v>
      </c>
      <c r="H2420" s="61">
        <v>1</v>
      </c>
      <c r="I2420" s="62">
        <v>63044.325852842507</v>
      </c>
      <c r="J2420" s="63">
        <v>5.9651817194837049</v>
      </c>
      <c r="K2420" s="63">
        <v>5.6679106894619649</v>
      </c>
      <c r="L2420" s="63">
        <v>7.0468352115101993</v>
      </c>
      <c r="M2420" s="63">
        <v>6.8184458100243903</v>
      </c>
      <c r="N2420" s="63">
        <v>6.3030910094199264</v>
      </c>
      <c r="O2420" s="71">
        <v>6.6387120481749538</v>
      </c>
    </row>
    <row r="2421" spans="2:15" outlineLevel="1" x14ac:dyDescent="0.45">
      <c r="B2421" s="65">
        <v>2412</v>
      </c>
      <c r="C2421" s="60">
        <v>0</v>
      </c>
      <c r="D2421" s="61">
        <v>1</v>
      </c>
      <c r="E2421" s="61">
        <v>1</v>
      </c>
      <c r="F2421" s="61">
        <v>1</v>
      </c>
      <c r="G2421" s="61">
        <v>1</v>
      </c>
      <c r="H2421" s="61">
        <v>0</v>
      </c>
      <c r="I2421" s="62">
        <v>28799.143269523527</v>
      </c>
      <c r="J2421" s="63">
        <v>5.1571859590535905</v>
      </c>
      <c r="K2421" s="63">
        <v>5.2469772799225121</v>
      </c>
      <c r="L2421" s="63">
        <v>6.8406794830964683</v>
      </c>
      <c r="M2421" s="63">
        <v>8.0765572733408</v>
      </c>
      <c r="N2421" s="63">
        <v>6.6968902540833835</v>
      </c>
      <c r="O2421" s="71">
        <v>6.6080465429400501</v>
      </c>
    </row>
    <row r="2422" spans="2:15" outlineLevel="1" x14ac:dyDescent="0.45">
      <c r="B2422" s="65">
        <v>2413</v>
      </c>
      <c r="C2422" s="60">
        <v>1</v>
      </c>
      <c r="D2422" s="61">
        <v>0</v>
      </c>
      <c r="E2422" s="61">
        <v>1</v>
      </c>
      <c r="F2422" s="61">
        <v>1</v>
      </c>
      <c r="G2422" s="61">
        <v>1</v>
      </c>
      <c r="H2422" s="61">
        <v>0</v>
      </c>
      <c r="I2422" s="62">
        <v>94081.414493281191</v>
      </c>
      <c r="J2422" s="63">
        <v>6.3098373012384776</v>
      </c>
      <c r="K2422" s="63">
        <v>4.7620346158662867</v>
      </c>
      <c r="L2422" s="63">
        <v>7.7382882302886555</v>
      </c>
      <c r="M2422" s="63">
        <v>7.1366879735876605</v>
      </c>
      <c r="N2422" s="63">
        <v>6.7864863485325042</v>
      </c>
      <c r="O2422" s="71">
        <v>6.4912150881309554</v>
      </c>
    </row>
    <row r="2423" spans="2:15" outlineLevel="1" x14ac:dyDescent="0.45">
      <c r="B2423" s="65">
        <v>2414</v>
      </c>
      <c r="C2423" s="60">
        <v>1</v>
      </c>
      <c r="D2423" s="61">
        <v>0</v>
      </c>
      <c r="E2423" s="61">
        <v>1</v>
      </c>
      <c r="F2423" s="61">
        <v>1</v>
      </c>
      <c r="G2423" s="61">
        <v>1</v>
      </c>
      <c r="H2423" s="61">
        <v>0</v>
      </c>
      <c r="I2423" s="62">
        <v>79969.575741102148</v>
      </c>
      <c r="J2423" s="63">
        <v>5.4866747655377859</v>
      </c>
      <c r="K2423" s="63">
        <v>5.4803909509885047</v>
      </c>
      <c r="L2423" s="63">
        <v>6.6252813935664534</v>
      </c>
      <c r="M2423" s="63">
        <v>8.9374124835571802</v>
      </c>
      <c r="N2423" s="63">
        <v>7.6680144960016001</v>
      </c>
      <c r="O2423" s="71">
        <v>6.5722795958657008</v>
      </c>
    </row>
    <row r="2424" spans="2:15" outlineLevel="1" x14ac:dyDescent="0.45">
      <c r="B2424" s="65">
        <v>2415</v>
      </c>
      <c r="C2424" s="60">
        <v>1</v>
      </c>
      <c r="D2424" s="61">
        <v>0</v>
      </c>
      <c r="E2424" s="61">
        <v>1</v>
      </c>
      <c r="F2424" s="61">
        <v>1</v>
      </c>
      <c r="G2424" s="61">
        <v>1</v>
      </c>
      <c r="H2424" s="61">
        <v>0</v>
      </c>
      <c r="I2424" s="62">
        <v>102928.61248492383</v>
      </c>
      <c r="J2424" s="63">
        <v>6.9346377499144385</v>
      </c>
      <c r="K2424" s="63">
        <v>6.0710781175442703</v>
      </c>
      <c r="L2424" s="63">
        <v>6.7985866219467574</v>
      </c>
      <c r="M2424" s="63">
        <v>8.5474764775755787</v>
      </c>
      <c r="N2424" s="63">
        <v>6.8640288242412009</v>
      </c>
      <c r="O2424" s="71">
        <v>6.5869606267775893</v>
      </c>
    </row>
    <row r="2425" spans="2:15" outlineLevel="1" x14ac:dyDescent="0.45">
      <c r="B2425" s="65">
        <v>2416</v>
      </c>
      <c r="C2425" s="60">
        <v>1</v>
      </c>
      <c r="D2425" s="61">
        <v>0</v>
      </c>
      <c r="E2425" s="61">
        <v>1</v>
      </c>
      <c r="F2425" s="61">
        <v>1</v>
      </c>
      <c r="G2425" s="61">
        <v>1</v>
      </c>
      <c r="H2425" s="61">
        <v>0</v>
      </c>
      <c r="I2425" s="62">
        <v>97154.061597179083</v>
      </c>
      <c r="J2425" s="63">
        <v>6.350372576730269</v>
      </c>
      <c r="K2425" s="63">
        <v>5.3608081237206733</v>
      </c>
      <c r="L2425" s="63">
        <v>6.8083839786749252</v>
      </c>
      <c r="M2425" s="63">
        <v>7.4275640451923231</v>
      </c>
      <c r="N2425" s="63">
        <v>7.011402234135133</v>
      </c>
      <c r="O2425" s="71">
        <v>6.9954357736342141</v>
      </c>
    </row>
    <row r="2426" spans="2:15" outlineLevel="1" x14ac:dyDescent="0.45">
      <c r="B2426" s="65">
        <v>2417</v>
      </c>
      <c r="C2426" s="60">
        <v>1</v>
      </c>
      <c r="D2426" s="61">
        <v>0</v>
      </c>
      <c r="E2426" s="61">
        <v>1</v>
      </c>
      <c r="F2426" s="61">
        <v>1</v>
      </c>
      <c r="G2426" s="61">
        <v>1</v>
      </c>
      <c r="H2426" s="61">
        <v>0</v>
      </c>
      <c r="I2426" s="62">
        <v>25512.049370498891</v>
      </c>
      <c r="J2426" s="63">
        <v>6.0134939469717512</v>
      </c>
      <c r="K2426" s="63">
        <v>5.0354589360334305</v>
      </c>
      <c r="L2426" s="63">
        <v>6.8006742950653978</v>
      </c>
      <c r="M2426" s="63">
        <v>6.6420653418471503</v>
      </c>
      <c r="N2426" s="63">
        <v>6.60570083753346</v>
      </c>
      <c r="O2426" s="71">
        <v>6.3193828155217853</v>
      </c>
    </row>
    <row r="2427" spans="2:15" outlineLevel="1" x14ac:dyDescent="0.45">
      <c r="B2427" s="65">
        <v>2418</v>
      </c>
      <c r="C2427" s="60">
        <v>1</v>
      </c>
      <c r="D2427" s="61">
        <v>0</v>
      </c>
      <c r="E2427" s="61">
        <v>1</v>
      </c>
      <c r="F2427" s="61">
        <v>1</v>
      </c>
      <c r="G2427" s="61">
        <v>1</v>
      </c>
      <c r="H2427" s="61">
        <v>0</v>
      </c>
      <c r="I2427" s="62">
        <v>99405.41188844078</v>
      </c>
      <c r="J2427" s="63">
        <v>5.6160367691759712</v>
      </c>
      <c r="K2427" s="63">
        <v>4.3877944312018107</v>
      </c>
      <c r="L2427" s="63">
        <v>8.384262278270409</v>
      </c>
      <c r="M2427" s="63">
        <v>8.8016505810524812</v>
      </c>
      <c r="N2427" s="63">
        <v>7.2509299835389589</v>
      </c>
      <c r="O2427" s="71">
        <v>7.2033556226973587</v>
      </c>
    </row>
    <row r="2428" spans="2:15" outlineLevel="1" x14ac:dyDescent="0.45">
      <c r="B2428" s="65">
        <v>2419</v>
      </c>
      <c r="C2428" s="60">
        <v>1</v>
      </c>
      <c r="D2428" s="61">
        <v>0</v>
      </c>
      <c r="E2428" s="61">
        <v>1</v>
      </c>
      <c r="F2428" s="61">
        <v>1</v>
      </c>
      <c r="G2428" s="61">
        <v>1</v>
      </c>
      <c r="H2428" s="61">
        <v>0</v>
      </c>
      <c r="I2428" s="62">
        <v>102841.17323998846</v>
      </c>
      <c r="J2428" s="63">
        <v>5.9824732057376258</v>
      </c>
      <c r="K2428" s="63">
        <v>5.7329357428319048</v>
      </c>
      <c r="L2428" s="63">
        <v>7.7634584064125534</v>
      </c>
      <c r="M2428" s="63">
        <v>8.9499238003040951</v>
      </c>
      <c r="N2428" s="63">
        <v>7.285638099479403</v>
      </c>
      <c r="O2428" s="71">
        <v>6.5970119032711683</v>
      </c>
    </row>
    <row r="2429" spans="2:15" outlineLevel="1" x14ac:dyDescent="0.45">
      <c r="B2429" s="65">
        <v>2420</v>
      </c>
      <c r="C2429" s="60">
        <v>1</v>
      </c>
      <c r="D2429" s="61">
        <v>0</v>
      </c>
      <c r="E2429" s="61">
        <v>1</v>
      </c>
      <c r="F2429" s="61">
        <v>1</v>
      </c>
      <c r="G2429" s="61">
        <v>0</v>
      </c>
      <c r="H2429" s="61">
        <v>1</v>
      </c>
      <c r="I2429" s="62">
        <v>99202.92384661609</v>
      </c>
      <c r="J2429" s="63">
        <v>6.313146939282074</v>
      </c>
      <c r="K2429" s="63">
        <v>6.1953228177777762</v>
      </c>
      <c r="L2429" s="63">
        <v>7.1542430825746512</v>
      </c>
      <c r="M2429" s="63">
        <v>7.0574559724473049</v>
      </c>
      <c r="N2429" s="63">
        <v>6.9095423386234422</v>
      </c>
      <c r="O2429" s="71">
        <v>7.2303454671584042</v>
      </c>
    </row>
    <row r="2430" spans="2:15" outlineLevel="1" x14ac:dyDescent="0.45">
      <c r="B2430" s="65">
        <v>2421</v>
      </c>
      <c r="C2430" s="60">
        <v>1</v>
      </c>
      <c r="D2430" s="61">
        <v>0</v>
      </c>
      <c r="E2430" s="61">
        <v>1</v>
      </c>
      <c r="F2430" s="61">
        <v>1</v>
      </c>
      <c r="G2430" s="61">
        <v>0</v>
      </c>
      <c r="H2430" s="61">
        <v>1</v>
      </c>
      <c r="I2430" s="62">
        <v>98099.65862093227</v>
      </c>
      <c r="J2430" s="63">
        <v>6.5884320005396262</v>
      </c>
      <c r="K2430" s="63">
        <v>4.5569939896749165</v>
      </c>
      <c r="L2430" s="63">
        <v>6.8700701919521734</v>
      </c>
      <c r="M2430" s="63">
        <v>7.9826494258913847</v>
      </c>
      <c r="N2430" s="63">
        <v>7.2144836345064371</v>
      </c>
      <c r="O2430" s="71">
        <v>7.2271792191963895</v>
      </c>
    </row>
    <row r="2431" spans="2:15" outlineLevel="1" x14ac:dyDescent="0.45">
      <c r="B2431" s="65">
        <v>2422</v>
      </c>
      <c r="C2431" s="60">
        <v>1</v>
      </c>
      <c r="D2431" s="61">
        <v>0</v>
      </c>
      <c r="E2431" s="61">
        <v>1</v>
      </c>
      <c r="F2431" s="61">
        <v>1</v>
      </c>
      <c r="G2431" s="61">
        <v>1</v>
      </c>
      <c r="H2431" s="61">
        <v>0</v>
      </c>
      <c r="I2431" s="62">
        <v>97720.466932684387</v>
      </c>
      <c r="J2431" s="63">
        <v>6.7051492540959146</v>
      </c>
      <c r="K2431" s="63">
        <v>5.1547814574996647</v>
      </c>
      <c r="L2431" s="63">
        <v>7.2970036603775368</v>
      </c>
      <c r="M2431" s="63">
        <v>7.4774234686311472</v>
      </c>
      <c r="N2431" s="63">
        <v>7.2447208083705945</v>
      </c>
      <c r="O2431" s="71">
        <v>6.414080687729264</v>
      </c>
    </row>
    <row r="2432" spans="2:15" outlineLevel="1" x14ac:dyDescent="0.45">
      <c r="B2432" s="65">
        <v>2423</v>
      </c>
      <c r="C2432" s="60">
        <v>1</v>
      </c>
      <c r="D2432" s="61">
        <v>0</v>
      </c>
      <c r="E2432" s="61">
        <v>1</v>
      </c>
      <c r="F2432" s="61">
        <v>1</v>
      </c>
      <c r="G2432" s="61">
        <v>0</v>
      </c>
      <c r="H2432" s="61">
        <v>1</v>
      </c>
      <c r="I2432" s="62">
        <v>59468.254569383658</v>
      </c>
      <c r="J2432" s="63">
        <v>5.6811239200154473</v>
      </c>
      <c r="K2432" s="63">
        <v>5.0932880323947129</v>
      </c>
      <c r="L2432" s="63">
        <v>7.6481152828949508</v>
      </c>
      <c r="M2432" s="63">
        <v>6.0700002026705508</v>
      </c>
      <c r="N2432" s="63">
        <v>6.2852891686530388</v>
      </c>
      <c r="O2432" s="71">
        <v>6.7893612336791174</v>
      </c>
    </row>
    <row r="2433" spans="2:15" outlineLevel="1" x14ac:dyDescent="0.45">
      <c r="B2433" s="65">
        <v>2424</v>
      </c>
      <c r="C2433" s="60">
        <v>0</v>
      </c>
      <c r="D2433" s="61">
        <v>1</v>
      </c>
      <c r="E2433" s="61">
        <v>1</v>
      </c>
      <c r="F2433" s="61">
        <v>1</v>
      </c>
      <c r="G2433" s="61">
        <v>1</v>
      </c>
      <c r="H2433" s="61">
        <v>0</v>
      </c>
      <c r="I2433" s="62">
        <v>100093.84500542271</v>
      </c>
      <c r="J2433" s="63">
        <v>6.3785658810948931</v>
      </c>
      <c r="K2433" s="63">
        <v>6.405218276547278</v>
      </c>
      <c r="L2433" s="63">
        <v>7.799007929108388</v>
      </c>
      <c r="M2433" s="63">
        <v>7.1968211500067234</v>
      </c>
      <c r="N2433" s="63">
        <v>7.0550619921174986</v>
      </c>
      <c r="O2433" s="71">
        <v>6.4719801393572229</v>
      </c>
    </row>
    <row r="2434" spans="2:15" outlineLevel="1" x14ac:dyDescent="0.45">
      <c r="B2434" s="65">
        <v>2425</v>
      </c>
      <c r="C2434" s="60">
        <v>1</v>
      </c>
      <c r="D2434" s="61">
        <v>0</v>
      </c>
      <c r="E2434" s="61">
        <v>1</v>
      </c>
      <c r="F2434" s="61">
        <v>1</v>
      </c>
      <c r="G2434" s="61">
        <v>0</v>
      </c>
      <c r="H2434" s="61">
        <v>1</v>
      </c>
      <c r="I2434" s="62">
        <v>95409.412317665148</v>
      </c>
      <c r="J2434" s="63">
        <v>6.7333705833575834</v>
      </c>
      <c r="K2434" s="63">
        <v>5.1211358486780858</v>
      </c>
      <c r="L2434" s="63">
        <v>6.3066301932809568</v>
      </c>
      <c r="M2434" s="63">
        <v>7.2059840074177437</v>
      </c>
      <c r="N2434" s="63">
        <v>6.603236904769008</v>
      </c>
      <c r="O2434" s="71">
        <v>7.122780468667786</v>
      </c>
    </row>
    <row r="2435" spans="2:15" outlineLevel="1" x14ac:dyDescent="0.45">
      <c r="B2435" s="65">
        <v>2426</v>
      </c>
      <c r="C2435" s="60">
        <v>0</v>
      </c>
      <c r="D2435" s="61">
        <v>1</v>
      </c>
      <c r="E2435" s="61">
        <v>1</v>
      </c>
      <c r="F2435" s="61">
        <v>1</v>
      </c>
      <c r="G2435" s="61">
        <v>1</v>
      </c>
      <c r="H2435" s="61">
        <v>0</v>
      </c>
      <c r="I2435" s="62">
        <v>97668.61581087255</v>
      </c>
      <c r="J2435" s="63">
        <v>5.9262601400638539</v>
      </c>
      <c r="K2435" s="63">
        <v>6.7290300745596126</v>
      </c>
      <c r="L2435" s="63">
        <v>7.2260076298693523</v>
      </c>
      <c r="M2435" s="63">
        <v>6.2521102229560519</v>
      </c>
      <c r="N2435" s="63">
        <v>7.3836758798818698</v>
      </c>
      <c r="O2435" s="71">
        <v>6.7529891271050486</v>
      </c>
    </row>
    <row r="2436" spans="2:15" outlineLevel="1" x14ac:dyDescent="0.45">
      <c r="B2436" s="65">
        <v>2427</v>
      </c>
      <c r="C2436" s="60">
        <v>1</v>
      </c>
      <c r="D2436" s="61">
        <v>0</v>
      </c>
      <c r="E2436" s="61">
        <v>1</v>
      </c>
      <c r="F2436" s="61">
        <v>1</v>
      </c>
      <c r="G2436" s="61">
        <v>1</v>
      </c>
      <c r="H2436" s="61">
        <v>0</v>
      </c>
      <c r="I2436" s="62">
        <v>28439.20877731622</v>
      </c>
      <c r="J2436" s="63">
        <v>6.1613834568924384</v>
      </c>
      <c r="K2436" s="63">
        <v>5.5581732062748106</v>
      </c>
      <c r="L2436" s="63">
        <v>6.4820298409267023</v>
      </c>
      <c r="M2436" s="63">
        <v>7.0901610749398873</v>
      </c>
      <c r="N2436" s="63">
        <v>6.6185406432056411</v>
      </c>
      <c r="O2436" s="71">
        <v>6.3476928459789539</v>
      </c>
    </row>
    <row r="2437" spans="2:15" outlineLevel="1" x14ac:dyDescent="0.45">
      <c r="B2437" s="65">
        <v>2428</v>
      </c>
      <c r="C2437" s="60">
        <v>1</v>
      </c>
      <c r="D2437" s="61">
        <v>0</v>
      </c>
      <c r="E2437" s="61">
        <v>1</v>
      </c>
      <c r="F2437" s="61">
        <v>1</v>
      </c>
      <c r="G2437" s="61">
        <v>1</v>
      </c>
      <c r="H2437" s="61">
        <v>0</v>
      </c>
      <c r="I2437" s="62">
        <v>101114.46485959948</v>
      </c>
      <c r="J2437" s="63">
        <v>6.5647546001975563</v>
      </c>
      <c r="K2437" s="63">
        <v>6.0847525543286771</v>
      </c>
      <c r="L2437" s="63">
        <v>7.9150053779229239</v>
      </c>
      <c r="M2437" s="63">
        <v>7.9505534994336813</v>
      </c>
      <c r="N2437" s="63">
        <v>6.6382096800859758</v>
      </c>
      <c r="O2437" s="71">
        <v>6.5455987801883708</v>
      </c>
    </row>
    <row r="2438" spans="2:15" outlineLevel="1" x14ac:dyDescent="0.45">
      <c r="B2438" s="65">
        <v>2429</v>
      </c>
      <c r="C2438" s="60">
        <v>1</v>
      </c>
      <c r="D2438" s="61">
        <v>0</v>
      </c>
      <c r="E2438" s="61">
        <v>1</v>
      </c>
      <c r="F2438" s="61">
        <v>1</v>
      </c>
      <c r="G2438" s="61">
        <v>1</v>
      </c>
      <c r="H2438" s="61">
        <v>0</v>
      </c>
      <c r="I2438" s="62">
        <v>77342.802270097134</v>
      </c>
      <c r="J2438" s="63">
        <v>5.9121890763685121</v>
      </c>
      <c r="K2438" s="63">
        <v>4.9834194810397934</v>
      </c>
      <c r="L2438" s="63">
        <v>7.0285777161090071</v>
      </c>
      <c r="M2438" s="63">
        <v>8.4681025875068343</v>
      </c>
      <c r="N2438" s="63">
        <v>6.9039959001077014</v>
      </c>
      <c r="O2438" s="71">
        <v>6.7528182650258248</v>
      </c>
    </row>
    <row r="2439" spans="2:15" outlineLevel="1" x14ac:dyDescent="0.45">
      <c r="B2439" s="65">
        <v>2430</v>
      </c>
      <c r="C2439" s="60">
        <v>1</v>
      </c>
      <c r="D2439" s="61">
        <v>0</v>
      </c>
      <c r="E2439" s="61">
        <v>1</v>
      </c>
      <c r="F2439" s="61">
        <v>1</v>
      </c>
      <c r="G2439" s="61">
        <v>0</v>
      </c>
      <c r="H2439" s="61">
        <v>1</v>
      </c>
      <c r="I2439" s="62">
        <v>95810.2294562772</v>
      </c>
      <c r="J2439" s="63">
        <v>6.3761828343937097</v>
      </c>
      <c r="K2439" s="63">
        <v>5.0326663303682881</v>
      </c>
      <c r="L2439" s="63">
        <v>7.0811123504887856</v>
      </c>
      <c r="M2439" s="63">
        <v>7.4125682089367926</v>
      </c>
      <c r="N2439" s="63">
        <v>6.6905028098092494</v>
      </c>
      <c r="O2439" s="71">
        <v>7.0107887655932535</v>
      </c>
    </row>
    <row r="2440" spans="2:15" outlineLevel="1" x14ac:dyDescent="0.45">
      <c r="B2440" s="65">
        <v>2431</v>
      </c>
      <c r="C2440" s="60">
        <v>1</v>
      </c>
      <c r="D2440" s="61">
        <v>0</v>
      </c>
      <c r="E2440" s="61">
        <v>1</v>
      </c>
      <c r="F2440" s="61">
        <v>1</v>
      </c>
      <c r="G2440" s="61">
        <v>0</v>
      </c>
      <c r="H2440" s="61">
        <v>1</v>
      </c>
      <c r="I2440" s="62">
        <v>76993.659761123359</v>
      </c>
      <c r="J2440" s="63">
        <v>5.8549785935376706</v>
      </c>
      <c r="K2440" s="63">
        <v>5.1889827942816913</v>
      </c>
      <c r="L2440" s="63">
        <v>6.769474305966904</v>
      </c>
      <c r="M2440" s="63">
        <v>8.0066806564482942</v>
      </c>
      <c r="N2440" s="63">
        <v>6.9999946519584562</v>
      </c>
      <c r="O2440" s="71">
        <v>7.0648317878204523</v>
      </c>
    </row>
    <row r="2441" spans="2:15" outlineLevel="1" x14ac:dyDescent="0.45">
      <c r="B2441" s="65">
        <v>2432</v>
      </c>
      <c r="C2441" s="60">
        <v>1</v>
      </c>
      <c r="D2441" s="61">
        <v>0</v>
      </c>
      <c r="E2441" s="61">
        <v>1</v>
      </c>
      <c r="F2441" s="61">
        <v>1</v>
      </c>
      <c r="G2441" s="61">
        <v>1</v>
      </c>
      <c r="H2441" s="61">
        <v>0</v>
      </c>
      <c r="I2441" s="62">
        <v>101363.83489519054</v>
      </c>
      <c r="J2441" s="63">
        <v>6.5842744354646268</v>
      </c>
      <c r="K2441" s="63">
        <v>5.6023224810727585</v>
      </c>
      <c r="L2441" s="63">
        <v>7.718709733215336</v>
      </c>
      <c r="M2441" s="63">
        <v>7.5164329532872998</v>
      </c>
      <c r="N2441" s="63">
        <v>7.2914510772075678</v>
      </c>
      <c r="O2441" s="71">
        <v>7.2802010231513075</v>
      </c>
    </row>
    <row r="2442" spans="2:15" outlineLevel="1" x14ac:dyDescent="0.45">
      <c r="B2442" s="65">
        <v>2433</v>
      </c>
      <c r="C2442" s="60">
        <v>0</v>
      </c>
      <c r="D2442" s="61">
        <v>1</v>
      </c>
      <c r="E2442" s="61">
        <v>1</v>
      </c>
      <c r="F2442" s="61">
        <v>1</v>
      </c>
      <c r="G2442" s="61">
        <v>0</v>
      </c>
      <c r="H2442" s="61">
        <v>1</v>
      </c>
      <c r="I2442" s="62">
        <v>97008.855436841288</v>
      </c>
      <c r="J2442" s="63">
        <v>5.8604789403146462</v>
      </c>
      <c r="K2442" s="63">
        <v>5.9002617320773059</v>
      </c>
      <c r="L2442" s="63">
        <v>7.6282341664867452</v>
      </c>
      <c r="M2442" s="63">
        <v>7.5016298562515553</v>
      </c>
      <c r="N2442" s="63">
        <v>6.4070108026751651</v>
      </c>
      <c r="O2442" s="71">
        <v>6.8794989451569011</v>
      </c>
    </row>
    <row r="2443" spans="2:15" outlineLevel="1" x14ac:dyDescent="0.45">
      <c r="B2443" s="65">
        <v>2434</v>
      </c>
      <c r="C2443" s="60">
        <v>1</v>
      </c>
      <c r="D2443" s="61">
        <v>0</v>
      </c>
      <c r="E2443" s="61">
        <v>1</v>
      </c>
      <c r="F2443" s="61">
        <v>1</v>
      </c>
      <c r="G2443" s="61">
        <v>1</v>
      </c>
      <c r="H2443" s="61">
        <v>0</v>
      </c>
      <c r="I2443" s="62">
        <v>97481.474248240178</v>
      </c>
      <c r="J2443" s="63">
        <v>5.9997240954368092</v>
      </c>
      <c r="K2443" s="63">
        <v>4.3462452207290001</v>
      </c>
      <c r="L2443" s="63">
        <v>8.063129413477899</v>
      </c>
      <c r="M2443" s="63">
        <v>8.452507919172465</v>
      </c>
      <c r="N2443" s="63">
        <v>7.5138260502613781</v>
      </c>
      <c r="O2443" s="71">
        <v>6.2182342136702164</v>
      </c>
    </row>
    <row r="2444" spans="2:15" outlineLevel="1" x14ac:dyDescent="0.45">
      <c r="B2444" s="65">
        <v>2435</v>
      </c>
      <c r="C2444" s="60">
        <v>1</v>
      </c>
      <c r="D2444" s="61">
        <v>0</v>
      </c>
      <c r="E2444" s="61">
        <v>1</v>
      </c>
      <c r="F2444" s="61">
        <v>1</v>
      </c>
      <c r="G2444" s="61">
        <v>1</v>
      </c>
      <c r="H2444" s="61">
        <v>0</v>
      </c>
      <c r="I2444" s="62">
        <v>28764.976413279961</v>
      </c>
      <c r="J2444" s="63">
        <v>6.0086026678543263</v>
      </c>
      <c r="K2444" s="63">
        <v>5.4254504252669449</v>
      </c>
      <c r="L2444" s="63">
        <v>6.5562458623938458</v>
      </c>
      <c r="M2444" s="63">
        <v>6.6939748538964032</v>
      </c>
      <c r="N2444" s="63">
        <v>7.0755300639702501</v>
      </c>
      <c r="O2444" s="71">
        <v>6.8497339161478283</v>
      </c>
    </row>
    <row r="2445" spans="2:15" outlineLevel="1" x14ac:dyDescent="0.45">
      <c r="B2445" s="65">
        <v>2436</v>
      </c>
      <c r="C2445" s="60">
        <v>1</v>
      </c>
      <c r="D2445" s="61">
        <v>0</v>
      </c>
      <c r="E2445" s="61">
        <v>1</v>
      </c>
      <c r="F2445" s="61">
        <v>1</v>
      </c>
      <c r="G2445" s="61">
        <v>0</v>
      </c>
      <c r="H2445" s="61">
        <v>1</v>
      </c>
      <c r="I2445" s="62">
        <v>94963.452671571053</v>
      </c>
      <c r="J2445" s="63">
        <v>6.4472206964712928</v>
      </c>
      <c r="K2445" s="63">
        <v>5.2456957318585147</v>
      </c>
      <c r="L2445" s="63">
        <v>7.9195022565985642</v>
      </c>
      <c r="M2445" s="63">
        <v>6.9260872243129921</v>
      </c>
      <c r="N2445" s="63">
        <v>6.3288901307836136</v>
      </c>
      <c r="O2445" s="71">
        <v>6.7518886138910394</v>
      </c>
    </row>
    <row r="2446" spans="2:15" outlineLevel="1" x14ac:dyDescent="0.45">
      <c r="B2446" s="65">
        <v>2437</v>
      </c>
      <c r="C2446" s="60">
        <v>1</v>
      </c>
      <c r="D2446" s="61">
        <v>0</v>
      </c>
      <c r="E2446" s="61">
        <v>1</v>
      </c>
      <c r="F2446" s="61">
        <v>1</v>
      </c>
      <c r="G2446" s="61">
        <v>1</v>
      </c>
      <c r="H2446" s="61">
        <v>0</v>
      </c>
      <c r="I2446" s="62">
        <v>75093.506456624222</v>
      </c>
      <c r="J2446" s="63">
        <v>5.4976154493622378</v>
      </c>
      <c r="K2446" s="63">
        <v>5.3365564992141552</v>
      </c>
      <c r="L2446" s="63">
        <v>6.873131860357633</v>
      </c>
      <c r="M2446" s="63">
        <v>7.616241891136811</v>
      </c>
      <c r="N2446" s="63">
        <v>7.1822519749591613</v>
      </c>
      <c r="O2446" s="71">
        <v>6.678760797415304</v>
      </c>
    </row>
    <row r="2447" spans="2:15" outlineLevel="1" x14ac:dyDescent="0.45">
      <c r="B2447" s="65">
        <v>2438</v>
      </c>
      <c r="C2447" s="60">
        <v>1</v>
      </c>
      <c r="D2447" s="61">
        <v>0</v>
      </c>
      <c r="E2447" s="61">
        <v>1</v>
      </c>
      <c r="F2447" s="61">
        <v>1</v>
      </c>
      <c r="G2447" s="61">
        <v>0</v>
      </c>
      <c r="H2447" s="61">
        <v>1</v>
      </c>
      <c r="I2447" s="62">
        <v>103276.13522598766</v>
      </c>
      <c r="J2447" s="63">
        <v>6.3209534141871879</v>
      </c>
      <c r="K2447" s="63">
        <v>6.2943787158966735</v>
      </c>
      <c r="L2447" s="63">
        <v>6.9704250432826669</v>
      </c>
      <c r="M2447" s="63">
        <v>8.4285745807540913</v>
      </c>
      <c r="N2447" s="63">
        <v>7.0155842318773649</v>
      </c>
      <c r="O2447" s="71">
        <v>7.1209083781416647</v>
      </c>
    </row>
    <row r="2448" spans="2:15" outlineLevel="1" x14ac:dyDescent="0.45">
      <c r="B2448" s="65">
        <v>2439</v>
      </c>
      <c r="C2448" s="60">
        <v>1</v>
      </c>
      <c r="D2448" s="61">
        <v>0</v>
      </c>
      <c r="E2448" s="61">
        <v>1</v>
      </c>
      <c r="F2448" s="61">
        <v>1</v>
      </c>
      <c r="G2448" s="61">
        <v>0</v>
      </c>
      <c r="H2448" s="61">
        <v>1</v>
      </c>
      <c r="I2448" s="62">
        <v>95895.738207199276</v>
      </c>
      <c r="J2448" s="63">
        <v>6.6624963224328493</v>
      </c>
      <c r="K2448" s="63">
        <v>5.3186533986135842</v>
      </c>
      <c r="L2448" s="63">
        <v>6.613677563324929</v>
      </c>
      <c r="M2448" s="63">
        <v>7.2088757062413711</v>
      </c>
      <c r="N2448" s="63">
        <v>6.5116496030652158</v>
      </c>
      <c r="O2448" s="71">
        <v>7.0670362686326822</v>
      </c>
    </row>
    <row r="2449" spans="2:15" outlineLevel="1" x14ac:dyDescent="0.45">
      <c r="B2449" s="65">
        <v>2440</v>
      </c>
      <c r="C2449" s="60">
        <v>0</v>
      </c>
      <c r="D2449" s="61">
        <v>1</v>
      </c>
      <c r="E2449" s="61">
        <v>1</v>
      </c>
      <c r="F2449" s="61">
        <v>1</v>
      </c>
      <c r="G2449" s="61">
        <v>1</v>
      </c>
      <c r="H2449" s="61">
        <v>0</v>
      </c>
      <c r="I2449" s="62">
        <v>77003.585053603994</v>
      </c>
      <c r="J2449" s="63">
        <v>5.4523691701678043</v>
      </c>
      <c r="K2449" s="63">
        <v>5.6143257876663366</v>
      </c>
      <c r="L2449" s="63">
        <v>6.9092459715119974</v>
      </c>
      <c r="M2449" s="63">
        <v>8.7799698068345204</v>
      </c>
      <c r="N2449" s="63">
        <v>6.504217644502865</v>
      </c>
      <c r="O2449" s="71">
        <v>6.4278919537814652</v>
      </c>
    </row>
    <row r="2450" spans="2:15" outlineLevel="1" x14ac:dyDescent="0.45">
      <c r="B2450" s="65">
        <v>2441</v>
      </c>
      <c r="C2450" s="60">
        <v>1</v>
      </c>
      <c r="D2450" s="61">
        <v>0</v>
      </c>
      <c r="E2450" s="61">
        <v>1</v>
      </c>
      <c r="F2450" s="61">
        <v>1</v>
      </c>
      <c r="G2450" s="61">
        <v>1</v>
      </c>
      <c r="H2450" s="61">
        <v>0</v>
      </c>
      <c r="I2450" s="62">
        <v>102373.19209131115</v>
      </c>
      <c r="J2450" s="63">
        <v>6.5574316087497238</v>
      </c>
      <c r="K2450" s="63">
        <v>5.9156675345623473</v>
      </c>
      <c r="L2450" s="63">
        <v>7.595864653991363</v>
      </c>
      <c r="M2450" s="63">
        <v>8.0069502394695</v>
      </c>
      <c r="N2450" s="63">
        <v>7.3523200197891656</v>
      </c>
      <c r="O2450" s="71">
        <v>6.6810546302869147</v>
      </c>
    </row>
    <row r="2451" spans="2:15" outlineLevel="1" x14ac:dyDescent="0.45">
      <c r="B2451" s="65">
        <v>2442</v>
      </c>
      <c r="C2451" s="60">
        <v>1</v>
      </c>
      <c r="D2451" s="61">
        <v>0</v>
      </c>
      <c r="E2451" s="61">
        <v>1</v>
      </c>
      <c r="F2451" s="61">
        <v>1</v>
      </c>
      <c r="G2451" s="61">
        <v>0</v>
      </c>
      <c r="H2451" s="61">
        <v>1</v>
      </c>
      <c r="I2451" s="62">
        <v>27867.454353977097</v>
      </c>
      <c r="J2451" s="63">
        <v>6.3116660377524152</v>
      </c>
      <c r="K2451" s="63">
        <v>5.0709078486887336</v>
      </c>
      <c r="L2451" s="63">
        <v>6.1860100830452227</v>
      </c>
      <c r="M2451" s="63">
        <v>6.9688140299553387</v>
      </c>
      <c r="N2451" s="63">
        <v>6.6465230805854389</v>
      </c>
      <c r="O2451" s="71">
        <v>6.9027539988603586</v>
      </c>
    </row>
    <row r="2452" spans="2:15" outlineLevel="1" x14ac:dyDescent="0.45">
      <c r="B2452" s="65">
        <v>2443</v>
      </c>
      <c r="C2452" s="60">
        <v>1</v>
      </c>
      <c r="D2452" s="61">
        <v>0</v>
      </c>
      <c r="E2452" s="61">
        <v>1</v>
      </c>
      <c r="F2452" s="61">
        <v>1</v>
      </c>
      <c r="G2452" s="61">
        <v>1</v>
      </c>
      <c r="H2452" s="61">
        <v>0</v>
      </c>
      <c r="I2452" s="62">
        <v>24980.760272406158</v>
      </c>
      <c r="J2452" s="63">
        <v>5.11265586094237</v>
      </c>
      <c r="K2452" s="63">
        <v>3.9494022439532595</v>
      </c>
      <c r="L2452" s="63">
        <v>6.7527600154898622</v>
      </c>
      <c r="M2452" s="63">
        <v>7.838175263660605</v>
      </c>
      <c r="N2452" s="63">
        <v>7.1613769244353804</v>
      </c>
      <c r="O2452" s="71">
        <v>6.5376678726274893</v>
      </c>
    </row>
    <row r="2453" spans="2:15" outlineLevel="1" x14ac:dyDescent="0.45">
      <c r="B2453" s="65">
        <v>2444</v>
      </c>
      <c r="C2453" s="60">
        <v>1</v>
      </c>
      <c r="D2453" s="61">
        <v>0</v>
      </c>
      <c r="E2453" s="61">
        <v>1</v>
      </c>
      <c r="F2453" s="61">
        <v>1</v>
      </c>
      <c r="G2453" s="61">
        <v>0</v>
      </c>
      <c r="H2453" s="61">
        <v>1</v>
      </c>
      <c r="I2453" s="62">
        <v>27064.173519723816</v>
      </c>
      <c r="J2453" s="63">
        <v>5.5151455198073283</v>
      </c>
      <c r="K2453" s="63">
        <v>4.9893505086990206</v>
      </c>
      <c r="L2453" s="63">
        <v>6.5399146233604926</v>
      </c>
      <c r="M2453" s="63">
        <v>7.6306497373082873</v>
      </c>
      <c r="N2453" s="63">
        <v>6.4707818533384955</v>
      </c>
      <c r="O2453" s="71">
        <v>6.7580929494863229</v>
      </c>
    </row>
    <row r="2454" spans="2:15" outlineLevel="1" x14ac:dyDescent="0.45">
      <c r="B2454" s="65">
        <v>2445</v>
      </c>
      <c r="C2454" s="60">
        <v>1</v>
      </c>
      <c r="D2454" s="61">
        <v>0</v>
      </c>
      <c r="E2454" s="61">
        <v>1</v>
      </c>
      <c r="F2454" s="61">
        <v>1</v>
      </c>
      <c r="G2454" s="61">
        <v>0</v>
      </c>
      <c r="H2454" s="61">
        <v>1</v>
      </c>
      <c r="I2454" s="62">
        <v>99522.988868538174</v>
      </c>
      <c r="J2454" s="63">
        <v>6.4187240460043675</v>
      </c>
      <c r="K2454" s="63">
        <v>5.9809894331879505</v>
      </c>
      <c r="L2454" s="63">
        <v>7.4630831431235958</v>
      </c>
      <c r="M2454" s="63">
        <v>7.5732181292409253</v>
      </c>
      <c r="N2454" s="63">
        <v>6.3577153365847963</v>
      </c>
      <c r="O2454" s="71">
        <v>7.286979011204</v>
      </c>
    </row>
    <row r="2455" spans="2:15" outlineLevel="1" x14ac:dyDescent="0.45">
      <c r="B2455" s="65">
        <v>2446</v>
      </c>
      <c r="C2455" s="60">
        <v>1</v>
      </c>
      <c r="D2455" s="61">
        <v>0</v>
      </c>
      <c r="E2455" s="61">
        <v>1</v>
      </c>
      <c r="F2455" s="61">
        <v>1</v>
      </c>
      <c r="G2455" s="61">
        <v>0</v>
      </c>
      <c r="H2455" s="61">
        <v>1</v>
      </c>
      <c r="I2455" s="62">
        <v>99418.545935937684</v>
      </c>
      <c r="J2455" s="63">
        <v>6.4010046026474523</v>
      </c>
      <c r="K2455" s="63">
        <v>5.1518514384267187</v>
      </c>
      <c r="L2455" s="63">
        <v>7.0508692959415313</v>
      </c>
      <c r="M2455" s="63">
        <v>8.6974485748232251</v>
      </c>
      <c r="N2455" s="63">
        <v>6.519433101597218</v>
      </c>
      <c r="O2455" s="71">
        <v>6.9751324275933939</v>
      </c>
    </row>
    <row r="2456" spans="2:15" outlineLevel="1" x14ac:dyDescent="0.45">
      <c r="B2456" s="65">
        <v>2447</v>
      </c>
      <c r="C2456" s="60">
        <v>1</v>
      </c>
      <c r="D2456" s="61">
        <v>0</v>
      </c>
      <c r="E2456" s="61">
        <v>1</v>
      </c>
      <c r="F2456" s="61">
        <v>1</v>
      </c>
      <c r="G2456" s="61">
        <v>1</v>
      </c>
      <c r="H2456" s="61">
        <v>0</v>
      </c>
      <c r="I2456" s="62">
        <v>96412.189487971293</v>
      </c>
      <c r="J2456" s="63">
        <v>6.1631581002675571</v>
      </c>
      <c r="K2456" s="63">
        <v>4.2927001252820265</v>
      </c>
      <c r="L2456" s="63">
        <v>7.5302669752679527</v>
      </c>
      <c r="M2456" s="63">
        <v>7.9963787284131023</v>
      </c>
      <c r="N2456" s="63">
        <v>7.2440855546105745</v>
      </c>
      <c r="O2456" s="71">
        <v>6.8738859367030853</v>
      </c>
    </row>
    <row r="2457" spans="2:15" outlineLevel="1" x14ac:dyDescent="0.45">
      <c r="B2457" s="65">
        <v>2448</v>
      </c>
      <c r="C2457" s="60">
        <v>1</v>
      </c>
      <c r="D2457" s="61">
        <v>0</v>
      </c>
      <c r="E2457" s="61">
        <v>1</v>
      </c>
      <c r="F2457" s="61">
        <v>1</v>
      </c>
      <c r="G2457" s="61">
        <v>1</v>
      </c>
      <c r="H2457" s="61">
        <v>0</v>
      </c>
      <c r="I2457" s="62">
        <v>28506.667194466121</v>
      </c>
      <c r="J2457" s="63">
        <v>5.2120731595867698</v>
      </c>
      <c r="K2457" s="63">
        <v>5.1567013436526281</v>
      </c>
      <c r="L2457" s="63">
        <v>6.1718491388441139</v>
      </c>
      <c r="M2457" s="63">
        <v>7.7010952988382275</v>
      </c>
      <c r="N2457" s="63">
        <v>7.425388325161828</v>
      </c>
      <c r="O2457" s="71">
        <v>6.6216773060705236</v>
      </c>
    </row>
    <row r="2458" spans="2:15" outlineLevel="1" x14ac:dyDescent="0.45">
      <c r="B2458" s="65">
        <v>2449</v>
      </c>
      <c r="C2458" s="60">
        <v>1</v>
      </c>
      <c r="D2458" s="61">
        <v>0</v>
      </c>
      <c r="E2458" s="61">
        <v>1</v>
      </c>
      <c r="F2458" s="61">
        <v>1</v>
      </c>
      <c r="G2458" s="61">
        <v>0</v>
      </c>
      <c r="H2458" s="61">
        <v>1</v>
      </c>
      <c r="I2458" s="62">
        <v>25692.492454806867</v>
      </c>
      <c r="J2458" s="63">
        <v>5.4202573644830698</v>
      </c>
      <c r="K2458" s="63">
        <v>4.8487040558671968</v>
      </c>
      <c r="L2458" s="63">
        <v>7.1441192258465298</v>
      </c>
      <c r="M2458" s="63">
        <v>7.1666847130949343</v>
      </c>
      <c r="N2458" s="63">
        <v>6.1817061864632139</v>
      </c>
      <c r="O2458" s="71">
        <v>7.014400769682954</v>
      </c>
    </row>
    <row r="2459" spans="2:15" outlineLevel="1" x14ac:dyDescent="0.45">
      <c r="B2459" s="65">
        <v>2450</v>
      </c>
      <c r="C2459" s="60">
        <v>0</v>
      </c>
      <c r="D2459" s="61">
        <v>1</v>
      </c>
      <c r="E2459" s="61">
        <v>1</v>
      </c>
      <c r="F2459" s="61">
        <v>1</v>
      </c>
      <c r="G2459" s="61">
        <v>1</v>
      </c>
      <c r="H2459" s="61">
        <v>0</v>
      </c>
      <c r="I2459" s="62">
        <v>100112.04706449097</v>
      </c>
      <c r="J2459" s="63">
        <v>6.2752594207789194</v>
      </c>
      <c r="K2459" s="63">
        <v>6.3819976672087666</v>
      </c>
      <c r="L2459" s="63">
        <v>6.7262105965127059</v>
      </c>
      <c r="M2459" s="63">
        <v>7.9698937088315063</v>
      </c>
      <c r="N2459" s="63">
        <v>6.9548428401254059</v>
      </c>
      <c r="O2459" s="71">
        <v>6.4184923779243057</v>
      </c>
    </row>
    <row r="2460" spans="2:15" outlineLevel="1" x14ac:dyDescent="0.45">
      <c r="B2460" s="65">
        <v>2451</v>
      </c>
      <c r="C2460" s="60">
        <v>1</v>
      </c>
      <c r="D2460" s="61">
        <v>0</v>
      </c>
      <c r="E2460" s="61">
        <v>1</v>
      </c>
      <c r="F2460" s="61">
        <v>1</v>
      </c>
      <c r="G2460" s="61">
        <v>1</v>
      </c>
      <c r="H2460" s="61">
        <v>0</v>
      </c>
      <c r="I2460" s="62">
        <v>75394.232234752664</v>
      </c>
      <c r="J2460" s="63">
        <v>5.5311647704846667</v>
      </c>
      <c r="K2460" s="63">
        <v>5.1199489319140419</v>
      </c>
      <c r="L2460" s="63">
        <v>7.1159802991664582</v>
      </c>
      <c r="M2460" s="63">
        <v>8.2548125523973628</v>
      </c>
      <c r="N2460" s="63">
        <v>6.8590924362050867</v>
      </c>
      <c r="O2460" s="71">
        <v>6.4276496049311262</v>
      </c>
    </row>
    <row r="2461" spans="2:15" outlineLevel="1" x14ac:dyDescent="0.45">
      <c r="B2461" s="65">
        <v>2452</v>
      </c>
      <c r="C2461" s="60">
        <v>1</v>
      </c>
      <c r="D2461" s="61">
        <v>0</v>
      </c>
      <c r="E2461" s="61">
        <v>1</v>
      </c>
      <c r="F2461" s="61">
        <v>1</v>
      </c>
      <c r="G2461" s="61">
        <v>1</v>
      </c>
      <c r="H2461" s="61">
        <v>0</v>
      </c>
      <c r="I2461" s="62">
        <v>29746.823546139858</v>
      </c>
      <c r="J2461" s="63">
        <v>5.4012822787842198</v>
      </c>
      <c r="K2461" s="63">
        <v>5.074487496278909</v>
      </c>
      <c r="L2461" s="63">
        <v>6.1201398228985147</v>
      </c>
      <c r="M2461" s="63">
        <v>8.3510568530958942</v>
      </c>
      <c r="N2461" s="63">
        <v>6.897818851626413</v>
      </c>
      <c r="O2461" s="71">
        <v>6.8423632960025129</v>
      </c>
    </row>
    <row r="2462" spans="2:15" outlineLevel="1" x14ac:dyDescent="0.45">
      <c r="B2462" s="65">
        <v>2453</v>
      </c>
      <c r="C2462" s="60">
        <v>1</v>
      </c>
      <c r="D2462" s="61">
        <v>0</v>
      </c>
      <c r="E2462" s="61">
        <v>1</v>
      </c>
      <c r="F2462" s="61">
        <v>1</v>
      </c>
      <c r="G2462" s="61">
        <v>1</v>
      </c>
      <c r="H2462" s="61">
        <v>0</v>
      </c>
      <c r="I2462" s="62">
        <v>26318.538151144225</v>
      </c>
      <c r="J2462" s="63">
        <v>5.3820751076244919</v>
      </c>
      <c r="K2462" s="63">
        <v>5.1879220348684614</v>
      </c>
      <c r="L2462" s="63">
        <v>6.6692265443933385</v>
      </c>
      <c r="M2462" s="63">
        <v>7.3234678709498997</v>
      </c>
      <c r="N2462" s="63">
        <v>6.5607169136755603</v>
      </c>
      <c r="O2462" s="71">
        <v>6.5277121300457051</v>
      </c>
    </row>
    <row r="2463" spans="2:15" outlineLevel="1" x14ac:dyDescent="0.45">
      <c r="B2463" s="65">
        <v>2454</v>
      </c>
      <c r="C2463" s="60">
        <v>1</v>
      </c>
      <c r="D2463" s="61">
        <v>0</v>
      </c>
      <c r="E2463" s="61">
        <v>1</v>
      </c>
      <c r="F2463" s="61">
        <v>1</v>
      </c>
      <c r="G2463" s="61">
        <v>1</v>
      </c>
      <c r="H2463" s="61">
        <v>0</v>
      </c>
      <c r="I2463" s="62">
        <v>61273.427189914757</v>
      </c>
      <c r="J2463" s="63">
        <v>6.652154657746415</v>
      </c>
      <c r="K2463" s="63">
        <v>4.6820719852103352</v>
      </c>
      <c r="L2463" s="63">
        <v>6.3604125915914533</v>
      </c>
      <c r="M2463" s="63">
        <v>6.5676659492264022</v>
      </c>
      <c r="N2463" s="63">
        <v>6.7364365256037004</v>
      </c>
      <c r="O2463" s="71">
        <v>6.5758466655237759</v>
      </c>
    </row>
    <row r="2464" spans="2:15" outlineLevel="1" x14ac:dyDescent="0.45">
      <c r="B2464" s="65">
        <v>2455</v>
      </c>
      <c r="C2464" s="60">
        <v>1</v>
      </c>
      <c r="D2464" s="61">
        <v>0</v>
      </c>
      <c r="E2464" s="61">
        <v>1</v>
      </c>
      <c r="F2464" s="61">
        <v>1</v>
      </c>
      <c r="G2464" s="61">
        <v>1</v>
      </c>
      <c r="H2464" s="61">
        <v>0</v>
      </c>
      <c r="I2464" s="62">
        <v>101644.72133789757</v>
      </c>
      <c r="J2464" s="63">
        <v>6.6498359950264918</v>
      </c>
      <c r="K2464" s="63">
        <v>5.1591576214391139</v>
      </c>
      <c r="L2464" s="63">
        <v>7.2445230312890319</v>
      </c>
      <c r="M2464" s="63">
        <v>8.2283191375846911</v>
      </c>
      <c r="N2464" s="63">
        <v>7.3583180087597491</v>
      </c>
      <c r="O2464" s="71">
        <v>7.2130737727649628</v>
      </c>
    </row>
    <row r="2465" spans="2:15" outlineLevel="1" x14ac:dyDescent="0.45">
      <c r="B2465" s="65">
        <v>2456</v>
      </c>
      <c r="C2465" s="60">
        <v>1</v>
      </c>
      <c r="D2465" s="61">
        <v>0</v>
      </c>
      <c r="E2465" s="61">
        <v>1</v>
      </c>
      <c r="F2465" s="61">
        <v>1</v>
      </c>
      <c r="G2465" s="61">
        <v>1</v>
      </c>
      <c r="H2465" s="61">
        <v>0</v>
      </c>
      <c r="I2465" s="62">
        <v>101358.50648451618</v>
      </c>
      <c r="J2465" s="63">
        <v>7.050937993245654</v>
      </c>
      <c r="K2465" s="63">
        <v>6.3183653585211257</v>
      </c>
      <c r="L2465" s="63">
        <v>7.8479825523288973</v>
      </c>
      <c r="M2465" s="63">
        <v>7.2759190591323355</v>
      </c>
      <c r="N2465" s="63">
        <v>6.7164335134666917</v>
      </c>
      <c r="O2465" s="71">
        <v>6.5630282854542932</v>
      </c>
    </row>
    <row r="2466" spans="2:15" outlineLevel="1" x14ac:dyDescent="0.45">
      <c r="B2466" s="65">
        <v>2457</v>
      </c>
      <c r="C2466" s="60">
        <v>0</v>
      </c>
      <c r="D2466" s="61">
        <v>1</v>
      </c>
      <c r="E2466" s="61">
        <v>1</v>
      </c>
      <c r="F2466" s="61">
        <v>1</v>
      </c>
      <c r="G2466" s="61">
        <v>0</v>
      </c>
      <c r="H2466" s="61">
        <v>1</v>
      </c>
      <c r="I2466" s="62">
        <v>26707.904901713831</v>
      </c>
      <c r="J2466" s="63">
        <v>5.3474427463295804</v>
      </c>
      <c r="K2466" s="63">
        <v>5.9506616277643065</v>
      </c>
      <c r="L2466" s="63">
        <v>6.5241921619608121</v>
      </c>
      <c r="M2466" s="63">
        <v>6.4146401902352874</v>
      </c>
      <c r="N2466" s="63">
        <v>6.5222192844920084</v>
      </c>
      <c r="O2466" s="71">
        <v>7.067241209066947</v>
      </c>
    </row>
    <row r="2467" spans="2:15" outlineLevel="1" x14ac:dyDescent="0.45">
      <c r="B2467" s="65">
        <v>2458</v>
      </c>
      <c r="C2467" s="60">
        <v>1</v>
      </c>
      <c r="D2467" s="61">
        <v>0</v>
      </c>
      <c r="E2467" s="61">
        <v>1</v>
      </c>
      <c r="F2467" s="61">
        <v>1</v>
      </c>
      <c r="G2467" s="61">
        <v>1</v>
      </c>
      <c r="H2467" s="61">
        <v>0</v>
      </c>
      <c r="I2467" s="62">
        <v>101109.72254917119</v>
      </c>
      <c r="J2467" s="63">
        <v>5.9494583003644035</v>
      </c>
      <c r="K2467" s="63">
        <v>4.8978775051387693</v>
      </c>
      <c r="L2467" s="63">
        <v>8.3758864655967749</v>
      </c>
      <c r="M2467" s="63">
        <v>8.9752478524093053</v>
      </c>
      <c r="N2467" s="63">
        <v>7.0912700412217609</v>
      </c>
      <c r="O2467" s="71">
        <v>6.7976056504084266</v>
      </c>
    </row>
    <row r="2468" spans="2:15" outlineLevel="1" x14ac:dyDescent="0.45">
      <c r="B2468" s="65">
        <v>2459</v>
      </c>
      <c r="C2468" s="60">
        <v>1</v>
      </c>
      <c r="D2468" s="61">
        <v>0</v>
      </c>
      <c r="E2468" s="61">
        <v>1</v>
      </c>
      <c r="F2468" s="61">
        <v>1</v>
      </c>
      <c r="G2468" s="61">
        <v>1</v>
      </c>
      <c r="H2468" s="61">
        <v>0</v>
      </c>
      <c r="I2468" s="62">
        <v>66864.923611509832</v>
      </c>
      <c r="J2468" s="63">
        <v>6.9260780945608902</v>
      </c>
      <c r="K2468" s="63">
        <v>5.8705510748897165</v>
      </c>
      <c r="L2468" s="63">
        <v>6.2430161532165274</v>
      </c>
      <c r="M2468" s="63">
        <v>6.010908107378059</v>
      </c>
      <c r="N2468" s="63">
        <v>7.6132434012579937</v>
      </c>
      <c r="O2468" s="71">
        <v>6.9787081395360415</v>
      </c>
    </row>
    <row r="2469" spans="2:15" outlineLevel="1" x14ac:dyDescent="0.45">
      <c r="B2469" s="65">
        <v>2460</v>
      </c>
      <c r="C2469" s="60">
        <v>1</v>
      </c>
      <c r="D2469" s="61">
        <v>0</v>
      </c>
      <c r="E2469" s="61">
        <v>1</v>
      </c>
      <c r="F2469" s="61">
        <v>1</v>
      </c>
      <c r="G2469" s="61">
        <v>0</v>
      </c>
      <c r="H2469" s="61">
        <v>1</v>
      </c>
      <c r="I2469" s="62">
        <v>101526.98351360456</v>
      </c>
      <c r="J2469" s="63">
        <v>6.4856387711094419</v>
      </c>
      <c r="K2469" s="63">
        <v>5.7571936570953106</v>
      </c>
      <c r="L2469" s="63">
        <v>7.5428434616461928</v>
      </c>
      <c r="M2469" s="63">
        <v>7.8687850699023327</v>
      </c>
      <c r="N2469" s="63">
        <v>6.9076712434851055</v>
      </c>
      <c r="O2469" s="71">
        <v>7.355703964513328</v>
      </c>
    </row>
    <row r="2470" spans="2:15" outlineLevel="1" x14ac:dyDescent="0.45">
      <c r="B2470" s="65">
        <v>2461</v>
      </c>
      <c r="C2470" s="60">
        <v>0</v>
      </c>
      <c r="D2470" s="61">
        <v>1</v>
      </c>
      <c r="E2470" s="61">
        <v>1</v>
      </c>
      <c r="F2470" s="61">
        <v>1</v>
      </c>
      <c r="G2470" s="61">
        <v>1</v>
      </c>
      <c r="H2470" s="61">
        <v>0</v>
      </c>
      <c r="I2470" s="62">
        <v>78570.408869963736</v>
      </c>
      <c r="J2470" s="63">
        <v>5.5041538282763955</v>
      </c>
      <c r="K2470" s="63">
        <v>5.7319694124382474</v>
      </c>
      <c r="L2470" s="63">
        <v>6.7207720397242268</v>
      </c>
      <c r="M2470" s="63">
        <v>8.2146874008124815</v>
      </c>
      <c r="N2470" s="63">
        <v>7.2934570678203547</v>
      </c>
      <c r="O2470" s="71">
        <v>6.9035966314067085</v>
      </c>
    </row>
    <row r="2471" spans="2:15" outlineLevel="1" x14ac:dyDescent="0.45">
      <c r="B2471" s="65">
        <v>2462</v>
      </c>
      <c r="C2471" s="60">
        <v>1</v>
      </c>
      <c r="D2471" s="61">
        <v>0</v>
      </c>
      <c r="E2471" s="61">
        <v>1</v>
      </c>
      <c r="F2471" s="61">
        <v>1</v>
      </c>
      <c r="G2471" s="61">
        <v>1</v>
      </c>
      <c r="H2471" s="61">
        <v>0</v>
      </c>
      <c r="I2471" s="62">
        <v>95558.393456667982</v>
      </c>
      <c r="J2471" s="63">
        <v>6.5551693525113652</v>
      </c>
      <c r="K2471" s="63">
        <v>5.0284189339230823</v>
      </c>
      <c r="L2471" s="63">
        <v>7.374564287317221</v>
      </c>
      <c r="M2471" s="63">
        <v>7.593319003348693</v>
      </c>
      <c r="N2471" s="63">
        <v>6.6053759272620107</v>
      </c>
      <c r="O2471" s="71">
        <v>6.3143845417888382</v>
      </c>
    </row>
    <row r="2472" spans="2:15" outlineLevel="1" x14ac:dyDescent="0.45">
      <c r="B2472" s="65">
        <v>2463</v>
      </c>
      <c r="C2472" s="60">
        <v>1</v>
      </c>
      <c r="D2472" s="61">
        <v>0</v>
      </c>
      <c r="E2472" s="61">
        <v>1</v>
      </c>
      <c r="F2472" s="61">
        <v>1</v>
      </c>
      <c r="G2472" s="61">
        <v>0</v>
      </c>
      <c r="H2472" s="61">
        <v>1</v>
      </c>
      <c r="I2472" s="62">
        <v>99630.276070016713</v>
      </c>
      <c r="J2472" s="63">
        <v>6.4636317423197518</v>
      </c>
      <c r="K2472" s="63">
        <v>5.5744045498396693</v>
      </c>
      <c r="L2472" s="63">
        <v>7.8050915083161243</v>
      </c>
      <c r="M2472" s="63">
        <v>7.4406152069368252</v>
      </c>
      <c r="N2472" s="63">
        <v>6.9972842796725523</v>
      </c>
      <c r="O2472" s="71">
        <v>7.0527479195531724</v>
      </c>
    </row>
    <row r="2473" spans="2:15" outlineLevel="1" x14ac:dyDescent="0.45">
      <c r="B2473" s="65">
        <v>2464</v>
      </c>
      <c r="C2473" s="60">
        <v>1</v>
      </c>
      <c r="D2473" s="61">
        <v>0</v>
      </c>
      <c r="E2473" s="61">
        <v>1</v>
      </c>
      <c r="F2473" s="61">
        <v>1</v>
      </c>
      <c r="G2473" s="61">
        <v>1</v>
      </c>
      <c r="H2473" s="61">
        <v>0</v>
      </c>
      <c r="I2473" s="62">
        <v>24905.574431519679</v>
      </c>
      <c r="J2473" s="63">
        <v>5.6930152493202977</v>
      </c>
      <c r="K2473" s="63">
        <v>4.8981121872351805</v>
      </c>
      <c r="L2473" s="63">
        <v>6.4422737411191218</v>
      </c>
      <c r="M2473" s="63">
        <v>6.3698442842648326</v>
      </c>
      <c r="N2473" s="63">
        <v>7.1606862661325303</v>
      </c>
      <c r="O2473" s="71">
        <v>6.6082608783100865</v>
      </c>
    </row>
    <row r="2474" spans="2:15" outlineLevel="1" x14ac:dyDescent="0.45">
      <c r="B2474" s="65">
        <v>2465</v>
      </c>
      <c r="C2474" s="60">
        <v>1</v>
      </c>
      <c r="D2474" s="61">
        <v>0</v>
      </c>
      <c r="E2474" s="61">
        <v>1</v>
      </c>
      <c r="F2474" s="61">
        <v>1</v>
      </c>
      <c r="G2474" s="61">
        <v>1</v>
      </c>
      <c r="H2474" s="61">
        <v>0</v>
      </c>
      <c r="I2474" s="62">
        <v>98506.621891125324</v>
      </c>
      <c r="J2474" s="63">
        <v>6.3178151245054499</v>
      </c>
      <c r="K2474" s="63">
        <v>4.8431136608833034</v>
      </c>
      <c r="L2474" s="63">
        <v>6.7157448157024771</v>
      </c>
      <c r="M2474" s="63">
        <v>8.6079033699787075</v>
      </c>
      <c r="N2474" s="63">
        <v>7.0793887364597836</v>
      </c>
      <c r="O2474" s="71">
        <v>6.7733162875185666</v>
      </c>
    </row>
    <row r="2475" spans="2:15" outlineLevel="1" x14ac:dyDescent="0.45">
      <c r="B2475" s="65">
        <v>2466</v>
      </c>
      <c r="C2475" s="60">
        <v>1</v>
      </c>
      <c r="D2475" s="61">
        <v>0</v>
      </c>
      <c r="E2475" s="61">
        <v>1</v>
      </c>
      <c r="F2475" s="61">
        <v>1</v>
      </c>
      <c r="G2475" s="61">
        <v>1</v>
      </c>
      <c r="H2475" s="61">
        <v>0</v>
      </c>
      <c r="I2475" s="62">
        <v>94636.150882622635</v>
      </c>
      <c r="J2475" s="63">
        <v>5.7736292543742476</v>
      </c>
      <c r="K2475" s="63">
        <v>4.6385727006408501</v>
      </c>
      <c r="L2475" s="63">
        <v>7.6046557222362292</v>
      </c>
      <c r="M2475" s="63">
        <v>7.769046316996004</v>
      </c>
      <c r="N2475" s="63">
        <v>6.8992002768411211</v>
      </c>
      <c r="O2475" s="71">
        <v>6.7283418313953698</v>
      </c>
    </row>
    <row r="2476" spans="2:15" outlineLevel="1" x14ac:dyDescent="0.45">
      <c r="B2476" s="65">
        <v>2467</v>
      </c>
      <c r="C2476" s="60">
        <v>0</v>
      </c>
      <c r="D2476" s="61">
        <v>1</v>
      </c>
      <c r="E2476" s="61">
        <v>1</v>
      </c>
      <c r="F2476" s="61">
        <v>1</v>
      </c>
      <c r="G2476" s="61">
        <v>1</v>
      </c>
      <c r="H2476" s="61">
        <v>0</v>
      </c>
      <c r="I2476" s="62">
        <v>99875.719730553596</v>
      </c>
      <c r="J2476" s="63">
        <v>5.684957597420123</v>
      </c>
      <c r="K2476" s="63">
        <v>6.5378447936906943</v>
      </c>
      <c r="L2476" s="63">
        <v>7.06506468211568</v>
      </c>
      <c r="M2476" s="63">
        <v>7.627404656011441</v>
      </c>
      <c r="N2476" s="63">
        <v>7.0848305392571564</v>
      </c>
      <c r="O2476" s="71">
        <v>6.9626969862700729</v>
      </c>
    </row>
    <row r="2477" spans="2:15" outlineLevel="1" x14ac:dyDescent="0.45">
      <c r="B2477" s="65">
        <v>2468</v>
      </c>
      <c r="C2477" s="60">
        <v>1</v>
      </c>
      <c r="D2477" s="61">
        <v>0</v>
      </c>
      <c r="E2477" s="61">
        <v>1</v>
      </c>
      <c r="F2477" s="61">
        <v>1</v>
      </c>
      <c r="G2477" s="61">
        <v>1</v>
      </c>
      <c r="H2477" s="61">
        <v>0</v>
      </c>
      <c r="I2477" s="62">
        <v>26370.27824460878</v>
      </c>
      <c r="J2477" s="63">
        <v>5.5201977579761072</v>
      </c>
      <c r="K2477" s="63">
        <v>4.7524013427201428</v>
      </c>
      <c r="L2477" s="63">
        <v>6.921380624171638</v>
      </c>
      <c r="M2477" s="63">
        <v>6.9388174827375879</v>
      </c>
      <c r="N2477" s="63">
        <v>7.2125848194739008</v>
      </c>
      <c r="O2477" s="71">
        <v>6.5774070817386683</v>
      </c>
    </row>
    <row r="2478" spans="2:15" outlineLevel="1" x14ac:dyDescent="0.45">
      <c r="B2478" s="65">
        <v>2469</v>
      </c>
      <c r="C2478" s="60">
        <v>0</v>
      </c>
      <c r="D2478" s="61">
        <v>1</v>
      </c>
      <c r="E2478" s="61">
        <v>1</v>
      </c>
      <c r="F2478" s="61">
        <v>1</v>
      </c>
      <c r="G2478" s="61">
        <v>0</v>
      </c>
      <c r="H2478" s="61">
        <v>1</v>
      </c>
      <c r="I2478" s="62">
        <v>98665.811406416644</v>
      </c>
      <c r="J2478" s="63">
        <v>5.5613224037891609</v>
      </c>
      <c r="K2478" s="63">
        <v>5.7856472306994702</v>
      </c>
      <c r="L2478" s="63">
        <v>8.2969382019577385</v>
      </c>
      <c r="M2478" s="63">
        <v>7.9642726097118981</v>
      </c>
      <c r="N2478" s="63">
        <v>6.7346088740476224</v>
      </c>
      <c r="O2478" s="71">
        <v>6.756447975087708</v>
      </c>
    </row>
    <row r="2479" spans="2:15" outlineLevel="1" x14ac:dyDescent="0.45">
      <c r="B2479" s="65">
        <v>2470</v>
      </c>
      <c r="C2479" s="60">
        <v>1</v>
      </c>
      <c r="D2479" s="61">
        <v>0</v>
      </c>
      <c r="E2479" s="61">
        <v>1</v>
      </c>
      <c r="F2479" s="61">
        <v>1</v>
      </c>
      <c r="G2479" s="61">
        <v>1</v>
      </c>
      <c r="H2479" s="61">
        <v>0</v>
      </c>
      <c r="I2479" s="62">
        <v>65485.140655922063</v>
      </c>
      <c r="J2479" s="63">
        <v>6.0552408620123916</v>
      </c>
      <c r="K2479" s="63">
        <v>5.9684231379310919</v>
      </c>
      <c r="L2479" s="63">
        <v>7.2965737284692054</v>
      </c>
      <c r="M2479" s="63">
        <v>6.2965531666011474</v>
      </c>
      <c r="N2479" s="63">
        <v>7.3277692847162212</v>
      </c>
      <c r="O2479" s="71">
        <v>6.5859839112873058</v>
      </c>
    </row>
    <row r="2480" spans="2:15" outlineLevel="1" x14ac:dyDescent="0.45">
      <c r="B2480" s="65">
        <v>2471</v>
      </c>
      <c r="C2480" s="60">
        <v>1</v>
      </c>
      <c r="D2480" s="61">
        <v>0</v>
      </c>
      <c r="E2480" s="61">
        <v>1</v>
      </c>
      <c r="F2480" s="61">
        <v>1</v>
      </c>
      <c r="G2480" s="61">
        <v>1</v>
      </c>
      <c r="H2480" s="61">
        <v>0</v>
      </c>
      <c r="I2480" s="62">
        <v>96594.119942468053</v>
      </c>
      <c r="J2480" s="63">
        <v>5.603431421931055</v>
      </c>
      <c r="K2480" s="63">
        <v>5.1663612092031528</v>
      </c>
      <c r="L2480" s="63">
        <v>8.2956611453540887</v>
      </c>
      <c r="M2480" s="63">
        <v>8.4501364716280669</v>
      </c>
      <c r="N2480" s="63">
        <v>6.3676155109444128</v>
      </c>
      <c r="O2480" s="71">
        <v>6.3652705642254732</v>
      </c>
    </row>
    <row r="2481" spans="2:15" outlineLevel="1" x14ac:dyDescent="0.45">
      <c r="B2481" s="65">
        <v>2472</v>
      </c>
      <c r="C2481" s="60">
        <v>1</v>
      </c>
      <c r="D2481" s="61">
        <v>0</v>
      </c>
      <c r="E2481" s="61">
        <v>1</v>
      </c>
      <c r="F2481" s="61">
        <v>1</v>
      </c>
      <c r="G2481" s="61">
        <v>0</v>
      </c>
      <c r="H2481" s="61">
        <v>1</v>
      </c>
      <c r="I2481" s="62">
        <v>95110.343461658573</v>
      </c>
      <c r="J2481" s="63">
        <v>6.5100066431098478</v>
      </c>
      <c r="K2481" s="63">
        <v>5.1625966340267819</v>
      </c>
      <c r="L2481" s="63">
        <v>7.3658492905047224</v>
      </c>
      <c r="M2481" s="63">
        <v>6.8197929245117361</v>
      </c>
      <c r="N2481" s="63">
        <v>6.3978583888133738</v>
      </c>
      <c r="O2481" s="71">
        <v>7.2906192852602691</v>
      </c>
    </row>
    <row r="2482" spans="2:15" outlineLevel="1" x14ac:dyDescent="0.45">
      <c r="B2482" s="65">
        <v>2473</v>
      </c>
      <c r="C2482" s="60">
        <v>0</v>
      </c>
      <c r="D2482" s="61">
        <v>1</v>
      </c>
      <c r="E2482" s="61">
        <v>1</v>
      </c>
      <c r="F2482" s="61">
        <v>1</v>
      </c>
      <c r="G2482" s="61">
        <v>1</v>
      </c>
      <c r="H2482" s="61">
        <v>0</v>
      </c>
      <c r="I2482" s="62">
        <v>25730.540165121914</v>
      </c>
      <c r="J2482" s="63">
        <v>5.2187530303929028</v>
      </c>
      <c r="K2482" s="63">
        <v>5.3683742290399756</v>
      </c>
      <c r="L2482" s="63">
        <v>6.2131643062571911</v>
      </c>
      <c r="M2482" s="63">
        <v>6.3592086967542887</v>
      </c>
      <c r="N2482" s="63">
        <v>7.2232835437185683</v>
      </c>
      <c r="O2482" s="71">
        <v>7.0545547067894896</v>
      </c>
    </row>
    <row r="2483" spans="2:15" outlineLevel="1" x14ac:dyDescent="0.45">
      <c r="B2483" s="65">
        <v>2474</v>
      </c>
      <c r="C2483" s="60">
        <v>0</v>
      </c>
      <c r="D2483" s="61">
        <v>1</v>
      </c>
      <c r="E2483" s="61">
        <v>1</v>
      </c>
      <c r="F2483" s="61">
        <v>1</v>
      </c>
      <c r="G2483" s="61">
        <v>1</v>
      </c>
      <c r="H2483" s="61">
        <v>0</v>
      </c>
      <c r="I2483" s="62">
        <v>102973.76666303602</v>
      </c>
      <c r="J2483" s="63">
        <v>6.3656728418160355</v>
      </c>
      <c r="K2483" s="63">
        <v>6.7689823438534846</v>
      </c>
      <c r="L2483" s="63">
        <v>6.5304162043062126</v>
      </c>
      <c r="M2483" s="63">
        <v>8.2676283284017682</v>
      </c>
      <c r="N2483" s="63">
        <v>6.9765324723185467</v>
      </c>
      <c r="O2483" s="71">
        <v>6.8013807881907047</v>
      </c>
    </row>
    <row r="2484" spans="2:15" outlineLevel="1" x14ac:dyDescent="0.45">
      <c r="B2484" s="65">
        <v>2475</v>
      </c>
      <c r="C2484" s="60">
        <v>1</v>
      </c>
      <c r="D2484" s="61">
        <v>0</v>
      </c>
      <c r="E2484" s="61">
        <v>1</v>
      </c>
      <c r="F2484" s="61">
        <v>1</v>
      </c>
      <c r="G2484" s="61">
        <v>0</v>
      </c>
      <c r="H2484" s="61">
        <v>1</v>
      </c>
      <c r="I2484" s="62">
        <v>29479.330285903794</v>
      </c>
      <c r="J2484" s="63">
        <v>6.0829417030786015</v>
      </c>
      <c r="K2484" s="63">
        <v>5.8762933505260246</v>
      </c>
      <c r="L2484" s="63">
        <v>6.4366143100775561</v>
      </c>
      <c r="M2484" s="63">
        <v>6.8628462229752341</v>
      </c>
      <c r="N2484" s="63">
        <v>6.6022677902286819</v>
      </c>
      <c r="O2484" s="71">
        <v>6.8566809092367453</v>
      </c>
    </row>
    <row r="2485" spans="2:15" outlineLevel="1" x14ac:dyDescent="0.45">
      <c r="B2485" s="65">
        <v>2476</v>
      </c>
      <c r="C2485" s="60">
        <v>0</v>
      </c>
      <c r="D2485" s="61">
        <v>1</v>
      </c>
      <c r="E2485" s="61">
        <v>1</v>
      </c>
      <c r="F2485" s="61">
        <v>1</v>
      </c>
      <c r="G2485" s="61">
        <v>1</v>
      </c>
      <c r="H2485" s="61">
        <v>0</v>
      </c>
      <c r="I2485" s="62">
        <v>99831.827959596383</v>
      </c>
      <c r="J2485" s="63">
        <v>5.9528636251849711</v>
      </c>
      <c r="K2485" s="63">
        <v>6.4181011585952215</v>
      </c>
      <c r="L2485" s="63">
        <v>7.2718166400977893</v>
      </c>
      <c r="M2485" s="63">
        <v>7.0069636847558954</v>
      </c>
      <c r="N2485" s="63">
        <v>7.309163718628934</v>
      </c>
      <c r="O2485" s="71">
        <v>7.207551930853068</v>
      </c>
    </row>
    <row r="2486" spans="2:15" outlineLevel="1" x14ac:dyDescent="0.45">
      <c r="B2486" s="65">
        <v>2477</v>
      </c>
      <c r="C2486" s="60">
        <v>0</v>
      </c>
      <c r="D2486" s="61">
        <v>1</v>
      </c>
      <c r="E2486" s="61">
        <v>1</v>
      </c>
      <c r="F2486" s="61">
        <v>1</v>
      </c>
      <c r="G2486" s="61">
        <v>1</v>
      </c>
      <c r="H2486" s="61">
        <v>0</v>
      </c>
      <c r="I2486" s="62">
        <v>78318.018145267182</v>
      </c>
      <c r="J2486" s="63">
        <v>5.0966864220773926</v>
      </c>
      <c r="K2486" s="63">
        <v>5.6139223334769106</v>
      </c>
      <c r="L2486" s="63">
        <v>6.9615579076417333</v>
      </c>
      <c r="M2486" s="63">
        <v>8.0988278264023794</v>
      </c>
      <c r="N2486" s="63">
        <v>7.6001088773407703</v>
      </c>
      <c r="O2486" s="71">
        <v>7.1297500963821374</v>
      </c>
    </row>
    <row r="2487" spans="2:15" outlineLevel="1" x14ac:dyDescent="0.45">
      <c r="B2487" s="65">
        <v>2478</v>
      </c>
      <c r="C2487" s="60">
        <v>1</v>
      </c>
      <c r="D2487" s="61">
        <v>0</v>
      </c>
      <c r="E2487" s="61">
        <v>1</v>
      </c>
      <c r="F2487" s="61">
        <v>1</v>
      </c>
      <c r="G2487" s="61">
        <v>0</v>
      </c>
      <c r="H2487" s="61">
        <v>1</v>
      </c>
      <c r="I2487" s="62">
        <v>96447.613547507164</v>
      </c>
      <c r="J2487" s="63">
        <v>6.3755286885370115</v>
      </c>
      <c r="K2487" s="63">
        <v>5.6185950039192649</v>
      </c>
      <c r="L2487" s="63">
        <v>7.0060187164758609</v>
      </c>
      <c r="M2487" s="63">
        <v>7.0212863937665206</v>
      </c>
      <c r="N2487" s="63">
        <v>6.528399990499155</v>
      </c>
      <c r="O2487" s="71">
        <v>7.2615197555279698</v>
      </c>
    </row>
    <row r="2488" spans="2:15" outlineLevel="1" x14ac:dyDescent="0.45">
      <c r="B2488" s="65">
        <v>2479</v>
      </c>
      <c r="C2488" s="60">
        <v>1</v>
      </c>
      <c r="D2488" s="61">
        <v>0</v>
      </c>
      <c r="E2488" s="61">
        <v>1</v>
      </c>
      <c r="F2488" s="61">
        <v>1</v>
      </c>
      <c r="G2488" s="61">
        <v>1</v>
      </c>
      <c r="H2488" s="61">
        <v>0</v>
      </c>
      <c r="I2488" s="62">
        <v>100666.8613386839</v>
      </c>
      <c r="J2488" s="63">
        <v>6.4392550859224453</v>
      </c>
      <c r="K2488" s="63">
        <v>5.3244306095743532</v>
      </c>
      <c r="L2488" s="63">
        <v>6.896733250161228</v>
      </c>
      <c r="M2488" s="63">
        <v>8.1088642707724201</v>
      </c>
      <c r="N2488" s="63">
        <v>7.2942730762929386</v>
      </c>
      <c r="O2488" s="71">
        <v>7.2651617348475739</v>
      </c>
    </row>
    <row r="2489" spans="2:15" outlineLevel="1" x14ac:dyDescent="0.45">
      <c r="B2489" s="65">
        <v>2480</v>
      </c>
      <c r="C2489" s="60">
        <v>1</v>
      </c>
      <c r="D2489" s="61">
        <v>0</v>
      </c>
      <c r="E2489" s="61">
        <v>1</v>
      </c>
      <c r="F2489" s="61">
        <v>1</v>
      </c>
      <c r="G2489" s="61">
        <v>0</v>
      </c>
      <c r="H2489" s="61">
        <v>1</v>
      </c>
      <c r="I2489" s="62">
        <v>63097.082867322548</v>
      </c>
      <c r="J2489" s="63">
        <v>6.680690357461545</v>
      </c>
      <c r="K2489" s="63">
        <v>4.9598114915228884</v>
      </c>
      <c r="L2489" s="63">
        <v>6.8501509015936701</v>
      </c>
      <c r="M2489" s="63">
        <v>6.1546732019250436</v>
      </c>
      <c r="N2489" s="63">
        <v>6.8321708362847211</v>
      </c>
      <c r="O2489" s="71">
        <v>7.1392975015885654</v>
      </c>
    </row>
    <row r="2490" spans="2:15" outlineLevel="1" x14ac:dyDescent="0.45">
      <c r="B2490" s="65">
        <v>2481</v>
      </c>
      <c r="C2490" s="60">
        <v>1</v>
      </c>
      <c r="D2490" s="61">
        <v>0</v>
      </c>
      <c r="E2490" s="61">
        <v>1</v>
      </c>
      <c r="F2490" s="61">
        <v>1</v>
      </c>
      <c r="G2490" s="61">
        <v>1</v>
      </c>
      <c r="H2490" s="61">
        <v>0</v>
      </c>
      <c r="I2490" s="62">
        <v>96180.208463545889</v>
      </c>
      <c r="J2490" s="63">
        <v>7.0457783092799673</v>
      </c>
      <c r="K2490" s="63">
        <v>5.0078900969252276</v>
      </c>
      <c r="L2490" s="63">
        <v>7.5268630666337382</v>
      </c>
      <c r="M2490" s="63">
        <v>6.8181532415103163</v>
      </c>
      <c r="N2490" s="63">
        <v>6.9631965687970059</v>
      </c>
      <c r="O2490" s="71">
        <v>6.5286260910126837</v>
      </c>
    </row>
    <row r="2491" spans="2:15" outlineLevel="1" x14ac:dyDescent="0.45">
      <c r="B2491" s="65">
        <v>2482</v>
      </c>
      <c r="C2491" s="60">
        <v>1</v>
      </c>
      <c r="D2491" s="61">
        <v>0</v>
      </c>
      <c r="E2491" s="61">
        <v>1</v>
      </c>
      <c r="F2491" s="61">
        <v>1</v>
      </c>
      <c r="G2491" s="61">
        <v>1</v>
      </c>
      <c r="H2491" s="61">
        <v>0</v>
      </c>
      <c r="I2491" s="62">
        <v>96479.437890737783</v>
      </c>
      <c r="J2491" s="63">
        <v>6.1500812688751871</v>
      </c>
      <c r="K2491" s="63">
        <v>5.8083284840395502</v>
      </c>
      <c r="L2491" s="63">
        <v>8.160748098317427</v>
      </c>
      <c r="M2491" s="63">
        <v>7.3609541037816895</v>
      </c>
      <c r="N2491" s="63">
        <v>6.4231306284695551</v>
      </c>
      <c r="O2491" s="71">
        <v>6.1926590838016269</v>
      </c>
    </row>
    <row r="2492" spans="2:15" outlineLevel="1" x14ac:dyDescent="0.45">
      <c r="B2492" s="65">
        <v>2483</v>
      </c>
      <c r="C2492" s="60">
        <v>1</v>
      </c>
      <c r="D2492" s="61">
        <v>0</v>
      </c>
      <c r="E2492" s="61">
        <v>1</v>
      </c>
      <c r="F2492" s="61">
        <v>1</v>
      </c>
      <c r="G2492" s="61">
        <v>0</v>
      </c>
      <c r="H2492" s="61">
        <v>1</v>
      </c>
      <c r="I2492" s="62">
        <v>25115.433644631295</v>
      </c>
      <c r="J2492" s="63">
        <v>5.6438499141917582</v>
      </c>
      <c r="K2492" s="63">
        <v>5.4262535488965566</v>
      </c>
      <c r="L2492" s="63">
        <v>7.0955068821148988</v>
      </c>
      <c r="M2492" s="63">
        <v>6.7440647133054519</v>
      </c>
      <c r="N2492" s="63">
        <v>6.0801597376392449</v>
      </c>
      <c r="O2492" s="71">
        <v>6.3533317097904414</v>
      </c>
    </row>
    <row r="2493" spans="2:15" outlineLevel="1" x14ac:dyDescent="0.45">
      <c r="B2493" s="65">
        <v>2484</v>
      </c>
      <c r="C2493" s="60">
        <v>1</v>
      </c>
      <c r="D2493" s="61">
        <v>0</v>
      </c>
      <c r="E2493" s="61">
        <v>1</v>
      </c>
      <c r="F2493" s="61">
        <v>1</v>
      </c>
      <c r="G2493" s="61">
        <v>0</v>
      </c>
      <c r="H2493" s="61">
        <v>1</v>
      </c>
      <c r="I2493" s="62">
        <v>100589.68683009499</v>
      </c>
      <c r="J2493" s="63">
        <v>6.6547946557677715</v>
      </c>
      <c r="K2493" s="63">
        <v>5.3089005116745431</v>
      </c>
      <c r="L2493" s="63">
        <v>7.0350240853306047</v>
      </c>
      <c r="M2493" s="63">
        <v>8.4930693694159949</v>
      </c>
      <c r="N2493" s="63">
        <v>6.4970610566798586</v>
      </c>
      <c r="O2493" s="71">
        <v>7.2895108221203415</v>
      </c>
    </row>
    <row r="2494" spans="2:15" outlineLevel="1" x14ac:dyDescent="0.45">
      <c r="B2494" s="65">
        <v>2485</v>
      </c>
      <c r="C2494" s="60">
        <v>1</v>
      </c>
      <c r="D2494" s="61">
        <v>0</v>
      </c>
      <c r="E2494" s="61">
        <v>1</v>
      </c>
      <c r="F2494" s="61">
        <v>1</v>
      </c>
      <c r="G2494" s="61">
        <v>1</v>
      </c>
      <c r="H2494" s="61">
        <v>0</v>
      </c>
      <c r="I2494" s="62">
        <v>98948.248089914559</v>
      </c>
      <c r="J2494" s="63">
        <v>6.3042009236851388</v>
      </c>
      <c r="K2494" s="63">
        <v>4.1850320022407637</v>
      </c>
      <c r="L2494" s="63">
        <v>7.2059151838927011</v>
      </c>
      <c r="M2494" s="63">
        <v>8.9701657938740027</v>
      </c>
      <c r="N2494" s="63">
        <v>7.3450019621514508</v>
      </c>
      <c r="O2494" s="71">
        <v>6.7986297770527901</v>
      </c>
    </row>
    <row r="2495" spans="2:15" outlineLevel="1" x14ac:dyDescent="0.45">
      <c r="B2495" s="65">
        <v>2486</v>
      </c>
      <c r="C2495" s="60">
        <v>1</v>
      </c>
      <c r="D2495" s="61">
        <v>0</v>
      </c>
      <c r="E2495" s="61">
        <v>1</v>
      </c>
      <c r="F2495" s="61">
        <v>1</v>
      </c>
      <c r="G2495" s="61">
        <v>1</v>
      </c>
      <c r="H2495" s="61">
        <v>0</v>
      </c>
      <c r="I2495" s="62">
        <v>100320.20034049709</v>
      </c>
      <c r="J2495" s="63">
        <v>6.7692604356584685</v>
      </c>
      <c r="K2495" s="63">
        <v>6.4442717013574313</v>
      </c>
      <c r="L2495" s="63">
        <v>6.6270396857227283</v>
      </c>
      <c r="M2495" s="63">
        <v>6.7213224640978231</v>
      </c>
      <c r="N2495" s="63">
        <v>7.39789799846195</v>
      </c>
      <c r="O2495" s="71">
        <v>7.0328668164431924</v>
      </c>
    </row>
    <row r="2496" spans="2:15" outlineLevel="1" x14ac:dyDescent="0.45">
      <c r="B2496" s="65">
        <v>2487</v>
      </c>
      <c r="C2496" s="60">
        <v>1</v>
      </c>
      <c r="D2496" s="61">
        <v>0</v>
      </c>
      <c r="E2496" s="61">
        <v>1</v>
      </c>
      <c r="F2496" s="61">
        <v>1</v>
      </c>
      <c r="G2496" s="61">
        <v>1</v>
      </c>
      <c r="H2496" s="61">
        <v>0</v>
      </c>
      <c r="I2496" s="62">
        <v>94559.98415130534</v>
      </c>
      <c r="J2496" s="63">
        <v>5.7385127138553997</v>
      </c>
      <c r="K2496" s="63">
        <v>5.0989510317909312</v>
      </c>
      <c r="L2496" s="63">
        <v>7.5807502149242971</v>
      </c>
      <c r="M2496" s="63">
        <v>7.7013577841346823</v>
      </c>
      <c r="N2496" s="63">
        <v>6.6256243022333301</v>
      </c>
      <c r="O2496" s="71">
        <v>6.5163080126997617</v>
      </c>
    </row>
    <row r="2497" spans="2:15" outlineLevel="1" x14ac:dyDescent="0.45">
      <c r="B2497" s="65">
        <v>2488</v>
      </c>
      <c r="C2497" s="60">
        <v>1</v>
      </c>
      <c r="D2497" s="61">
        <v>0</v>
      </c>
      <c r="E2497" s="61">
        <v>1</v>
      </c>
      <c r="F2497" s="61">
        <v>1</v>
      </c>
      <c r="G2497" s="61">
        <v>1</v>
      </c>
      <c r="H2497" s="61">
        <v>0</v>
      </c>
      <c r="I2497" s="62">
        <v>81346.014565538499</v>
      </c>
      <c r="J2497" s="63">
        <v>6.1368083742726451</v>
      </c>
      <c r="K2497" s="63">
        <v>5.8135640679009715</v>
      </c>
      <c r="L2497" s="63">
        <v>6.6766411424993066</v>
      </c>
      <c r="M2497" s="63">
        <v>8.7415803541669703</v>
      </c>
      <c r="N2497" s="63">
        <v>7.3368761487296563</v>
      </c>
      <c r="O2497" s="71">
        <v>6.5153275787927623</v>
      </c>
    </row>
    <row r="2498" spans="2:15" outlineLevel="1" x14ac:dyDescent="0.45">
      <c r="B2498" s="65">
        <v>2489</v>
      </c>
      <c r="C2498" s="60">
        <v>0</v>
      </c>
      <c r="D2498" s="61">
        <v>1</v>
      </c>
      <c r="E2498" s="61">
        <v>1</v>
      </c>
      <c r="F2498" s="61">
        <v>1</v>
      </c>
      <c r="G2498" s="61">
        <v>1</v>
      </c>
      <c r="H2498" s="61">
        <v>0</v>
      </c>
      <c r="I2498" s="62">
        <v>103168.9582224562</v>
      </c>
      <c r="J2498" s="63">
        <v>6.4470640191130677</v>
      </c>
      <c r="K2498" s="63">
        <v>6.5264787004407498</v>
      </c>
      <c r="L2498" s="63">
        <v>7.676195198418764</v>
      </c>
      <c r="M2498" s="63">
        <v>8.216582150493462</v>
      </c>
      <c r="N2498" s="63">
        <v>6.8495712359182725</v>
      </c>
      <c r="O2498" s="71">
        <v>6.590025363621133</v>
      </c>
    </row>
    <row r="2499" spans="2:15" outlineLevel="1" x14ac:dyDescent="0.45">
      <c r="B2499" s="65">
        <v>2490</v>
      </c>
      <c r="C2499" s="60">
        <v>1</v>
      </c>
      <c r="D2499" s="61">
        <v>0</v>
      </c>
      <c r="E2499" s="61">
        <v>1</v>
      </c>
      <c r="F2499" s="61">
        <v>1</v>
      </c>
      <c r="G2499" s="61">
        <v>1</v>
      </c>
      <c r="H2499" s="61">
        <v>0</v>
      </c>
      <c r="I2499" s="62">
        <v>97725.569428431481</v>
      </c>
      <c r="J2499" s="63">
        <v>6.0114656514560414</v>
      </c>
      <c r="K2499" s="63">
        <v>5.7602173998777664</v>
      </c>
      <c r="L2499" s="63">
        <v>7.1746438473448242</v>
      </c>
      <c r="M2499" s="63">
        <v>7.6284904878051814</v>
      </c>
      <c r="N2499" s="63">
        <v>7.4165895175518655</v>
      </c>
      <c r="O2499" s="71">
        <v>6.1448646713923036</v>
      </c>
    </row>
    <row r="2500" spans="2:15" outlineLevel="1" x14ac:dyDescent="0.45">
      <c r="B2500" s="65">
        <v>2491</v>
      </c>
      <c r="C2500" s="60">
        <v>1</v>
      </c>
      <c r="D2500" s="61">
        <v>0</v>
      </c>
      <c r="E2500" s="61">
        <v>1</v>
      </c>
      <c r="F2500" s="61">
        <v>1</v>
      </c>
      <c r="G2500" s="61">
        <v>1</v>
      </c>
      <c r="H2500" s="61">
        <v>0</v>
      </c>
      <c r="I2500" s="62">
        <v>96424.181241445011</v>
      </c>
      <c r="J2500" s="63">
        <v>6.52883616479523</v>
      </c>
      <c r="K2500" s="63">
        <v>4.681003861208584</v>
      </c>
      <c r="L2500" s="63">
        <v>7.1683571647234867</v>
      </c>
      <c r="M2500" s="63">
        <v>6.6733148926891221</v>
      </c>
      <c r="N2500" s="63">
        <v>7.6650868534942571</v>
      </c>
      <c r="O2500" s="71">
        <v>7.4044752586883966</v>
      </c>
    </row>
    <row r="2501" spans="2:15" outlineLevel="1" x14ac:dyDescent="0.45">
      <c r="B2501" s="65">
        <v>2492</v>
      </c>
      <c r="C2501" s="60">
        <v>1</v>
      </c>
      <c r="D2501" s="61">
        <v>0</v>
      </c>
      <c r="E2501" s="61">
        <v>1</v>
      </c>
      <c r="F2501" s="61">
        <v>1</v>
      </c>
      <c r="G2501" s="61">
        <v>1</v>
      </c>
      <c r="H2501" s="61">
        <v>0</v>
      </c>
      <c r="I2501" s="62">
        <v>76318.718261930379</v>
      </c>
      <c r="J2501" s="63">
        <v>5.9050195444054063</v>
      </c>
      <c r="K2501" s="63">
        <v>5.5520208246664069</v>
      </c>
      <c r="L2501" s="63">
        <v>6.6508725465943499</v>
      </c>
      <c r="M2501" s="63">
        <v>8.7761151037623293</v>
      </c>
      <c r="N2501" s="63">
        <v>6.2043119936061739</v>
      </c>
      <c r="O2501" s="71">
        <v>6.1218408159227362</v>
      </c>
    </row>
    <row r="2502" spans="2:15" outlineLevel="1" x14ac:dyDescent="0.45">
      <c r="B2502" s="65">
        <v>2493</v>
      </c>
      <c r="C2502" s="60">
        <v>1</v>
      </c>
      <c r="D2502" s="61">
        <v>0</v>
      </c>
      <c r="E2502" s="61">
        <v>1</v>
      </c>
      <c r="F2502" s="61">
        <v>1</v>
      </c>
      <c r="G2502" s="61">
        <v>1</v>
      </c>
      <c r="H2502" s="61">
        <v>0</v>
      </c>
      <c r="I2502" s="62">
        <v>60125.478048592355</v>
      </c>
      <c r="J2502" s="63">
        <v>5.6542215159451779</v>
      </c>
      <c r="K2502" s="63">
        <v>4.9281321035596841</v>
      </c>
      <c r="L2502" s="63">
        <v>8.1346532015815285</v>
      </c>
      <c r="M2502" s="63">
        <v>6.1881604236185064</v>
      </c>
      <c r="N2502" s="63">
        <v>6.748451813202256</v>
      </c>
      <c r="O2502" s="71">
        <v>6.3352153569301706</v>
      </c>
    </row>
    <row r="2503" spans="2:15" outlineLevel="1" x14ac:dyDescent="0.45">
      <c r="B2503" s="65">
        <v>2494</v>
      </c>
      <c r="C2503" s="60">
        <v>1</v>
      </c>
      <c r="D2503" s="61">
        <v>0</v>
      </c>
      <c r="E2503" s="61">
        <v>1</v>
      </c>
      <c r="F2503" s="61">
        <v>1</v>
      </c>
      <c r="G2503" s="61">
        <v>1</v>
      </c>
      <c r="H2503" s="61">
        <v>0</v>
      </c>
      <c r="I2503" s="62">
        <v>96576.28820831122</v>
      </c>
      <c r="J2503" s="63">
        <v>6.231645969440641</v>
      </c>
      <c r="K2503" s="63">
        <v>5.2254858521153302</v>
      </c>
      <c r="L2503" s="63">
        <v>7.5748743586810363</v>
      </c>
      <c r="M2503" s="63">
        <v>7.3433560597389418</v>
      </c>
      <c r="N2503" s="63">
        <v>7.2301447201571349</v>
      </c>
      <c r="O2503" s="71">
        <v>6.4168111722581953</v>
      </c>
    </row>
    <row r="2504" spans="2:15" outlineLevel="1" x14ac:dyDescent="0.45">
      <c r="B2504" s="65">
        <v>2495</v>
      </c>
      <c r="C2504" s="60">
        <v>1</v>
      </c>
      <c r="D2504" s="61">
        <v>0</v>
      </c>
      <c r="E2504" s="61">
        <v>1</v>
      </c>
      <c r="F2504" s="61">
        <v>1</v>
      </c>
      <c r="G2504" s="61">
        <v>1</v>
      </c>
      <c r="H2504" s="61">
        <v>0</v>
      </c>
      <c r="I2504" s="62">
        <v>25643.952396166729</v>
      </c>
      <c r="J2504" s="63">
        <v>5.7984880540263193</v>
      </c>
      <c r="K2504" s="63">
        <v>4.4741232003567228</v>
      </c>
      <c r="L2504" s="63">
        <v>6.5629227357343822</v>
      </c>
      <c r="M2504" s="63">
        <v>6.521767631459884</v>
      </c>
      <c r="N2504" s="63">
        <v>7.3546521924375359</v>
      </c>
      <c r="O2504" s="71">
        <v>6.9037941911748781</v>
      </c>
    </row>
    <row r="2505" spans="2:15" outlineLevel="1" x14ac:dyDescent="0.45">
      <c r="B2505" s="65">
        <v>2496</v>
      </c>
      <c r="C2505" s="60">
        <v>1</v>
      </c>
      <c r="D2505" s="61">
        <v>0</v>
      </c>
      <c r="E2505" s="61">
        <v>1</v>
      </c>
      <c r="F2505" s="61">
        <v>1</v>
      </c>
      <c r="G2505" s="61">
        <v>1</v>
      </c>
      <c r="H2505" s="61">
        <v>0</v>
      </c>
      <c r="I2505" s="62">
        <v>94157.511440421382</v>
      </c>
      <c r="J2505" s="63">
        <v>6.5371293656220102</v>
      </c>
      <c r="K2505" s="63">
        <v>4.9455882040885824</v>
      </c>
      <c r="L2505" s="63">
        <v>7.898583715476839</v>
      </c>
      <c r="M2505" s="63">
        <v>6.2162992119011369</v>
      </c>
      <c r="N2505" s="63">
        <v>6.9683430101257873</v>
      </c>
      <c r="O2505" s="71">
        <v>6.9098296013898324</v>
      </c>
    </row>
    <row r="2506" spans="2:15" outlineLevel="1" x14ac:dyDescent="0.45">
      <c r="B2506" s="65">
        <v>2497</v>
      </c>
      <c r="C2506" s="60">
        <v>0</v>
      </c>
      <c r="D2506" s="61">
        <v>1</v>
      </c>
      <c r="E2506" s="61">
        <v>1</v>
      </c>
      <c r="F2506" s="61">
        <v>1</v>
      </c>
      <c r="G2506" s="61">
        <v>1</v>
      </c>
      <c r="H2506" s="61">
        <v>0</v>
      </c>
      <c r="I2506" s="62">
        <v>99883.57574786013</v>
      </c>
      <c r="J2506" s="63">
        <v>5.4788407570960125</v>
      </c>
      <c r="K2506" s="63">
        <v>5.9350534338160843</v>
      </c>
      <c r="L2506" s="63">
        <v>7.3394335452393324</v>
      </c>
      <c r="M2506" s="63">
        <v>8.8873324837061762</v>
      </c>
      <c r="N2506" s="63">
        <v>6.842249243675254</v>
      </c>
      <c r="O2506" s="71">
        <v>6.4683652625104369</v>
      </c>
    </row>
    <row r="2507" spans="2:15" outlineLevel="1" x14ac:dyDescent="0.45">
      <c r="B2507" s="65">
        <v>2498</v>
      </c>
      <c r="C2507" s="60">
        <v>1</v>
      </c>
      <c r="D2507" s="61">
        <v>0</v>
      </c>
      <c r="E2507" s="61">
        <v>1</v>
      </c>
      <c r="F2507" s="61">
        <v>1</v>
      </c>
      <c r="G2507" s="61">
        <v>1</v>
      </c>
      <c r="H2507" s="61">
        <v>0</v>
      </c>
      <c r="I2507" s="62">
        <v>71006.848132789703</v>
      </c>
      <c r="J2507" s="63">
        <v>6.0148894088325937</v>
      </c>
      <c r="K2507" s="63">
        <v>4.085367133582813</v>
      </c>
      <c r="L2507" s="63">
        <v>6.2462044009143805</v>
      </c>
      <c r="M2507" s="63">
        <v>7.8885968822255386</v>
      </c>
      <c r="N2507" s="63">
        <v>7.0059032116018152</v>
      </c>
      <c r="O2507" s="71">
        <v>6.0822291612244204</v>
      </c>
    </row>
    <row r="2508" spans="2:15" outlineLevel="1" x14ac:dyDescent="0.45">
      <c r="B2508" s="65">
        <v>2499</v>
      </c>
      <c r="C2508" s="60">
        <v>1</v>
      </c>
      <c r="D2508" s="61">
        <v>0</v>
      </c>
      <c r="E2508" s="61">
        <v>1</v>
      </c>
      <c r="F2508" s="61">
        <v>1</v>
      </c>
      <c r="G2508" s="61">
        <v>0</v>
      </c>
      <c r="H2508" s="61">
        <v>1</v>
      </c>
      <c r="I2508" s="62">
        <v>22839.244230426295</v>
      </c>
      <c r="J2508" s="63">
        <v>5.553334822552924</v>
      </c>
      <c r="K2508" s="63">
        <v>4.4042861148728099</v>
      </c>
      <c r="L2508" s="63">
        <v>7.2272099425299992</v>
      </c>
      <c r="M2508" s="63">
        <v>6.0111840026467513</v>
      </c>
      <c r="N2508" s="63">
        <v>6.5812749207912074</v>
      </c>
      <c r="O2508" s="71">
        <v>7.1777778826019487</v>
      </c>
    </row>
    <row r="2509" spans="2:15" outlineLevel="1" x14ac:dyDescent="0.45">
      <c r="B2509" s="65">
        <v>2500</v>
      </c>
      <c r="C2509" s="60">
        <v>1</v>
      </c>
      <c r="D2509" s="61">
        <v>0</v>
      </c>
      <c r="E2509" s="61">
        <v>1</v>
      </c>
      <c r="F2509" s="61">
        <v>1</v>
      </c>
      <c r="G2509" s="61">
        <v>1</v>
      </c>
      <c r="H2509" s="61">
        <v>0</v>
      </c>
      <c r="I2509" s="62">
        <v>80822.291183266832</v>
      </c>
      <c r="J2509" s="63">
        <v>6.04456465010872</v>
      </c>
      <c r="K2509" s="63">
        <v>5.6056909086003133</v>
      </c>
      <c r="L2509" s="63">
        <v>6.8877386173181225</v>
      </c>
      <c r="M2509" s="63">
        <v>8.8148130964822862</v>
      </c>
      <c r="N2509" s="63">
        <v>7.2505773047626132</v>
      </c>
      <c r="O2509" s="71">
        <v>6.5467629196242605</v>
      </c>
    </row>
    <row r="2510" spans="2:15" outlineLevel="1" x14ac:dyDescent="0.45">
      <c r="B2510" s="65">
        <v>2501</v>
      </c>
      <c r="C2510" s="60">
        <v>1</v>
      </c>
      <c r="D2510" s="61">
        <v>0</v>
      </c>
      <c r="E2510" s="61">
        <v>1</v>
      </c>
      <c r="F2510" s="61">
        <v>1</v>
      </c>
      <c r="G2510" s="61">
        <v>0</v>
      </c>
      <c r="H2510" s="61">
        <v>1</v>
      </c>
      <c r="I2510" s="62">
        <v>91432.792876953012</v>
      </c>
      <c r="J2510" s="63">
        <v>6.764609191488411</v>
      </c>
      <c r="K2510" s="63">
        <v>4.3777764643366224</v>
      </c>
      <c r="L2510" s="63">
        <v>6.7720219989972943</v>
      </c>
      <c r="M2510" s="63">
        <v>6.423978205914854</v>
      </c>
      <c r="N2510" s="63">
        <v>6.5672051096395077</v>
      </c>
      <c r="O2510" s="71">
        <v>7.061989227584542</v>
      </c>
    </row>
    <row r="2511" spans="2:15" outlineLevel="1" x14ac:dyDescent="0.45">
      <c r="B2511" s="65">
        <v>2502</v>
      </c>
      <c r="C2511" s="60">
        <v>1</v>
      </c>
      <c r="D2511" s="61">
        <v>0</v>
      </c>
      <c r="E2511" s="61">
        <v>1</v>
      </c>
      <c r="F2511" s="61">
        <v>1</v>
      </c>
      <c r="G2511" s="61">
        <v>0</v>
      </c>
      <c r="H2511" s="61">
        <v>1</v>
      </c>
      <c r="I2511" s="62">
        <v>73807.934799190043</v>
      </c>
      <c r="J2511" s="63">
        <v>5.5988595811849997</v>
      </c>
      <c r="K2511" s="63">
        <v>5.0557857259389873</v>
      </c>
      <c r="L2511" s="63">
        <v>7.3920149724367832</v>
      </c>
      <c r="M2511" s="63">
        <v>6.9979416963409502</v>
      </c>
      <c r="N2511" s="63">
        <v>6.6629544130057505</v>
      </c>
      <c r="O2511" s="71">
        <v>7.4588251813049791</v>
      </c>
    </row>
    <row r="2512" spans="2:15" outlineLevel="1" x14ac:dyDescent="0.45">
      <c r="B2512" s="65">
        <v>2503</v>
      </c>
      <c r="C2512" s="60">
        <v>0</v>
      </c>
      <c r="D2512" s="61">
        <v>1</v>
      </c>
      <c r="E2512" s="61">
        <v>1</v>
      </c>
      <c r="F2512" s="61">
        <v>1</v>
      </c>
      <c r="G2512" s="61">
        <v>1</v>
      </c>
      <c r="H2512" s="61">
        <v>0</v>
      </c>
      <c r="I2512" s="62">
        <v>74617.903595116921</v>
      </c>
      <c r="J2512" s="63">
        <v>5.1510054686930804</v>
      </c>
      <c r="K2512" s="63">
        <v>5.2385214596273411</v>
      </c>
      <c r="L2512" s="63">
        <v>7.3154325881625937</v>
      </c>
      <c r="M2512" s="63">
        <v>7.4839283158788108</v>
      </c>
      <c r="N2512" s="63">
        <v>7.2620314609292302</v>
      </c>
      <c r="O2512" s="71">
        <v>6.8473559581404793</v>
      </c>
    </row>
    <row r="2513" spans="2:15" outlineLevel="1" x14ac:dyDescent="0.45">
      <c r="B2513" s="65">
        <v>2504</v>
      </c>
      <c r="C2513" s="60">
        <v>1</v>
      </c>
      <c r="D2513" s="61">
        <v>0</v>
      </c>
      <c r="E2513" s="61">
        <v>1</v>
      </c>
      <c r="F2513" s="61">
        <v>1</v>
      </c>
      <c r="G2513" s="61">
        <v>0</v>
      </c>
      <c r="H2513" s="61">
        <v>1</v>
      </c>
      <c r="I2513" s="62">
        <v>97759.673289792525</v>
      </c>
      <c r="J2513" s="63">
        <v>6.5198932225179806</v>
      </c>
      <c r="K2513" s="63">
        <v>5.4754946666084123</v>
      </c>
      <c r="L2513" s="63">
        <v>6.5631678358600958</v>
      </c>
      <c r="M2513" s="63">
        <v>8.536449688564737</v>
      </c>
      <c r="N2513" s="63">
        <v>6.2074354652638597</v>
      </c>
      <c r="O2513" s="71">
        <v>6.4832193031978154</v>
      </c>
    </row>
    <row r="2514" spans="2:15" outlineLevel="1" x14ac:dyDescent="0.45">
      <c r="B2514" s="65">
        <v>2505</v>
      </c>
      <c r="C2514" s="60">
        <v>1</v>
      </c>
      <c r="D2514" s="61">
        <v>0</v>
      </c>
      <c r="E2514" s="61">
        <v>1</v>
      </c>
      <c r="F2514" s="61">
        <v>1</v>
      </c>
      <c r="G2514" s="61">
        <v>0</v>
      </c>
      <c r="H2514" s="61">
        <v>1</v>
      </c>
      <c r="I2514" s="62">
        <v>26467.33392595558</v>
      </c>
      <c r="J2514" s="63">
        <v>5.7112853426441132</v>
      </c>
      <c r="K2514" s="63">
        <v>5.5926213013097295</v>
      </c>
      <c r="L2514" s="63">
        <v>6.8189175672407654</v>
      </c>
      <c r="M2514" s="63">
        <v>6.0197494938440457</v>
      </c>
      <c r="N2514" s="63">
        <v>6.6975870103693822</v>
      </c>
      <c r="O2514" s="71">
        <v>7.1191168621021932</v>
      </c>
    </row>
    <row r="2515" spans="2:15" outlineLevel="1" x14ac:dyDescent="0.45">
      <c r="B2515" s="65">
        <v>2506</v>
      </c>
      <c r="C2515" s="60">
        <v>1</v>
      </c>
      <c r="D2515" s="61">
        <v>0</v>
      </c>
      <c r="E2515" s="61">
        <v>1</v>
      </c>
      <c r="F2515" s="61">
        <v>1</v>
      </c>
      <c r="G2515" s="61">
        <v>0</v>
      </c>
      <c r="H2515" s="61">
        <v>1</v>
      </c>
      <c r="I2515" s="62">
        <v>59810.005787305403</v>
      </c>
      <c r="J2515" s="63">
        <v>5.7691755410326762</v>
      </c>
      <c r="K2515" s="63">
        <v>4.7823908150816861</v>
      </c>
      <c r="L2515" s="63">
        <v>7.370558077801574</v>
      </c>
      <c r="M2515" s="63">
        <v>6.8539267803033637</v>
      </c>
      <c r="N2515" s="63">
        <v>6.1247734546644894</v>
      </c>
      <c r="O2515" s="71">
        <v>6.5723996279550807</v>
      </c>
    </row>
    <row r="2516" spans="2:15" outlineLevel="1" x14ac:dyDescent="0.45">
      <c r="B2516" s="65">
        <v>2507</v>
      </c>
      <c r="C2516" s="60">
        <v>0</v>
      </c>
      <c r="D2516" s="61">
        <v>1</v>
      </c>
      <c r="E2516" s="61">
        <v>1</v>
      </c>
      <c r="F2516" s="61">
        <v>1</v>
      </c>
      <c r="G2516" s="61">
        <v>0</v>
      </c>
      <c r="H2516" s="61">
        <v>1</v>
      </c>
      <c r="I2516" s="62">
        <v>98682.254592060388</v>
      </c>
      <c r="J2516" s="63">
        <v>5.241077637280557</v>
      </c>
      <c r="K2516" s="63">
        <v>6.3635223715050628</v>
      </c>
      <c r="L2516" s="63">
        <v>7.071350403005094</v>
      </c>
      <c r="M2516" s="63">
        <v>7.7859906636668494</v>
      </c>
      <c r="N2516" s="63">
        <v>6.6026223987858703</v>
      </c>
      <c r="O2516" s="71">
        <v>7.5861193368352282</v>
      </c>
    </row>
    <row r="2517" spans="2:15" outlineLevel="1" x14ac:dyDescent="0.45">
      <c r="B2517" s="65">
        <v>2508</v>
      </c>
      <c r="C2517" s="60">
        <v>1</v>
      </c>
      <c r="D2517" s="61">
        <v>0</v>
      </c>
      <c r="E2517" s="61">
        <v>1</v>
      </c>
      <c r="F2517" s="61">
        <v>1</v>
      </c>
      <c r="G2517" s="61">
        <v>1</v>
      </c>
      <c r="H2517" s="61">
        <v>0</v>
      </c>
      <c r="I2517" s="62">
        <v>77716.718473700021</v>
      </c>
      <c r="J2517" s="63">
        <v>6.0847526276152397</v>
      </c>
      <c r="K2517" s="63">
        <v>5.7445126567178733</v>
      </c>
      <c r="L2517" s="63">
        <v>6.5530414285452112</v>
      </c>
      <c r="M2517" s="63">
        <v>8.3622055015057306</v>
      </c>
      <c r="N2517" s="63">
        <v>6.7879173307737659</v>
      </c>
      <c r="O2517" s="71">
        <v>6.2149646975997159</v>
      </c>
    </row>
    <row r="2518" spans="2:15" outlineLevel="1" x14ac:dyDescent="0.45">
      <c r="B2518" s="65">
        <v>2509</v>
      </c>
      <c r="C2518" s="60">
        <v>1</v>
      </c>
      <c r="D2518" s="61">
        <v>0</v>
      </c>
      <c r="E2518" s="61">
        <v>1</v>
      </c>
      <c r="F2518" s="61">
        <v>1</v>
      </c>
      <c r="G2518" s="61">
        <v>1</v>
      </c>
      <c r="H2518" s="61">
        <v>0</v>
      </c>
      <c r="I2518" s="62">
        <v>96150.560418366062</v>
      </c>
      <c r="J2518" s="63">
        <v>6.5083928534531692</v>
      </c>
      <c r="K2518" s="63">
        <v>5.5372090446797824</v>
      </c>
      <c r="L2518" s="63">
        <v>7.3709153425858425</v>
      </c>
      <c r="M2518" s="63">
        <v>6.4675972014955372</v>
      </c>
      <c r="N2518" s="63">
        <v>7.2909268745561979</v>
      </c>
      <c r="O2518" s="71">
        <v>6.6727632115762381</v>
      </c>
    </row>
    <row r="2519" spans="2:15" outlineLevel="1" x14ac:dyDescent="0.45">
      <c r="B2519" s="65">
        <v>2510</v>
      </c>
      <c r="C2519" s="60">
        <v>1</v>
      </c>
      <c r="D2519" s="61">
        <v>0</v>
      </c>
      <c r="E2519" s="61">
        <v>1</v>
      </c>
      <c r="F2519" s="61">
        <v>1</v>
      </c>
      <c r="G2519" s="61">
        <v>1</v>
      </c>
      <c r="H2519" s="61">
        <v>0</v>
      </c>
      <c r="I2519" s="62">
        <v>98464.744250781572</v>
      </c>
      <c r="J2519" s="63">
        <v>6.4423019363956397</v>
      </c>
      <c r="K2519" s="63">
        <v>4.6951691348633764</v>
      </c>
      <c r="L2519" s="63">
        <v>7.2464204526982909</v>
      </c>
      <c r="M2519" s="63">
        <v>7.9167349850546156</v>
      </c>
      <c r="N2519" s="63">
        <v>7.2757945062518345</v>
      </c>
      <c r="O2519" s="71">
        <v>7.1656119372467</v>
      </c>
    </row>
    <row r="2520" spans="2:15" outlineLevel="1" x14ac:dyDescent="0.45">
      <c r="B2520" s="65">
        <v>2511</v>
      </c>
      <c r="C2520" s="60">
        <v>1</v>
      </c>
      <c r="D2520" s="61">
        <v>0</v>
      </c>
      <c r="E2520" s="61">
        <v>1</v>
      </c>
      <c r="F2520" s="61">
        <v>1</v>
      </c>
      <c r="G2520" s="61">
        <v>1</v>
      </c>
      <c r="H2520" s="61">
        <v>0</v>
      </c>
      <c r="I2520" s="62">
        <v>100380.13723957943</v>
      </c>
      <c r="J2520" s="63">
        <v>6.4553991728705693</v>
      </c>
      <c r="K2520" s="63">
        <v>6.3788174551982202</v>
      </c>
      <c r="L2520" s="63">
        <v>7.4362310975837289</v>
      </c>
      <c r="M2520" s="63">
        <v>6.3221087815115968</v>
      </c>
      <c r="N2520" s="63">
        <v>7.5744203916553774</v>
      </c>
      <c r="O2520" s="71">
        <v>7.3750843846704193</v>
      </c>
    </row>
    <row r="2521" spans="2:15" outlineLevel="1" x14ac:dyDescent="0.45">
      <c r="B2521" s="65">
        <v>2512</v>
      </c>
      <c r="C2521" s="60">
        <v>0</v>
      </c>
      <c r="D2521" s="61">
        <v>1</v>
      </c>
      <c r="E2521" s="61">
        <v>1</v>
      </c>
      <c r="F2521" s="61">
        <v>1</v>
      </c>
      <c r="G2521" s="61">
        <v>0</v>
      </c>
      <c r="H2521" s="61">
        <v>1</v>
      </c>
      <c r="I2521" s="62">
        <v>29397.744027006309</v>
      </c>
      <c r="J2521" s="63">
        <v>5.6933443807556925</v>
      </c>
      <c r="K2521" s="63">
        <v>6.1773499199095401</v>
      </c>
      <c r="L2521" s="63">
        <v>6.7465551670885464</v>
      </c>
      <c r="M2521" s="63">
        <v>6.3552757937097057</v>
      </c>
      <c r="N2521" s="63">
        <v>6.5712315234928234</v>
      </c>
      <c r="O2521" s="71">
        <v>7.43846388416552</v>
      </c>
    </row>
    <row r="2522" spans="2:15" outlineLevel="1" x14ac:dyDescent="0.45">
      <c r="B2522" s="65">
        <v>2513</v>
      </c>
      <c r="C2522" s="60">
        <v>1</v>
      </c>
      <c r="D2522" s="61">
        <v>0</v>
      </c>
      <c r="E2522" s="61">
        <v>1</v>
      </c>
      <c r="F2522" s="61">
        <v>1</v>
      </c>
      <c r="G2522" s="61">
        <v>1</v>
      </c>
      <c r="H2522" s="61">
        <v>0</v>
      </c>
      <c r="I2522" s="62">
        <v>76747.464016719852</v>
      </c>
      <c r="J2522" s="63">
        <v>5.9495426279317245</v>
      </c>
      <c r="K2522" s="63">
        <v>5.0615303308728352</v>
      </c>
      <c r="L2522" s="63">
        <v>6.5718851889424679</v>
      </c>
      <c r="M2522" s="63">
        <v>8.3248324963937144</v>
      </c>
      <c r="N2522" s="63">
        <v>7.2752974511463311</v>
      </c>
      <c r="O2522" s="71">
        <v>6.3682173971264087</v>
      </c>
    </row>
    <row r="2523" spans="2:15" outlineLevel="1" x14ac:dyDescent="0.45">
      <c r="B2523" s="65">
        <v>2514</v>
      </c>
      <c r="C2523" s="60">
        <v>1</v>
      </c>
      <c r="D2523" s="61">
        <v>0</v>
      </c>
      <c r="E2523" s="61">
        <v>1</v>
      </c>
      <c r="F2523" s="61">
        <v>1</v>
      </c>
      <c r="G2523" s="61">
        <v>0</v>
      </c>
      <c r="H2523" s="61">
        <v>1</v>
      </c>
      <c r="I2523" s="62">
        <v>78118.754465301856</v>
      </c>
      <c r="J2523" s="63">
        <v>5.8926226935550972</v>
      </c>
      <c r="K2523" s="63">
        <v>5.392176848572646</v>
      </c>
      <c r="L2523" s="63">
        <v>6.7663751320115608</v>
      </c>
      <c r="M2523" s="63">
        <v>7.9747826757400659</v>
      </c>
      <c r="N2523" s="63">
        <v>7.0598482765128256</v>
      </c>
      <c r="O2523" s="71">
        <v>7.234983210421527</v>
      </c>
    </row>
    <row r="2524" spans="2:15" outlineLevel="1" x14ac:dyDescent="0.45">
      <c r="B2524" s="65">
        <v>2515</v>
      </c>
      <c r="C2524" s="60">
        <v>1</v>
      </c>
      <c r="D2524" s="61">
        <v>0</v>
      </c>
      <c r="E2524" s="61">
        <v>1</v>
      </c>
      <c r="F2524" s="61">
        <v>1</v>
      </c>
      <c r="G2524" s="61">
        <v>1</v>
      </c>
      <c r="H2524" s="61">
        <v>0</v>
      </c>
      <c r="I2524" s="62">
        <v>95401.834511906913</v>
      </c>
      <c r="J2524" s="63">
        <v>6.6733794519183585</v>
      </c>
      <c r="K2524" s="63">
        <v>4.6423323130532754</v>
      </c>
      <c r="L2524" s="63">
        <v>7.7640827177350342</v>
      </c>
      <c r="M2524" s="63">
        <v>7.4183281192041797</v>
      </c>
      <c r="N2524" s="63">
        <v>6.7287193442833768</v>
      </c>
      <c r="O2524" s="71">
        <v>6.468909236260032</v>
      </c>
    </row>
    <row r="2525" spans="2:15" outlineLevel="1" x14ac:dyDescent="0.45">
      <c r="B2525" s="65">
        <v>2516</v>
      </c>
      <c r="C2525" s="60">
        <v>1</v>
      </c>
      <c r="D2525" s="61">
        <v>0</v>
      </c>
      <c r="E2525" s="61">
        <v>1</v>
      </c>
      <c r="F2525" s="61">
        <v>1</v>
      </c>
      <c r="G2525" s="61">
        <v>1</v>
      </c>
      <c r="H2525" s="61">
        <v>0</v>
      </c>
      <c r="I2525" s="62">
        <v>96840.094812491414</v>
      </c>
      <c r="J2525" s="63">
        <v>6.4015729865702378</v>
      </c>
      <c r="K2525" s="63">
        <v>5.6884407225925342</v>
      </c>
      <c r="L2525" s="63">
        <v>8.2380662766837389</v>
      </c>
      <c r="M2525" s="63">
        <v>6.4859408727274879</v>
      </c>
      <c r="N2525" s="63">
        <v>6.9935870036303029</v>
      </c>
      <c r="O2525" s="71">
        <v>6.6780378357021153</v>
      </c>
    </row>
    <row r="2526" spans="2:15" outlineLevel="1" x14ac:dyDescent="0.45">
      <c r="B2526" s="65">
        <v>2517</v>
      </c>
      <c r="C2526" s="60">
        <v>1</v>
      </c>
      <c r="D2526" s="61">
        <v>0</v>
      </c>
      <c r="E2526" s="61">
        <v>1</v>
      </c>
      <c r="F2526" s="61">
        <v>1</v>
      </c>
      <c r="G2526" s="61">
        <v>1</v>
      </c>
      <c r="H2526" s="61">
        <v>0</v>
      </c>
      <c r="I2526" s="62">
        <v>92736.764776441589</v>
      </c>
      <c r="J2526" s="63">
        <v>6.5588808866726884</v>
      </c>
      <c r="K2526" s="63">
        <v>4.1614979216994241</v>
      </c>
      <c r="L2526" s="63">
        <v>6.4518388901119712</v>
      </c>
      <c r="M2526" s="63">
        <v>7.0028767576297426</v>
      </c>
      <c r="N2526" s="63">
        <v>7.4428616388590196</v>
      </c>
      <c r="O2526" s="71">
        <v>6.637777803918679</v>
      </c>
    </row>
    <row r="2527" spans="2:15" outlineLevel="1" x14ac:dyDescent="0.45">
      <c r="B2527" s="65">
        <v>2518</v>
      </c>
      <c r="C2527" s="60">
        <v>1</v>
      </c>
      <c r="D2527" s="61">
        <v>0</v>
      </c>
      <c r="E2527" s="61">
        <v>1</v>
      </c>
      <c r="F2527" s="61">
        <v>1</v>
      </c>
      <c r="G2527" s="61">
        <v>1</v>
      </c>
      <c r="H2527" s="61">
        <v>0</v>
      </c>
      <c r="I2527" s="62">
        <v>26707.174800018256</v>
      </c>
      <c r="J2527" s="63">
        <v>6.2243773955081512</v>
      </c>
      <c r="K2527" s="63">
        <v>4.6040673976737141</v>
      </c>
      <c r="L2527" s="63">
        <v>6.3608604321126556</v>
      </c>
      <c r="M2527" s="63">
        <v>6.8509279801120053</v>
      </c>
      <c r="N2527" s="63">
        <v>7.2634643085931963</v>
      </c>
      <c r="O2527" s="71">
        <v>6.4453139908613144</v>
      </c>
    </row>
    <row r="2528" spans="2:15" outlineLevel="1" x14ac:dyDescent="0.45">
      <c r="B2528" s="65">
        <v>2519</v>
      </c>
      <c r="C2528" s="60">
        <v>1</v>
      </c>
      <c r="D2528" s="61">
        <v>0</v>
      </c>
      <c r="E2528" s="61">
        <v>1</v>
      </c>
      <c r="F2528" s="61">
        <v>1</v>
      </c>
      <c r="G2528" s="61">
        <v>1</v>
      </c>
      <c r="H2528" s="61">
        <v>0</v>
      </c>
      <c r="I2528" s="62">
        <v>99978.428507029312</v>
      </c>
      <c r="J2528" s="63">
        <v>6.3918973957948939</v>
      </c>
      <c r="K2528" s="63">
        <v>4.9438064813757991</v>
      </c>
      <c r="L2528" s="63">
        <v>7.3427855932102464</v>
      </c>
      <c r="M2528" s="63">
        <v>8.4339301394309736</v>
      </c>
      <c r="N2528" s="63">
        <v>7.1748454357321192</v>
      </c>
      <c r="O2528" s="71">
        <v>6.94013596690559</v>
      </c>
    </row>
    <row r="2529" spans="2:15" outlineLevel="1" x14ac:dyDescent="0.45">
      <c r="B2529" s="65">
        <v>2520</v>
      </c>
      <c r="C2529" s="60">
        <v>1</v>
      </c>
      <c r="D2529" s="61">
        <v>0</v>
      </c>
      <c r="E2529" s="61">
        <v>1</v>
      </c>
      <c r="F2529" s="61">
        <v>1</v>
      </c>
      <c r="G2529" s="61">
        <v>1</v>
      </c>
      <c r="H2529" s="61">
        <v>0</v>
      </c>
      <c r="I2529" s="62">
        <v>75472.655165821023</v>
      </c>
      <c r="J2529" s="63">
        <v>5.6750928036250912</v>
      </c>
      <c r="K2529" s="63">
        <v>4.9184300186277916</v>
      </c>
      <c r="L2529" s="63">
        <v>6.8003424535461789</v>
      </c>
      <c r="M2529" s="63">
        <v>7.8813979668231156</v>
      </c>
      <c r="N2529" s="63">
        <v>7.1842057323086079</v>
      </c>
      <c r="O2529" s="71">
        <v>6.9000273286972273</v>
      </c>
    </row>
    <row r="2530" spans="2:15" outlineLevel="1" x14ac:dyDescent="0.45">
      <c r="B2530" s="65">
        <v>2521</v>
      </c>
      <c r="C2530" s="60">
        <v>1</v>
      </c>
      <c r="D2530" s="61">
        <v>0</v>
      </c>
      <c r="E2530" s="61">
        <v>1</v>
      </c>
      <c r="F2530" s="61">
        <v>1</v>
      </c>
      <c r="G2530" s="61">
        <v>0</v>
      </c>
      <c r="H2530" s="61">
        <v>1</v>
      </c>
      <c r="I2530" s="62">
        <v>95509.187931631575</v>
      </c>
      <c r="J2530" s="63">
        <v>5.8035777787236276</v>
      </c>
      <c r="K2530" s="63">
        <v>5.4310214710751907</v>
      </c>
      <c r="L2530" s="63">
        <v>7.3898409753576129</v>
      </c>
      <c r="M2530" s="63">
        <v>7.3847277823101969</v>
      </c>
      <c r="N2530" s="63">
        <v>6.707908876305904</v>
      </c>
      <c r="O2530" s="71">
        <v>6.8737360061975483</v>
      </c>
    </row>
    <row r="2531" spans="2:15" outlineLevel="1" x14ac:dyDescent="0.45">
      <c r="B2531" s="65">
        <v>2522</v>
      </c>
      <c r="C2531" s="60">
        <v>1</v>
      </c>
      <c r="D2531" s="61">
        <v>0</v>
      </c>
      <c r="E2531" s="61">
        <v>1</v>
      </c>
      <c r="F2531" s="61">
        <v>1</v>
      </c>
      <c r="G2531" s="61">
        <v>0</v>
      </c>
      <c r="H2531" s="61">
        <v>1</v>
      </c>
      <c r="I2531" s="62">
        <v>75467.436515506604</v>
      </c>
      <c r="J2531" s="63">
        <v>5.6447162368389154</v>
      </c>
      <c r="K2531" s="63">
        <v>4.9684972800871714</v>
      </c>
      <c r="L2531" s="63">
        <v>6.5447645546519277</v>
      </c>
      <c r="M2531" s="63">
        <v>8.5978194594537456</v>
      </c>
      <c r="N2531" s="63">
        <v>6.5318107009936996</v>
      </c>
      <c r="O2531" s="71">
        <v>6.824221738420631</v>
      </c>
    </row>
    <row r="2532" spans="2:15" outlineLevel="1" x14ac:dyDescent="0.45">
      <c r="B2532" s="65">
        <v>2523</v>
      </c>
      <c r="C2532" s="60">
        <v>1</v>
      </c>
      <c r="D2532" s="61">
        <v>0</v>
      </c>
      <c r="E2532" s="61">
        <v>1</v>
      </c>
      <c r="F2532" s="61">
        <v>1</v>
      </c>
      <c r="G2532" s="61">
        <v>0</v>
      </c>
      <c r="H2532" s="61">
        <v>1</v>
      </c>
      <c r="I2532" s="62">
        <v>94696.133087073846</v>
      </c>
      <c r="J2532" s="63">
        <v>5.3023452378345635</v>
      </c>
      <c r="K2532" s="63">
        <v>5.0081027308595019</v>
      </c>
      <c r="L2532" s="63">
        <v>7.7771583978551009</v>
      </c>
      <c r="M2532" s="63">
        <v>8.0296124257113277</v>
      </c>
      <c r="N2532" s="63">
        <v>6.6379213416258134</v>
      </c>
      <c r="O2532" s="71">
        <v>6.6935986109209633</v>
      </c>
    </row>
    <row r="2533" spans="2:15" outlineLevel="1" x14ac:dyDescent="0.45">
      <c r="B2533" s="65">
        <v>2524</v>
      </c>
      <c r="C2533" s="60">
        <v>0</v>
      </c>
      <c r="D2533" s="61">
        <v>1</v>
      </c>
      <c r="E2533" s="61">
        <v>1</v>
      </c>
      <c r="F2533" s="61">
        <v>1</v>
      </c>
      <c r="G2533" s="61">
        <v>0</v>
      </c>
      <c r="H2533" s="61">
        <v>1</v>
      </c>
      <c r="I2533" s="62">
        <v>31439.499947233737</v>
      </c>
      <c r="J2533" s="63">
        <v>5.6097795609945686</v>
      </c>
      <c r="K2533" s="63">
        <v>6.5830576221094539</v>
      </c>
      <c r="L2533" s="63">
        <v>6.0873648336217885</v>
      </c>
      <c r="M2533" s="63">
        <v>6.9763740854381178</v>
      </c>
      <c r="N2533" s="63">
        <v>6.9703642323811099</v>
      </c>
      <c r="O2533" s="71">
        <v>7.049161006822267</v>
      </c>
    </row>
    <row r="2534" spans="2:15" outlineLevel="1" x14ac:dyDescent="0.45">
      <c r="B2534" s="65">
        <v>2525</v>
      </c>
      <c r="C2534" s="60">
        <v>1</v>
      </c>
      <c r="D2534" s="61">
        <v>0</v>
      </c>
      <c r="E2534" s="61">
        <v>1</v>
      </c>
      <c r="F2534" s="61">
        <v>1</v>
      </c>
      <c r="G2534" s="61">
        <v>1</v>
      </c>
      <c r="H2534" s="61">
        <v>0</v>
      </c>
      <c r="I2534" s="62">
        <v>98112.502968760207</v>
      </c>
      <c r="J2534" s="63">
        <v>6.5728461199336428</v>
      </c>
      <c r="K2534" s="63">
        <v>5.4614696468451216</v>
      </c>
      <c r="L2534" s="63">
        <v>7.0961188543180711</v>
      </c>
      <c r="M2534" s="63">
        <v>8.2446905498812129</v>
      </c>
      <c r="N2534" s="63">
        <v>6.488108089212087</v>
      </c>
      <c r="O2534" s="71">
        <v>6.3141360374664774</v>
      </c>
    </row>
    <row r="2535" spans="2:15" outlineLevel="1" x14ac:dyDescent="0.45">
      <c r="B2535" s="65">
        <v>2526</v>
      </c>
      <c r="C2535" s="60">
        <v>1</v>
      </c>
      <c r="D2535" s="61">
        <v>0</v>
      </c>
      <c r="E2535" s="61">
        <v>1</v>
      </c>
      <c r="F2535" s="61">
        <v>1</v>
      </c>
      <c r="G2535" s="61">
        <v>0</v>
      </c>
      <c r="H2535" s="61">
        <v>1</v>
      </c>
      <c r="I2535" s="62">
        <v>92926.901683848031</v>
      </c>
      <c r="J2535" s="63">
        <v>5.7445956630993837</v>
      </c>
      <c r="K2535" s="63">
        <v>5.4449761092909945</v>
      </c>
      <c r="L2535" s="63">
        <v>7.9295334653402847</v>
      </c>
      <c r="M2535" s="63">
        <v>6.3424300373801215</v>
      </c>
      <c r="N2535" s="63">
        <v>6.2774885068782824</v>
      </c>
      <c r="O2535" s="71">
        <v>7.2947572724868213</v>
      </c>
    </row>
    <row r="2536" spans="2:15" outlineLevel="1" x14ac:dyDescent="0.45">
      <c r="B2536" s="65">
        <v>2527</v>
      </c>
      <c r="C2536" s="60">
        <v>1</v>
      </c>
      <c r="D2536" s="61">
        <v>0</v>
      </c>
      <c r="E2536" s="61">
        <v>1</v>
      </c>
      <c r="F2536" s="61">
        <v>1</v>
      </c>
      <c r="G2536" s="61">
        <v>1</v>
      </c>
      <c r="H2536" s="61">
        <v>0</v>
      </c>
      <c r="I2536" s="62">
        <v>24732.160331628329</v>
      </c>
      <c r="J2536" s="63">
        <v>5.5817436110180907</v>
      </c>
      <c r="K2536" s="63">
        <v>4.8437265985969082</v>
      </c>
      <c r="L2536" s="63">
        <v>6.8352959471998913</v>
      </c>
      <c r="M2536" s="63">
        <v>6.3784483077330023</v>
      </c>
      <c r="N2536" s="63">
        <v>7.1525998924476539</v>
      </c>
      <c r="O2536" s="71">
        <v>6.4874687025534579</v>
      </c>
    </row>
    <row r="2537" spans="2:15" outlineLevel="1" x14ac:dyDescent="0.45">
      <c r="B2537" s="65">
        <v>2528</v>
      </c>
      <c r="C2537" s="60">
        <v>0</v>
      </c>
      <c r="D2537" s="61">
        <v>1</v>
      </c>
      <c r="E2537" s="61">
        <v>1</v>
      </c>
      <c r="F2537" s="61">
        <v>1</v>
      </c>
      <c r="G2537" s="61">
        <v>0</v>
      </c>
      <c r="H2537" s="61">
        <v>1</v>
      </c>
      <c r="I2537" s="62">
        <v>23645.609203007931</v>
      </c>
      <c r="J2537" s="63">
        <v>5.5690577604300309</v>
      </c>
      <c r="K2537" s="63">
        <v>5.6609891715799456</v>
      </c>
      <c r="L2537" s="63">
        <v>6.792404086920083</v>
      </c>
      <c r="M2537" s="63">
        <v>6.346780302179857</v>
      </c>
      <c r="N2537" s="63">
        <v>6.0758481847439842</v>
      </c>
      <c r="O2537" s="71">
        <v>6.1736337615211099</v>
      </c>
    </row>
    <row r="2538" spans="2:15" outlineLevel="1" x14ac:dyDescent="0.45">
      <c r="B2538" s="65">
        <v>2529</v>
      </c>
      <c r="C2538" s="60">
        <v>1</v>
      </c>
      <c r="D2538" s="61">
        <v>0</v>
      </c>
      <c r="E2538" s="61">
        <v>1</v>
      </c>
      <c r="F2538" s="61">
        <v>1</v>
      </c>
      <c r="G2538" s="61">
        <v>1</v>
      </c>
      <c r="H2538" s="61">
        <v>0</v>
      </c>
      <c r="I2538" s="62">
        <v>106044.07754227149</v>
      </c>
      <c r="J2538" s="63">
        <v>6.6690786038477743</v>
      </c>
      <c r="K2538" s="63">
        <v>5.9126674499859817</v>
      </c>
      <c r="L2538" s="63">
        <v>7.1459727472647909</v>
      </c>
      <c r="M2538" s="63">
        <v>8.9020640258403603</v>
      </c>
      <c r="N2538" s="63">
        <v>7.6298726973612858</v>
      </c>
      <c r="O2538" s="71">
        <v>7.0179170652518215</v>
      </c>
    </row>
    <row r="2539" spans="2:15" outlineLevel="1" x14ac:dyDescent="0.45">
      <c r="B2539" s="65">
        <v>2530</v>
      </c>
      <c r="C2539" s="60">
        <v>1</v>
      </c>
      <c r="D2539" s="61">
        <v>0</v>
      </c>
      <c r="E2539" s="61">
        <v>1</v>
      </c>
      <c r="F2539" s="61">
        <v>1</v>
      </c>
      <c r="G2539" s="61">
        <v>1</v>
      </c>
      <c r="H2539" s="61">
        <v>0</v>
      </c>
      <c r="I2539" s="62">
        <v>94721.317517110845</v>
      </c>
      <c r="J2539" s="63">
        <v>5.6091426751959474</v>
      </c>
      <c r="K2539" s="63">
        <v>4.7615543541671705</v>
      </c>
      <c r="L2539" s="63">
        <v>7.4584195460426717</v>
      </c>
      <c r="M2539" s="63">
        <v>7.8449869319726355</v>
      </c>
      <c r="N2539" s="63">
        <v>6.9223391468371576</v>
      </c>
      <c r="O2539" s="71">
        <v>6.777598871327343</v>
      </c>
    </row>
    <row r="2540" spans="2:15" outlineLevel="1" x14ac:dyDescent="0.45">
      <c r="B2540" s="65">
        <v>2531</v>
      </c>
      <c r="C2540" s="60">
        <v>1</v>
      </c>
      <c r="D2540" s="61">
        <v>0</v>
      </c>
      <c r="E2540" s="61">
        <v>1</v>
      </c>
      <c r="F2540" s="61">
        <v>1</v>
      </c>
      <c r="G2540" s="61">
        <v>1</v>
      </c>
      <c r="H2540" s="61">
        <v>0</v>
      </c>
      <c r="I2540" s="62">
        <v>98127.161656099735</v>
      </c>
      <c r="J2540" s="63">
        <v>5.8326087697282318</v>
      </c>
      <c r="K2540" s="63">
        <v>5.8092126098494372</v>
      </c>
      <c r="L2540" s="63">
        <v>7.5942848068898661</v>
      </c>
      <c r="M2540" s="63">
        <v>7.1816835891467097</v>
      </c>
      <c r="N2540" s="63">
        <v>7.6071878873463277</v>
      </c>
      <c r="O2540" s="71">
        <v>6.6149373403691829</v>
      </c>
    </row>
    <row r="2541" spans="2:15" outlineLevel="1" x14ac:dyDescent="0.45">
      <c r="B2541" s="65">
        <v>2532</v>
      </c>
      <c r="C2541" s="60">
        <v>1</v>
      </c>
      <c r="D2541" s="61">
        <v>0</v>
      </c>
      <c r="E2541" s="61">
        <v>1</v>
      </c>
      <c r="F2541" s="61">
        <v>1</v>
      </c>
      <c r="G2541" s="61">
        <v>0</v>
      </c>
      <c r="H2541" s="61">
        <v>1</v>
      </c>
      <c r="I2541" s="62">
        <v>78367.786612913769</v>
      </c>
      <c r="J2541" s="63">
        <v>6.0736826910670638</v>
      </c>
      <c r="K2541" s="63">
        <v>5.0886146171326283</v>
      </c>
      <c r="L2541" s="63">
        <v>6.8071597078652788</v>
      </c>
      <c r="M2541" s="63">
        <v>8.356984165765434</v>
      </c>
      <c r="N2541" s="63">
        <v>6.9097460781238587</v>
      </c>
      <c r="O2541" s="71">
        <v>7.1695182664225303</v>
      </c>
    </row>
    <row r="2542" spans="2:15" outlineLevel="1" x14ac:dyDescent="0.45">
      <c r="B2542" s="65">
        <v>2533</v>
      </c>
      <c r="C2542" s="60">
        <v>1</v>
      </c>
      <c r="D2542" s="61">
        <v>0</v>
      </c>
      <c r="E2542" s="61">
        <v>1</v>
      </c>
      <c r="F2542" s="61">
        <v>1</v>
      </c>
      <c r="G2542" s="61">
        <v>0</v>
      </c>
      <c r="H2542" s="61">
        <v>1</v>
      </c>
      <c r="I2542" s="62">
        <v>72453.182175920505</v>
      </c>
      <c r="J2542" s="63">
        <v>5.5833243472156298</v>
      </c>
      <c r="K2542" s="63">
        <v>4.5164525262828823</v>
      </c>
      <c r="L2542" s="63">
        <v>6.9608088108044672</v>
      </c>
      <c r="M2542" s="63">
        <v>7.9414625483245427</v>
      </c>
      <c r="N2542" s="63">
        <v>6.6105898871844886</v>
      </c>
      <c r="O2542" s="71">
        <v>6.6517466579235442</v>
      </c>
    </row>
    <row r="2543" spans="2:15" outlineLevel="1" x14ac:dyDescent="0.45">
      <c r="B2543" s="65">
        <v>2534</v>
      </c>
      <c r="C2543" s="60">
        <v>1</v>
      </c>
      <c r="D2543" s="61">
        <v>0</v>
      </c>
      <c r="E2543" s="61">
        <v>1</v>
      </c>
      <c r="F2543" s="61">
        <v>1</v>
      </c>
      <c r="G2543" s="61">
        <v>1</v>
      </c>
      <c r="H2543" s="61">
        <v>0</v>
      </c>
      <c r="I2543" s="62">
        <v>99675.544857607005</v>
      </c>
      <c r="J2543" s="63">
        <v>6.1297911457511205</v>
      </c>
      <c r="K2543" s="63">
        <v>5.4954353997491747</v>
      </c>
      <c r="L2543" s="63">
        <v>6.9458215696534911</v>
      </c>
      <c r="M2543" s="63">
        <v>8.7029018723803411</v>
      </c>
      <c r="N2543" s="63">
        <v>6.8748974540041221</v>
      </c>
      <c r="O2543" s="71">
        <v>6.6076258037276938</v>
      </c>
    </row>
    <row r="2544" spans="2:15" outlineLevel="1" x14ac:dyDescent="0.45">
      <c r="B2544" s="65">
        <v>2535</v>
      </c>
      <c r="C2544" s="60">
        <v>1</v>
      </c>
      <c r="D2544" s="61">
        <v>0</v>
      </c>
      <c r="E2544" s="61">
        <v>1</v>
      </c>
      <c r="F2544" s="61">
        <v>1</v>
      </c>
      <c r="G2544" s="61">
        <v>0</v>
      </c>
      <c r="H2544" s="61">
        <v>1</v>
      </c>
      <c r="I2544" s="62">
        <v>27016.995401373322</v>
      </c>
      <c r="J2544" s="63">
        <v>5.3679479787456232</v>
      </c>
      <c r="K2544" s="63">
        <v>5.2205540351120652</v>
      </c>
      <c r="L2544" s="63">
        <v>7.4932130027446551</v>
      </c>
      <c r="M2544" s="63">
        <v>7.107419664408626</v>
      </c>
      <c r="N2544" s="63">
        <v>6.3182156631285009</v>
      </c>
      <c r="O2544" s="71">
        <v>6.8702497938574254</v>
      </c>
    </row>
    <row r="2545" spans="2:15" outlineLevel="1" x14ac:dyDescent="0.45">
      <c r="B2545" s="65">
        <v>2536</v>
      </c>
      <c r="C2545" s="60">
        <v>0</v>
      </c>
      <c r="D2545" s="61">
        <v>1</v>
      </c>
      <c r="E2545" s="61">
        <v>1</v>
      </c>
      <c r="F2545" s="61">
        <v>1</v>
      </c>
      <c r="G2545" s="61">
        <v>1</v>
      </c>
      <c r="H2545" s="61">
        <v>0</v>
      </c>
      <c r="I2545" s="62">
        <v>78123.154830537052</v>
      </c>
      <c r="J2545" s="63">
        <v>5.377426206477689</v>
      </c>
      <c r="K2545" s="63">
        <v>5.6269075505502872</v>
      </c>
      <c r="L2545" s="63">
        <v>6.9228421010936794</v>
      </c>
      <c r="M2545" s="63">
        <v>8.6276497203038289</v>
      </c>
      <c r="N2545" s="63">
        <v>6.9763812486550965</v>
      </c>
      <c r="O2545" s="71">
        <v>6.6821535946184172</v>
      </c>
    </row>
    <row r="2546" spans="2:15" outlineLevel="1" x14ac:dyDescent="0.45">
      <c r="B2546" s="65">
        <v>2537</v>
      </c>
      <c r="C2546" s="60">
        <v>1</v>
      </c>
      <c r="D2546" s="61">
        <v>0</v>
      </c>
      <c r="E2546" s="61">
        <v>1</v>
      </c>
      <c r="F2546" s="61">
        <v>1</v>
      </c>
      <c r="G2546" s="61">
        <v>0</v>
      </c>
      <c r="H2546" s="61">
        <v>1</v>
      </c>
      <c r="I2546" s="62">
        <v>98165.479504072835</v>
      </c>
      <c r="J2546" s="63">
        <v>6.155515126127451</v>
      </c>
      <c r="K2546" s="63">
        <v>6.1193764713860386</v>
      </c>
      <c r="L2546" s="63">
        <v>7.7169956453726627</v>
      </c>
      <c r="M2546" s="63">
        <v>7.1995397887035502</v>
      </c>
      <c r="N2546" s="63">
        <v>6.6749353958278625</v>
      </c>
      <c r="O2546" s="71">
        <v>6.762909503060083</v>
      </c>
    </row>
    <row r="2547" spans="2:15" outlineLevel="1" x14ac:dyDescent="0.45">
      <c r="B2547" s="65">
        <v>2538</v>
      </c>
      <c r="C2547" s="60">
        <v>0</v>
      </c>
      <c r="D2547" s="61">
        <v>1</v>
      </c>
      <c r="E2547" s="61">
        <v>1</v>
      </c>
      <c r="F2547" s="61">
        <v>1</v>
      </c>
      <c r="G2547" s="61">
        <v>1</v>
      </c>
      <c r="H2547" s="61">
        <v>0</v>
      </c>
      <c r="I2547" s="62">
        <v>95418.848471995545</v>
      </c>
      <c r="J2547" s="63">
        <v>5.3882599104920743</v>
      </c>
      <c r="K2547" s="63">
        <v>5.937763004306758</v>
      </c>
      <c r="L2547" s="63">
        <v>7.1388201959363133</v>
      </c>
      <c r="M2547" s="63">
        <v>7.4736402845887078</v>
      </c>
      <c r="N2547" s="63">
        <v>7.279164733216966</v>
      </c>
      <c r="O2547" s="71">
        <v>6.0250546557318838</v>
      </c>
    </row>
    <row r="2548" spans="2:15" outlineLevel="1" x14ac:dyDescent="0.45">
      <c r="B2548" s="65">
        <v>2539</v>
      </c>
      <c r="C2548" s="60">
        <v>1</v>
      </c>
      <c r="D2548" s="61">
        <v>0</v>
      </c>
      <c r="E2548" s="61">
        <v>1</v>
      </c>
      <c r="F2548" s="61">
        <v>1</v>
      </c>
      <c r="G2548" s="61">
        <v>1</v>
      </c>
      <c r="H2548" s="61">
        <v>0</v>
      </c>
      <c r="I2548" s="62">
        <v>105557.47550033616</v>
      </c>
      <c r="J2548" s="63">
        <v>6.783625979123924</v>
      </c>
      <c r="K2548" s="63">
        <v>6.5959472811950892</v>
      </c>
      <c r="L2548" s="63">
        <v>8.1558482531055176</v>
      </c>
      <c r="M2548" s="63">
        <v>8.332482245807368</v>
      </c>
      <c r="N2548" s="63">
        <v>6.8024837273561021</v>
      </c>
      <c r="O2548" s="71">
        <v>6.7556597760117016</v>
      </c>
    </row>
    <row r="2549" spans="2:15" outlineLevel="1" x14ac:dyDescent="0.45">
      <c r="B2549" s="65">
        <v>2540</v>
      </c>
      <c r="C2549" s="60">
        <v>1</v>
      </c>
      <c r="D2549" s="61">
        <v>0</v>
      </c>
      <c r="E2549" s="61">
        <v>1</v>
      </c>
      <c r="F2549" s="61">
        <v>1</v>
      </c>
      <c r="G2549" s="61">
        <v>1</v>
      </c>
      <c r="H2549" s="61">
        <v>0</v>
      </c>
      <c r="I2549" s="62">
        <v>97406.231144483434</v>
      </c>
      <c r="J2549" s="63">
        <v>6.082679082062671</v>
      </c>
      <c r="K2549" s="63">
        <v>5.7168010671126979</v>
      </c>
      <c r="L2549" s="63">
        <v>6.9263715463050284</v>
      </c>
      <c r="M2549" s="63">
        <v>7.4052878076047275</v>
      </c>
      <c r="N2549" s="63">
        <v>7.0717494920996282</v>
      </c>
      <c r="O2549" s="71">
        <v>6.8441418934476381</v>
      </c>
    </row>
    <row r="2550" spans="2:15" outlineLevel="1" x14ac:dyDescent="0.45">
      <c r="B2550" s="65">
        <v>2541</v>
      </c>
      <c r="C2550" s="60">
        <v>1</v>
      </c>
      <c r="D2550" s="61">
        <v>0</v>
      </c>
      <c r="E2550" s="61">
        <v>1</v>
      </c>
      <c r="F2550" s="61">
        <v>1</v>
      </c>
      <c r="G2550" s="61">
        <v>1</v>
      </c>
      <c r="H2550" s="61">
        <v>0</v>
      </c>
      <c r="I2550" s="62">
        <v>99560.619912832321</v>
      </c>
      <c r="J2550" s="63">
        <v>6.6328240365602706</v>
      </c>
      <c r="K2550" s="63">
        <v>6.4742883861314091</v>
      </c>
      <c r="L2550" s="63">
        <v>7.7815123812264915</v>
      </c>
      <c r="M2550" s="63">
        <v>6.5793832643758767</v>
      </c>
      <c r="N2550" s="63">
        <v>7.4966978364150734</v>
      </c>
      <c r="O2550" s="71">
        <v>6.1189400288688169</v>
      </c>
    </row>
    <row r="2551" spans="2:15" outlineLevel="1" x14ac:dyDescent="0.45">
      <c r="B2551" s="65">
        <v>2542</v>
      </c>
      <c r="C2551" s="60">
        <v>1</v>
      </c>
      <c r="D2551" s="61">
        <v>0</v>
      </c>
      <c r="E2551" s="61">
        <v>1</v>
      </c>
      <c r="F2551" s="61">
        <v>1</v>
      </c>
      <c r="G2551" s="61">
        <v>0</v>
      </c>
      <c r="H2551" s="61">
        <v>1</v>
      </c>
      <c r="I2551" s="62">
        <v>23689.111629170802</v>
      </c>
      <c r="J2551" s="63">
        <v>5.8132113824443428</v>
      </c>
      <c r="K2551" s="63">
        <v>4.6604528177550373</v>
      </c>
      <c r="L2551" s="63">
        <v>6.3765699049740512</v>
      </c>
      <c r="M2551" s="63">
        <v>6.2834645487010032</v>
      </c>
      <c r="N2551" s="63">
        <v>6.4011569390541787</v>
      </c>
      <c r="O2551" s="71">
        <v>7.2755351901092933</v>
      </c>
    </row>
    <row r="2552" spans="2:15" outlineLevel="1" x14ac:dyDescent="0.45">
      <c r="B2552" s="65">
        <v>2543</v>
      </c>
      <c r="C2552" s="60">
        <v>1</v>
      </c>
      <c r="D2552" s="61">
        <v>0</v>
      </c>
      <c r="E2552" s="61">
        <v>1</v>
      </c>
      <c r="F2552" s="61">
        <v>1</v>
      </c>
      <c r="G2552" s="61">
        <v>0</v>
      </c>
      <c r="H2552" s="61">
        <v>1</v>
      </c>
      <c r="I2552" s="62">
        <v>75652.542296729283</v>
      </c>
      <c r="J2552" s="63">
        <v>5.8922912028101351</v>
      </c>
      <c r="K2552" s="63">
        <v>5.0980284399664715</v>
      </c>
      <c r="L2552" s="63">
        <v>6.9859692682582786</v>
      </c>
      <c r="M2552" s="63">
        <v>7.5660934660355483</v>
      </c>
      <c r="N2552" s="63">
        <v>6.7417440102514643</v>
      </c>
      <c r="O2552" s="71">
        <v>7.277930264889596</v>
      </c>
    </row>
    <row r="2553" spans="2:15" outlineLevel="1" x14ac:dyDescent="0.45">
      <c r="B2553" s="65">
        <v>2544</v>
      </c>
      <c r="C2553" s="60">
        <v>1</v>
      </c>
      <c r="D2553" s="61">
        <v>0</v>
      </c>
      <c r="E2553" s="61">
        <v>1</v>
      </c>
      <c r="F2553" s="61">
        <v>1</v>
      </c>
      <c r="G2553" s="61">
        <v>0</v>
      </c>
      <c r="H2553" s="61">
        <v>1</v>
      </c>
      <c r="I2553" s="62">
        <v>93800.563720105973</v>
      </c>
      <c r="J2553" s="63">
        <v>5.9101622988741838</v>
      </c>
      <c r="K2553" s="63">
        <v>5.6854022113200546</v>
      </c>
      <c r="L2553" s="63">
        <v>7.1280444993079284</v>
      </c>
      <c r="M2553" s="63">
        <v>6.9881929823228175</v>
      </c>
      <c r="N2553" s="63">
        <v>6.0439828066450749</v>
      </c>
      <c r="O2553" s="71">
        <v>7.067106516627689</v>
      </c>
    </row>
    <row r="2554" spans="2:15" outlineLevel="1" x14ac:dyDescent="0.45">
      <c r="B2554" s="65">
        <v>2545</v>
      </c>
      <c r="C2554" s="60">
        <v>1</v>
      </c>
      <c r="D2554" s="61">
        <v>0</v>
      </c>
      <c r="E2554" s="61">
        <v>1</v>
      </c>
      <c r="F2554" s="61">
        <v>1</v>
      </c>
      <c r="G2554" s="61">
        <v>0</v>
      </c>
      <c r="H2554" s="61">
        <v>1</v>
      </c>
      <c r="I2554" s="62">
        <v>75012.624821831021</v>
      </c>
      <c r="J2554" s="63">
        <v>5.8578266528736762</v>
      </c>
      <c r="K2554" s="63">
        <v>4.5464135317818224</v>
      </c>
      <c r="L2554" s="63">
        <v>6.3516370817157322</v>
      </c>
      <c r="M2554" s="63">
        <v>8.533081827520741</v>
      </c>
      <c r="N2554" s="63">
        <v>6.5772943125222367</v>
      </c>
      <c r="O2554" s="71">
        <v>7.0904783823435693</v>
      </c>
    </row>
    <row r="2555" spans="2:15" outlineLevel="1" x14ac:dyDescent="0.45">
      <c r="B2555" s="65">
        <v>2546</v>
      </c>
      <c r="C2555" s="60">
        <v>0</v>
      </c>
      <c r="D2555" s="61">
        <v>1</v>
      </c>
      <c r="E2555" s="61">
        <v>1</v>
      </c>
      <c r="F2555" s="61">
        <v>1</v>
      </c>
      <c r="G2555" s="61">
        <v>1</v>
      </c>
      <c r="H2555" s="61">
        <v>0</v>
      </c>
      <c r="I2555" s="62">
        <v>99026.181023360579</v>
      </c>
      <c r="J2555" s="63">
        <v>5.7084726466343554</v>
      </c>
      <c r="K2555" s="63">
        <v>6.3843796165615867</v>
      </c>
      <c r="L2555" s="63">
        <v>8.40541019827279</v>
      </c>
      <c r="M2555" s="63">
        <v>7.0721912653010737</v>
      </c>
      <c r="N2555" s="63">
        <v>6.9648663345153015</v>
      </c>
      <c r="O2555" s="71">
        <v>6.7620114189792098</v>
      </c>
    </row>
    <row r="2556" spans="2:15" outlineLevel="1" x14ac:dyDescent="0.45">
      <c r="B2556" s="65">
        <v>2547</v>
      </c>
      <c r="C2556" s="60">
        <v>1</v>
      </c>
      <c r="D2556" s="61">
        <v>0</v>
      </c>
      <c r="E2556" s="61">
        <v>1</v>
      </c>
      <c r="F2556" s="61">
        <v>1</v>
      </c>
      <c r="G2556" s="61">
        <v>0</v>
      </c>
      <c r="H2556" s="61">
        <v>1</v>
      </c>
      <c r="I2556" s="62">
        <v>99580.671868589197</v>
      </c>
      <c r="J2556" s="63">
        <v>6.2899009391442666</v>
      </c>
      <c r="K2556" s="63">
        <v>5.9295830732114805</v>
      </c>
      <c r="L2556" s="63">
        <v>6.8309828959639693</v>
      </c>
      <c r="M2556" s="63">
        <v>7.7019413681232489</v>
      </c>
      <c r="N2556" s="63">
        <v>6.8503758963806964</v>
      </c>
      <c r="O2556" s="71">
        <v>7.2167877411867112</v>
      </c>
    </row>
    <row r="2557" spans="2:15" outlineLevel="1" x14ac:dyDescent="0.45">
      <c r="B2557" s="65">
        <v>2548</v>
      </c>
      <c r="C2557" s="60">
        <v>0</v>
      </c>
      <c r="D2557" s="61">
        <v>1</v>
      </c>
      <c r="E2557" s="61">
        <v>1</v>
      </c>
      <c r="F2557" s="61">
        <v>1</v>
      </c>
      <c r="G2557" s="61">
        <v>1</v>
      </c>
      <c r="H2557" s="61">
        <v>0</v>
      </c>
      <c r="I2557" s="62">
        <v>98355.84413497409</v>
      </c>
      <c r="J2557" s="63">
        <v>5.6429721602233176</v>
      </c>
      <c r="K2557" s="63">
        <v>5.8416760525474976</v>
      </c>
      <c r="L2557" s="63">
        <v>7.6840929638783546</v>
      </c>
      <c r="M2557" s="63">
        <v>7.8727730311067017</v>
      </c>
      <c r="N2557" s="63">
        <v>7.2414797803422104</v>
      </c>
      <c r="O2557" s="71">
        <v>6.3514393039103165</v>
      </c>
    </row>
    <row r="2558" spans="2:15" outlineLevel="1" x14ac:dyDescent="0.45">
      <c r="B2558" s="65">
        <v>2549</v>
      </c>
      <c r="C2558" s="60">
        <v>1</v>
      </c>
      <c r="D2558" s="61">
        <v>0</v>
      </c>
      <c r="E2558" s="61">
        <v>1</v>
      </c>
      <c r="F2558" s="61">
        <v>1</v>
      </c>
      <c r="G2558" s="61">
        <v>1</v>
      </c>
      <c r="H2558" s="61">
        <v>0</v>
      </c>
      <c r="I2558" s="62">
        <v>73807.460481664384</v>
      </c>
      <c r="J2558" s="63">
        <v>5.7103639201228429</v>
      </c>
      <c r="K2558" s="63">
        <v>4.2949362725406779</v>
      </c>
      <c r="L2558" s="63">
        <v>6.807783648447634</v>
      </c>
      <c r="M2558" s="63">
        <v>8.154376618738457</v>
      </c>
      <c r="N2558" s="63">
        <v>6.9952173520804219</v>
      </c>
      <c r="O2558" s="71">
        <v>6.7938095263472045</v>
      </c>
    </row>
    <row r="2559" spans="2:15" outlineLevel="1" x14ac:dyDescent="0.45">
      <c r="B2559" s="65">
        <v>2550</v>
      </c>
      <c r="C2559" s="60">
        <v>1</v>
      </c>
      <c r="D2559" s="61">
        <v>0</v>
      </c>
      <c r="E2559" s="61">
        <v>1</v>
      </c>
      <c r="F2559" s="61">
        <v>1</v>
      </c>
      <c r="G2559" s="61">
        <v>1</v>
      </c>
      <c r="H2559" s="61">
        <v>0</v>
      </c>
      <c r="I2559" s="62">
        <v>102644.82468003416</v>
      </c>
      <c r="J2559" s="63">
        <v>6.8106924000365145</v>
      </c>
      <c r="K2559" s="63">
        <v>5.4170284515559004</v>
      </c>
      <c r="L2559" s="63">
        <v>7.906239443733873</v>
      </c>
      <c r="M2559" s="63">
        <v>8.5875827943782888</v>
      </c>
      <c r="N2559" s="63">
        <v>7.1014249082870897</v>
      </c>
      <c r="O2559" s="71">
        <v>6.4750061950581106</v>
      </c>
    </row>
    <row r="2560" spans="2:15" outlineLevel="1" x14ac:dyDescent="0.45">
      <c r="B2560" s="65">
        <v>2551</v>
      </c>
      <c r="C2560" s="60">
        <v>1</v>
      </c>
      <c r="D2560" s="61">
        <v>0</v>
      </c>
      <c r="E2560" s="61">
        <v>1</v>
      </c>
      <c r="F2560" s="61">
        <v>1</v>
      </c>
      <c r="G2560" s="61">
        <v>1</v>
      </c>
      <c r="H2560" s="61">
        <v>0</v>
      </c>
      <c r="I2560" s="62">
        <v>92921.798768933877</v>
      </c>
      <c r="J2560" s="63">
        <v>5.8266366951987951</v>
      </c>
      <c r="K2560" s="63">
        <v>4.9868069682871541</v>
      </c>
      <c r="L2560" s="63">
        <v>7.3906695265132498</v>
      </c>
      <c r="M2560" s="63">
        <v>7.3630748090321561</v>
      </c>
      <c r="N2560" s="63">
        <v>6.7986868478142064</v>
      </c>
      <c r="O2560" s="71">
        <v>6.166773197461171</v>
      </c>
    </row>
    <row r="2561" spans="2:15" outlineLevel="1" x14ac:dyDescent="0.45">
      <c r="B2561" s="65">
        <v>2552</v>
      </c>
      <c r="C2561" s="60">
        <v>0</v>
      </c>
      <c r="D2561" s="61">
        <v>1</v>
      </c>
      <c r="E2561" s="61">
        <v>1</v>
      </c>
      <c r="F2561" s="61">
        <v>1</v>
      </c>
      <c r="G2561" s="61">
        <v>1</v>
      </c>
      <c r="H2561" s="61">
        <v>0</v>
      </c>
      <c r="I2561" s="62">
        <v>93507.10597616696</v>
      </c>
      <c r="J2561" s="63">
        <v>5.1746988745915488</v>
      </c>
      <c r="K2561" s="63">
        <v>5.709046791157256</v>
      </c>
      <c r="L2561" s="63">
        <v>7.8335020703685139</v>
      </c>
      <c r="M2561" s="63">
        <v>6.985573831091374</v>
      </c>
      <c r="N2561" s="63">
        <v>6.674597913323133</v>
      </c>
      <c r="O2561" s="71">
        <v>6.6567842675476792</v>
      </c>
    </row>
    <row r="2562" spans="2:15" outlineLevel="1" x14ac:dyDescent="0.45">
      <c r="B2562" s="65">
        <v>2553</v>
      </c>
      <c r="C2562" s="60">
        <v>1</v>
      </c>
      <c r="D2562" s="61">
        <v>0</v>
      </c>
      <c r="E2562" s="61">
        <v>1</v>
      </c>
      <c r="F2562" s="61">
        <v>1</v>
      </c>
      <c r="G2562" s="61">
        <v>0</v>
      </c>
      <c r="H2562" s="61">
        <v>1</v>
      </c>
      <c r="I2562" s="62">
        <v>97188.398034664613</v>
      </c>
      <c r="J2562" s="63">
        <v>6.1990119912356718</v>
      </c>
      <c r="K2562" s="63">
        <v>4.9951601131244683</v>
      </c>
      <c r="L2562" s="63">
        <v>7.1809153984513152</v>
      </c>
      <c r="M2562" s="63">
        <v>8.0358791506295972</v>
      </c>
      <c r="N2562" s="63">
        <v>6.8064029714246894</v>
      </c>
      <c r="O2562" s="71">
        <v>6.8915931412437752</v>
      </c>
    </row>
    <row r="2563" spans="2:15" outlineLevel="1" x14ac:dyDescent="0.45">
      <c r="B2563" s="65">
        <v>2554</v>
      </c>
      <c r="C2563" s="60">
        <v>1</v>
      </c>
      <c r="D2563" s="61">
        <v>0</v>
      </c>
      <c r="E2563" s="61">
        <v>1</v>
      </c>
      <c r="F2563" s="61">
        <v>1</v>
      </c>
      <c r="G2563" s="61">
        <v>0</v>
      </c>
      <c r="H2563" s="61">
        <v>1</v>
      </c>
      <c r="I2563" s="62">
        <v>94364.903863865446</v>
      </c>
      <c r="J2563" s="63">
        <v>6.034439549504099</v>
      </c>
      <c r="K2563" s="63">
        <v>4.613618462730134</v>
      </c>
      <c r="L2563" s="63">
        <v>7.9462680051603805</v>
      </c>
      <c r="M2563" s="63">
        <v>7.3956846122388589</v>
      </c>
      <c r="N2563" s="63">
        <v>6.5060407214108702</v>
      </c>
      <c r="O2563" s="71">
        <v>7.0429787384853135</v>
      </c>
    </row>
    <row r="2564" spans="2:15" outlineLevel="1" x14ac:dyDescent="0.45">
      <c r="B2564" s="65">
        <v>2555</v>
      </c>
      <c r="C2564" s="60">
        <v>1</v>
      </c>
      <c r="D2564" s="61">
        <v>0</v>
      </c>
      <c r="E2564" s="61">
        <v>1</v>
      </c>
      <c r="F2564" s="61">
        <v>1</v>
      </c>
      <c r="G2564" s="61">
        <v>1</v>
      </c>
      <c r="H2564" s="61">
        <v>0</v>
      </c>
      <c r="I2564" s="62">
        <v>29129.978155168705</v>
      </c>
      <c r="J2564" s="63">
        <v>5.9046595382145846</v>
      </c>
      <c r="K2564" s="63">
        <v>5.8151127634629738</v>
      </c>
      <c r="L2564" s="63">
        <v>7.021503915788208</v>
      </c>
      <c r="M2564" s="63">
        <v>6.1116441697735215</v>
      </c>
      <c r="N2564" s="63">
        <v>7.5541275415309546</v>
      </c>
      <c r="O2564" s="71">
        <v>6.5297146330975515</v>
      </c>
    </row>
    <row r="2565" spans="2:15" outlineLevel="1" x14ac:dyDescent="0.45">
      <c r="B2565" s="65">
        <v>2556</v>
      </c>
      <c r="C2565" s="60">
        <v>1</v>
      </c>
      <c r="D2565" s="61">
        <v>0</v>
      </c>
      <c r="E2565" s="61">
        <v>1</v>
      </c>
      <c r="F2565" s="61">
        <v>1</v>
      </c>
      <c r="G2565" s="61">
        <v>1</v>
      </c>
      <c r="H2565" s="61">
        <v>0</v>
      </c>
      <c r="I2565" s="62">
        <v>61978.179818093107</v>
      </c>
      <c r="J2565" s="63">
        <v>6.3865544521541535</v>
      </c>
      <c r="K2565" s="63">
        <v>5.3544029427944526</v>
      </c>
      <c r="L2565" s="63">
        <v>7.1475375195750459</v>
      </c>
      <c r="M2565" s="63">
        <v>6.1001682043552732</v>
      </c>
      <c r="N2565" s="63">
        <v>6.659171368550358</v>
      </c>
      <c r="O2565" s="71">
        <v>6.517928467746124</v>
      </c>
    </row>
    <row r="2566" spans="2:15" outlineLevel="1" x14ac:dyDescent="0.45">
      <c r="B2566" s="65">
        <v>2557</v>
      </c>
      <c r="C2566" s="60">
        <v>0</v>
      </c>
      <c r="D2566" s="61">
        <v>1</v>
      </c>
      <c r="E2566" s="61">
        <v>1</v>
      </c>
      <c r="F2566" s="61">
        <v>1</v>
      </c>
      <c r="G2566" s="61">
        <v>1</v>
      </c>
      <c r="H2566" s="61">
        <v>0</v>
      </c>
      <c r="I2566" s="62">
        <v>98014.717369154168</v>
      </c>
      <c r="J2566" s="63">
        <v>5.912744938290742</v>
      </c>
      <c r="K2566" s="63">
        <v>6.2815138301102813</v>
      </c>
      <c r="L2566" s="63">
        <v>6.9853033854543582</v>
      </c>
      <c r="M2566" s="63">
        <v>7.8543538632600534</v>
      </c>
      <c r="N2566" s="63">
        <v>6.6069889953292495</v>
      </c>
      <c r="O2566" s="71">
        <v>6.4476031524742172</v>
      </c>
    </row>
    <row r="2567" spans="2:15" outlineLevel="1" x14ac:dyDescent="0.45">
      <c r="B2567" s="65">
        <v>2558</v>
      </c>
      <c r="C2567" s="60">
        <v>1</v>
      </c>
      <c r="D2567" s="61">
        <v>0</v>
      </c>
      <c r="E2567" s="61">
        <v>1</v>
      </c>
      <c r="F2567" s="61">
        <v>1</v>
      </c>
      <c r="G2567" s="61">
        <v>1</v>
      </c>
      <c r="H2567" s="61">
        <v>0</v>
      </c>
      <c r="I2567" s="62">
        <v>100426.09370341319</v>
      </c>
      <c r="J2567" s="63">
        <v>6.403180324500676</v>
      </c>
      <c r="K2567" s="63">
        <v>5.5524574423615682</v>
      </c>
      <c r="L2567" s="63">
        <v>7.3615280601249768</v>
      </c>
      <c r="M2567" s="63">
        <v>8.2332685546745203</v>
      </c>
      <c r="N2567" s="63">
        <v>6.9092512351760664</v>
      </c>
      <c r="O2567" s="71">
        <v>6.8495572795501651</v>
      </c>
    </row>
    <row r="2568" spans="2:15" outlineLevel="1" x14ac:dyDescent="0.45">
      <c r="B2568" s="65">
        <v>2559</v>
      </c>
      <c r="C2568" s="60">
        <v>0</v>
      </c>
      <c r="D2568" s="61">
        <v>1</v>
      </c>
      <c r="E2568" s="61">
        <v>1</v>
      </c>
      <c r="F2568" s="61">
        <v>1</v>
      </c>
      <c r="G2568" s="61">
        <v>1</v>
      </c>
      <c r="H2568" s="61">
        <v>0</v>
      </c>
      <c r="I2568" s="62">
        <v>95992.070516968946</v>
      </c>
      <c r="J2568" s="63">
        <v>5.8142810884830824</v>
      </c>
      <c r="K2568" s="63">
        <v>5.8576194281759157</v>
      </c>
      <c r="L2568" s="63">
        <v>7.542510106415925</v>
      </c>
      <c r="M2568" s="63">
        <v>6.9706883095547783</v>
      </c>
      <c r="N2568" s="63">
        <v>6.8874951230629531</v>
      </c>
      <c r="O2568" s="71">
        <v>6.7361795858762044</v>
      </c>
    </row>
    <row r="2569" spans="2:15" outlineLevel="1" x14ac:dyDescent="0.45">
      <c r="B2569" s="65">
        <v>2560</v>
      </c>
      <c r="C2569" s="60">
        <v>1</v>
      </c>
      <c r="D2569" s="61">
        <v>0</v>
      </c>
      <c r="E2569" s="61">
        <v>1</v>
      </c>
      <c r="F2569" s="61">
        <v>1</v>
      </c>
      <c r="G2569" s="61">
        <v>1</v>
      </c>
      <c r="H2569" s="61">
        <v>0</v>
      </c>
      <c r="I2569" s="62">
        <v>27060.554433129539</v>
      </c>
      <c r="J2569" s="63">
        <v>5.9418597021249999</v>
      </c>
      <c r="K2569" s="63">
        <v>5.493089442178519</v>
      </c>
      <c r="L2569" s="63">
        <v>6.6329199543673329</v>
      </c>
      <c r="M2569" s="63">
        <v>6.2686617745845066</v>
      </c>
      <c r="N2569" s="63">
        <v>7.0881861765452721</v>
      </c>
      <c r="O2569" s="71">
        <v>6.5516221032721305</v>
      </c>
    </row>
    <row r="2570" spans="2:15" outlineLevel="1" x14ac:dyDescent="0.45">
      <c r="B2570" s="65">
        <v>2561</v>
      </c>
      <c r="C2570" s="60">
        <v>1</v>
      </c>
      <c r="D2570" s="61">
        <v>0</v>
      </c>
      <c r="E2570" s="61">
        <v>1</v>
      </c>
      <c r="F2570" s="61">
        <v>1</v>
      </c>
      <c r="G2570" s="61">
        <v>0</v>
      </c>
      <c r="H2570" s="61">
        <v>1</v>
      </c>
      <c r="I2570" s="62">
        <v>99161.589235363892</v>
      </c>
      <c r="J2570" s="63">
        <v>6.4209976626329608</v>
      </c>
      <c r="K2570" s="63">
        <v>4.9172755732315707</v>
      </c>
      <c r="L2570" s="63">
        <v>7.2069199208574259</v>
      </c>
      <c r="M2570" s="63">
        <v>8.8770597895011214</v>
      </c>
      <c r="N2570" s="63">
        <v>6.6485132612576852</v>
      </c>
      <c r="O2570" s="71">
        <v>6.6554879182852469</v>
      </c>
    </row>
    <row r="2571" spans="2:15" outlineLevel="1" x14ac:dyDescent="0.45">
      <c r="B2571" s="65">
        <v>2562</v>
      </c>
      <c r="C2571" s="60">
        <v>1</v>
      </c>
      <c r="D2571" s="61">
        <v>0</v>
      </c>
      <c r="E2571" s="61">
        <v>1</v>
      </c>
      <c r="F2571" s="61">
        <v>1</v>
      </c>
      <c r="G2571" s="61">
        <v>0</v>
      </c>
      <c r="H2571" s="61">
        <v>1</v>
      </c>
      <c r="I2571" s="62">
        <v>95937.064609006848</v>
      </c>
      <c r="J2571" s="63">
        <v>7.0536805169722374</v>
      </c>
      <c r="K2571" s="63">
        <v>5.6920337185690553</v>
      </c>
      <c r="L2571" s="63">
        <v>6.7100475138387168</v>
      </c>
      <c r="M2571" s="63">
        <v>6.2410925122184251</v>
      </c>
      <c r="N2571" s="63">
        <v>6.6554888760494455</v>
      </c>
      <c r="O2571" s="71">
        <v>7.1327147670696061</v>
      </c>
    </row>
    <row r="2572" spans="2:15" outlineLevel="1" x14ac:dyDescent="0.45">
      <c r="B2572" s="65">
        <v>2563</v>
      </c>
      <c r="C2572" s="60">
        <v>0</v>
      </c>
      <c r="D2572" s="61">
        <v>1</v>
      </c>
      <c r="E2572" s="61">
        <v>1</v>
      </c>
      <c r="F2572" s="61">
        <v>1</v>
      </c>
      <c r="G2572" s="61">
        <v>1</v>
      </c>
      <c r="H2572" s="61">
        <v>0</v>
      </c>
      <c r="I2572" s="62">
        <v>96775.178503038376</v>
      </c>
      <c r="J2572" s="63">
        <v>5.3863715583653402</v>
      </c>
      <c r="K2572" s="63">
        <v>6.3153563875655019</v>
      </c>
      <c r="L2572" s="63">
        <v>7.8995084998775669</v>
      </c>
      <c r="M2572" s="63">
        <v>6.2681988617011815</v>
      </c>
      <c r="N2572" s="63">
        <v>7.4600673162974589</v>
      </c>
      <c r="O2572" s="71">
        <v>7.0761962321015446</v>
      </c>
    </row>
    <row r="2573" spans="2:15" outlineLevel="1" x14ac:dyDescent="0.45">
      <c r="B2573" s="65">
        <v>2564</v>
      </c>
      <c r="C2573" s="60">
        <v>0</v>
      </c>
      <c r="D2573" s="61">
        <v>1</v>
      </c>
      <c r="E2573" s="61">
        <v>1</v>
      </c>
      <c r="F2573" s="61">
        <v>1</v>
      </c>
      <c r="G2573" s="61">
        <v>0</v>
      </c>
      <c r="H2573" s="61">
        <v>1</v>
      </c>
      <c r="I2573" s="62">
        <v>30283.162212762167</v>
      </c>
      <c r="J2573" s="63">
        <v>5.7067522707532552</v>
      </c>
      <c r="K2573" s="63">
        <v>5.9920866857560409</v>
      </c>
      <c r="L2573" s="63">
        <v>6.8437626912660336</v>
      </c>
      <c r="M2573" s="63">
        <v>6.9023601768604772</v>
      </c>
      <c r="N2573" s="63">
        <v>6.8682390992989744</v>
      </c>
      <c r="O2573" s="71">
        <v>6.9329932230807936</v>
      </c>
    </row>
    <row r="2574" spans="2:15" outlineLevel="1" x14ac:dyDescent="0.45">
      <c r="B2574" s="65">
        <v>2565</v>
      </c>
      <c r="C2574" s="60">
        <v>1</v>
      </c>
      <c r="D2574" s="61">
        <v>0</v>
      </c>
      <c r="E2574" s="61">
        <v>1</v>
      </c>
      <c r="F2574" s="61">
        <v>1</v>
      </c>
      <c r="G2574" s="61">
        <v>0</v>
      </c>
      <c r="H2574" s="61">
        <v>1</v>
      </c>
      <c r="I2574" s="62">
        <v>74079.143559322445</v>
      </c>
      <c r="J2574" s="63">
        <v>5.5108993974007774</v>
      </c>
      <c r="K2574" s="63">
        <v>4.8821910291365116</v>
      </c>
      <c r="L2574" s="63">
        <v>7.1340299517876407</v>
      </c>
      <c r="M2574" s="63">
        <v>7.5633885559562213</v>
      </c>
      <c r="N2574" s="63">
        <v>6.6401361164362758</v>
      </c>
      <c r="O2574" s="71">
        <v>7.3715443444401458</v>
      </c>
    </row>
    <row r="2575" spans="2:15" outlineLevel="1" x14ac:dyDescent="0.45">
      <c r="B2575" s="65">
        <v>2566</v>
      </c>
      <c r="C2575" s="60">
        <v>1</v>
      </c>
      <c r="D2575" s="61">
        <v>0</v>
      </c>
      <c r="E2575" s="61">
        <v>1</v>
      </c>
      <c r="F2575" s="61">
        <v>1</v>
      </c>
      <c r="G2575" s="61">
        <v>0</v>
      </c>
      <c r="H2575" s="61">
        <v>1</v>
      </c>
      <c r="I2575" s="62">
        <v>96274.750027961432</v>
      </c>
      <c r="J2575" s="63">
        <v>6.3647401783542659</v>
      </c>
      <c r="K2575" s="63">
        <v>4.4769014573991779</v>
      </c>
      <c r="L2575" s="63">
        <v>7.1974607850482784</v>
      </c>
      <c r="M2575" s="63">
        <v>8.4351929647411303</v>
      </c>
      <c r="N2575" s="63">
        <v>6.4245358244725379</v>
      </c>
      <c r="O2575" s="71">
        <v>6.8680613801779744</v>
      </c>
    </row>
    <row r="2576" spans="2:15" outlineLevel="1" x14ac:dyDescent="0.45">
      <c r="B2576" s="65">
        <v>2567</v>
      </c>
      <c r="C2576" s="60">
        <v>0</v>
      </c>
      <c r="D2576" s="61">
        <v>1</v>
      </c>
      <c r="E2576" s="61">
        <v>1</v>
      </c>
      <c r="F2576" s="61">
        <v>1</v>
      </c>
      <c r="G2576" s="61">
        <v>0</v>
      </c>
      <c r="H2576" s="61">
        <v>1</v>
      </c>
      <c r="I2576" s="62">
        <v>98518.25570111323</v>
      </c>
      <c r="J2576" s="63">
        <v>5.4962433437862295</v>
      </c>
      <c r="K2576" s="63">
        <v>6.0022200881595644</v>
      </c>
      <c r="L2576" s="63">
        <v>7.5751969066655089</v>
      </c>
      <c r="M2576" s="63">
        <v>8.2855437744373752</v>
      </c>
      <c r="N2576" s="63">
        <v>6.5946377274398529</v>
      </c>
      <c r="O2576" s="71">
        <v>6.6676986382063639</v>
      </c>
    </row>
    <row r="2577" spans="2:15" outlineLevel="1" x14ac:dyDescent="0.45">
      <c r="B2577" s="65">
        <v>2568</v>
      </c>
      <c r="C2577" s="60">
        <v>1</v>
      </c>
      <c r="D2577" s="61">
        <v>0</v>
      </c>
      <c r="E2577" s="61">
        <v>1</v>
      </c>
      <c r="F2577" s="61">
        <v>1</v>
      </c>
      <c r="G2577" s="61">
        <v>0</v>
      </c>
      <c r="H2577" s="61">
        <v>1</v>
      </c>
      <c r="I2577" s="62">
        <v>92830.723274412609</v>
      </c>
      <c r="J2577" s="63">
        <v>5.729475960821059</v>
      </c>
      <c r="K2577" s="63">
        <v>4.7226296908909458</v>
      </c>
      <c r="L2577" s="63">
        <v>8.4072211756057769</v>
      </c>
      <c r="M2577" s="63">
        <v>6.5337316608818234</v>
      </c>
      <c r="N2577" s="63">
        <v>6.7492980541890848</v>
      </c>
      <c r="O2577" s="71">
        <v>7.1567261493155794</v>
      </c>
    </row>
    <row r="2578" spans="2:15" outlineLevel="1" x14ac:dyDescent="0.45">
      <c r="B2578" s="65">
        <v>2569</v>
      </c>
      <c r="C2578" s="60">
        <v>1</v>
      </c>
      <c r="D2578" s="61">
        <v>0</v>
      </c>
      <c r="E2578" s="61">
        <v>1</v>
      </c>
      <c r="F2578" s="61">
        <v>1</v>
      </c>
      <c r="G2578" s="61">
        <v>0</v>
      </c>
      <c r="H2578" s="61">
        <v>1</v>
      </c>
      <c r="I2578" s="62">
        <v>74881.995104977905</v>
      </c>
      <c r="J2578" s="63">
        <v>5.2198861937528749</v>
      </c>
      <c r="K2578" s="63">
        <v>5.1022628773754786</v>
      </c>
      <c r="L2578" s="63">
        <v>6.5822264275021709</v>
      </c>
      <c r="M2578" s="63">
        <v>8.9699628108688589</v>
      </c>
      <c r="N2578" s="63">
        <v>6.2825871302808798</v>
      </c>
      <c r="O2578" s="71">
        <v>6.6785943593421369</v>
      </c>
    </row>
    <row r="2579" spans="2:15" outlineLevel="1" x14ac:dyDescent="0.45">
      <c r="B2579" s="65">
        <v>2570</v>
      </c>
      <c r="C2579" s="60">
        <v>1</v>
      </c>
      <c r="D2579" s="61">
        <v>0</v>
      </c>
      <c r="E2579" s="61">
        <v>1</v>
      </c>
      <c r="F2579" s="61">
        <v>1</v>
      </c>
      <c r="G2579" s="61">
        <v>0</v>
      </c>
      <c r="H2579" s="61">
        <v>1</v>
      </c>
      <c r="I2579" s="62">
        <v>63471.232995015118</v>
      </c>
      <c r="J2579" s="63">
        <v>6.3259094466603578</v>
      </c>
      <c r="K2579" s="63">
        <v>5.7068019730481163</v>
      </c>
      <c r="L2579" s="63">
        <v>6.9343203458397618</v>
      </c>
      <c r="M2579" s="63">
        <v>6.4762577617898582</v>
      </c>
      <c r="N2579" s="63">
        <v>6.5157217813296509</v>
      </c>
      <c r="O2579" s="71">
        <v>6.5998953231101822</v>
      </c>
    </row>
    <row r="2580" spans="2:15" outlineLevel="1" x14ac:dyDescent="0.45">
      <c r="B2580" s="65">
        <v>2571</v>
      </c>
      <c r="C2580" s="60">
        <v>1</v>
      </c>
      <c r="D2580" s="61">
        <v>0</v>
      </c>
      <c r="E2580" s="61">
        <v>1</v>
      </c>
      <c r="F2580" s="61">
        <v>1</v>
      </c>
      <c r="G2580" s="61">
        <v>1</v>
      </c>
      <c r="H2580" s="61">
        <v>0</v>
      </c>
      <c r="I2580" s="62">
        <v>24893.622751352566</v>
      </c>
      <c r="J2580" s="63">
        <v>5.2607434732901304</v>
      </c>
      <c r="K2580" s="63">
        <v>4.9771820739575032</v>
      </c>
      <c r="L2580" s="63">
        <v>6.8070283566811423</v>
      </c>
      <c r="M2580" s="63">
        <v>6.8545421541647231</v>
      </c>
      <c r="N2580" s="63">
        <v>6.9528070785277496</v>
      </c>
      <c r="O2580" s="71">
        <v>6.4009357911985756</v>
      </c>
    </row>
    <row r="2581" spans="2:15" outlineLevel="1" x14ac:dyDescent="0.45">
      <c r="B2581" s="65">
        <v>2572</v>
      </c>
      <c r="C2581" s="60">
        <v>1</v>
      </c>
      <c r="D2581" s="61">
        <v>0</v>
      </c>
      <c r="E2581" s="61">
        <v>1</v>
      </c>
      <c r="F2581" s="61">
        <v>1</v>
      </c>
      <c r="G2581" s="61">
        <v>0</v>
      </c>
      <c r="H2581" s="61">
        <v>1</v>
      </c>
      <c r="I2581" s="62">
        <v>72927.067832260786</v>
      </c>
      <c r="J2581" s="63">
        <v>5.823582341950595</v>
      </c>
      <c r="K2581" s="63">
        <v>4.4852753062276891</v>
      </c>
      <c r="L2581" s="63">
        <v>6.4981449417850845</v>
      </c>
      <c r="M2581" s="63">
        <v>7.8697799995526783</v>
      </c>
      <c r="N2581" s="63">
        <v>6.6614950995414288</v>
      </c>
      <c r="O2581" s="71">
        <v>6.948432709552665</v>
      </c>
    </row>
    <row r="2582" spans="2:15" outlineLevel="1" x14ac:dyDescent="0.45">
      <c r="B2582" s="65">
        <v>2573</v>
      </c>
      <c r="C2582" s="60">
        <v>1</v>
      </c>
      <c r="D2582" s="61">
        <v>0</v>
      </c>
      <c r="E2582" s="61">
        <v>1</v>
      </c>
      <c r="F2582" s="61">
        <v>1</v>
      </c>
      <c r="G2582" s="61">
        <v>0</v>
      </c>
      <c r="H2582" s="61">
        <v>1</v>
      </c>
      <c r="I2582" s="62">
        <v>26941.468305216942</v>
      </c>
      <c r="J2582" s="63">
        <v>5.7263830102520723</v>
      </c>
      <c r="K2582" s="63">
        <v>4.9247042664243486</v>
      </c>
      <c r="L2582" s="63">
        <v>6.9773149749698478</v>
      </c>
      <c r="M2582" s="63">
        <v>7.5104209921110456</v>
      </c>
      <c r="N2582" s="63">
        <v>6.1801553707890537</v>
      </c>
      <c r="O2582" s="71">
        <v>6.7307775277074464</v>
      </c>
    </row>
    <row r="2583" spans="2:15" outlineLevel="1" x14ac:dyDescent="0.45">
      <c r="B2583" s="65">
        <v>2574</v>
      </c>
      <c r="C2583" s="60">
        <v>1</v>
      </c>
      <c r="D2583" s="61">
        <v>0</v>
      </c>
      <c r="E2583" s="61">
        <v>1</v>
      </c>
      <c r="F2583" s="61">
        <v>1</v>
      </c>
      <c r="G2583" s="61">
        <v>1</v>
      </c>
      <c r="H2583" s="61">
        <v>0</v>
      </c>
      <c r="I2583" s="62">
        <v>93175.668430291</v>
      </c>
      <c r="J2583" s="63">
        <v>5.9084876646414326</v>
      </c>
      <c r="K2583" s="63">
        <v>5.228323495488282</v>
      </c>
      <c r="L2583" s="63">
        <v>7.9599216853893049</v>
      </c>
      <c r="M2583" s="63">
        <v>6.8134711870356224</v>
      </c>
      <c r="N2583" s="63">
        <v>6.7405754191339735</v>
      </c>
      <c r="O2583" s="71">
        <v>6.2821605395461306</v>
      </c>
    </row>
    <row r="2584" spans="2:15" outlineLevel="1" x14ac:dyDescent="0.45">
      <c r="B2584" s="65">
        <v>2575</v>
      </c>
      <c r="C2584" s="60">
        <v>1</v>
      </c>
      <c r="D2584" s="61">
        <v>0</v>
      </c>
      <c r="E2584" s="61">
        <v>1</v>
      </c>
      <c r="F2584" s="61">
        <v>1</v>
      </c>
      <c r="G2584" s="61">
        <v>0</v>
      </c>
      <c r="H2584" s="61">
        <v>1</v>
      </c>
      <c r="I2584" s="62">
        <v>97177.800776653618</v>
      </c>
      <c r="J2584" s="63">
        <v>6.9521993966512632</v>
      </c>
      <c r="K2584" s="63">
        <v>5.0146544779946884</v>
      </c>
      <c r="L2584" s="63">
        <v>6.3214258853185452</v>
      </c>
      <c r="M2584" s="63">
        <v>6.752899323624872</v>
      </c>
      <c r="N2584" s="63">
        <v>7.4258929219224257</v>
      </c>
      <c r="O2584" s="71">
        <v>7.4616868806104089</v>
      </c>
    </row>
    <row r="2585" spans="2:15" outlineLevel="1" x14ac:dyDescent="0.45">
      <c r="B2585" s="65">
        <v>2576</v>
      </c>
      <c r="C2585" s="60">
        <v>1</v>
      </c>
      <c r="D2585" s="61">
        <v>0</v>
      </c>
      <c r="E2585" s="61">
        <v>1</v>
      </c>
      <c r="F2585" s="61">
        <v>1</v>
      </c>
      <c r="G2585" s="61">
        <v>1</v>
      </c>
      <c r="H2585" s="61">
        <v>0</v>
      </c>
      <c r="I2585" s="62">
        <v>29816.121106494305</v>
      </c>
      <c r="J2585" s="63">
        <v>5.7353632610151761</v>
      </c>
      <c r="K2585" s="63">
        <v>5.1986452305043374</v>
      </c>
      <c r="L2585" s="63">
        <v>6.5524441791809025</v>
      </c>
      <c r="M2585" s="63">
        <v>7.7158208188597417</v>
      </c>
      <c r="N2585" s="63">
        <v>6.9086490407041472</v>
      </c>
      <c r="O2585" s="71">
        <v>6.828687360396156</v>
      </c>
    </row>
    <row r="2586" spans="2:15" outlineLevel="1" x14ac:dyDescent="0.45">
      <c r="B2586" s="65">
        <v>2577</v>
      </c>
      <c r="C2586" s="60">
        <v>1</v>
      </c>
      <c r="D2586" s="61">
        <v>0</v>
      </c>
      <c r="E2586" s="61">
        <v>1</v>
      </c>
      <c r="F2586" s="61">
        <v>1</v>
      </c>
      <c r="G2586" s="61">
        <v>1</v>
      </c>
      <c r="H2586" s="61">
        <v>0</v>
      </c>
      <c r="I2586" s="62">
        <v>103674.90555596611</v>
      </c>
      <c r="J2586" s="63">
        <v>6.18603563738706</v>
      </c>
      <c r="K2586" s="63">
        <v>6.1470882095069932</v>
      </c>
      <c r="L2586" s="63">
        <v>6.9412975325877673</v>
      </c>
      <c r="M2586" s="63">
        <v>8.825894287837194</v>
      </c>
      <c r="N2586" s="63">
        <v>7.3918143844690904</v>
      </c>
      <c r="O2586" s="71">
        <v>6.7239500958275675</v>
      </c>
    </row>
    <row r="2587" spans="2:15" outlineLevel="1" x14ac:dyDescent="0.45">
      <c r="B2587" s="65">
        <v>2578</v>
      </c>
      <c r="C2587" s="60">
        <v>1</v>
      </c>
      <c r="D2587" s="61">
        <v>0</v>
      </c>
      <c r="E2587" s="61">
        <v>1</v>
      </c>
      <c r="F2587" s="61">
        <v>1</v>
      </c>
      <c r="G2587" s="61">
        <v>0</v>
      </c>
      <c r="H2587" s="61">
        <v>1</v>
      </c>
      <c r="I2587" s="62">
        <v>74185.55851896097</v>
      </c>
      <c r="J2587" s="63">
        <v>5.328541896479341</v>
      </c>
      <c r="K2587" s="63">
        <v>4.6806030648353607</v>
      </c>
      <c r="L2587" s="63">
        <v>6.7452386369449684</v>
      </c>
      <c r="M2587" s="63">
        <v>8.8630663531436369</v>
      </c>
      <c r="N2587" s="63">
        <v>6.5338434589719734</v>
      </c>
      <c r="O2587" s="71">
        <v>6.54428421478252</v>
      </c>
    </row>
    <row r="2588" spans="2:15" outlineLevel="1" x14ac:dyDescent="0.45">
      <c r="B2588" s="65">
        <v>2579</v>
      </c>
      <c r="C2588" s="60">
        <v>1</v>
      </c>
      <c r="D2588" s="61">
        <v>0</v>
      </c>
      <c r="E2588" s="61">
        <v>1</v>
      </c>
      <c r="F2588" s="61">
        <v>1</v>
      </c>
      <c r="G2588" s="61">
        <v>0</v>
      </c>
      <c r="H2588" s="61">
        <v>1</v>
      </c>
      <c r="I2588" s="62">
        <v>95180.76760354804</v>
      </c>
      <c r="J2588" s="63">
        <v>6.5400570301463734</v>
      </c>
      <c r="K2588" s="63">
        <v>5.2856561958687092</v>
      </c>
      <c r="L2588" s="63">
        <v>7.9207628024518089</v>
      </c>
      <c r="M2588" s="63">
        <v>6.5965850584904704</v>
      </c>
      <c r="N2588" s="63">
        <v>6.2446410432516677</v>
      </c>
      <c r="O2588" s="71">
        <v>7.2289867287371523</v>
      </c>
    </row>
    <row r="2589" spans="2:15" outlineLevel="1" x14ac:dyDescent="0.45">
      <c r="B2589" s="65">
        <v>2580</v>
      </c>
      <c r="C2589" s="60">
        <v>1</v>
      </c>
      <c r="D2589" s="61">
        <v>0</v>
      </c>
      <c r="E2589" s="61">
        <v>1</v>
      </c>
      <c r="F2589" s="61">
        <v>1</v>
      </c>
      <c r="G2589" s="61">
        <v>1</v>
      </c>
      <c r="H2589" s="61">
        <v>0</v>
      </c>
      <c r="I2589" s="62">
        <v>28050.953982186635</v>
      </c>
      <c r="J2589" s="63">
        <v>5.9323480376066966</v>
      </c>
      <c r="K2589" s="63">
        <v>5.6577629273350762</v>
      </c>
      <c r="L2589" s="63">
        <v>6.3645755952071958</v>
      </c>
      <c r="M2589" s="63">
        <v>6.7875894681688482</v>
      </c>
      <c r="N2589" s="63">
        <v>6.8677093220014269</v>
      </c>
      <c r="O2589" s="71">
        <v>6.525429570904457</v>
      </c>
    </row>
    <row r="2590" spans="2:15" outlineLevel="1" x14ac:dyDescent="0.45">
      <c r="B2590" s="65">
        <v>2581</v>
      </c>
      <c r="C2590" s="60">
        <v>1</v>
      </c>
      <c r="D2590" s="61">
        <v>0</v>
      </c>
      <c r="E2590" s="61">
        <v>1</v>
      </c>
      <c r="F2590" s="61">
        <v>1</v>
      </c>
      <c r="G2590" s="61">
        <v>1</v>
      </c>
      <c r="H2590" s="61">
        <v>0</v>
      </c>
      <c r="I2590" s="62">
        <v>99730.98320992224</v>
      </c>
      <c r="J2590" s="63">
        <v>6.9353969759712557</v>
      </c>
      <c r="K2590" s="63">
        <v>4.2258903945290749</v>
      </c>
      <c r="L2590" s="63">
        <v>7.1441774787393344</v>
      </c>
      <c r="M2590" s="63">
        <v>8.8708624025214213</v>
      </c>
      <c r="N2590" s="63">
        <v>7.0354025646711644</v>
      </c>
      <c r="O2590" s="71">
        <v>6.8182593544716195</v>
      </c>
    </row>
    <row r="2591" spans="2:15" outlineLevel="1" x14ac:dyDescent="0.45">
      <c r="B2591" s="65">
        <v>2582</v>
      </c>
      <c r="C2591" s="60">
        <v>0</v>
      </c>
      <c r="D2591" s="61">
        <v>1</v>
      </c>
      <c r="E2591" s="61">
        <v>1</v>
      </c>
      <c r="F2591" s="61">
        <v>1</v>
      </c>
      <c r="G2591" s="61">
        <v>1</v>
      </c>
      <c r="H2591" s="61">
        <v>0</v>
      </c>
      <c r="I2591" s="62">
        <v>101951.54493927283</v>
      </c>
      <c r="J2591" s="63">
        <v>6.1902321619235412</v>
      </c>
      <c r="K2591" s="63">
        <v>6.3806079670187081</v>
      </c>
      <c r="L2591" s="63">
        <v>7.4290490223681491</v>
      </c>
      <c r="M2591" s="63">
        <v>8.2431533007708389</v>
      </c>
      <c r="N2591" s="63">
        <v>7.2330093925899508</v>
      </c>
      <c r="O2591" s="71">
        <v>6.232730618954796</v>
      </c>
    </row>
    <row r="2592" spans="2:15" outlineLevel="1" x14ac:dyDescent="0.45">
      <c r="B2592" s="65">
        <v>2583</v>
      </c>
      <c r="C2592" s="60">
        <v>0</v>
      </c>
      <c r="D2592" s="61">
        <v>1</v>
      </c>
      <c r="E2592" s="61">
        <v>1</v>
      </c>
      <c r="F2592" s="61">
        <v>1</v>
      </c>
      <c r="G2592" s="61">
        <v>0</v>
      </c>
      <c r="H2592" s="61">
        <v>1</v>
      </c>
      <c r="I2592" s="62">
        <v>96819.354010925381</v>
      </c>
      <c r="J2592" s="63">
        <v>5.3076777566572222</v>
      </c>
      <c r="K2592" s="63">
        <v>5.7703872186543901</v>
      </c>
      <c r="L2592" s="63">
        <v>7.6827989108846086</v>
      </c>
      <c r="M2592" s="63">
        <v>7.143686889403039</v>
      </c>
      <c r="N2592" s="63">
        <v>7.1948118629510409</v>
      </c>
      <c r="O2592" s="71">
        <v>7.2319307259224352</v>
      </c>
    </row>
    <row r="2593" spans="2:15" outlineLevel="1" x14ac:dyDescent="0.45">
      <c r="B2593" s="65">
        <v>2584</v>
      </c>
      <c r="C2593" s="60">
        <v>1</v>
      </c>
      <c r="D2593" s="61">
        <v>0</v>
      </c>
      <c r="E2593" s="61">
        <v>1</v>
      </c>
      <c r="F2593" s="61">
        <v>1</v>
      </c>
      <c r="G2593" s="61">
        <v>0</v>
      </c>
      <c r="H2593" s="61">
        <v>1</v>
      </c>
      <c r="I2593" s="62">
        <v>101341.56758658492</v>
      </c>
      <c r="J2593" s="63">
        <v>6.3723387734608483</v>
      </c>
      <c r="K2593" s="63">
        <v>6.0874143902667868</v>
      </c>
      <c r="L2593" s="63">
        <v>7.92706927940164</v>
      </c>
      <c r="M2593" s="63">
        <v>8.0977759331551162</v>
      </c>
      <c r="N2593" s="63">
        <v>6.6273244917267657</v>
      </c>
      <c r="O2593" s="71">
        <v>6.7081035349833948</v>
      </c>
    </row>
    <row r="2594" spans="2:15" outlineLevel="1" x14ac:dyDescent="0.45">
      <c r="B2594" s="65">
        <v>2585</v>
      </c>
      <c r="C2594" s="60">
        <v>0</v>
      </c>
      <c r="D2594" s="61">
        <v>1</v>
      </c>
      <c r="E2594" s="61">
        <v>1</v>
      </c>
      <c r="F2594" s="61">
        <v>1</v>
      </c>
      <c r="G2594" s="61">
        <v>1</v>
      </c>
      <c r="H2594" s="61">
        <v>0</v>
      </c>
      <c r="I2594" s="62">
        <v>76544.750508665311</v>
      </c>
      <c r="J2594" s="63">
        <v>6.0651436046847929</v>
      </c>
      <c r="K2594" s="63">
        <v>6.3982850841571679</v>
      </c>
      <c r="L2594" s="63">
        <v>6.3768420353449367</v>
      </c>
      <c r="M2594" s="63">
        <v>6.6491857270537427</v>
      </c>
      <c r="N2594" s="63">
        <v>7.6097346586317363</v>
      </c>
      <c r="O2594" s="71">
        <v>6.2537805040753733</v>
      </c>
    </row>
    <row r="2595" spans="2:15" outlineLevel="1" x14ac:dyDescent="0.45">
      <c r="B2595" s="65">
        <v>2586</v>
      </c>
      <c r="C2595" s="60">
        <v>1</v>
      </c>
      <c r="D2595" s="61">
        <v>0</v>
      </c>
      <c r="E2595" s="61">
        <v>1</v>
      </c>
      <c r="F2595" s="61">
        <v>1</v>
      </c>
      <c r="G2595" s="61">
        <v>0</v>
      </c>
      <c r="H2595" s="61">
        <v>1</v>
      </c>
      <c r="I2595" s="62">
        <v>97131.141925233373</v>
      </c>
      <c r="J2595" s="63">
        <v>6.4347951733403752</v>
      </c>
      <c r="K2595" s="63">
        <v>5.8579601967193078</v>
      </c>
      <c r="L2595" s="63">
        <v>6.9149035419543896</v>
      </c>
      <c r="M2595" s="63">
        <v>7.2188837979647715</v>
      </c>
      <c r="N2595" s="63">
        <v>6.6353426561431679</v>
      </c>
      <c r="O2595" s="71">
        <v>6.8265953507288124</v>
      </c>
    </row>
    <row r="2596" spans="2:15" outlineLevel="1" x14ac:dyDescent="0.45">
      <c r="B2596" s="65">
        <v>2587</v>
      </c>
      <c r="C2596" s="60">
        <v>0</v>
      </c>
      <c r="D2596" s="61">
        <v>1</v>
      </c>
      <c r="E2596" s="61">
        <v>1</v>
      </c>
      <c r="F2596" s="61">
        <v>1</v>
      </c>
      <c r="G2596" s="61">
        <v>1</v>
      </c>
      <c r="H2596" s="61">
        <v>0</v>
      </c>
      <c r="I2596" s="62">
        <v>81087.328958843311</v>
      </c>
      <c r="J2596" s="63">
        <v>5.3619577546885413</v>
      </c>
      <c r="K2596" s="63">
        <v>6.0807991750006991</v>
      </c>
      <c r="L2596" s="63">
        <v>6.7924642840380711</v>
      </c>
      <c r="M2596" s="63">
        <v>8.987604153130512</v>
      </c>
      <c r="N2596" s="63">
        <v>7.5825402102934198</v>
      </c>
      <c r="O2596" s="71">
        <v>6.3340938824990314</v>
      </c>
    </row>
    <row r="2597" spans="2:15" outlineLevel="1" x14ac:dyDescent="0.45">
      <c r="B2597" s="65">
        <v>2588</v>
      </c>
      <c r="C2597" s="60">
        <v>1</v>
      </c>
      <c r="D2597" s="61">
        <v>0</v>
      </c>
      <c r="E2597" s="61">
        <v>1</v>
      </c>
      <c r="F2597" s="61">
        <v>1</v>
      </c>
      <c r="G2597" s="61">
        <v>1</v>
      </c>
      <c r="H2597" s="61">
        <v>0</v>
      </c>
      <c r="I2597" s="62">
        <v>99632.073093159765</v>
      </c>
      <c r="J2597" s="63">
        <v>6.3572115803400102</v>
      </c>
      <c r="K2597" s="63">
        <v>4.9105381513160395</v>
      </c>
      <c r="L2597" s="63">
        <v>7.0538835059113669</v>
      </c>
      <c r="M2597" s="63">
        <v>8.9326328774194117</v>
      </c>
      <c r="N2597" s="63">
        <v>7.216459084524816</v>
      </c>
      <c r="O2597" s="71">
        <v>6.3233553572168439</v>
      </c>
    </row>
    <row r="2598" spans="2:15" outlineLevel="1" x14ac:dyDescent="0.45">
      <c r="B2598" s="65">
        <v>2589</v>
      </c>
      <c r="C2598" s="60">
        <v>0</v>
      </c>
      <c r="D2598" s="61">
        <v>1</v>
      </c>
      <c r="E2598" s="61">
        <v>1</v>
      </c>
      <c r="F2598" s="61">
        <v>1</v>
      </c>
      <c r="G2598" s="61">
        <v>0</v>
      </c>
      <c r="H2598" s="61">
        <v>1</v>
      </c>
      <c r="I2598" s="62">
        <v>101089.67908818895</v>
      </c>
      <c r="J2598" s="63">
        <v>5.8742544140745254</v>
      </c>
      <c r="K2598" s="63">
        <v>6.24171874774974</v>
      </c>
      <c r="L2598" s="63">
        <v>6.8577958950878068</v>
      </c>
      <c r="M2598" s="63">
        <v>8.8266574574646732</v>
      </c>
      <c r="N2598" s="63">
        <v>6.6699678020926845</v>
      </c>
      <c r="O2598" s="71">
        <v>6.687366714537557</v>
      </c>
    </row>
    <row r="2599" spans="2:15" outlineLevel="1" x14ac:dyDescent="0.45">
      <c r="B2599" s="65">
        <v>2590</v>
      </c>
      <c r="C2599" s="60">
        <v>1</v>
      </c>
      <c r="D2599" s="61">
        <v>0</v>
      </c>
      <c r="E2599" s="61">
        <v>1</v>
      </c>
      <c r="F2599" s="61">
        <v>1</v>
      </c>
      <c r="G2599" s="61">
        <v>0</v>
      </c>
      <c r="H2599" s="61">
        <v>1</v>
      </c>
      <c r="I2599" s="62">
        <v>26764.563574071566</v>
      </c>
      <c r="J2599" s="63">
        <v>6.0137319644022842</v>
      </c>
      <c r="K2599" s="63">
        <v>4.7756083334268382</v>
      </c>
      <c r="L2599" s="63">
        <v>6.8265493750822062</v>
      </c>
      <c r="M2599" s="63">
        <v>7.0423357728677782</v>
      </c>
      <c r="N2599" s="63">
        <v>6.3446572406695401</v>
      </c>
      <c r="O2599" s="71">
        <v>7.0274776692186496</v>
      </c>
    </row>
    <row r="2600" spans="2:15" outlineLevel="1" x14ac:dyDescent="0.45">
      <c r="B2600" s="65">
        <v>2591</v>
      </c>
      <c r="C2600" s="60">
        <v>1</v>
      </c>
      <c r="D2600" s="61">
        <v>0</v>
      </c>
      <c r="E2600" s="61">
        <v>1</v>
      </c>
      <c r="F2600" s="61">
        <v>1</v>
      </c>
      <c r="G2600" s="61">
        <v>0</v>
      </c>
      <c r="H2600" s="61">
        <v>1</v>
      </c>
      <c r="I2600" s="62">
        <v>25786.851837391165</v>
      </c>
      <c r="J2600" s="63">
        <v>6.0877953437283239</v>
      </c>
      <c r="K2600" s="63">
        <v>5.0266918057114429</v>
      </c>
      <c r="L2600" s="63">
        <v>6.7365387801747705</v>
      </c>
      <c r="M2600" s="63">
        <v>6.56090379965707</v>
      </c>
      <c r="N2600" s="63">
        <v>6.3984653650139656</v>
      </c>
      <c r="O2600" s="71">
        <v>6.7652432066821167</v>
      </c>
    </row>
    <row r="2601" spans="2:15" outlineLevel="1" x14ac:dyDescent="0.45">
      <c r="B2601" s="65">
        <v>2592</v>
      </c>
      <c r="C2601" s="60">
        <v>1</v>
      </c>
      <c r="D2601" s="61">
        <v>0</v>
      </c>
      <c r="E2601" s="61">
        <v>1</v>
      </c>
      <c r="F2601" s="61">
        <v>1</v>
      </c>
      <c r="G2601" s="61">
        <v>0</v>
      </c>
      <c r="H2601" s="61">
        <v>1</v>
      </c>
      <c r="I2601" s="62">
        <v>92961.828843890951</v>
      </c>
      <c r="J2601" s="63">
        <v>7.0299582924029416</v>
      </c>
      <c r="K2601" s="63">
        <v>4.8596944120240417</v>
      </c>
      <c r="L2601" s="63">
        <v>7.207963846672234</v>
      </c>
      <c r="M2601" s="63">
        <v>6.0653010492233355</v>
      </c>
      <c r="N2601" s="63">
        <v>6.6343149352740047</v>
      </c>
      <c r="O2601" s="71">
        <v>6.8726441061032215</v>
      </c>
    </row>
    <row r="2602" spans="2:15" outlineLevel="1" x14ac:dyDescent="0.45">
      <c r="B2602" s="65">
        <v>2593</v>
      </c>
      <c r="C2602" s="60">
        <v>1</v>
      </c>
      <c r="D2602" s="61">
        <v>0</v>
      </c>
      <c r="E2602" s="61">
        <v>1</v>
      </c>
      <c r="F2602" s="61">
        <v>1</v>
      </c>
      <c r="G2602" s="61">
        <v>0</v>
      </c>
      <c r="H2602" s="61">
        <v>1</v>
      </c>
      <c r="I2602" s="62">
        <v>81009.012516477582</v>
      </c>
      <c r="J2602" s="63">
        <v>6.9129632987383207</v>
      </c>
      <c r="K2602" s="63">
        <v>5.8517122269739605</v>
      </c>
      <c r="L2602" s="63">
        <v>6.0400725853155111</v>
      </c>
      <c r="M2602" s="63">
        <v>7.7227850043944279</v>
      </c>
      <c r="N2602" s="63">
        <v>7.1206269582130393</v>
      </c>
      <c r="O2602" s="71">
        <v>7.3542062244620263</v>
      </c>
    </row>
    <row r="2603" spans="2:15" outlineLevel="1" x14ac:dyDescent="0.45">
      <c r="B2603" s="65">
        <v>2594</v>
      </c>
      <c r="C2603" s="60">
        <v>0</v>
      </c>
      <c r="D2603" s="61">
        <v>1</v>
      </c>
      <c r="E2603" s="61">
        <v>1</v>
      </c>
      <c r="F2603" s="61">
        <v>1</v>
      </c>
      <c r="G2603" s="61">
        <v>1</v>
      </c>
      <c r="H2603" s="61">
        <v>0</v>
      </c>
      <c r="I2603" s="62">
        <v>80321.614181473546</v>
      </c>
      <c r="J2603" s="63">
        <v>5.9749170352305638</v>
      </c>
      <c r="K2603" s="63">
        <v>6.100563519406478</v>
      </c>
      <c r="L2603" s="63">
        <v>6.7181887585422277</v>
      </c>
      <c r="M2603" s="63">
        <v>8.8380284734865295</v>
      </c>
      <c r="N2603" s="63">
        <v>6.683933524569702</v>
      </c>
      <c r="O2603" s="71">
        <v>6.4497977514829676</v>
      </c>
    </row>
    <row r="2604" spans="2:15" outlineLevel="1" x14ac:dyDescent="0.45">
      <c r="B2604" s="65">
        <v>2595</v>
      </c>
      <c r="C2604" s="60">
        <v>1</v>
      </c>
      <c r="D2604" s="61">
        <v>0</v>
      </c>
      <c r="E2604" s="61">
        <v>1</v>
      </c>
      <c r="F2604" s="61">
        <v>1</v>
      </c>
      <c r="G2604" s="61">
        <v>1</v>
      </c>
      <c r="H2604" s="61">
        <v>0</v>
      </c>
      <c r="I2604" s="62">
        <v>76295.908800891339</v>
      </c>
      <c r="J2604" s="63">
        <v>5.8023405636909233</v>
      </c>
      <c r="K2604" s="63">
        <v>5.1519668184783569</v>
      </c>
      <c r="L2604" s="63">
        <v>6.5691723715891692</v>
      </c>
      <c r="M2604" s="63">
        <v>8.5365755966613435</v>
      </c>
      <c r="N2604" s="63">
        <v>6.7513954291419482</v>
      </c>
      <c r="O2604" s="71">
        <v>6.5533598303447995</v>
      </c>
    </row>
    <row r="2605" spans="2:15" outlineLevel="1" x14ac:dyDescent="0.45">
      <c r="B2605" s="65">
        <v>2596</v>
      </c>
      <c r="C2605" s="60">
        <v>1</v>
      </c>
      <c r="D2605" s="61">
        <v>0</v>
      </c>
      <c r="E2605" s="61">
        <v>1</v>
      </c>
      <c r="F2605" s="61">
        <v>1</v>
      </c>
      <c r="G2605" s="61">
        <v>0</v>
      </c>
      <c r="H2605" s="61">
        <v>1</v>
      </c>
      <c r="I2605" s="62">
        <v>100002.22121859905</v>
      </c>
      <c r="J2605" s="63">
        <v>6.9548963086074185</v>
      </c>
      <c r="K2605" s="63">
        <v>5.1764460288914416</v>
      </c>
      <c r="L2605" s="63">
        <v>7.4951424963990156</v>
      </c>
      <c r="M2605" s="63">
        <v>8.0345723833267311</v>
      </c>
      <c r="N2605" s="63">
        <v>6.7249196608822395</v>
      </c>
      <c r="O2605" s="71">
        <v>6.8540070995296274</v>
      </c>
    </row>
    <row r="2606" spans="2:15" outlineLevel="1" x14ac:dyDescent="0.45">
      <c r="B2606" s="65">
        <v>2597</v>
      </c>
      <c r="C2606" s="60">
        <v>1</v>
      </c>
      <c r="D2606" s="61">
        <v>0</v>
      </c>
      <c r="E2606" s="61">
        <v>1</v>
      </c>
      <c r="F2606" s="61">
        <v>1</v>
      </c>
      <c r="G2606" s="61">
        <v>0</v>
      </c>
      <c r="H2606" s="61">
        <v>1</v>
      </c>
      <c r="I2606" s="62">
        <v>106377.28224873256</v>
      </c>
      <c r="J2606" s="63">
        <v>6.7260076441058896</v>
      </c>
      <c r="K2606" s="63">
        <v>6.0463408096544793</v>
      </c>
      <c r="L2606" s="63">
        <v>7.6676689004463068</v>
      </c>
      <c r="M2606" s="63">
        <v>8.844452920327992</v>
      </c>
      <c r="N2606" s="63">
        <v>6.904184871842455</v>
      </c>
      <c r="O2606" s="71">
        <v>7.5053934795668953</v>
      </c>
    </row>
    <row r="2607" spans="2:15" outlineLevel="1" x14ac:dyDescent="0.45">
      <c r="B2607" s="65">
        <v>2598</v>
      </c>
      <c r="C2607" s="60">
        <v>1</v>
      </c>
      <c r="D2607" s="61">
        <v>0</v>
      </c>
      <c r="E2607" s="61">
        <v>1</v>
      </c>
      <c r="F2607" s="61">
        <v>1</v>
      </c>
      <c r="G2607" s="61">
        <v>1</v>
      </c>
      <c r="H2607" s="61">
        <v>0</v>
      </c>
      <c r="I2607" s="62">
        <v>91534.79487522757</v>
      </c>
      <c r="J2607" s="63">
        <v>6.9834568910201948</v>
      </c>
      <c r="K2607" s="63">
        <v>4.285474435311361</v>
      </c>
      <c r="L2607" s="63">
        <v>7.1820789872416562</v>
      </c>
      <c r="M2607" s="63">
        <v>6.0710403753634772</v>
      </c>
      <c r="N2607" s="63">
        <v>6.9909502956120138</v>
      </c>
      <c r="O2607" s="71">
        <v>6.6601851736735744</v>
      </c>
    </row>
    <row r="2608" spans="2:15" outlineLevel="1" x14ac:dyDescent="0.45">
      <c r="B2608" s="65">
        <v>2599</v>
      </c>
      <c r="C2608" s="60">
        <v>0</v>
      </c>
      <c r="D2608" s="61">
        <v>1</v>
      </c>
      <c r="E2608" s="61">
        <v>1</v>
      </c>
      <c r="F2608" s="61">
        <v>1</v>
      </c>
      <c r="G2608" s="61">
        <v>0</v>
      </c>
      <c r="H2608" s="61">
        <v>1</v>
      </c>
      <c r="I2608" s="62">
        <v>29541.783137912804</v>
      </c>
      <c r="J2608" s="63">
        <v>5.4853073356115916</v>
      </c>
      <c r="K2608" s="63">
        <v>5.5391436697057568</v>
      </c>
      <c r="L2608" s="63">
        <v>7.0063958638542019</v>
      </c>
      <c r="M2608" s="63">
        <v>6.9302761801116564</v>
      </c>
      <c r="N2608" s="63">
        <v>6.8327771138636484</v>
      </c>
      <c r="O2608" s="71">
        <v>7.4175207965258387</v>
      </c>
    </row>
    <row r="2609" spans="2:15" outlineLevel="1" x14ac:dyDescent="0.45">
      <c r="B2609" s="65">
        <v>2600</v>
      </c>
      <c r="C2609" s="60">
        <v>1</v>
      </c>
      <c r="D2609" s="61">
        <v>0</v>
      </c>
      <c r="E2609" s="61">
        <v>1</v>
      </c>
      <c r="F2609" s="61">
        <v>1</v>
      </c>
      <c r="G2609" s="61">
        <v>1</v>
      </c>
      <c r="H2609" s="61">
        <v>0</v>
      </c>
      <c r="I2609" s="62">
        <v>101171.54488563577</v>
      </c>
      <c r="J2609" s="63">
        <v>5.9682543195131936</v>
      </c>
      <c r="K2609" s="63">
        <v>5.6048135870398514</v>
      </c>
      <c r="L2609" s="63">
        <v>7.730866286982657</v>
      </c>
      <c r="M2609" s="63">
        <v>8.6680060899421019</v>
      </c>
      <c r="N2609" s="63">
        <v>7.1909252483423751</v>
      </c>
      <c r="O2609" s="71">
        <v>6.5277373554359661</v>
      </c>
    </row>
    <row r="2610" spans="2:15" outlineLevel="1" x14ac:dyDescent="0.45">
      <c r="B2610" s="65">
        <v>2601</v>
      </c>
      <c r="C2610" s="60">
        <v>1</v>
      </c>
      <c r="D2610" s="61">
        <v>0</v>
      </c>
      <c r="E2610" s="61">
        <v>1</v>
      </c>
      <c r="F2610" s="61">
        <v>1</v>
      </c>
      <c r="G2610" s="61">
        <v>1</v>
      </c>
      <c r="H2610" s="61">
        <v>0</v>
      </c>
      <c r="I2610" s="62">
        <v>75944.91849546443</v>
      </c>
      <c r="J2610" s="63">
        <v>5.5216219985061272</v>
      </c>
      <c r="K2610" s="63">
        <v>5.3045441892696363</v>
      </c>
      <c r="L2610" s="63">
        <v>7.3386037882918922</v>
      </c>
      <c r="M2610" s="63">
        <v>7.605264997338943</v>
      </c>
      <c r="N2610" s="63">
        <v>7.4488134517077693</v>
      </c>
      <c r="O2610" s="71">
        <v>6.4854270984177891</v>
      </c>
    </row>
    <row r="2611" spans="2:15" outlineLevel="1" x14ac:dyDescent="0.45">
      <c r="B2611" s="65">
        <v>2602</v>
      </c>
      <c r="C2611" s="60">
        <v>1</v>
      </c>
      <c r="D2611" s="61">
        <v>0</v>
      </c>
      <c r="E2611" s="61">
        <v>1</v>
      </c>
      <c r="F2611" s="61">
        <v>1</v>
      </c>
      <c r="G2611" s="61">
        <v>1</v>
      </c>
      <c r="H2611" s="61">
        <v>0</v>
      </c>
      <c r="I2611" s="62">
        <v>95337.260266082914</v>
      </c>
      <c r="J2611" s="63">
        <v>6.0228214847641759</v>
      </c>
      <c r="K2611" s="63">
        <v>4.9904244271299287</v>
      </c>
      <c r="L2611" s="63">
        <v>6.9978917770607501</v>
      </c>
      <c r="M2611" s="63">
        <v>7.5210932372786194</v>
      </c>
      <c r="N2611" s="63">
        <v>6.94296306789734</v>
      </c>
      <c r="O2611" s="71">
        <v>6.9221239436271595</v>
      </c>
    </row>
    <row r="2612" spans="2:15" outlineLevel="1" x14ac:dyDescent="0.45">
      <c r="B2612" s="65">
        <v>2603</v>
      </c>
      <c r="C2612" s="60">
        <v>1</v>
      </c>
      <c r="D2612" s="61">
        <v>0</v>
      </c>
      <c r="E2612" s="61">
        <v>1</v>
      </c>
      <c r="F2612" s="61">
        <v>1</v>
      </c>
      <c r="G2612" s="61">
        <v>1</v>
      </c>
      <c r="H2612" s="61">
        <v>0</v>
      </c>
      <c r="I2612" s="62">
        <v>101705.54861993903</v>
      </c>
      <c r="J2612" s="63">
        <v>5.8765000619532106</v>
      </c>
      <c r="K2612" s="63">
        <v>5.403900813147704</v>
      </c>
      <c r="L2612" s="63">
        <v>7.5894346344816901</v>
      </c>
      <c r="M2612" s="63">
        <v>8.8731007714323997</v>
      </c>
      <c r="N2612" s="63">
        <v>7.2215220006285792</v>
      </c>
      <c r="O2612" s="71">
        <v>6.9660191809653131</v>
      </c>
    </row>
    <row r="2613" spans="2:15" outlineLevel="1" x14ac:dyDescent="0.45">
      <c r="B2613" s="65">
        <v>2604</v>
      </c>
      <c r="C2613" s="60">
        <v>1</v>
      </c>
      <c r="D2613" s="61">
        <v>0</v>
      </c>
      <c r="E2613" s="61">
        <v>1</v>
      </c>
      <c r="F2613" s="61">
        <v>1</v>
      </c>
      <c r="G2613" s="61">
        <v>1</v>
      </c>
      <c r="H2613" s="61">
        <v>0</v>
      </c>
      <c r="I2613" s="62">
        <v>25069.86612861001</v>
      </c>
      <c r="J2613" s="63">
        <v>5.5522897906698319</v>
      </c>
      <c r="K2613" s="63">
        <v>5.0007163887946762</v>
      </c>
      <c r="L2613" s="63">
        <v>6.5894648769869582</v>
      </c>
      <c r="M2613" s="63">
        <v>6.5766972481004879</v>
      </c>
      <c r="N2613" s="63">
        <v>7.2524531068077369</v>
      </c>
      <c r="O2613" s="71">
        <v>6.234523778122834</v>
      </c>
    </row>
    <row r="2614" spans="2:15" outlineLevel="1" x14ac:dyDescent="0.45">
      <c r="B2614" s="65">
        <v>2605</v>
      </c>
      <c r="C2614" s="60">
        <v>1</v>
      </c>
      <c r="D2614" s="61">
        <v>0</v>
      </c>
      <c r="E2614" s="61">
        <v>1</v>
      </c>
      <c r="F2614" s="61">
        <v>1</v>
      </c>
      <c r="G2614" s="61">
        <v>1</v>
      </c>
      <c r="H2614" s="61">
        <v>0</v>
      </c>
      <c r="I2614" s="62">
        <v>77484.541858604207</v>
      </c>
      <c r="J2614" s="63">
        <v>5.6781183520987764</v>
      </c>
      <c r="K2614" s="63">
        <v>5.3107720230035724</v>
      </c>
      <c r="L2614" s="63">
        <v>7.1793090312826244</v>
      </c>
      <c r="M2614" s="63">
        <v>8.4715844195368604</v>
      </c>
      <c r="N2614" s="63">
        <v>6.8618543045112688</v>
      </c>
      <c r="O2614" s="71">
        <v>6.6096338961838956</v>
      </c>
    </row>
    <row r="2615" spans="2:15" outlineLevel="1" x14ac:dyDescent="0.45">
      <c r="B2615" s="65">
        <v>2606</v>
      </c>
      <c r="C2615" s="60">
        <v>1</v>
      </c>
      <c r="D2615" s="61">
        <v>0</v>
      </c>
      <c r="E2615" s="61">
        <v>1</v>
      </c>
      <c r="F2615" s="61">
        <v>1</v>
      </c>
      <c r="G2615" s="61">
        <v>1</v>
      </c>
      <c r="H2615" s="61">
        <v>0</v>
      </c>
      <c r="I2615" s="62">
        <v>95592.116404770379</v>
      </c>
      <c r="J2615" s="63">
        <v>5.7590549132178221</v>
      </c>
      <c r="K2615" s="63">
        <v>4.8551556616461973</v>
      </c>
      <c r="L2615" s="63">
        <v>7.6991597582621347</v>
      </c>
      <c r="M2615" s="63">
        <v>7.778065140959189</v>
      </c>
      <c r="N2615" s="63">
        <v>7.3913634272184625</v>
      </c>
      <c r="O2615" s="71">
        <v>6.232225964012895</v>
      </c>
    </row>
    <row r="2616" spans="2:15" outlineLevel="1" x14ac:dyDescent="0.45">
      <c r="B2616" s="65">
        <v>2607</v>
      </c>
      <c r="C2616" s="60">
        <v>1</v>
      </c>
      <c r="D2616" s="61">
        <v>0</v>
      </c>
      <c r="E2616" s="61">
        <v>1</v>
      </c>
      <c r="F2616" s="61">
        <v>1</v>
      </c>
      <c r="G2616" s="61">
        <v>1</v>
      </c>
      <c r="H2616" s="61">
        <v>0</v>
      </c>
      <c r="I2616" s="62">
        <v>100732.54330630155</v>
      </c>
      <c r="J2616" s="63">
        <v>6.553928327328105</v>
      </c>
      <c r="K2616" s="63">
        <v>5.4595584970171176</v>
      </c>
      <c r="L2616" s="63">
        <v>7.2847742361779835</v>
      </c>
      <c r="M2616" s="63">
        <v>8.5947275664187401</v>
      </c>
      <c r="N2616" s="63">
        <v>6.7766354380163172</v>
      </c>
      <c r="O2616" s="71">
        <v>6.637088585917712</v>
      </c>
    </row>
    <row r="2617" spans="2:15" outlineLevel="1" x14ac:dyDescent="0.45">
      <c r="B2617" s="65">
        <v>2608</v>
      </c>
      <c r="C2617" s="60">
        <v>1</v>
      </c>
      <c r="D2617" s="61">
        <v>0</v>
      </c>
      <c r="E2617" s="61">
        <v>1</v>
      </c>
      <c r="F2617" s="61">
        <v>1</v>
      </c>
      <c r="G2617" s="61">
        <v>0</v>
      </c>
      <c r="H2617" s="61">
        <v>1</v>
      </c>
      <c r="I2617" s="62">
        <v>98916.462696364048</v>
      </c>
      <c r="J2617" s="63">
        <v>5.8495744743233988</v>
      </c>
      <c r="K2617" s="63">
        <v>5.6699461507685163</v>
      </c>
      <c r="L2617" s="63">
        <v>7.162739264329411</v>
      </c>
      <c r="M2617" s="63">
        <v>8.2467116570608994</v>
      </c>
      <c r="N2617" s="63">
        <v>6.708215992566319</v>
      </c>
      <c r="O2617" s="71">
        <v>7.0542747423806631</v>
      </c>
    </row>
    <row r="2618" spans="2:15" outlineLevel="1" x14ac:dyDescent="0.45">
      <c r="B2618" s="65">
        <v>2609</v>
      </c>
      <c r="C2618" s="60">
        <v>1</v>
      </c>
      <c r="D2618" s="61">
        <v>0</v>
      </c>
      <c r="E2618" s="61">
        <v>1</v>
      </c>
      <c r="F2618" s="61">
        <v>1</v>
      </c>
      <c r="G2618" s="61">
        <v>0</v>
      </c>
      <c r="H2618" s="61">
        <v>1</v>
      </c>
      <c r="I2618" s="62">
        <v>77784.508589554069</v>
      </c>
      <c r="J2618" s="63">
        <v>5.5333586781221378</v>
      </c>
      <c r="K2618" s="63">
        <v>5.4157999826808814</v>
      </c>
      <c r="L2618" s="63">
        <v>6.8229577607494587</v>
      </c>
      <c r="M2618" s="63">
        <v>8.0419448408322172</v>
      </c>
      <c r="N2618" s="63">
        <v>7.178296707478995</v>
      </c>
      <c r="O2618" s="71">
        <v>7.249610319337747</v>
      </c>
    </row>
    <row r="2619" spans="2:15" outlineLevel="1" x14ac:dyDescent="0.45">
      <c r="B2619" s="65">
        <v>2610</v>
      </c>
      <c r="C2619" s="60">
        <v>0</v>
      </c>
      <c r="D2619" s="61">
        <v>1</v>
      </c>
      <c r="E2619" s="61">
        <v>1</v>
      </c>
      <c r="F2619" s="61">
        <v>1</v>
      </c>
      <c r="G2619" s="61">
        <v>0</v>
      </c>
      <c r="H2619" s="61">
        <v>1</v>
      </c>
      <c r="I2619" s="62">
        <v>74148.499279488315</v>
      </c>
      <c r="J2619" s="63">
        <v>5.2104182070968008</v>
      </c>
      <c r="K2619" s="63">
        <v>5.3129156137798059</v>
      </c>
      <c r="L2619" s="63">
        <v>6.7406800380890273</v>
      </c>
      <c r="M2619" s="63">
        <v>7.7537400179497658</v>
      </c>
      <c r="N2619" s="63">
        <v>6.5290234479777745</v>
      </c>
      <c r="O2619" s="71">
        <v>7.3215355871211747</v>
      </c>
    </row>
    <row r="2620" spans="2:15" outlineLevel="1" x14ac:dyDescent="0.45">
      <c r="B2620" s="65">
        <v>2611</v>
      </c>
      <c r="C2620" s="60">
        <v>1</v>
      </c>
      <c r="D2620" s="61">
        <v>0</v>
      </c>
      <c r="E2620" s="61">
        <v>1</v>
      </c>
      <c r="F2620" s="61">
        <v>1</v>
      </c>
      <c r="G2620" s="61">
        <v>0</v>
      </c>
      <c r="H2620" s="61">
        <v>1</v>
      </c>
      <c r="I2620" s="62">
        <v>97933.313353164587</v>
      </c>
      <c r="J2620" s="63">
        <v>6.1201640382932609</v>
      </c>
      <c r="K2620" s="63">
        <v>5.2768258284987875</v>
      </c>
      <c r="L2620" s="63">
        <v>7.2303072265513713</v>
      </c>
      <c r="M2620" s="63">
        <v>7.7119481385736135</v>
      </c>
      <c r="N2620" s="63">
        <v>6.8109395992014043</v>
      </c>
      <c r="O2620" s="71">
        <v>7.3580704016229435</v>
      </c>
    </row>
    <row r="2621" spans="2:15" outlineLevel="1" x14ac:dyDescent="0.45">
      <c r="B2621" s="65">
        <v>2612</v>
      </c>
      <c r="C2621" s="60">
        <v>0</v>
      </c>
      <c r="D2621" s="61">
        <v>1</v>
      </c>
      <c r="E2621" s="61">
        <v>1</v>
      </c>
      <c r="F2621" s="61">
        <v>1</v>
      </c>
      <c r="G2621" s="61">
        <v>1</v>
      </c>
      <c r="H2621" s="61">
        <v>0</v>
      </c>
      <c r="I2621" s="62">
        <v>101741.1895710361</v>
      </c>
      <c r="J2621" s="63">
        <v>5.6758333037311761</v>
      </c>
      <c r="K2621" s="63">
        <v>6.4054348539353478</v>
      </c>
      <c r="L2621" s="63">
        <v>6.6096819426995497</v>
      </c>
      <c r="M2621" s="63">
        <v>8.9990431850103096</v>
      </c>
      <c r="N2621" s="63">
        <v>6.9701840999102709</v>
      </c>
      <c r="O2621" s="71">
        <v>6.5982435965227673</v>
      </c>
    </row>
    <row r="2622" spans="2:15" outlineLevel="1" x14ac:dyDescent="0.45">
      <c r="B2622" s="65">
        <v>2613</v>
      </c>
      <c r="C2622" s="60">
        <v>0</v>
      </c>
      <c r="D2622" s="61">
        <v>1</v>
      </c>
      <c r="E2622" s="61">
        <v>1</v>
      </c>
      <c r="F2622" s="61">
        <v>1</v>
      </c>
      <c r="G2622" s="61">
        <v>1</v>
      </c>
      <c r="H2622" s="61">
        <v>0</v>
      </c>
      <c r="I2622" s="62">
        <v>97351.23133950583</v>
      </c>
      <c r="J2622" s="63">
        <v>5.8154497511189733</v>
      </c>
      <c r="K2622" s="63">
        <v>6.5541190418794777</v>
      </c>
      <c r="L2622" s="63">
        <v>6.9688985169656705</v>
      </c>
      <c r="M2622" s="63">
        <v>7.014591582516907</v>
      </c>
      <c r="N2622" s="63">
        <v>7.0706097690266549</v>
      </c>
      <c r="O2622" s="71">
        <v>6.4906271310079289</v>
      </c>
    </row>
    <row r="2623" spans="2:15" outlineLevel="1" x14ac:dyDescent="0.45">
      <c r="B2623" s="65">
        <v>2614</v>
      </c>
      <c r="C2623" s="60">
        <v>1</v>
      </c>
      <c r="D2623" s="61">
        <v>0</v>
      </c>
      <c r="E2623" s="61">
        <v>1</v>
      </c>
      <c r="F2623" s="61">
        <v>1</v>
      </c>
      <c r="G2623" s="61">
        <v>0</v>
      </c>
      <c r="H2623" s="61">
        <v>1</v>
      </c>
      <c r="I2623" s="62">
        <v>99907.128259161924</v>
      </c>
      <c r="J2623" s="63">
        <v>6.4073048353882589</v>
      </c>
      <c r="K2623" s="63">
        <v>5.3778693026510123</v>
      </c>
      <c r="L2623" s="63">
        <v>6.7449654036042004</v>
      </c>
      <c r="M2623" s="63">
        <v>8.9563768612724601</v>
      </c>
      <c r="N2623" s="63">
        <v>6.4981403525433636</v>
      </c>
      <c r="O2623" s="71">
        <v>6.7482245085844514</v>
      </c>
    </row>
    <row r="2624" spans="2:15" outlineLevel="1" x14ac:dyDescent="0.45">
      <c r="B2624" s="65">
        <v>2615</v>
      </c>
      <c r="C2624" s="60">
        <v>1</v>
      </c>
      <c r="D2624" s="61">
        <v>0</v>
      </c>
      <c r="E2624" s="61">
        <v>1</v>
      </c>
      <c r="F2624" s="61">
        <v>1</v>
      </c>
      <c r="G2624" s="61">
        <v>0</v>
      </c>
      <c r="H2624" s="61">
        <v>1</v>
      </c>
      <c r="I2624" s="62">
        <v>97414.327416731001</v>
      </c>
      <c r="J2624" s="63">
        <v>6.169917169946439</v>
      </c>
      <c r="K2624" s="63">
        <v>5.6735035833640373</v>
      </c>
      <c r="L2624" s="63">
        <v>7.4248477281690075</v>
      </c>
      <c r="M2624" s="63">
        <v>7.1747358141159996</v>
      </c>
      <c r="N2624" s="63">
        <v>6.5729535712837208</v>
      </c>
      <c r="O2624" s="71">
        <v>7.3734018962888292</v>
      </c>
    </row>
    <row r="2625" spans="2:15" outlineLevel="1" x14ac:dyDescent="0.45">
      <c r="B2625" s="65">
        <v>2616</v>
      </c>
      <c r="C2625" s="60">
        <v>1</v>
      </c>
      <c r="D2625" s="61">
        <v>0</v>
      </c>
      <c r="E2625" s="61">
        <v>1</v>
      </c>
      <c r="F2625" s="61">
        <v>1</v>
      </c>
      <c r="G2625" s="61">
        <v>1</v>
      </c>
      <c r="H2625" s="61">
        <v>0</v>
      </c>
      <c r="I2625" s="62">
        <v>100664.64336801882</v>
      </c>
      <c r="J2625" s="63">
        <v>6.9669673446047788</v>
      </c>
      <c r="K2625" s="63">
        <v>4.486651441040733</v>
      </c>
      <c r="L2625" s="63">
        <v>7.7726664090328086</v>
      </c>
      <c r="M2625" s="63">
        <v>8.7344186997322275</v>
      </c>
      <c r="N2625" s="63">
        <v>7.5400552105644412</v>
      </c>
      <c r="O2625" s="71">
        <v>6.0169025008203576</v>
      </c>
    </row>
    <row r="2626" spans="2:15" outlineLevel="1" x14ac:dyDescent="0.45">
      <c r="B2626" s="65">
        <v>2617</v>
      </c>
      <c r="C2626" s="60">
        <v>0</v>
      </c>
      <c r="D2626" s="61">
        <v>1</v>
      </c>
      <c r="E2626" s="61">
        <v>1</v>
      </c>
      <c r="F2626" s="61">
        <v>1</v>
      </c>
      <c r="G2626" s="61">
        <v>0</v>
      </c>
      <c r="H2626" s="61">
        <v>1</v>
      </c>
      <c r="I2626" s="62">
        <v>29775.687552303338</v>
      </c>
      <c r="J2626" s="63">
        <v>5.7514152944994477</v>
      </c>
      <c r="K2626" s="63">
        <v>5.8300399687518567</v>
      </c>
      <c r="L2626" s="63">
        <v>6.1174265464230553</v>
      </c>
      <c r="M2626" s="63">
        <v>7.6865377064409479</v>
      </c>
      <c r="N2626" s="63">
        <v>6.3816951663148069</v>
      </c>
      <c r="O2626" s="71">
        <v>6.843814472376792</v>
      </c>
    </row>
    <row r="2627" spans="2:15" outlineLevel="1" x14ac:dyDescent="0.45">
      <c r="B2627" s="65">
        <v>2618</v>
      </c>
      <c r="C2627" s="60">
        <v>1</v>
      </c>
      <c r="D2627" s="61">
        <v>0</v>
      </c>
      <c r="E2627" s="61">
        <v>1</v>
      </c>
      <c r="F2627" s="61">
        <v>1</v>
      </c>
      <c r="G2627" s="61">
        <v>1</v>
      </c>
      <c r="H2627" s="61">
        <v>0</v>
      </c>
      <c r="I2627" s="62">
        <v>59951.417744136212</v>
      </c>
      <c r="J2627" s="63">
        <v>5.7562703030255253</v>
      </c>
      <c r="K2627" s="63">
        <v>5.0188687683667688</v>
      </c>
      <c r="L2627" s="63">
        <v>7.6249778905068393</v>
      </c>
      <c r="M2627" s="63">
        <v>6.3349316763125891</v>
      </c>
      <c r="N2627" s="63">
        <v>6.4673918545019884</v>
      </c>
      <c r="O2627" s="71">
        <v>6.4583352601397062</v>
      </c>
    </row>
    <row r="2628" spans="2:15" outlineLevel="1" x14ac:dyDescent="0.45">
      <c r="B2628" s="65">
        <v>2619</v>
      </c>
      <c r="C2628" s="60">
        <v>1</v>
      </c>
      <c r="D2628" s="61">
        <v>0</v>
      </c>
      <c r="E2628" s="61">
        <v>1</v>
      </c>
      <c r="F2628" s="61">
        <v>1</v>
      </c>
      <c r="G2628" s="61">
        <v>0</v>
      </c>
      <c r="H2628" s="61">
        <v>1</v>
      </c>
      <c r="I2628" s="62">
        <v>75405.724840681767</v>
      </c>
      <c r="J2628" s="63">
        <v>6.0318059750800108</v>
      </c>
      <c r="K2628" s="63">
        <v>4.7058167168629925</v>
      </c>
      <c r="L2628" s="63">
        <v>6.5490388105387796</v>
      </c>
      <c r="M2628" s="63">
        <v>8.6978181749777548</v>
      </c>
      <c r="N2628" s="63">
        <v>6.1831273841844903</v>
      </c>
      <c r="O2628" s="71">
        <v>6.9281297415322634</v>
      </c>
    </row>
    <row r="2629" spans="2:15" outlineLevel="1" x14ac:dyDescent="0.45">
      <c r="B2629" s="65">
        <v>2620</v>
      </c>
      <c r="C2629" s="60">
        <v>0</v>
      </c>
      <c r="D2629" s="61">
        <v>1</v>
      </c>
      <c r="E2629" s="61">
        <v>1</v>
      </c>
      <c r="F2629" s="61">
        <v>1</v>
      </c>
      <c r="G2629" s="61">
        <v>1</v>
      </c>
      <c r="H2629" s="61">
        <v>0</v>
      </c>
      <c r="I2629" s="62">
        <v>94174.763713787892</v>
      </c>
      <c r="J2629" s="63">
        <v>5.383283100837561</v>
      </c>
      <c r="K2629" s="63">
        <v>5.6197316210313426</v>
      </c>
      <c r="L2629" s="63">
        <v>7.6233472329689995</v>
      </c>
      <c r="M2629" s="63">
        <v>7.3550178533559247</v>
      </c>
      <c r="N2629" s="63">
        <v>6.7115368957186572</v>
      </c>
      <c r="O2629" s="71">
        <v>6.4101409657920296</v>
      </c>
    </row>
    <row r="2630" spans="2:15" outlineLevel="1" x14ac:dyDescent="0.45">
      <c r="B2630" s="65">
        <v>2621</v>
      </c>
      <c r="C2630" s="60">
        <v>0</v>
      </c>
      <c r="D2630" s="61">
        <v>1</v>
      </c>
      <c r="E2630" s="61">
        <v>1</v>
      </c>
      <c r="F2630" s="61">
        <v>1</v>
      </c>
      <c r="G2630" s="61">
        <v>1</v>
      </c>
      <c r="H2630" s="61">
        <v>0</v>
      </c>
      <c r="I2630" s="62">
        <v>98068.342916305322</v>
      </c>
      <c r="J2630" s="63">
        <v>5.6520830871902943</v>
      </c>
      <c r="K2630" s="63">
        <v>6.3623494631583206</v>
      </c>
      <c r="L2630" s="63">
        <v>7.2569209563084787</v>
      </c>
      <c r="M2630" s="63">
        <v>7.2175149017507225</v>
      </c>
      <c r="N2630" s="63">
        <v>7.2971277390417413</v>
      </c>
      <c r="O2630" s="71">
        <v>6.5819809434210539</v>
      </c>
    </row>
    <row r="2631" spans="2:15" outlineLevel="1" x14ac:dyDescent="0.45">
      <c r="B2631" s="65">
        <v>2622</v>
      </c>
      <c r="C2631" s="60">
        <v>0</v>
      </c>
      <c r="D2631" s="61">
        <v>1</v>
      </c>
      <c r="E2631" s="61">
        <v>1</v>
      </c>
      <c r="F2631" s="61">
        <v>1</v>
      </c>
      <c r="G2631" s="61">
        <v>1</v>
      </c>
      <c r="H2631" s="61">
        <v>0</v>
      </c>
      <c r="I2631" s="62">
        <v>81824.581460080473</v>
      </c>
      <c r="J2631" s="63">
        <v>6.101797012231863</v>
      </c>
      <c r="K2631" s="63">
        <v>6.4631305606191898</v>
      </c>
      <c r="L2631" s="63">
        <v>6.4970737968270633</v>
      </c>
      <c r="M2631" s="63">
        <v>8.5757032201893431</v>
      </c>
      <c r="N2631" s="63">
        <v>6.8920105957332272</v>
      </c>
      <c r="O2631" s="71">
        <v>6.7403280954922113</v>
      </c>
    </row>
    <row r="2632" spans="2:15" outlineLevel="1" x14ac:dyDescent="0.45">
      <c r="B2632" s="65">
        <v>2623</v>
      </c>
      <c r="C2632" s="60">
        <v>1</v>
      </c>
      <c r="D2632" s="61">
        <v>0</v>
      </c>
      <c r="E2632" s="61">
        <v>1</v>
      </c>
      <c r="F2632" s="61">
        <v>1</v>
      </c>
      <c r="G2632" s="61">
        <v>1</v>
      </c>
      <c r="H2632" s="61">
        <v>0</v>
      </c>
      <c r="I2632" s="62">
        <v>103957.75893879007</v>
      </c>
      <c r="J2632" s="63">
        <v>6.7291090847369377</v>
      </c>
      <c r="K2632" s="63">
        <v>6.1672358890259105</v>
      </c>
      <c r="L2632" s="63">
        <v>7.0214607797807638</v>
      </c>
      <c r="M2632" s="63">
        <v>8.5027425744945067</v>
      </c>
      <c r="N2632" s="63">
        <v>7.3397948874795711</v>
      </c>
      <c r="O2632" s="71">
        <v>6.5605047895346909</v>
      </c>
    </row>
    <row r="2633" spans="2:15" outlineLevel="1" x14ac:dyDescent="0.45">
      <c r="B2633" s="65">
        <v>2624</v>
      </c>
      <c r="C2633" s="60">
        <v>1</v>
      </c>
      <c r="D2633" s="61">
        <v>0</v>
      </c>
      <c r="E2633" s="61">
        <v>1</v>
      </c>
      <c r="F2633" s="61">
        <v>1</v>
      </c>
      <c r="G2633" s="61">
        <v>1</v>
      </c>
      <c r="H2633" s="61">
        <v>0</v>
      </c>
      <c r="I2633" s="62">
        <v>75346.779736485289</v>
      </c>
      <c r="J2633" s="63">
        <v>5.3939456306864795</v>
      </c>
      <c r="K2633" s="63">
        <v>4.8199305337444347</v>
      </c>
      <c r="L2633" s="63">
        <v>6.6120525439294688</v>
      </c>
      <c r="M2633" s="63">
        <v>8.4035841004454692</v>
      </c>
      <c r="N2633" s="63">
        <v>7.2371696677474988</v>
      </c>
      <c r="O2633" s="71">
        <v>6.6970232129371317</v>
      </c>
    </row>
    <row r="2634" spans="2:15" outlineLevel="1" x14ac:dyDescent="0.45">
      <c r="B2634" s="65">
        <v>2625</v>
      </c>
      <c r="C2634" s="60">
        <v>1</v>
      </c>
      <c r="D2634" s="61">
        <v>0</v>
      </c>
      <c r="E2634" s="61">
        <v>1</v>
      </c>
      <c r="F2634" s="61">
        <v>1</v>
      </c>
      <c r="G2634" s="61">
        <v>0</v>
      </c>
      <c r="H2634" s="61">
        <v>1</v>
      </c>
      <c r="I2634" s="62">
        <v>97010.223226770875</v>
      </c>
      <c r="J2634" s="63">
        <v>5.9945152549624066</v>
      </c>
      <c r="K2634" s="63">
        <v>5.5568728295422751</v>
      </c>
      <c r="L2634" s="63">
        <v>7.6730840475844886</v>
      </c>
      <c r="M2634" s="63">
        <v>6.9436021002601187</v>
      </c>
      <c r="N2634" s="63">
        <v>6.9388937769304855</v>
      </c>
      <c r="O2634" s="71">
        <v>7.2995065831192729</v>
      </c>
    </row>
    <row r="2635" spans="2:15" outlineLevel="1" x14ac:dyDescent="0.45">
      <c r="B2635" s="65">
        <v>2626</v>
      </c>
      <c r="C2635" s="60">
        <v>1</v>
      </c>
      <c r="D2635" s="61">
        <v>0</v>
      </c>
      <c r="E2635" s="61">
        <v>1</v>
      </c>
      <c r="F2635" s="61">
        <v>1</v>
      </c>
      <c r="G2635" s="61">
        <v>0</v>
      </c>
      <c r="H2635" s="61">
        <v>1</v>
      </c>
      <c r="I2635" s="62">
        <v>100979.0014702539</v>
      </c>
      <c r="J2635" s="63">
        <v>6.3863758111302982</v>
      </c>
      <c r="K2635" s="63">
        <v>5.2998631145439132</v>
      </c>
      <c r="L2635" s="63">
        <v>6.8863548703343636</v>
      </c>
      <c r="M2635" s="63">
        <v>8.8461647401565831</v>
      </c>
      <c r="N2635" s="63">
        <v>6.9294444098819143</v>
      </c>
      <c r="O2635" s="71">
        <v>6.942463936109684</v>
      </c>
    </row>
    <row r="2636" spans="2:15" outlineLevel="1" x14ac:dyDescent="0.45">
      <c r="B2636" s="65">
        <v>2627</v>
      </c>
      <c r="C2636" s="60">
        <v>1</v>
      </c>
      <c r="D2636" s="61">
        <v>0</v>
      </c>
      <c r="E2636" s="61">
        <v>1</v>
      </c>
      <c r="F2636" s="61">
        <v>1</v>
      </c>
      <c r="G2636" s="61">
        <v>1</v>
      </c>
      <c r="H2636" s="61">
        <v>0</v>
      </c>
      <c r="I2636" s="62">
        <v>100938.18166978496</v>
      </c>
      <c r="J2636" s="63">
        <v>6.1294667694538072</v>
      </c>
      <c r="K2636" s="63">
        <v>5.3282826540909181</v>
      </c>
      <c r="L2636" s="63">
        <v>7.0337353485937006</v>
      </c>
      <c r="M2636" s="63">
        <v>8.835124397243364</v>
      </c>
      <c r="N2636" s="63">
        <v>7.0975177696961627</v>
      </c>
      <c r="O2636" s="71">
        <v>6.9418771851258123</v>
      </c>
    </row>
    <row r="2637" spans="2:15" outlineLevel="1" x14ac:dyDescent="0.45">
      <c r="B2637" s="65">
        <v>2628</v>
      </c>
      <c r="C2637" s="60">
        <v>0</v>
      </c>
      <c r="D2637" s="61">
        <v>1</v>
      </c>
      <c r="E2637" s="61">
        <v>1</v>
      </c>
      <c r="F2637" s="61">
        <v>1</v>
      </c>
      <c r="G2637" s="61">
        <v>0</v>
      </c>
      <c r="H2637" s="61">
        <v>1</v>
      </c>
      <c r="I2637" s="62">
        <v>28680.149632286426</v>
      </c>
      <c r="J2637" s="63">
        <v>5.2558128903403034</v>
      </c>
      <c r="K2637" s="63">
        <v>5.4073443924360989</v>
      </c>
      <c r="L2637" s="63">
        <v>6.9646641338349928</v>
      </c>
      <c r="M2637" s="63">
        <v>7.0399807700425585</v>
      </c>
      <c r="N2637" s="63">
        <v>6.7676683099946633</v>
      </c>
      <c r="O2637" s="71">
        <v>7.4553312221648564</v>
      </c>
    </row>
    <row r="2638" spans="2:15" outlineLevel="1" x14ac:dyDescent="0.45">
      <c r="B2638" s="65">
        <v>2629</v>
      </c>
      <c r="C2638" s="60">
        <v>1</v>
      </c>
      <c r="D2638" s="61">
        <v>0</v>
      </c>
      <c r="E2638" s="61">
        <v>1</v>
      </c>
      <c r="F2638" s="61">
        <v>1</v>
      </c>
      <c r="G2638" s="61">
        <v>1</v>
      </c>
      <c r="H2638" s="61">
        <v>0</v>
      </c>
      <c r="I2638" s="62">
        <v>66131.534443439828</v>
      </c>
      <c r="J2638" s="63">
        <v>6.4526467421136617</v>
      </c>
      <c r="K2638" s="63">
        <v>6.4485713171503898</v>
      </c>
      <c r="L2638" s="63">
        <v>6.8455577089655586</v>
      </c>
      <c r="M2638" s="63">
        <v>6.2019906319132208</v>
      </c>
      <c r="N2638" s="63">
        <v>6.8515195728800631</v>
      </c>
      <c r="O2638" s="71">
        <v>6.6762176460810121</v>
      </c>
    </row>
    <row r="2639" spans="2:15" outlineLevel="1" x14ac:dyDescent="0.45">
      <c r="B2639" s="65">
        <v>2630</v>
      </c>
      <c r="C2639" s="60">
        <v>1</v>
      </c>
      <c r="D2639" s="61">
        <v>0</v>
      </c>
      <c r="E2639" s="61">
        <v>1</v>
      </c>
      <c r="F2639" s="61">
        <v>1</v>
      </c>
      <c r="G2639" s="61">
        <v>1</v>
      </c>
      <c r="H2639" s="61">
        <v>0</v>
      </c>
      <c r="I2639" s="62">
        <v>95830.385131310439</v>
      </c>
      <c r="J2639" s="63">
        <v>6.0707388846439541</v>
      </c>
      <c r="K2639" s="63">
        <v>4.4581683894210027</v>
      </c>
      <c r="L2639" s="63">
        <v>7.7453722378237746</v>
      </c>
      <c r="M2639" s="63">
        <v>7.3383444127963449</v>
      </c>
      <c r="N2639" s="63">
        <v>7.3483750762856364</v>
      </c>
      <c r="O2639" s="71">
        <v>7.1248349834607607</v>
      </c>
    </row>
    <row r="2640" spans="2:15" outlineLevel="1" x14ac:dyDescent="0.45">
      <c r="B2640" s="65">
        <v>2631</v>
      </c>
      <c r="C2640" s="60">
        <v>0</v>
      </c>
      <c r="D2640" s="61">
        <v>1</v>
      </c>
      <c r="E2640" s="61">
        <v>1</v>
      </c>
      <c r="F2640" s="61">
        <v>1</v>
      </c>
      <c r="G2640" s="61">
        <v>1</v>
      </c>
      <c r="H2640" s="61">
        <v>0</v>
      </c>
      <c r="I2640" s="62">
        <v>79434.317681099259</v>
      </c>
      <c r="J2640" s="63">
        <v>5.4371134872549991</v>
      </c>
      <c r="K2640" s="63">
        <v>6.0010139201053114</v>
      </c>
      <c r="L2640" s="63">
        <v>6.9579293206170485</v>
      </c>
      <c r="M2640" s="63">
        <v>8.8241746479153527</v>
      </c>
      <c r="N2640" s="63">
        <v>7.1223997190726562</v>
      </c>
      <c r="O2640" s="71">
        <v>6.2238815861758576</v>
      </c>
    </row>
    <row r="2641" spans="2:15" outlineLevel="1" x14ac:dyDescent="0.45">
      <c r="B2641" s="65">
        <v>2632</v>
      </c>
      <c r="C2641" s="60">
        <v>0</v>
      </c>
      <c r="D2641" s="61">
        <v>1</v>
      </c>
      <c r="E2641" s="61">
        <v>1</v>
      </c>
      <c r="F2641" s="61">
        <v>1</v>
      </c>
      <c r="G2641" s="61">
        <v>1</v>
      </c>
      <c r="H2641" s="61">
        <v>0</v>
      </c>
      <c r="I2641" s="62">
        <v>98031.028355401751</v>
      </c>
      <c r="J2641" s="63">
        <v>5.7361080875862065</v>
      </c>
      <c r="K2641" s="63">
        <v>6.0115709756110078</v>
      </c>
      <c r="L2641" s="63">
        <v>7.2402417044774428</v>
      </c>
      <c r="M2641" s="63">
        <v>7.3359003236285778</v>
      </c>
      <c r="N2641" s="63">
        <v>7.1170878273924112</v>
      </c>
      <c r="O2641" s="71">
        <v>7.0152589952642934</v>
      </c>
    </row>
    <row r="2642" spans="2:15" outlineLevel="1" x14ac:dyDescent="0.45">
      <c r="B2642" s="65">
        <v>2633</v>
      </c>
      <c r="C2642" s="60">
        <v>1</v>
      </c>
      <c r="D2642" s="61">
        <v>0</v>
      </c>
      <c r="E2642" s="61">
        <v>1</v>
      </c>
      <c r="F2642" s="61">
        <v>1</v>
      </c>
      <c r="G2642" s="61">
        <v>1</v>
      </c>
      <c r="H2642" s="61">
        <v>0</v>
      </c>
      <c r="I2642" s="62">
        <v>93825.356880258041</v>
      </c>
      <c r="J2642" s="63">
        <v>6.4765729181716942</v>
      </c>
      <c r="K2642" s="63">
        <v>5.5444415328860144</v>
      </c>
      <c r="L2642" s="63">
        <v>7.1015273013527942</v>
      </c>
      <c r="M2642" s="63">
        <v>6.3943564892704696</v>
      </c>
      <c r="N2642" s="63">
        <v>7.0578505137013341</v>
      </c>
      <c r="O2642" s="71">
        <v>6.1558237074703035</v>
      </c>
    </row>
    <row r="2643" spans="2:15" outlineLevel="1" x14ac:dyDescent="0.45">
      <c r="B2643" s="65">
        <v>2634</v>
      </c>
      <c r="C2643" s="60">
        <v>0</v>
      </c>
      <c r="D2643" s="61">
        <v>1</v>
      </c>
      <c r="E2643" s="61">
        <v>1</v>
      </c>
      <c r="F2643" s="61">
        <v>1</v>
      </c>
      <c r="G2643" s="61">
        <v>1</v>
      </c>
      <c r="H2643" s="61">
        <v>0</v>
      </c>
      <c r="I2643" s="62">
        <v>79607.503293234942</v>
      </c>
      <c r="J2643" s="63">
        <v>5.8129787882042674</v>
      </c>
      <c r="K2643" s="63">
        <v>6.113861343479245</v>
      </c>
      <c r="L2643" s="63">
        <v>6.5548678347137317</v>
      </c>
      <c r="M2643" s="63">
        <v>8.1605604385669324</v>
      </c>
      <c r="N2643" s="63">
        <v>7.0077135970582427</v>
      </c>
      <c r="O2643" s="71">
        <v>6.9656449632077679</v>
      </c>
    </row>
    <row r="2644" spans="2:15" outlineLevel="1" x14ac:dyDescent="0.45">
      <c r="B2644" s="65">
        <v>2635</v>
      </c>
      <c r="C2644" s="60">
        <v>0</v>
      </c>
      <c r="D2644" s="61">
        <v>1</v>
      </c>
      <c r="E2644" s="61">
        <v>1</v>
      </c>
      <c r="F2644" s="61">
        <v>1</v>
      </c>
      <c r="G2644" s="61">
        <v>1</v>
      </c>
      <c r="H2644" s="61">
        <v>0</v>
      </c>
      <c r="I2644" s="62">
        <v>100468.89440838523</v>
      </c>
      <c r="J2644" s="63">
        <v>5.7220476513136784</v>
      </c>
      <c r="K2644" s="63">
        <v>6.2569834486406251</v>
      </c>
      <c r="L2644" s="63">
        <v>7.7598614484918915</v>
      </c>
      <c r="M2644" s="63">
        <v>8.3691120863147397</v>
      </c>
      <c r="N2644" s="63">
        <v>6.6582256113321305</v>
      </c>
      <c r="O2644" s="71">
        <v>6.6173407296444422</v>
      </c>
    </row>
    <row r="2645" spans="2:15" outlineLevel="1" x14ac:dyDescent="0.45">
      <c r="B2645" s="65">
        <v>2636</v>
      </c>
      <c r="C2645" s="60">
        <v>1</v>
      </c>
      <c r="D2645" s="61">
        <v>0</v>
      </c>
      <c r="E2645" s="61">
        <v>1</v>
      </c>
      <c r="F2645" s="61">
        <v>1</v>
      </c>
      <c r="G2645" s="61">
        <v>1</v>
      </c>
      <c r="H2645" s="61">
        <v>0</v>
      </c>
      <c r="I2645" s="62">
        <v>74669.155710109277</v>
      </c>
      <c r="J2645" s="63">
        <v>6.2261099092173291</v>
      </c>
      <c r="K2645" s="63">
        <v>4.3036206286928342</v>
      </c>
      <c r="L2645" s="63">
        <v>6.7098547967905624</v>
      </c>
      <c r="M2645" s="63">
        <v>8.0584144669466173</v>
      </c>
      <c r="N2645" s="63">
        <v>7.4116688214241782</v>
      </c>
      <c r="O2645" s="71">
        <v>6.2061025500046876</v>
      </c>
    </row>
    <row r="2646" spans="2:15" outlineLevel="1" x14ac:dyDescent="0.45">
      <c r="B2646" s="65">
        <v>2637</v>
      </c>
      <c r="C2646" s="60">
        <v>1</v>
      </c>
      <c r="D2646" s="61">
        <v>0</v>
      </c>
      <c r="E2646" s="61">
        <v>1</v>
      </c>
      <c r="F2646" s="61">
        <v>1</v>
      </c>
      <c r="G2646" s="61">
        <v>0</v>
      </c>
      <c r="H2646" s="61">
        <v>1</v>
      </c>
      <c r="I2646" s="62">
        <v>92012.765647869717</v>
      </c>
      <c r="J2646" s="63">
        <v>6.8837598510308506</v>
      </c>
      <c r="K2646" s="63">
        <v>4.3081947226657133</v>
      </c>
      <c r="L2646" s="63">
        <v>7.6318733826609604</v>
      </c>
      <c r="M2646" s="63">
        <v>6.2474346669612313</v>
      </c>
      <c r="N2646" s="63">
        <v>6.3909374593708259</v>
      </c>
      <c r="O2646" s="71">
        <v>7.1591080850696311</v>
      </c>
    </row>
    <row r="2647" spans="2:15" outlineLevel="1" x14ac:dyDescent="0.45">
      <c r="B2647" s="65">
        <v>2638</v>
      </c>
      <c r="C2647" s="60">
        <v>0</v>
      </c>
      <c r="D2647" s="61">
        <v>1</v>
      </c>
      <c r="E2647" s="61">
        <v>1</v>
      </c>
      <c r="F2647" s="61">
        <v>1</v>
      </c>
      <c r="G2647" s="61">
        <v>0</v>
      </c>
      <c r="H2647" s="61">
        <v>1</v>
      </c>
      <c r="I2647" s="62">
        <v>98435.944675140636</v>
      </c>
      <c r="J2647" s="63">
        <v>5.5439052414147483</v>
      </c>
      <c r="K2647" s="63">
        <v>6.0627303733830313</v>
      </c>
      <c r="L2647" s="63">
        <v>7.2030380474778894</v>
      </c>
      <c r="M2647" s="63">
        <v>8.1796397224514266</v>
      </c>
      <c r="N2647" s="63">
        <v>6.4386597989780405</v>
      </c>
      <c r="O2647" s="71">
        <v>7.058552819050929</v>
      </c>
    </row>
    <row r="2648" spans="2:15" outlineLevel="1" x14ac:dyDescent="0.45">
      <c r="B2648" s="65">
        <v>2639</v>
      </c>
      <c r="C2648" s="60">
        <v>1</v>
      </c>
      <c r="D2648" s="61">
        <v>0</v>
      </c>
      <c r="E2648" s="61">
        <v>1</v>
      </c>
      <c r="F2648" s="61">
        <v>1</v>
      </c>
      <c r="G2648" s="61">
        <v>0</v>
      </c>
      <c r="H2648" s="61">
        <v>1</v>
      </c>
      <c r="I2648" s="62">
        <v>23982.019930239941</v>
      </c>
      <c r="J2648" s="63">
        <v>5.4004317275408633</v>
      </c>
      <c r="K2648" s="63">
        <v>4.9629059589673492</v>
      </c>
      <c r="L2648" s="63">
        <v>6.5769035327467362</v>
      </c>
      <c r="M2648" s="63">
        <v>6.1570606950527695</v>
      </c>
      <c r="N2648" s="63">
        <v>6.7874827690989283</v>
      </c>
      <c r="O2648" s="71">
        <v>7.1144025390370018</v>
      </c>
    </row>
    <row r="2649" spans="2:15" outlineLevel="1" x14ac:dyDescent="0.45">
      <c r="B2649" s="65">
        <v>2640</v>
      </c>
      <c r="C2649" s="60">
        <v>1</v>
      </c>
      <c r="D2649" s="61">
        <v>0</v>
      </c>
      <c r="E2649" s="61">
        <v>1</v>
      </c>
      <c r="F2649" s="61">
        <v>1</v>
      </c>
      <c r="G2649" s="61">
        <v>1</v>
      </c>
      <c r="H2649" s="61">
        <v>0</v>
      </c>
      <c r="I2649" s="62">
        <v>100419.17056493473</v>
      </c>
      <c r="J2649" s="63">
        <v>6.0459519323381175</v>
      </c>
      <c r="K2649" s="63">
        <v>5.3577542243679641</v>
      </c>
      <c r="L2649" s="63">
        <v>6.9998172677122774</v>
      </c>
      <c r="M2649" s="63">
        <v>8.7858302939168169</v>
      </c>
      <c r="N2649" s="63">
        <v>7.0574357080819103</v>
      </c>
      <c r="O2649" s="71">
        <v>6.9023815161539854</v>
      </c>
    </row>
    <row r="2650" spans="2:15" outlineLevel="1" x14ac:dyDescent="0.45">
      <c r="B2650" s="65">
        <v>2641</v>
      </c>
      <c r="C2650" s="60">
        <v>1</v>
      </c>
      <c r="D2650" s="61">
        <v>0</v>
      </c>
      <c r="E2650" s="61">
        <v>1</v>
      </c>
      <c r="F2650" s="61">
        <v>1</v>
      </c>
      <c r="G2650" s="61">
        <v>1</v>
      </c>
      <c r="H2650" s="61">
        <v>0</v>
      </c>
      <c r="I2650" s="62">
        <v>24985.278163787007</v>
      </c>
      <c r="J2650" s="63">
        <v>5.9310005042640661</v>
      </c>
      <c r="K2650" s="63">
        <v>5.1565228386092832</v>
      </c>
      <c r="L2650" s="63">
        <v>6.4001426196932121</v>
      </c>
      <c r="M2650" s="63">
        <v>6.347150592068016</v>
      </c>
      <c r="N2650" s="63">
        <v>7.0450224473281695</v>
      </c>
      <c r="O2650" s="71">
        <v>6.1568646348245748</v>
      </c>
    </row>
    <row r="2651" spans="2:15" outlineLevel="1" x14ac:dyDescent="0.45">
      <c r="B2651" s="65">
        <v>2642</v>
      </c>
      <c r="C2651" s="60">
        <v>0</v>
      </c>
      <c r="D2651" s="61">
        <v>1</v>
      </c>
      <c r="E2651" s="61">
        <v>1</v>
      </c>
      <c r="F2651" s="61">
        <v>1</v>
      </c>
      <c r="G2651" s="61">
        <v>0</v>
      </c>
      <c r="H2651" s="61">
        <v>1</v>
      </c>
      <c r="I2651" s="62">
        <v>95944.433251562456</v>
      </c>
      <c r="J2651" s="63">
        <v>5.6697507101886355</v>
      </c>
      <c r="K2651" s="63">
        <v>5.7954692981096443</v>
      </c>
      <c r="L2651" s="63">
        <v>7.246588987778491</v>
      </c>
      <c r="M2651" s="63">
        <v>7.7212400487485446</v>
      </c>
      <c r="N2651" s="63">
        <v>6.4274611482979607</v>
      </c>
      <c r="O2651" s="71">
        <v>6.7034522731903703</v>
      </c>
    </row>
    <row r="2652" spans="2:15" outlineLevel="1" x14ac:dyDescent="0.45">
      <c r="B2652" s="65">
        <v>2643</v>
      </c>
      <c r="C2652" s="60">
        <v>0</v>
      </c>
      <c r="D2652" s="61">
        <v>1</v>
      </c>
      <c r="E2652" s="61">
        <v>1</v>
      </c>
      <c r="F2652" s="61">
        <v>1</v>
      </c>
      <c r="G2652" s="61">
        <v>1</v>
      </c>
      <c r="H2652" s="61">
        <v>0</v>
      </c>
      <c r="I2652" s="62">
        <v>29236.796512230329</v>
      </c>
      <c r="J2652" s="63">
        <v>5.6894485837271294</v>
      </c>
      <c r="K2652" s="63">
        <v>5.750226852246783</v>
      </c>
      <c r="L2652" s="63">
        <v>7.1195101380931449</v>
      </c>
      <c r="M2652" s="63">
        <v>6.0554773015221652</v>
      </c>
      <c r="N2652" s="63">
        <v>7.6278680639698342</v>
      </c>
      <c r="O2652" s="71">
        <v>6.8846625682784506</v>
      </c>
    </row>
    <row r="2653" spans="2:15" outlineLevel="1" x14ac:dyDescent="0.45">
      <c r="B2653" s="65">
        <v>2644</v>
      </c>
      <c r="C2653" s="60">
        <v>1</v>
      </c>
      <c r="D2653" s="61">
        <v>0</v>
      </c>
      <c r="E2653" s="61">
        <v>1</v>
      </c>
      <c r="F2653" s="61">
        <v>1</v>
      </c>
      <c r="G2653" s="61">
        <v>0</v>
      </c>
      <c r="H2653" s="61">
        <v>1</v>
      </c>
      <c r="I2653" s="62">
        <v>94965.588483382424</v>
      </c>
      <c r="J2653" s="63">
        <v>5.964857672794718</v>
      </c>
      <c r="K2653" s="63">
        <v>5.2440759109278554</v>
      </c>
      <c r="L2653" s="63">
        <v>7.3738978834142497</v>
      </c>
      <c r="M2653" s="63">
        <v>8.0596658558238516</v>
      </c>
      <c r="N2653" s="63">
        <v>6.0269143882762837</v>
      </c>
      <c r="O2653" s="71">
        <v>6.556183465435157</v>
      </c>
    </row>
    <row r="2654" spans="2:15" outlineLevel="1" x14ac:dyDescent="0.45">
      <c r="B2654" s="65">
        <v>2645</v>
      </c>
      <c r="C2654" s="60">
        <v>1</v>
      </c>
      <c r="D2654" s="61">
        <v>0</v>
      </c>
      <c r="E2654" s="61">
        <v>1</v>
      </c>
      <c r="F2654" s="61">
        <v>1</v>
      </c>
      <c r="G2654" s="61">
        <v>1</v>
      </c>
      <c r="H2654" s="61">
        <v>0</v>
      </c>
      <c r="I2654" s="62">
        <v>77330.738507637609</v>
      </c>
      <c r="J2654" s="63">
        <v>6.0035505697726617</v>
      </c>
      <c r="K2654" s="63">
        <v>5.6948996925670388</v>
      </c>
      <c r="L2654" s="63">
        <v>6.6515693356290555</v>
      </c>
      <c r="M2654" s="63">
        <v>7.5861601496060809</v>
      </c>
      <c r="N2654" s="63">
        <v>7.1900362614138125</v>
      </c>
      <c r="O2654" s="71">
        <v>6.7375931796667627</v>
      </c>
    </row>
    <row r="2655" spans="2:15" outlineLevel="1" x14ac:dyDescent="0.45">
      <c r="B2655" s="65">
        <v>2646</v>
      </c>
      <c r="C2655" s="60">
        <v>1</v>
      </c>
      <c r="D2655" s="61">
        <v>0</v>
      </c>
      <c r="E2655" s="61">
        <v>1</v>
      </c>
      <c r="F2655" s="61">
        <v>1</v>
      </c>
      <c r="G2655" s="61">
        <v>1</v>
      </c>
      <c r="H2655" s="61">
        <v>0</v>
      </c>
      <c r="I2655" s="62">
        <v>26405.542189374886</v>
      </c>
      <c r="J2655" s="63">
        <v>5.9433349652359935</v>
      </c>
      <c r="K2655" s="63">
        <v>4.8299052447767998</v>
      </c>
      <c r="L2655" s="63">
        <v>6.453417881301144</v>
      </c>
      <c r="M2655" s="63">
        <v>6.7859826637772898</v>
      </c>
      <c r="N2655" s="63">
        <v>7.0227478339499703</v>
      </c>
      <c r="O2655" s="71">
        <v>6.6683258136824026</v>
      </c>
    </row>
    <row r="2656" spans="2:15" outlineLevel="1" x14ac:dyDescent="0.45">
      <c r="B2656" s="65">
        <v>2647</v>
      </c>
      <c r="C2656" s="60">
        <v>1</v>
      </c>
      <c r="D2656" s="61">
        <v>0</v>
      </c>
      <c r="E2656" s="61">
        <v>1</v>
      </c>
      <c r="F2656" s="61">
        <v>1</v>
      </c>
      <c r="G2656" s="61">
        <v>1</v>
      </c>
      <c r="H2656" s="61">
        <v>0</v>
      </c>
      <c r="I2656" s="62">
        <v>100410.41524407352</v>
      </c>
      <c r="J2656" s="63">
        <v>6.8328093723788434</v>
      </c>
      <c r="K2656" s="63">
        <v>5.2459065836246994</v>
      </c>
      <c r="L2656" s="63">
        <v>7.6174162528351008</v>
      </c>
      <c r="M2656" s="63">
        <v>8.2096376019900497</v>
      </c>
      <c r="N2656" s="63">
        <v>6.7569191133935798</v>
      </c>
      <c r="O2656" s="71">
        <v>6.750571270149722</v>
      </c>
    </row>
    <row r="2657" spans="2:15" outlineLevel="1" x14ac:dyDescent="0.45">
      <c r="B2657" s="65">
        <v>2648</v>
      </c>
      <c r="C2657" s="60">
        <v>0</v>
      </c>
      <c r="D2657" s="61">
        <v>1</v>
      </c>
      <c r="E2657" s="61">
        <v>1</v>
      </c>
      <c r="F2657" s="61">
        <v>1</v>
      </c>
      <c r="G2657" s="61">
        <v>1</v>
      </c>
      <c r="H2657" s="61">
        <v>0</v>
      </c>
      <c r="I2657" s="62">
        <v>100538.448948196</v>
      </c>
      <c r="J2657" s="63">
        <v>5.7367227383231238</v>
      </c>
      <c r="K2657" s="63">
        <v>6.4403058220560778</v>
      </c>
      <c r="L2657" s="63">
        <v>6.8840526500674297</v>
      </c>
      <c r="M2657" s="63">
        <v>7.8250195397924553</v>
      </c>
      <c r="N2657" s="63">
        <v>7.523114427489098</v>
      </c>
      <c r="O2657" s="71">
        <v>6.6746149383370241</v>
      </c>
    </row>
    <row r="2658" spans="2:15" outlineLevel="1" x14ac:dyDescent="0.45">
      <c r="B2658" s="65">
        <v>2649</v>
      </c>
      <c r="C2658" s="60">
        <v>0</v>
      </c>
      <c r="D2658" s="61">
        <v>1</v>
      </c>
      <c r="E2658" s="61">
        <v>1</v>
      </c>
      <c r="F2658" s="61">
        <v>1</v>
      </c>
      <c r="G2658" s="61">
        <v>1</v>
      </c>
      <c r="H2658" s="61">
        <v>0</v>
      </c>
      <c r="I2658" s="62">
        <v>74714.413924330729</v>
      </c>
      <c r="J2658" s="63">
        <v>5.1275788673513354</v>
      </c>
      <c r="K2658" s="63">
        <v>5.195372831779471</v>
      </c>
      <c r="L2658" s="63">
        <v>7.123096884554478</v>
      </c>
      <c r="M2658" s="63">
        <v>7.857038737842224</v>
      </c>
      <c r="N2658" s="63">
        <v>7.1771290750954453</v>
      </c>
      <c r="O2658" s="71">
        <v>6.7002399688339267</v>
      </c>
    </row>
    <row r="2659" spans="2:15" outlineLevel="1" x14ac:dyDescent="0.45">
      <c r="B2659" s="65">
        <v>2650</v>
      </c>
      <c r="C2659" s="60">
        <v>1</v>
      </c>
      <c r="D2659" s="61">
        <v>0</v>
      </c>
      <c r="E2659" s="61">
        <v>1</v>
      </c>
      <c r="F2659" s="61">
        <v>1</v>
      </c>
      <c r="G2659" s="61">
        <v>1</v>
      </c>
      <c r="H2659" s="61">
        <v>0</v>
      </c>
      <c r="I2659" s="62">
        <v>92729.050724453235</v>
      </c>
      <c r="J2659" s="63">
        <v>5.5430590110052469</v>
      </c>
      <c r="K2659" s="63">
        <v>4.7722096479548499</v>
      </c>
      <c r="L2659" s="63">
        <v>7.6759351238144724</v>
      </c>
      <c r="M2659" s="63">
        <v>6.6512983381089743</v>
      </c>
      <c r="N2659" s="63">
        <v>7.4444130754972324</v>
      </c>
      <c r="O2659" s="71">
        <v>6.7836902415117253</v>
      </c>
    </row>
    <row r="2660" spans="2:15" outlineLevel="1" x14ac:dyDescent="0.45">
      <c r="B2660" s="65">
        <v>2651</v>
      </c>
      <c r="C2660" s="60">
        <v>1</v>
      </c>
      <c r="D2660" s="61">
        <v>0</v>
      </c>
      <c r="E2660" s="61">
        <v>1</v>
      </c>
      <c r="F2660" s="61">
        <v>1</v>
      </c>
      <c r="G2660" s="61">
        <v>0</v>
      </c>
      <c r="H2660" s="61">
        <v>1</v>
      </c>
      <c r="I2660" s="62">
        <v>64117.838676097599</v>
      </c>
      <c r="J2660" s="63">
        <v>6.3080867878507139</v>
      </c>
      <c r="K2660" s="63">
        <v>5.704774147146054</v>
      </c>
      <c r="L2660" s="63">
        <v>7.2549408945027309</v>
      </c>
      <c r="M2660" s="63">
        <v>6.0732730882454211</v>
      </c>
      <c r="N2660" s="63">
        <v>6.7688994939649447</v>
      </c>
      <c r="O2660" s="71">
        <v>6.9758168026426279</v>
      </c>
    </row>
    <row r="2661" spans="2:15" outlineLevel="1" x14ac:dyDescent="0.45">
      <c r="B2661" s="65">
        <v>2652</v>
      </c>
      <c r="C2661" s="60">
        <v>1</v>
      </c>
      <c r="D2661" s="61">
        <v>0</v>
      </c>
      <c r="E2661" s="61">
        <v>1</v>
      </c>
      <c r="F2661" s="61">
        <v>1</v>
      </c>
      <c r="G2661" s="61">
        <v>1</v>
      </c>
      <c r="H2661" s="61">
        <v>0</v>
      </c>
      <c r="I2661" s="62">
        <v>93700.467726437681</v>
      </c>
      <c r="J2661" s="63">
        <v>6.1104342937133804</v>
      </c>
      <c r="K2661" s="63">
        <v>5.4939939611788322</v>
      </c>
      <c r="L2661" s="63">
        <v>7.4829733365206375</v>
      </c>
      <c r="M2661" s="63">
        <v>6.8426947671154377</v>
      </c>
      <c r="N2661" s="63">
        <v>6.7546493070654838</v>
      </c>
      <c r="O2661" s="71">
        <v>6.144128122417305</v>
      </c>
    </row>
    <row r="2662" spans="2:15" outlineLevel="1" x14ac:dyDescent="0.45">
      <c r="B2662" s="65">
        <v>2653</v>
      </c>
      <c r="C2662" s="60">
        <v>1</v>
      </c>
      <c r="D2662" s="61">
        <v>0</v>
      </c>
      <c r="E2662" s="61">
        <v>1</v>
      </c>
      <c r="F2662" s="61">
        <v>1</v>
      </c>
      <c r="G2662" s="61">
        <v>0</v>
      </c>
      <c r="H2662" s="61">
        <v>1</v>
      </c>
      <c r="I2662" s="62">
        <v>97080.546193598391</v>
      </c>
      <c r="J2662" s="63">
        <v>7.2146794621149821</v>
      </c>
      <c r="K2662" s="63">
        <v>4.2144646307163773</v>
      </c>
      <c r="L2662" s="63">
        <v>8.1649174678310263</v>
      </c>
      <c r="M2662" s="63">
        <v>6.8998413337949467</v>
      </c>
      <c r="N2662" s="63">
        <v>6.9775564927085068</v>
      </c>
      <c r="O2662" s="71">
        <v>7.3103496441844049</v>
      </c>
    </row>
    <row r="2663" spans="2:15" outlineLevel="1" x14ac:dyDescent="0.45">
      <c r="B2663" s="65">
        <v>2654</v>
      </c>
      <c r="C2663" s="60">
        <v>1</v>
      </c>
      <c r="D2663" s="61">
        <v>0</v>
      </c>
      <c r="E2663" s="61">
        <v>1</v>
      </c>
      <c r="F2663" s="61">
        <v>1</v>
      </c>
      <c r="G2663" s="61">
        <v>1</v>
      </c>
      <c r="H2663" s="61">
        <v>0</v>
      </c>
      <c r="I2663" s="62">
        <v>78210.054014953537</v>
      </c>
      <c r="J2663" s="63">
        <v>5.9812115182006691</v>
      </c>
      <c r="K2663" s="63">
        <v>4.8433611890252104</v>
      </c>
      <c r="L2663" s="63">
        <v>6.9482215314869595</v>
      </c>
      <c r="M2663" s="63">
        <v>8.4696461977098316</v>
      </c>
      <c r="N2663" s="63">
        <v>7.2268422614366843</v>
      </c>
      <c r="O2663" s="71">
        <v>6.9409468694686005</v>
      </c>
    </row>
    <row r="2664" spans="2:15" outlineLevel="1" x14ac:dyDescent="0.45">
      <c r="B2664" s="65">
        <v>2655</v>
      </c>
      <c r="C2664" s="60">
        <v>1</v>
      </c>
      <c r="D2664" s="61">
        <v>0</v>
      </c>
      <c r="E2664" s="61">
        <v>1</v>
      </c>
      <c r="F2664" s="61">
        <v>1</v>
      </c>
      <c r="G2664" s="61">
        <v>0</v>
      </c>
      <c r="H2664" s="61">
        <v>1</v>
      </c>
      <c r="I2664" s="62">
        <v>75015.575598376628</v>
      </c>
      <c r="J2664" s="63">
        <v>5.5349438249790808</v>
      </c>
      <c r="K2664" s="63">
        <v>5.3701151826848914</v>
      </c>
      <c r="L2664" s="63">
        <v>6.8161631037482273</v>
      </c>
      <c r="M2664" s="63">
        <v>7.9180578976256255</v>
      </c>
      <c r="N2664" s="63">
        <v>6.4054425837181101</v>
      </c>
      <c r="O2664" s="71">
        <v>7.0898974441540075</v>
      </c>
    </row>
    <row r="2665" spans="2:15" outlineLevel="1" x14ac:dyDescent="0.45">
      <c r="B2665" s="65">
        <v>2656</v>
      </c>
      <c r="C2665" s="60">
        <v>1</v>
      </c>
      <c r="D2665" s="61">
        <v>0</v>
      </c>
      <c r="E2665" s="61">
        <v>1</v>
      </c>
      <c r="F2665" s="61">
        <v>1</v>
      </c>
      <c r="G2665" s="61">
        <v>1</v>
      </c>
      <c r="H2665" s="61">
        <v>0</v>
      </c>
      <c r="I2665" s="62">
        <v>25486.051051294708</v>
      </c>
      <c r="J2665" s="63">
        <v>5.5205291668070879</v>
      </c>
      <c r="K2665" s="63">
        <v>4.9810227816390231</v>
      </c>
      <c r="L2665" s="63">
        <v>6.7423841273460807</v>
      </c>
      <c r="M2665" s="63">
        <v>6.9799427393985534</v>
      </c>
      <c r="N2665" s="63">
        <v>6.8646527547983132</v>
      </c>
      <c r="O2665" s="71">
        <v>6.3060463951341301</v>
      </c>
    </row>
    <row r="2666" spans="2:15" outlineLevel="1" x14ac:dyDescent="0.45">
      <c r="B2666" s="65">
        <v>2657</v>
      </c>
      <c r="C2666" s="60">
        <v>1</v>
      </c>
      <c r="D2666" s="61">
        <v>0</v>
      </c>
      <c r="E2666" s="61">
        <v>1</v>
      </c>
      <c r="F2666" s="61">
        <v>1</v>
      </c>
      <c r="G2666" s="61">
        <v>1</v>
      </c>
      <c r="H2666" s="61">
        <v>0</v>
      </c>
      <c r="I2666" s="62">
        <v>95162.126335972309</v>
      </c>
      <c r="J2666" s="63">
        <v>6.716714486401056</v>
      </c>
      <c r="K2666" s="63">
        <v>4.1577014190193999</v>
      </c>
      <c r="L2666" s="63">
        <v>8.150888215074815</v>
      </c>
      <c r="M2666" s="63">
        <v>6.4766570895667632</v>
      </c>
      <c r="N2666" s="63">
        <v>7.3721242562675222</v>
      </c>
      <c r="O2666" s="71">
        <v>7.2658865787971401</v>
      </c>
    </row>
    <row r="2667" spans="2:15" outlineLevel="1" x14ac:dyDescent="0.45">
      <c r="B2667" s="65">
        <v>2658</v>
      </c>
      <c r="C2667" s="60">
        <v>1</v>
      </c>
      <c r="D2667" s="61">
        <v>0</v>
      </c>
      <c r="E2667" s="61">
        <v>1</v>
      </c>
      <c r="F2667" s="61">
        <v>1</v>
      </c>
      <c r="G2667" s="61">
        <v>0</v>
      </c>
      <c r="H2667" s="61">
        <v>1</v>
      </c>
      <c r="I2667" s="62">
        <v>73416.229903239713</v>
      </c>
      <c r="J2667" s="63">
        <v>5.651612128314615</v>
      </c>
      <c r="K2667" s="63">
        <v>4.5816109278445101</v>
      </c>
      <c r="L2667" s="63">
        <v>6.6792780567289682</v>
      </c>
      <c r="M2667" s="63">
        <v>8.0332365822460563</v>
      </c>
      <c r="N2667" s="63">
        <v>6.4506204635528706</v>
      </c>
      <c r="O2667" s="71">
        <v>7.1775983969566584</v>
      </c>
    </row>
    <row r="2668" spans="2:15" outlineLevel="1" x14ac:dyDescent="0.45">
      <c r="B2668" s="65">
        <v>2659</v>
      </c>
      <c r="C2668" s="60">
        <v>1</v>
      </c>
      <c r="D2668" s="61">
        <v>0</v>
      </c>
      <c r="E2668" s="61">
        <v>1</v>
      </c>
      <c r="F2668" s="61">
        <v>1</v>
      </c>
      <c r="G2668" s="61">
        <v>1</v>
      </c>
      <c r="H2668" s="61">
        <v>0</v>
      </c>
      <c r="I2668" s="62">
        <v>27822.708781954658</v>
      </c>
      <c r="J2668" s="63">
        <v>5.4467080117660558</v>
      </c>
      <c r="K2668" s="63">
        <v>4.7430092532913788</v>
      </c>
      <c r="L2668" s="63">
        <v>6.6172993739019406</v>
      </c>
      <c r="M2668" s="63">
        <v>7.4851197422541107</v>
      </c>
      <c r="N2668" s="63">
        <v>7.1556133556707762</v>
      </c>
      <c r="O2668" s="71">
        <v>6.896570868551902</v>
      </c>
    </row>
    <row r="2669" spans="2:15" outlineLevel="1" x14ac:dyDescent="0.45">
      <c r="B2669" s="65">
        <v>2660</v>
      </c>
      <c r="C2669" s="60">
        <v>0</v>
      </c>
      <c r="D2669" s="61">
        <v>1</v>
      </c>
      <c r="E2669" s="61">
        <v>1</v>
      </c>
      <c r="F2669" s="61">
        <v>1</v>
      </c>
      <c r="G2669" s="61">
        <v>1</v>
      </c>
      <c r="H2669" s="61">
        <v>0</v>
      </c>
      <c r="I2669" s="62">
        <v>103040.36807461422</v>
      </c>
      <c r="J2669" s="63">
        <v>5.6565938976396515</v>
      </c>
      <c r="K2669" s="63">
        <v>6.2491703296867618</v>
      </c>
      <c r="L2669" s="63">
        <v>7.7189216323427123</v>
      </c>
      <c r="M2669" s="63">
        <v>8.9755755854527219</v>
      </c>
      <c r="N2669" s="63">
        <v>7.055838483847281</v>
      </c>
      <c r="O2669" s="71">
        <v>6.6567326092628631</v>
      </c>
    </row>
    <row r="2670" spans="2:15" outlineLevel="1" x14ac:dyDescent="0.45">
      <c r="B2670" s="65">
        <v>2661</v>
      </c>
      <c r="C2670" s="60">
        <v>1</v>
      </c>
      <c r="D2670" s="61">
        <v>0</v>
      </c>
      <c r="E2670" s="61">
        <v>1</v>
      </c>
      <c r="F2670" s="61">
        <v>1</v>
      </c>
      <c r="G2670" s="61">
        <v>1</v>
      </c>
      <c r="H2670" s="61">
        <v>0</v>
      </c>
      <c r="I2670" s="62">
        <v>26846.561385271518</v>
      </c>
      <c r="J2670" s="63">
        <v>5.8405020742742391</v>
      </c>
      <c r="K2670" s="63">
        <v>4.9607254184119025</v>
      </c>
      <c r="L2670" s="63">
        <v>6.8313522181817365</v>
      </c>
      <c r="M2670" s="63">
        <v>7.0768273706834091</v>
      </c>
      <c r="N2670" s="63">
        <v>6.9671032662431962</v>
      </c>
      <c r="O2670" s="71">
        <v>6.2412041314398286</v>
      </c>
    </row>
    <row r="2671" spans="2:15" outlineLevel="1" x14ac:dyDescent="0.45">
      <c r="B2671" s="65">
        <v>2662</v>
      </c>
      <c r="C2671" s="60">
        <v>1</v>
      </c>
      <c r="D2671" s="61">
        <v>0</v>
      </c>
      <c r="E2671" s="61">
        <v>1</v>
      </c>
      <c r="F2671" s="61">
        <v>1</v>
      </c>
      <c r="G2671" s="61">
        <v>1</v>
      </c>
      <c r="H2671" s="61">
        <v>0</v>
      </c>
      <c r="I2671" s="62">
        <v>97106.253057656824</v>
      </c>
      <c r="J2671" s="63">
        <v>6.5018686339137224</v>
      </c>
      <c r="K2671" s="63">
        <v>4.3674151724008432</v>
      </c>
      <c r="L2671" s="63">
        <v>7.7361215848768019</v>
      </c>
      <c r="M2671" s="63">
        <v>7.8806232806523822</v>
      </c>
      <c r="N2671" s="63">
        <v>7.1859107171618071</v>
      </c>
      <c r="O2671" s="71">
        <v>6.7379146856532959</v>
      </c>
    </row>
    <row r="2672" spans="2:15" outlineLevel="1" x14ac:dyDescent="0.45">
      <c r="B2672" s="65">
        <v>2663</v>
      </c>
      <c r="C2672" s="60">
        <v>1</v>
      </c>
      <c r="D2672" s="61">
        <v>0</v>
      </c>
      <c r="E2672" s="61">
        <v>1</v>
      </c>
      <c r="F2672" s="61">
        <v>1</v>
      </c>
      <c r="G2672" s="61">
        <v>1</v>
      </c>
      <c r="H2672" s="61">
        <v>0</v>
      </c>
      <c r="I2672" s="62">
        <v>61046.629529974278</v>
      </c>
      <c r="J2672" s="63">
        <v>5.7008956758427729</v>
      </c>
      <c r="K2672" s="63">
        <v>4.7598393341325336</v>
      </c>
      <c r="L2672" s="63">
        <v>8.0815280151669739</v>
      </c>
      <c r="M2672" s="63">
        <v>6.4645693408735179</v>
      </c>
      <c r="N2672" s="63">
        <v>6.7170997331705449</v>
      </c>
      <c r="O2672" s="71">
        <v>6.6430780916779</v>
      </c>
    </row>
    <row r="2673" spans="2:15" outlineLevel="1" x14ac:dyDescent="0.45">
      <c r="B2673" s="65">
        <v>2664</v>
      </c>
      <c r="C2673" s="60">
        <v>1</v>
      </c>
      <c r="D2673" s="61">
        <v>0</v>
      </c>
      <c r="E2673" s="61">
        <v>1</v>
      </c>
      <c r="F2673" s="61">
        <v>1</v>
      </c>
      <c r="G2673" s="61">
        <v>1</v>
      </c>
      <c r="H2673" s="61">
        <v>0</v>
      </c>
      <c r="I2673" s="62">
        <v>92930.126391631624</v>
      </c>
      <c r="J2673" s="63">
        <v>6.1020012648988189</v>
      </c>
      <c r="K2673" s="63">
        <v>4.9933589697189893</v>
      </c>
      <c r="L2673" s="63">
        <v>7.9556603408072375</v>
      </c>
      <c r="M2673" s="63">
        <v>6.1932144095777746</v>
      </c>
      <c r="N2673" s="63">
        <v>7.0168206205899795</v>
      </c>
      <c r="O2673" s="71">
        <v>6.7734038687511173</v>
      </c>
    </row>
    <row r="2674" spans="2:15" outlineLevel="1" x14ac:dyDescent="0.45">
      <c r="B2674" s="65">
        <v>2665</v>
      </c>
      <c r="C2674" s="60">
        <v>1</v>
      </c>
      <c r="D2674" s="61">
        <v>0</v>
      </c>
      <c r="E2674" s="61">
        <v>1</v>
      </c>
      <c r="F2674" s="61">
        <v>1</v>
      </c>
      <c r="G2674" s="61">
        <v>1</v>
      </c>
      <c r="H2674" s="61">
        <v>0</v>
      </c>
      <c r="I2674" s="62">
        <v>30543.217939461843</v>
      </c>
      <c r="J2674" s="63">
        <v>6.0093349972555083</v>
      </c>
      <c r="K2674" s="63">
        <v>5.9666709614196964</v>
      </c>
      <c r="L2674" s="63">
        <v>6.7513788059554134</v>
      </c>
      <c r="M2674" s="63">
        <v>6.8065943231364177</v>
      </c>
      <c r="N2674" s="63">
        <v>6.948416795056902</v>
      </c>
      <c r="O2674" s="71">
        <v>6.7880815284818494</v>
      </c>
    </row>
    <row r="2675" spans="2:15" outlineLevel="1" x14ac:dyDescent="0.45">
      <c r="B2675" s="65">
        <v>2666</v>
      </c>
      <c r="C2675" s="60">
        <v>1</v>
      </c>
      <c r="D2675" s="61">
        <v>0</v>
      </c>
      <c r="E2675" s="61">
        <v>1</v>
      </c>
      <c r="F2675" s="61">
        <v>1</v>
      </c>
      <c r="G2675" s="61">
        <v>1</v>
      </c>
      <c r="H2675" s="61">
        <v>0</v>
      </c>
      <c r="I2675" s="62">
        <v>28903.204042044599</v>
      </c>
      <c r="J2675" s="63">
        <v>5.7398740312963348</v>
      </c>
      <c r="K2675" s="63">
        <v>5.3276939978618767</v>
      </c>
      <c r="L2675" s="63">
        <v>6.776998702790447</v>
      </c>
      <c r="M2675" s="63">
        <v>6.3786116576196994</v>
      </c>
      <c r="N2675" s="63">
        <v>7.4976101933453787</v>
      </c>
      <c r="O2675" s="71">
        <v>7.1993701364104927</v>
      </c>
    </row>
    <row r="2676" spans="2:15" outlineLevel="1" x14ac:dyDescent="0.45">
      <c r="B2676" s="65">
        <v>2667</v>
      </c>
      <c r="C2676" s="60">
        <v>1</v>
      </c>
      <c r="D2676" s="61">
        <v>0</v>
      </c>
      <c r="E2676" s="61">
        <v>1</v>
      </c>
      <c r="F2676" s="61">
        <v>1</v>
      </c>
      <c r="G2676" s="61">
        <v>0</v>
      </c>
      <c r="H2676" s="61">
        <v>1</v>
      </c>
      <c r="I2676" s="62">
        <v>96846.093622850065</v>
      </c>
      <c r="J2676" s="63">
        <v>6.1204164732156006</v>
      </c>
      <c r="K2676" s="63">
        <v>5.3032904817732822</v>
      </c>
      <c r="L2676" s="63">
        <v>7.4316219556218313</v>
      </c>
      <c r="M2676" s="63">
        <v>7.9659918103405616</v>
      </c>
      <c r="N2676" s="63">
        <v>6.5184904352879691</v>
      </c>
      <c r="O2676" s="71">
        <v>6.665325226880201</v>
      </c>
    </row>
    <row r="2677" spans="2:15" outlineLevel="1" x14ac:dyDescent="0.45">
      <c r="B2677" s="65">
        <v>2668</v>
      </c>
      <c r="C2677" s="60">
        <v>1</v>
      </c>
      <c r="D2677" s="61">
        <v>0</v>
      </c>
      <c r="E2677" s="61">
        <v>1</v>
      </c>
      <c r="F2677" s="61">
        <v>1</v>
      </c>
      <c r="G2677" s="61">
        <v>1</v>
      </c>
      <c r="H2677" s="61">
        <v>0</v>
      </c>
      <c r="I2677" s="62">
        <v>75411.861035369016</v>
      </c>
      <c r="J2677" s="63">
        <v>5.2013085851416347</v>
      </c>
      <c r="K2677" s="63">
        <v>4.9968301042142453</v>
      </c>
      <c r="L2677" s="63">
        <v>6.696173636181074</v>
      </c>
      <c r="M2677" s="63">
        <v>8.5583774132273618</v>
      </c>
      <c r="N2677" s="63">
        <v>7.0675578498369038</v>
      </c>
      <c r="O2677" s="71">
        <v>6.6642259384402811</v>
      </c>
    </row>
    <row r="2678" spans="2:15" outlineLevel="1" x14ac:dyDescent="0.45">
      <c r="B2678" s="65">
        <v>2669</v>
      </c>
      <c r="C2678" s="60">
        <v>0</v>
      </c>
      <c r="D2678" s="61">
        <v>1</v>
      </c>
      <c r="E2678" s="61">
        <v>1</v>
      </c>
      <c r="F2678" s="61">
        <v>1</v>
      </c>
      <c r="G2678" s="61">
        <v>1</v>
      </c>
      <c r="H2678" s="61">
        <v>0</v>
      </c>
      <c r="I2678" s="62">
        <v>84188.470761029326</v>
      </c>
      <c r="J2678" s="63">
        <v>5.9118499475901878</v>
      </c>
      <c r="K2678" s="63">
        <v>6.4704472555358681</v>
      </c>
      <c r="L2678" s="63">
        <v>6.1766304507359653</v>
      </c>
      <c r="M2678" s="63">
        <v>8.6993991173832832</v>
      </c>
      <c r="N2678" s="63">
        <v>7.6906336992302267</v>
      </c>
      <c r="O2678" s="71">
        <v>7.2008689626913167</v>
      </c>
    </row>
    <row r="2679" spans="2:15" outlineLevel="1" x14ac:dyDescent="0.45">
      <c r="B2679" s="65">
        <v>2670</v>
      </c>
      <c r="C2679" s="60">
        <v>1</v>
      </c>
      <c r="D2679" s="61">
        <v>0</v>
      </c>
      <c r="E2679" s="61">
        <v>1</v>
      </c>
      <c r="F2679" s="61">
        <v>1</v>
      </c>
      <c r="G2679" s="61">
        <v>0</v>
      </c>
      <c r="H2679" s="61">
        <v>1</v>
      </c>
      <c r="I2679" s="62">
        <v>22435.837036263343</v>
      </c>
      <c r="J2679" s="63">
        <v>5.4392870556227626</v>
      </c>
      <c r="K2679" s="63">
        <v>4.9204354262782823</v>
      </c>
      <c r="L2679" s="63">
        <v>6.3999471916530304</v>
      </c>
      <c r="M2679" s="63">
        <v>6.5968120426157579</v>
      </c>
      <c r="N2679" s="63">
        <v>6.1790474560934117</v>
      </c>
      <c r="O2679" s="71">
        <v>6.6220130331196598</v>
      </c>
    </row>
    <row r="2680" spans="2:15" outlineLevel="1" x14ac:dyDescent="0.45">
      <c r="B2680" s="65">
        <v>2671</v>
      </c>
      <c r="C2680" s="60">
        <v>1</v>
      </c>
      <c r="D2680" s="61">
        <v>0</v>
      </c>
      <c r="E2680" s="61">
        <v>1</v>
      </c>
      <c r="F2680" s="61">
        <v>1</v>
      </c>
      <c r="G2680" s="61">
        <v>1</v>
      </c>
      <c r="H2680" s="61">
        <v>0</v>
      </c>
      <c r="I2680" s="62">
        <v>95958.058678671179</v>
      </c>
      <c r="J2680" s="63">
        <v>6.3018156089168942</v>
      </c>
      <c r="K2680" s="63">
        <v>6.1797601770593538</v>
      </c>
      <c r="L2680" s="63">
        <v>7.4293707712660844</v>
      </c>
      <c r="M2680" s="63">
        <v>6.4394394542492233</v>
      </c>
      <c r="N2680" s="63">
        <v>6.952842195010664</v>
      </c>
      <c r="O2680" s="71">
        <v>6.3409978370970901</v>
      </c>
    </row>
    <row r="2681" spans="2:15" outlineLevel="1" x14ac:dyDescent="0.45">
      <c r="B2681" s="65">
        <v>2672</v>
      </c>
      <c r="C2681" s="60">
        <v>1</v>
      </c>
      <c r="D2681" s="61">
        <v>0</v>
      </c>
      <c r="E2681" s="61">
        <v>1</v>
      </c>
      <c r="F2681" s="61">
        <v>1</v>
      </c>
      <c r="G2681" s="61">
        <v>0</v>
      </c>
      <c r="H2681" s="61">
        <v>1</v>
      </c>
      <c r="I2681" s="62">
        <v>102050.28392900112</v>
      </c>
      <c r="J2681" s="63">
        <v>6.5424297227605663</v>
      </c>
      <c r="K2681" s="63">
        <v>6.1840452385812892</v>
      </c>
      <c r="L2681" s="63">
        <v>6.9225482642103264</v>
      </c>
      <c r="M2681" s="63">
        <v>8.525008416654078</v>
      </c>
      <c r="N2681" s="63">
        <v>6.3837365707558602</v>
      </c>
      <c r="O2681" s="71">
        <v>7.0504340878317784</v>
      </c>
    </row>
    <row r="2682" spans="2:15" outlineLevel="1" x14ac:dyDescent="0.45">
      <c r="B2682" s="65">
        <v>2673</v>
      </c>
      <c r="C2682" s="60">
        <v>1</v>
      </c>
      <c r="D2682" s="61">
        <v>0</v>
      </c>
      <c r="E2682" s="61">
        <v>1</v>
      </c>
      <c r="F2682" s="61">
        <v>1</v>
      </c>
      <c r="G2682" s="61">
        <v>1</v>
      </c>
      <c r="H2682" s="61">
        <v>0</v>
      </c>
      <c r="I2682" s="62">
        <v>78488.029256694979</v>
      </c>
      <c r="J2682" s="63">
        <v>5.8473335978516126</v>
      </c>
      <c r="K2682" s="63">
        <v>5.1529230718849393</v>
      </c>
      <c r="L2682" s="63">
        <v>6.7983241805214814</v>
      </c>
      <c r="M2682" s="63">
        <v>8.9722325957770721</v>
      </c>
      <c r="N2682" s="63">
        <v>7.0282299172279767</v>
      </c>
      <c r="O2682" s="71">
        <v>6.4519156159533928</v>
      </c>
    </row>
    <row r="2683" spans="2:15" outlineLevel="1" x14ac:dyDescent="0.45">
      <c r="B2683" s="65">
        <v>2674</v>
      </c>
      <c r="C2683" s="60">
        <v>1</v>
      </c>
      <c r="D2683" s="61">
        <v>0</v>
      </c>
      <c r="E2683" s="61">
        <v>1</v>
      </c>
      <c r="F2683" s="61">
        <v>1</v>
      </c>
      <c r="G2683" s="61">
        <v>1</v>
      </c>
      <c r="H2683" s="61">
        <v>0</v>
      </c>
      <c r="I2683" s="62">
        <v>103578.67891386246</v>
      </c>
      <c r="J2683" s="63">
        <v>7.2301224683620422</v>
      </c>
      <c r="K2683" s="63">
        <v>5.6016572773065931</v>
      </c>
      <c r="L2683" s="63">
        <v>7.119671344150964</v>
      </c>
      <c r="M2683" s="63">
        <v>8.2618360862002582</v>
      </c>
      <c r="N2683" s="63">
        <v>7.2943880234038927</v>
      </c>
      <c r="O2683" s="71">
        <v>6.8412045620129227</v>
      </c>
    </row>
    <row r="2684" spans="2:15" outlineLevel="1" x14ac:dyDescent="0.45">
      <c r="B2684" s="65">
        <v>2675</v>
      </c>
      <c r="C2684" s="60">
        <v>1</v>
      </c>
      <c r="D2684" s="61">
        <v>0</v>
      </c>
      <c r="E2684" s="61">
        <v>1</v>
      </c>
      <c r="F2684" s="61">
        <v>1</v>
      </c>
      <c r="G2684" s="61">
        <v>1</v>
      </c>
      <c r="H2684" s="61">
        <v>0</v>
      </c>
      <c r="I2684" s="62">
        <v>95675.926776882057</v>
      </c>
      <c r="J2684" s="63">
        <v>6.5952711465785239</v>
      </c>
      <c r="K2684" s="63">
        <v>4.7675466921732141</v>
      </c>
      <c r="L2684" s="63">
        <v>8.0190259395457417</v>
      </c>
      <c r="M2684" s="63">
        <v>6.3634784237210793</v>
      </c>
      <c r="N2684" s="63">
        <v>7.5860425596046177</v>
      </c>
      <c r="O2684" s="71">
        <v>6.7908082603694506</v>
      </c>
    </row>
    <row r="2685" spans="2:15" outlineLevel="1" x14ac:dyDescent="0.45">
      <c r="B2685" s="65">
        <v>2676</v>
      </c>
      <c r="C2685" s="60">
        <v>1</v>
      </c>
      <c r="D2685" s="61">
        <v>0</v>
      </c>
      <c r="E2685" s="61">
        <v>1</v>
      </c>
      <c r="F2685" s="61">
        <v>1</v>
      </c>
      <c r="G2685" s="61">
        <v>1</v>
      </c>
      <c r="H2685" s="61">
        <v>0</v>
      </c>
      <c r="I2685" s="62">
        <v>82906.67524623753</v>
      </c>
      <c r="J2685" s="63">
        <v>6.0968597879607618</v>
      </c>
      <c r="K2685" s="63">
        <v>5.5018591917844635</v>
      </c>
      <c r="L2685" s="63">
        <v>6.7251489358266729</v>
      </c>
      <c r="M2685" s="63">
        <v>8.9946319146051223</v>
      </c>
      <c r="N2685" s="63">
        <v>7.740333646013978</v>
      </c>
      <c r="O2685" s="71">
        <v>6.894959565260411</v>
      </c>
    </row>
    <row r="2686" spans="2:15" outlineLevel="1" x14ac:dyDescent="0.45">
      <c r="B2686" s="65">
        <v>2677</v>
      </c>
      <c r="C2686" s="60">
        <v>0</v>
      </c>
      <c r="D2686" s="61">
        <v>1</v>
      </c>
      <c r="E2686" s="61">
        <v>1</v>
      </c>
      <c r="F2686" s="61">
        <v>1</v>
      </c>
      <c r="G2686" s="61">
        <v>1</v>
      </c>
      <c r="H2686" s="61">
        <v>0</v>
      </c>
      <c r="I2686" s="62">
        <v>79779.850793373029</v>
      </c>
      <c r="J2686" s="63">
        <v>5.9903692914026836</v>
      </c>
      <c r="K2686" s="63">
        <v>6.0548713833554864</v>
      </c>
      <c r="L2686" s="63">
        <v>6.7579617787552468</v>
      </c>
      <c r="M2686" s="63">
        <v>7.8964986033381006</v>
      </c>
      <c r="N2686" s="63">
        <v>7.2792304812543165</v>
      </c>
      <c r="O2686" s="71">
        <v>6.8014923734787773</v>
      </c>
    </row>
    <row r="2687" spans="2:15" outlineLevel="1" x14ac:dyDescent="0.45">
      <c r="B2687" s="65">
        <v>2678</v>
      </c>
      <c r="C2687" s="60">
        <v>1</v>
      </c>
      <c r="D2687" s="61">
        <v>0</v>
      </c>
      <c r="E2687" s="61">
        <v>1</v>
      </c>
      <c r="F2687" s="61">
        <v>1</v>
      </c>
      <c r="G2687" s="61">
        <v>0</v>
      </c>
      <c r="H2687" s="61">
        <v>1</v>
      </c>
      <c r="I2687" s="62">
        <v>95344.76289065757</v>
      </c>
      <c r="J2687" s="63">
        <v>6.3038225310093461</v>
      </c>
      <c r="K2687" s="63">
        <v>5.7552106471070719</v>
      </c>
      <c r="L2687" s="63">
        <v>7.5613945334672019</v>
      </c>
      <c r="M2687" s="63">
        <v>6.6444251368019147</v>
      </c>
      <c r="N2687" s="63">
        <v>6.5204349701427606</v>
      </c>
      <c r="O2687" s="71">
        <v>6.796454854082687</v>
      </c>
    </row>
    <row r="2688" spans="2:15" outlineLevel="1" x14ac:dyDescent="0.45">
      <c r="B2688" s="65">
        <v>2679</v>
      </c>
      <c r="C2688" s="60">
        <v>1</v>
      </c>
      <c r="D2688" s="61">
        <v>0</v>
      </c>
      <c r="E2688" s="61">
        <v>1</v>
      </c>
      <c r="F2688" s="61">
        <v>1</v>
      </c>
      <c r="G2688" s="61">
        <v>1</v>
      </c>
      <c r="H2688" s="61">
        <v>0</v>
      </c>
      <c r="I2688" s="62">
        <v>101471.23577849325</v>
      </c>
      <c r="J2688" s="63">
        <v>6.1692536384163095</v>
      </c>
      <c r="K2688" s="63">
        <v>5.0841004369060467</v>
      </c>
      <c r="L2688" s="63">
        <v>7.6795357022495008</v>
      </c>
      <c r="M2688" s="63">
        <v>8.1815185015696947</v>
      </c>
      <c r="N2688" s="63">
        <v>7.6340817667634902</v>
      </c>
      <c r="O2688" s="71">
        <v>7.3247934407615665</v>
      </c>
    </row>
    <row r="2689" spans="2:15" outlineLevel="1" x14ac:dyDescent="0.45">
      <c r="B2689" s="65">
        <v>2680</v>
      </c>
      <c r="C2689" s="60">
        <v>1</v>
      </c>
      <c r="D2689" s="61">
        <v>0</v>
      </c>
      <c r="E2689" s="61">
        <v>1</v>
      </c>
      <c r="F2689" s="61">
        <v>1</v>
      </c>
      <c r="G2689" s="61">
        <v>0</v>
      </c>
      <c r="H2689" s="61">
        <v>1</v>
      </c>
      <c r="I2689" s="62">
        <v>73429.100155700391</v>
      </c>
      <c r="J2689" s="63">
        <v>5.076773558466785</v>
      </c>
      <c r="K2689" s="63">
        <v>4.6173504071051372</v>
      </c>
      <c r="L2689" s="63">
        <v>7.0405007803331934</v>
      </c>
      <c r="M2689" s="63">
        <v>8.0311838588661235</v>
      </c>
      <c r="N2689" s="63">
        <v>6.710787018875739</v>
      </c>
      <c r="O2689" s="71">
        <v>7.3514195906240021</v>
      </c>
    </row>
    <row r="2690" spans="2:15" outlineLevel="1" x14ac:dyDescent="0.45">
      <c r="B2690" s="65">
        <v>2681</v>
      </c>
      <c r="C2690" s="60">
        <v>1</v>
      </c>
      <c r="D2690" s="61">
        <v>0</v>
      </c>
      <c r="E2690" s="61">
        <v>1</v>
      </c>
      <c r="F2690" s="61">
        <v>1</v>
      </c>
      <c r="G2690" s="61">
        <v>1</v>
      </c>
      <c r="H2690" s="61">
        <v>0</v>
      </c>
      <c r="I2690" s="62">
        <v>101048.7359169236</v>
      </c>
      <c r="J2690" s="63">
        <v>6.3218043435651268</v>
      </c>
      <c r="K2690" s="63">
        <v>5.3530231344327994</v>
      </c>
      <c r="L2690" s="63">
        <v>7.6943544876168026</v>
      </c>
      <c r="M2690" s="63">
        <v>8.8214829441053784</v>
      </c>
      <c r="N2690" s="63">
        <v>6.8460478971541159</v>
      </c>
      <c r="O2690" s="71">
        <v>6.5805227562802138</v>
      </c>
    </row>
    <row r="2691" spans="2:15" outlineLevel="1" x14ac:dyDescent="0.45">
      <c r="B2691" s="65">
        <v>2682</v>
      </c>
      <c r="C2691" s="60">
        <v>1</v>
      </c>
      <c r="D2691" s="61">
        <v>0</v>
      </c>
      <c r="E2691" s="61">
        <v>1</v>
      </c>
      <c r="F2691" s="61">
        <v>1</v>
      </c>
      <c r="G2691" s="61">
        <v>1</v>
      </c>
      <c r="H2691" s="61">
        <v>0</v>
      </c>
      <c r="I2691" s="62">
        <v>94361.735992964517</v>
      </c>
      <c r="J2691" s="63">
        <v>6.2688595929762991</v>
      </c>
      <c r="K2691" s="63">
        <v>5.0816351978528296</v>
      </c>
      <c r="L2691" s="63">
        <v>7.5044659226869594</v>
      </c>
      <c r="M2691" s="63">
        <v>6.5970176558869591</v>
      </c>
      <c r="N2691" s="63">
        <v>7.1097582882957155</v>
      </c>
      <c r="O2691" s="71">
        <v>6.7390592021424611</v>
      </c>
    </row>
    <row r="2692" spans="2:15" outlineLevel="1" x14ac:dyDescent="0.45">
      <c r="B2692" s="65">
        <v>2683</v>
      </c>
      <c r="C2692" s="60">
        <v>1</v>
      </c>
      <c r="D2692" s="61">
        <v>0</v>
      </c>
      <c r="E2692" s="61">
        <v>1</v>
      </c>
      <c r="F2692" s="61">
        <v>1</v>
      </c>
      <c r="G2692" s="61">
        <v>1</v>
      </c>
      <c r="H2692" s="61">
        <v>0</v>
      </c>
      <c r="I2692" s="62">
        <v>93530.367977323738</v>
      </c>
      <c r="J2692" s="63">
        <v>6.1250103210624509</v>
      </c>
      <c r="K2692" s="63">
        <v>4.8407727751161067</v>
      </c>
      <c r="L2692" s="63">
        <v>7.210321795037455</v>
      </c>
      <c r="M2692" s="63">
        <v>6.3856766695036784</v>
      </c>
      <c r="N2692" s="63">
        <v>7.4370244160804901</v>
      </c>
      <c r="O2692" s="71">
        <v>6.9774032658029714</v>
      </c>
    </row>
    <row r="2693" spans="2:15" outlineLevel="1" x14ac:dyDescent="0.45">
      <c r="B2693" s="65">
        <v>2684</v>
      </c>
      <c r="C2693" s="60">
        <v>0</v>
      </c>
      <c r="D2693" s="61">
        <v>1</v>
      </c>
      <c r="E2693" s="61">
        <v>1</v>
      </c>
      <c r="F2693" s="61">
        <v>1</v>
      </c>
      <c r="G2693" s="61">
        <v>0</v>
      </c>
      <c r="H2693" s="61">
        <v>1</v>
      </c>
      <c r="I2693" s="62">
        <v>94908.845967526489</v>
      </c>
      <c r="J2693" s="63">
        <v>5.4086667614811912</v>
      </c>
      <c r="K2693" s="63">
        <v>5.8565154552440717</v>
      </c>
      <c r="L2693" s="63">
        <v>7.8110262976358742</v>
      </c>
      <c r="M2693" s="63">
        <v>7.2072010449088832</v>
      </c>
      <c r="N2693" s="63">
        <v>6.5100922565521966</v>
      </c>
      <c r="O2693" s="71">
        <v>6.7064200863526011</v>
      </c>
    </row>
    <row r="2694" spans="2:15" outlineLevel="1" x14ac:dyDescent="0.45">
      <c r="B2694" s="65">
        <v>2685</v>
      </c>
      <c r="C2694" s="60">
        <v>0</v>
      </c>
      <c r="D2694" s="61">
        <v>1</v>
      </c>
      <c r="E2694" s="61">
        <v>1</v>
      </c>
      <c r="F2694" s="61">
        <v>1</v>
      </c>
      <c r="G2694" s="61">
        <v>1</v>
      </c>
      <c r="H2694" s="61">
        <v>0</v>
      </c>
      <c r="I2694" s="62">
        <v>95540.10757606331</v>
      </c>
      <c r="J2694" s="63">
        <v>5.4727459292335396</v>
      </c>
      <c r="K2694" s="63">
        <v>6.2095139944071036</v>
      </c>
      <c r="L2694" s="63">
        <v>7.5062910953047677</v>
      </c>
      <c r="M2694" s="63">
        <v>6.3311098913265864</v>
      </c>
      <c r="N2694" s="63">
        <v>7.3737400412413692</v>
      </c>
      <c r="O2694" s="71">
        <v>6.8021431760051829</v>
      </c>
    </row>
    <row r="2695" spans="2:15" outlineLevel="1" x14ac:dyDescent="0.45">
      <c r="B2695" s="65">
        <v>2686</v>
      </c>
      <c r="C2695" s="60">
        <v>1</v>
      </c>
      <c r="D2695" s="61">
        <v>0</v>
      </c>
      <c r="E2695" s="61">
        <v>1</v>
      </c>
      <c r="F2695" s="61">
        <v>1</v>
      </c>
      <c r="G2695" s="61">
        <v>0</v>
      </c>
      <c r="H2695" s="61">
        <v>1</v>
      </c>
      <c r="I2695" s="62">
        <v>97236.466635314209</v>
      </c>
      <c r="J2695" s="63">
        <v>6.5853578871179312</v>
      </c>
      <c r="K2695" s="63">
        <v>4.3686732594533506</v>
      </c>
      <c r="L2695" s="63">
        <v>7.2691679944936087</v>
      </c>
      <c r="M2695" s="63">
        <v>8.0838899734734451</v>
      </c>
      <c r="N2695" s="63">
        <v>6.5200992797253576</v>
      </c>
      <c r="O2695" s="71">
        <v>7.5100383134983382</v>
      </c>
    </row>
    <row r="2696" spans="2:15" outlineLevel="1" x14ac:dyDescent="0.45">
      <c r="B2696" s="65">
        <v>2687</v>
      </c>
      <c r="C2696" s="60">
        <v>1</v>
      </c>
      <c r="D2696" s="61">
        <v>0</v>
      </c>
      <c r="E2696" s="61">
        <v>1</v>
      </c>
      <c r="F2696" s="61">
        <v>1</v>
      </c>
      <c r="G2696" s="61">
        <v>1</v>
      </c>
      <c r="H2696" s="61">
        <v>0</v>
      </c>
      <c r="I2696" s="62">
        <v>25476.808908630279</v>
      </c>
      <c r="J2696" s="63">
        <v>5.7430600617265233</v>
      </c>
      <c r="K2696" s="63">
        <v>4.3165794963362991</v>
      </c>
      <c r="L2696" s="63">
        <v>6.8405108262763372</v>
      </c>
      <c r="M2696" s="63">
        <v>7.073337437035665</v>
      </c>
      <c r="N2696" s="63">
        <v>6.9063798549191615</v>
      </c>
      <c r="O2696" s="71">
        <v>6.7100756596661446</v>
      </c>
    </row>
    <row r="2697" spans="2:15" outlineLevel="1" x14ac:dyDescent="0.45">
      <c r="B2697" s="65">
        <v>2688</v>
      </c>
      <c r="C2697" s="60">
        <v>0</v>
      </c>
      <c r="D2697" s="61">
        <v>1</v>
      </c>
      <c r="E2697" s="61">
        <v>1</v>
      </c>
      <c r="F2697" s="61">
        <v>1</v>
      </c>
      <c r="G2697" s="61">
        <v>0</v>
      </c>
      <c r="H2697" s="61">
        <v>1</v>
      </c>
      <c r="I2697" s="62">
        <v>99937.378547293309</v>
      </c>
      <c r="J2697" s="63">
        <v>5.3623364889325034</v>
      </c>
      <c r="K2697" s="63">
        <v>6.118073073076113</v>
      </c>
      <c r="L2697" s="63">
        <v>7.330736789496707</v>
      </c>
      <c r="M2697" s="63">
        <v>8.8068493395768837</v>
      </c>
      <c r="N2697" s="63">
        <v>6.597560408754215</v>
      </c>
      <c r="O2697" s="71">
        <v>6.7961054986190801</v>
      </c>
    </row>
    <row r="2698" spans="2:15" outlineLevel="1" x14ac:dyDescent="0.45">
      <c r="B2698" s="65">
        <v>2689</v>
      </c>
      <c r="C2698" s="60">
        <v>1</v>
      </c>
      <c r="D2698" s="61">
        <v>0</v>
      </c>
      <c r="E2698" s="61">
        <v>1</v>
      </c>
      <c r="F2698" s="61">
        <v>1</v>
      </c>
      <c r="G2698" s="61">
        <v>1</v>
      </c>
      <c r="H2698" s="61">
        <v>0</v>
      </c>
      <c r="I2698" s="62">
        <v>76510.74812046811</v>
      </c>
      <c r="J2698" s="63">
        <v>5.8560392193812243</v>
      </c>
      <c r="K2698" s="63">
        <v>5.3016347221837883</v>
      </c>
      <c r="L2698" s="63">
        <v>6.8085941445413418</v>
      </c>
      <c r="M2698" s="63">
        <v>8.743424510309044</v>
      </c>
      <c r="N2698" s="63">
        <v>6.6527804072885646</v>
      </c>
      <c r="O2698" s="71">
        <v>6.0423905900827597</v>
      </c>
    </row>
    <row r="2699" spans="2:15" outlineLevel="1" x14ac:dyDescent="0.45">
      <c r="B2699" s="65">
        <v>2690</v>
      </c>
      <c r="C2699" s="60">
        <v>1</v>
      </c>
      <c r="D2699" s="61">
        <v>0</v>
      </c>
      <c r="E2699" s="61">
        <v>1</v>
      </c>
      <c r="F2699" s="61">
        <v>1</v>
      </c>
      <c r="G2699" s="61">
        <v>0</v>
      </c>
      <c r="H2699" s="61">
        <v>1</v>
      </c>
      <c r="I2699" s="62">
        <v>27274.736845144638</v>
      </c>
      <c r="J2699" s="63">
        <v>6.3089297292928368</v>
      </c>
      <c r="K2699" s="63">
        <v>5.4070759833356554</v>
      </c>
      <c r="L2699" s="63">
        <v>6.6204142994558142</v>
      </c>
      <c r="M2699" s="63">
        <v>6.0261958559128841</v>
      </c>
      <c r="N2699" s="63">
        <v>6.6655471467681826</v>
      </c>
      <c r="O2699" s="71">
        <v>7.133376088005603</v>
      </c>
    </row>
    <row r="2700" spans="2:15" outlineLevel="1" x14ac:dyDescent="0.45">
      <c r="B2700" s="65">
        <v>2691</v>
      </c>
      <c r="C2700" s="60">
        <v>1</v>
      </c>
      <c r="D2700" s="61">
        <v>0</v>
      </c>
      <c r="E2700" s="61">
        <v>1</v>
      </c>
      <c r="F2700" s="61">
        <v>1</v>
      </c>
      <c r="G2700" s="61">
        <v>1</v>
      </c>
      <c r="H2700" s="61">
        <v>0</v>
      </c>
      <c r="I2700" s="62">
        <v>99476.097321560359</v>
      </c>
      <c r="J2700" s="63">
        <v>6.0849083172823963</v>
      </c>
      <c r="K2700" s="63">
        <v>5.441740306873184</v>
      </c>
      <c r="L2700" s="63">
        <v>7.851079843567196</v>
      </c>
      <c r="M2700" s="63">
        <v>8.0196691388680996</v>
      </c>
      <c r="N2700" s="63">
        <v>7.0870752970328077</v>
      </c>
      <c r="O2700" s="71">
        <v>6.7366155172650082</v>
      </c>
    </row>
    <row r="2701" spans="2:15" outlineLevel="1" x14ac:dyDescent="0.45">
      <c r="B2701" s="65">
        <v>2692</v>
      </c>
      <c r="C2701" s="60">
        <v>0</v>
      </c>
      <c r="D2701" s="61">
        <v>1</v>
      </c>
      <c r="E2701" s="61">
        <v>1</v>
      </c>
      <c r="F2701" s="61">
        <v>1</v>
      </c>
      <c r="G2701" s="61">
        <v>0</v>
      </c>
      <c r="H2701" s="61">
        <v>1</v>
      </c>
      <c r="I2701" s="62">
        <v>102966.96711650383</v>
      </c>
      <c r="J2701" s="63">
        <v>6.3001939621561691</v>
      </c>
      <c r="K2701" s="63">
        <v>6.3261261369798323</v>
      </c>
      <c r="L2701" s="63">
        <v>7.5886947102882729</v>
      </c>
      <c r="M2701" s="63">
        <v>8.4116216342110874</v>
      </c>
      <c r="N2701" s="63">
        <v>6.6756090758810087</v>
      </c>
      <c r="O2701" s="71">
        <v>6.9719750420041962</v>
      </c>
    </row>
    <row r="2702" spans="2:15" outlineLevel="1" x14ac:dyDescent="0.45">
      <c r="B2702" s="65">
        <v>2693</v>
      </c>
      <c r="C2702" s="60">
        <v>1</v>
      </c>
      <c r="D2702" s="61">
        <v>0</v>
      </c>
      <c r="E2702" s="61">
        <v>1</v>
      </c>
      <c r="F2702" s="61">
        <v>1</v>
      </c>
      <c r="G2702" s="61">
        <v>1</v>
      </c>
      <c r="H2702" s="61">
        <v>0</v>
      </c>
      <c r="I2702" s="62">
        <v>106319.92375346445</v>
      </c>
      <c r="J2702" s="63">
        <v>6.951582987064266</v>
      </c>
      <c r="K2702" s="63">
        <v>6.1058975210937358</v>
      </c>
      <c r="L2702" s="63">
        <v>6.9363289739184442</v>
      </c>
      <c r="M2702" s="63">
        <v>8.7814563280988018</v>
      </c>
      <c r="N2702" s="63">
        <v>7.2862149437301778</v>
      </c>
      <c r="O2702" s="71">
        <v>7.2119893105264286</v>
      </c>
    </row>
    <row r="2703" spans="2:15" outlineLevel="1" x14ac:dyDescent="0.45">
      <c r="B2703" s="65">
        <v>2694</v>
      </c>
      <c r="C2703" s="60">
        <v>1</v>
      </c>
      <c r="D2703" s="61">
        <v>0</v>
      </c>
      <c r="E2703" s="61">
        <v>1</v>
      </c>
      <c r="F2703" s="61">
        <v>1</v>
      </c>
      <c r="G2703" s="61">
        <v>0</v>
      </c>
      <c r="H2703" s="61">
        <v>1</v>
      </c>
      <c r="I2703" s="62">
        <v>95631.613427820485</v>
      </c>
      <c r="J2703" s="63">
        <v>6.8715008400526694</v>
      </c>
      <c r="K2703" s="63">
        <v>5.8132833508372794</v>
      </c>
      <c r="L2703" s="63">
        <v>7.2880307823123047</v>
      </c>
      <c r="M2703" s="63">
        <v>6.396024412411851</v>
      </c>
      <c r="N2703" s="63">
        <v>6.4842150354721797</v>
      </c>
      <c r="O2703" s="71">
        <v>6.6615759729757729</v>
      </c>
    </row>
    <row r="2704" spans="2:15" outlineLevel="1" x14ac:dyDescent="0.45">
      <c r="B2704" s="65">
        <v>2695</v>
      </c>
      <c r="C2704" s="60">
        <v>0</v>
      </c>
      <c r="D2704" s="61">
        <v>1</v>
      </c>
      <c r="E2704" s="61">
        <v>1</v>
      </c>
      <c r="F2704" s="61">
        <v>1</v>
      </c>
      <c r="G2704" s="61">
        <v>1</v>
      </c>
      <c r="H2704" s="61">
        <v>0</v>
      </c>
      <c r="I2704" s="62">
        <v>25619.481494903943</v>
      </c>
      <c r="J2704" s="63">
        <v>5.4296289522632417</v>
      </c>
      <c r="K2704" s="63">
        <v>5.4668597149110152</v>
      </c>
      <c r="L2704" s="63">
        <v>7.3771753432315279</v>
      </c>
      <c r="M2704" s="63">
        <v>6.4276636709908317</v>
      </c>
      <c r="N2704" s="63">
        <v>6.6109754323743424</v>
      </c>
      <c r="O2704" s="71">
        <v>6.4382059888097247</v>
      </c>
    </row>
    <row r="2705" spans="2:15" outlineLevel="1" x14ac:dyDescent="0.45">
      <c r="B2705" s="65">
        <v>2696</v>
      </c>
      <c r="C2705" s="60">
        <v>1</v>
      </c>
      <c r="D2705" s="61">
        <v>0</v>
      </c>
      <c r="E2705" s="61">
        <v>1</v>
      </c>
      <c r="F2705" s="61">
        <v>1</v>
      </c>
      <c r="G2705" s="61">
        <v>0</v>
      </c>
      <c r="H2705" s="61">
        <v>1</v>
      </c>
      <c r="I2705" s="62">
        <v>74995.535516073767</v>
      </c>
      <c r="J2705" s="63">
        <v>5.7880799092321755</v>
      </c>
      <c r="K2705" s="63">
        <v>5.1145288280053194</v>
      </c>
      <c r="L2705" s="63">
        <v>7.0677252042069592</v>
      </c>
      <c r="M2705" s="63">
        <v>7.3001298144809184</v>
      </c>
      <c r="N2705" s="63">
        <v>6.9489768786332782</v>
      </c>
      <c r="O2705" s="71">
        <v>7.1465196865429075</v>
      </c>
    </row>
    <row r="2706" spans="2:15" outlineLevel="1" x14ac:dyDescent="0.45">
      <c r="B2706" s="65">
        <v>2697</v>
      </c>
      <c r="C2706" s="60">
        <v>0</v>
      </c>
      <c r="D2706" s="61">
        <v>1</v>
      </c>
      <c r="E2706" s="61">
        <v>1</v>
      </c>
      <c r="F2706" s="61">
        <v>1</v>
      </c>
      <c r="G2706" s="61">
        <v>1</v>
      </c>
      <c r="H2706" s="61">
        <v>0</v>
      </c>
      <c r="I2706" s="62">
        <v>104501.31023561291</v>
      </c>
      <c r="J2706" s="63">
        <v>6.1645920794517011</v>
      </c>
      <c r="K2706" s="63">
        <v>6.6688247881035014</v>
      </c>
      <c r="L2706" s="63">
        <v>6.9295090940611592</v>
      </c>
      <c r="M2706" s="63">
        <v>8.4453109456232234</v>
      </c>
      <c r="N2706" s="63">
        <v>7.7227976100615718</v>
      </c>
      <c r="O2706" s="71">
        <v>6.5401283569955933</v>
      </c>
    </row>
    <row r="2707" spans="2:15" outlineLevel="1" x14ac:dyDescent="0.45">
      <c r="B2707" s="65">
        <v>2698</v>
      </c>
      <c r="C2707" s="60">
        <v>1</v>
      </c>
      <c r="D2707" s="61">
        <v>0</v>
      </c>
      <c r="E2707" s="61">
        <v>1</v>
      </c>
      <c r="F2707" s="61">
        <v>1</v>
      </c>
      <c r="G2707" s="61">
        <v>0</v>
      </c>
      <c r="H2707" s="61">
        <v>1</v>
      </c>
      <c r="I2707" s="62">
        <v>27898.863173701408</v>
      </c>
      <c r="J2707" s="63">
        <v>5.487991196811115</v>
      </c>
      <c r="K2707" s="63">
        <v>5.4544299891478625</v>
      </c>
      <c r="L2707" s="63">
        <v>6.8917791364483767</v>
      </c>
      <c r="M2707" s="63">
        <v>7.352192461440926</v>
      </c>
      <c r="N2707" s="63">
        <v>6.5218083181699864</v>
      </c>
      <c r="O2707" s="71">
        <v>6.616584824073966</v>
      </c>
    </row>
    <row r="2708" spans="2:15" outlineLevel="1" x14ac:dyDescent="0.45">
      <c r="B2708" s="65">
        <v>2699</v>
      </c>
      <c r="C2708" s="60">
        <v>1</v>
      </c>
      <c r="D2708" s="61">
        <v>0</v>
      </c>
      <c r="E2708" s="61">
        <v>1</v>
      </c>
      <c r="F2708" s="61">
        <v>1</v>
      </c>
      <c r="G2708" s="61">
        <v>1</v>
      </c>
      <c r="H2708" s="61">
        <v>0</v>
      </c>
      <c r="I2708" s="62">
        <v>78367.639140924293</v>
      </c>
      <c r="J2708" s="63">
        <v>6.1590301720590679</v>
      </c>
      <c r="K2708" s="63">
        <v>5.794464333142086</v>
      </c>
      <c r="L2708" s="63">
        <v>6.8349849350126419</v>
      </c>
      <c r="M2708" s="63">
        <v>8.2899072625670698</v>
      </c>
      <c r="N2708" s="63">
        <v>6.8365461542583148</v>
      </c>
      <c r="O2708" s="71">
        <v>6.2085172874403192</v>
      </c>
    </row>
    <row r="2709" spans="2:15" outlineLevel="1" x14ac:dyDescent="0.45">
      <c r="B2709" s="65">
        <v>2700</v>
      </c>
      <c r="C2709" s="60">
        <v>1</v>
      </c>
      <c r="D2709" s="61">
        <v>0</v>
      </c>
      <c r="E2709" s="61">
        <v>1</v>
      </c>
      <c r="F2709" s="61">
        <v>1</v>
      </c>
      <c r="G2709" s="61">
        <v>0</v>
      </c>
      <c r="H2709" s="61">
        <v>1</v>
      </c>
      <c r="I2709" s="62">
        <v>76805.342706990166</v>
      </c>
      <c r="J2709" s="63">
        <v>6.1229616749019451</v>
      </c>
      <c r="K2709" s="63">
        <v>5.129008481732777</v>
      </c>
      <c r="L2709" s="63">
        <v>6.6657337011667721</v>
      </c>
      <c r="M2709" s="63">
        <v>8.2203480372927729</v>
      </c>
      <c r="N2709" s="63">
        <v>6.5215926683167673</v>
      </c>
      <c r="O2709" s="71">
        <v>7.0471459102342662</v>
      </c>
    </row>
    <row r="2710" spans="2:15" outlineLevel="1" x14ac:dyDescent="0.45">
      <c r="B2710" s="65">
        <v>2701</v>
      </c>
      <c r="C2710" s="60">
        <v>1</v>
      </c>
      <c r="D2710" s="61">
        <v>0</v>
      </c>
      <c r="E2710" s="61">
        <v>1</v>
      </c>
      <c r="F2710" s="61">
        <v>1</v>
      </c>
      <c r="G2710" s="61">
        <v>0</v>
      </c>
      <c r="H2710" s="61">
        <v>1</v>
      </c>
      <c r="I2710" s="62">
        <v>101646.84357513649</v>
      </c>
      <c r="J2710" s="63">
        <v>7.0252655731352549</v>
      </c>
      <c r="K2710" s="63">
        <v>4.6270155328034761</v>
      </c>
      <c r="L2710" s="63">
        <v>6.9349854767187127</v>
      </c>
      <c r="M2710" s="63">
        <v>8.6730060746918589</v>
      </c>
      <c r="N2710" s="63">
        <v>7.1270026739116137</v>
      </c>
      <c r="O2710" s="71">
        <v>7.341356858645586</v>
      </c>
    </row>
    <row r="2711" spans="2:15" outlineLevel="1" x14ac:dyDescent="0.45">
      <c r="B2711" s="65">
        <v>2702</v>
      </c>
      <c r="C2711" s="60">
        <v>1</v>
      </c>
      <c r="D2711" s="61">
        <v>0</v>
      </c>
      <c r="E2711" s="61">
        <v>1</v>
      </c>
      <c r="F2711" s="61">
        <v>1</v>
      </c>
      <c r="G2711" s="61">
        <v>0</v>
      </c>
      <c r="H2711" s="61">
        <v>1</v>
      </c>
      <c r="I2711" s="62">
        <v>78325.119578433223</v>
      </c>
      <c r="J2711" s="63">
        <v>5.9045391643683907</v>
      </c>
      <c r="K2711" s="63">
        <v>5.6455398730500566</v>
      </c>
      <c r="L2711" s="63">
        <v>6.8597952196778191</v>
      </c>
      <c r="M2711" s="63">
        <v>8.4303770121631114</v>
      </c>
      <c r="N2711" s="63">
        <v>6.6794346010573484</v>
      </c>
      <c r="O2711" s="71">
        <v>6.7168557874220065</v>
      </c>
    </row>
    <row r="2712" spans="2:15" outlineLevel="1" x14ac:dyDescent="0.45">
      <c r="B2712" s="65">
        <v>2703</v>
      </c>
      <c r="C2712" s="60">
        <v>0</v>
      </c>
      <c r="D2712" s="61">
        <v>1</v>
      </c>
      <c r="E2712" s="61">
        <v>1</v>
      </c>
      <c r="F2712" s="61">
        <v>1</v>
      </c>
      <c r="G2712" s="61">
        <v>0</v>
      </c>
      <c r="H2712" s="61">
        <v>1</v>
      </c>
      <c r="I2712" s="62">
        <v>97588.74187019738</v>
      </c>
      <c r="J2712" s="63">
        <v>5.8767452654231924</v>
      </c>
      <c r="K2712" s="63">
        <v>6.7753808070181609</v>
      </c>
      <c r="L2712" s="63">
        <v>7.8499255298097008</v>
      </c>
      <c r="M2712" s="63">
        <v>6.5360685860260981</v>
      </c>
      <c r="N2712" s="63">
        <v>6.6185966684737609</v>
      </c>
      <c r="O2712" s="71">
        <v>6.8174887588401374</v>
      </c>
    </row>
    <row r="2713" spans="2:15" outlineLevel="1" x14ac:dyDescent="0.45">
      <c r="B2713" s="65">
        <v>2704</v>
      </c>
      <c r="C2713" s="60">
        <v>0</v>
      </c>
      <c r="D2713" s="61">
        <v>1</v>
      </c>
      <c r="E2713" s="61">
        <v>1</v>
      </c>
      <c r="F2713" s="61">
        <v>1</v>
      </c>
      <c r="G2713" s="61">
        <v>0</v>
      </c>
      <c r="H2713" s="61">
        <v>1</v>
      </c>
      <c r="I2713" s="62">
        <v>99351.865650429376</v>
      </c>
      <c r="J2713" s="63">
        <v>5.7395484098382807</v>
      </c>
      <c r="K2713" s="63">
        <v>6.3372783073061827</v>
      </c>
      <c r="L2713" s="63">
        <v>8.0736169914508089</v>
      </c>
      <c r="M2713" s="63">
        <v>7.1306174407791101</v>
      </c>
      <c r="N2713" s="63">
        <v>6.919759870905164</v>
      </c>
      <c r="O2713" s="71">
        <v>7.1371624463857941</v>
      </c>
    </row>
    <row r="2714" spans="2:15" outlineLevel="1" x14ac:dyDescent="0.45">
      <c r="B2714" s="65">
        <v>2705</v>
      </c>
      <c r="C2714" s="60">
        <v>1</v>
      </c>
      <c r="D2714" s="61">
        <v>0</v>
      </c>
      <c r="E2714" s="61">
        <v>1</v>
      </c>
      <c r="F2714" s="61">
        <v>1</v>
      </c>
      <c r="G2714" s="61">
        <v>1</v>
      </c>
      <c r="H2714" s="61">
        <v>0</v>
      </c>
      <c r="I2714" s="62">
        <v>100762.04332746417</v>
      </c>
      <c r="J2714" s="63">
        <v>6.3675460442630323</v>
      </c>
      <c r="K2714" s="63">
        <v>6.083718477936694</v>
      </c>
      <c r="L2714" s="63">
        <v>7.7589280511745766</v>
      </c>
      <c r="M2714" s="63">
        <v>7.9631526643013189</v>
      </c>
      <c r="N2714" s="63">
        <v>6.8021979270397148</v>
      </c>
      <c r="O2714" s="71">
        <v>6.5336295971429008</v>
      </c>
    </row>
    <row r="2715" spans="2:15" outlineLevel="1" x14ac:dyDescent="0.45">
      <c r="B2715" s="65">
        <v>2706</v>
      </c>
      <c r="C2715" s="60">
        <v>1</v>
      </c>
      <c r="D2715" s="61">
        <v>0</v>
      </c>
      <c r="E2715" s="61">
        <v>1</v>
      </c>
      <c r="F2715" s="61">
        <v>1</v>
      </c>
      <c r="G2715" s="61">
        <v>1</v>
      </c>
      <c r="H2715" s="61">
        <v>0</v>
      </c>
      <c r="I2715" s="62">
        <v>95949.07857825885</v>
      </c>
      <c r="J2715" s="63">
        <v>6.2588742423224009</v>
      </c>
      <c r="K2715" s="63">
        <v>6.0767741304506515</v>
      </c>
      <c r="L2715" s="63">
        <v>7.3020141715596072</v>
      </c>
      <c r="M2715" s="63">
        <v>6.5986961097109038</v>
      </c>
      <c r="N2715" s="63">
        <v>6.8852667105151673</v>
      </c>
      <c r="O2715" s="71">
        <v>6.4865252256053276</v>
      </c>
    </row>
    <row r="2716" spans="2:15" outlineLevel="1" x14ac:dyDescent="0.45">
      <c r="B2716" s="65">
        <v>2707</v>
      </c>
      <c r="C2716" s="60">
        <v>1</v>
      </c>
      <c r="D2716" s="61">
        <v>0</v>
      </c>
      <c r="E2716" s="61">
        <v>1</v>
      </c>
      <c r="F2716" s="61">
        <v>1</v>
      </c>
      <c r="G2716" s="61">
        <v>1</v>
      </c>
      <c r="H2716" s="61">
        <v>0</v>
      </c>
      <c r="I2716" s="62">
        <v>82938.641026130761</v>
      </c>
      <c r="J2716" s="63">
        <v>5.9336928855290667</v>
      </c>
      <c r="K2716" s="63">
        <v>5.5993932167261642</v>
      </c>
      <c r="L2716" s="63">
        <v>6.8981583903001074</v>
      </c>
      <c r="M2716" s="63">
        <v>8.9426398084872822</v>
      </c>
      <c r="N2716" s="63">
        <v>7.6929007419743964</v>
      </c>
      <c r="O2716" s="71">
        <v>7.0013296430960068</v>
      </c>
    </row>
    <row r="2717" spans="2:15" outlineLevel="1" x14ac:dyDescent="0.45">
      <c r="B2717" s="65">
        <v>2708</v>
      </c>
      <c r="C2717" s="60">
        <v>0</v>
      </c>
      <c r="D2717" s="61">
        <v>1</v>
      </c>
      <c r="E2717" s="61">
        <v>1</v>
      </c>
      <c r="F2717" s="61">
        <v>1</v>
      </c>
      <c r="G2717" s="61">
        <v>1</v>
      </c>
      <c r="H2717" s="61">
        <v>0</v>
      </c>
      <c r="I2717" s="62">
        <v>98467.351858460781</v>
      </c>
      <c r="J2717" s="63">
        <v>5.7584643524888541</v>
      </c>
      <c r="K2717" s="63">
        <v>5.9178348741538827</v>
      </c>
      <c r="L2717" s="63">
        <v>7.6765181540848486</v>
      </c>
      <c r="M2717" s="63">
        <v>7.2746007097227885</v>
      </c>
      <c r="N2717" s="63">
        <v>7.3570354814919607</v>
      </c>
      <c r="O2717" s="71">
        <v>6.8352813673264547</v>
      </c>
    </row>
    <row r="2718" spans="2:15" outlineLevel="1" x14ac:dyDescent="0.45">
      <c r="B2718" s="65">
        <v>2709</v>
      </c>
      <c r="C2718" s="60">
        <v>1</v>
      </c>
      <c r="D2718" s="61">
        <v>0</v>
      </c>
      <c r="E2718" s="61">
        <v>1</v>
      </c>
      <c r="F2718" s="61">
        <v>1</v>
      </c>
      <c r="G2718" s="61">
        <v>1</v>
      </c>
      <c r="H2718" s="61">
        <v>0</v>
      </c>
      <c r="I2718" s="62">
        <v>91929.972681539672</v>
      </c>
      <c r="J2718" s="63">
        <v>7.0767423826975282</v>
      </c>
      <c r="K2718" s="63">
        <v>4.4370516594790477</v>
      </c>
      <c r="L2718" s="63">
        <v>7.2182075508194314</v>
      </c>
      <c r="M2718" s="63">
        <v>6.1539133555438923</v>
      </c>
      <c r="N2718" s="63">
        <v>6.8839768796048233</v>
      </c>
      <c r="O2718" s="71">
        <v>6.4962654906251842</v>
      </c>
    </row>
    <row r="2719" spans="2:15" outlineLevel="1" x14ac:dyDescent="0.45">
      <c r="B2719" s="65">
        <v>2710</v>
      </c>
      <c r="C2719" s="60">
        <v>1</v>
      </c>
      <c r="D2719" s="61">
        <v>0</v>
      </c>
      <c r="E2719" s="61">
        <v>1</v>
      </c>
      <c r="F2719" s="61">
        <v>1</v>
      </c>
      <c r="G2719" s="61">
        <v>0</v>
      </c>
      <c r="H2719" s="61">
        <v>1</v>
      </c>
      <c r="I2719" s="62">
        <v>98005.219560740632</v>
      </c>
      <c r="J2719" s="63">
        <v>6.0275978772929344</v>
      </c>
      <c r="K2719" s="63">
        <v>5.2753925725170667</v>
      </c>
      <c r="L2719" s="63">
        <v>7.6321701199007155</v>
      </c>
      <c r="M2719" s="63">
        <v>7.9850744141104428</v>
      </c>
      <c r="N2719" s="63">
        <v>6.439766552833647</v>
      </c>
      <c r="O2719" s="71">
        <v>7.3145702075732411</v>
      </c>
    </row>
    <row r="2720" spans="2:15" outlineLevel="1" x14ac:dyDescent="0.45">
      <c r="B2720" s="65">
        <v>2711</v>
      </c>
      <c r="C2720" s="60">
        <v>1</v>
      </c>
      <c r="D2720" s="61">
        <v>0</v>
      </c>
      <c r="E2720" s="61">
        <v>1</v>
      </c>
      <c r="F2720" s="61">
        <v>1</v>
      </c>
      <c r="G2720" s="61">
        <v>0</v>
      </c>
      <c r="H2720" s="61">
        <v>1</v>
      </c>
      <c r="I2720" s="62">
        <v>98536.06877639344</v>
      </c>
      <c r="J2720" s="63">
        <v>6.5315118202461377</v>
      </c>
      <c r="K2720" s="63">
        <v>5.7885025271346029</v>
      </c>
      <c r="L2720" s="63">
        <v>6.7066805740485682</v>
      </c>
      <c r="M2720" s="63">
        <v>8.0645953532920807</v>
      </c>
      <c r="N2720" s="63">
        <v>6.4121914192088063</v>
      </c>
      <c r="O2720" s="71">
        <v>6.7024620105063777</v>
      </c>
    </row>
    <row r="2721" spans="2:15" outlineLevel="1" x14ac:dyDescent="0.45">
      <c r="B2721" s="65">
        <v>2712</v>
      </c>
      <c r="C2721" s="60">
        <v>0</v>
      </c>
      <c r="D2721" s="61">
        <v>1</v>
      </c>
      <c r="E2721" s="61">
        <v>1</v>
      </c>
      <c r="F2721" s="61">
        <v>1</v>
      </c>
      <c r="G2721" s="61">
        <v>1</v>
      </c>
      <c r="H2721" s="61">
        <v>0</v>
      </c>
      <c r="I2721" s="62">
        <v>99776.414500851417</v>
      </c>
      <c r="J2721" s="63">
        <v>5.5425875882908864</v>
      </c>
      <c r="K2721" s="63">
        <v>5.7866395310157461</v>
      </c>
      <c r="L2721" s="63">
        <v>7.7831217140909743</v>
      </c>
      <c r="M2721" s="63">
        <v>8.3842035384756777</v>
      </c>
      <c r="N2721" s="63">
        <v>7.078470994517021</v>
      </c>
      <c r="O2721" s="71">
        <v>6.6621488157096751</v>
      </c>
    </row>
    <row r="2722" spans="2:15" outlineLevel="1" x14ac:dyDescent="0.45">
      <c r="B2722" s="65">
        <v>2713</v>
      </c>
      <c r="C2722" s="60">
        <v>1</v>
      </c>
      <c r="D2722" s="61">
        <v>0</v>
      </c>
      <c r="E2722" s="61">
        <v>1</v>
      </c>
      <c r="F2722" s="61">
        <v>1</v>
      </c>
      <c r="G2722" s="61">
        <v>1</v>
      </c>
      <c r="H2722" s="61">
        <v>0</v>
      </c>
      <c r="I2722" s="62">
        <v>75458.61518001392</v>
      </c>
      <c r="J2722" s="63">
        <v>5.3931099764707975</v>
      </c>
      <c r="K2722" s="63">
        <v>4.7194244543363828</v>
      </c>
      <c r="L2722" s="63">
        <v>7.3506488532110463</v>
      </c>
      <c r="M2722" s="63">
        <v>8.7033189053727487</v>
      </c>
      <c r="N2722" s="63">
        <v>6.9450759165665055</v>
      </c>
      <c r="O2722" s="71">
        <v>6.3363861292351649</v>
      </c>
    </row>
    <row r="2723" spans="2:15" outlineLevel="1" x14ac:dyDescent="0.45">
      <c r="B2723" s="65">
        <v>2714</v>
      </c>
      <c r="C2723" s="60">
        <v>1</v>
      </c>
      <c r="D2723" s="61">
        <v>0</v>
      </c>
      <c r="E2723" s="61">
        <v>1</v>
      </c>
      <c r="F2723" s="61">
        <v>1</v>
      </c>
      <c r="G2723" s="61">
        <v>0</v>
      </c>
      <c r="H2723" s="61">
        <v>1</v>
      </c>
      <c r="I2723" s="62">
        <v>97489.594584716382</v>
      </c>
      <c r="J2723" s="63">
        <v>6.6978789871860869</v>
      </c>
      <c r="K2723" s="63">
        <v>5.4440322205006089</v>
      </c>
      <c r="L2723" s="63">
        <v>7.0909411714108597</v>
      </c>
      <c r="M2723" s="63">
        <v>7.8792474825685588</v>
      </c>
      <c r="N2723" s="63">
        <v>6.3679193831568721</v>
      </c>
      <c r="O2723" s="71">
        <v>6.5269061722749075</v>
      </c>
    </row>
    <row r="2724" spans="2:15" outlineLevel="1" x14ac:dyDescent="0.45">
      <c r="B2724" s="65">
        <v>2715</v>
      </c>
      <c r="C2724" s="60">
        <v>1</v>
      </c>
      <c r="D2724" s="61">
        <v>0</v>
      </c>
      <c r="E2724" s="61">
        <v>1</v>
      </c>
      <c r="F2724" s="61">
        <v>1</v>
      </c>
      <c r="G2724" s="61">
        <v>1</v>
      </c>
      <c r="H2724" s="61">
        <v>0</v>
      </c>
      <c r="I2724" s="62">
        <v>77971.345673575939</v>
      </c>
      <c r="J2724" s="63">
        <v>6.5549298081436493</v>
      </c>
      <c r="K2724" s="63">
        <v>5.5996412161119711</v>
      </c>
      <c r="L2724" s="63">
        <v>6.2494951593989576</v>
      </c>
      <c r="M2724" s="63">
        <v>8.8456926234109883</v>
      </c>
      <c r="N2724" s="63">
        <v>6.1952969410746368</v>
      </c>
      <c r="O2724" s="71">
        <v>6.1564639898575297</v>
      </c>
    </row>
    <row r="2725" spans="2:15" outlineLevel="1" x14ac:dyDescent="0.45">
      <c r="B2725" s="65">
        <v>2716</v>
      </c>
      <c r="C2725" s="60">
        <v>1</v>
      </c>
      <c r="D2725" s="61">
        <v>0</v>
      </c>
      <c r="E2725" s="61">
        <v>1</v>
      </c>
      <c r="F2725" s="61">
        <v>1</v>
      </c>
      <c r="G2725" s="61">
        <v>1</v>
      </c>
      <c r="H2725" s="61">
        <v>0</v>
      </c>
      <c r="I2725" s="62">
        <v>100563.33589354075</v>
      </c>
      <c r="J2725" s="63">
        <v>6.5324870043199406</v>
      </c>
      <c r="K2725" s="63">
        <v>5.7331716121565783</v>
      </c>
      <c r="L2725" s="63">
        <v>8.1516499447515383</v>
      </c>
      <c r="M2725" s="63">
        <v>7.4428277665654949</v>
      </c>
      <c r="N2725" s="63">
        <v>7.2849085570113736</v>
      </c>
      <c r="O2725" s="71">
        <v>6.6019407651212685</v>
      </c>
    </row>
    <row r="2726" spans="2:15" outlineLevel="1" x14ac:dyDescent="0.45">
      <c r="B2726" s="65">
        <v>2717</v>
      </c>
      <c r="C2726" s="60">
        <v>0</v>
      </c>
      <c r="D2726" s="61">
        <v>1</v>
      </c>
      <c r="E2726" s="61">
        <v>1</v>
      </c>
      <c r="F2726" s="61">
        <v>1</v>
      </c>
      <c r="G2726" s="61">
        <v>1</v>
      </c>
      <c r="H2726" s="61">
        <v>0</v>
      </c>
      <c r="I2726" s="62">
        <v>102185.32542438319</v>
      </c>
      <c r="J2726" s="63">
        <v>5.8661222461891844</v>
      </c>
      <c r="K2726" s="63">
        <v>6.0179157936798493</v>
      </c>
      <c r="L2726" s="63">
        <v>8.1398588447316076</v>
      </c>
      <c r="M2726" s="63">
        <v>8.8997520887973458</v>
      </c>
      <c r="N2726" s="63">
        <v>6.7397175054093195</v>
      </c>
      <c r="O2726" s="71">
        <v>6.5009802620733739</v>
      </c>
    </row>
    <row r="2727" spans="2:15" outlineLevel="1" x14ac:dyDescent="0.45">
      <c r="B2727" s="65">
        <v>2718</v>
      </c>
      <c r="C2727" s="60">
        <v>0</v>
      </c>
      <c r="D2727" s="61">
        <v>1</v>
      </c>
      <c r="E2727" s="61">
        <v>1</v>
      </c>
      <c r="F2727" s="61">
        <v>1</v>
      </c>
      <c r="G2727" s="61">
        <v>0</v>
      </c>
      <c r="H2727" s="61">
        <v>1</v>
      </c>
      <c r="I2727" s="62">
        <v>27905.249556054507</v>
      </c>
      <c r="J2727" s="63">
        <v>5.433579374590142</v>
      </c>
      <c r="K2727" s="63">
        <v>6.0802941788909166</v>
      </c>
      <c r="L2727" s="63">
        <v>6.6677446638525346</v>
      </c>
      <c r="M2727" s="63">
        <v>6.4100312667149346</v>
      </c>
      <c r="N2727" s="63">
        <v>6.443731472638996</v>
      </c>
      <c r="O2727" s="71">
        <v>7.3414680409833357</v>
      </c>
    </row>
    <row r="2728" spans="2:15" outlineLevel="1" x14ac:dyDescent="0.45">
      <c r="B2728" s="65">
        <v>2719</v>
      </c>
      <c r="C2728" s="60">
        <v>1</v>
      </c>
      <c r="D2728" s="61">
        <v>0</v>
      </c>
      <c r="E2728" s="61">
        <v>1</v>
      </c>
      <c r="F2728" s="61">
        <v>1</v>
      </c>
      <c r="G2728" s="61">
        <v>0</v>
      </c>
      <c r="H2728" s="61">
        <v>1</v>
      </c>
      <c r="I2728" s="62">
        <v>72529.374097222928</v>
      </c>
      <c r="J2728" s="63">
        <v>5.4029887348045182</v>
      </c>
      <c r="K2728" s="63">
        <v>4.3176938854907787</v>
      </c>
      <c r="L2728" s="63">
        <v>6.9904901445275325</v>
      </c>
      <c r="M2728" s="63">
        <v>8.0808665712221881</v>
      </c>
      <c r="N2728" s="63">
        <v>6.6478683069804161</v>
      </c>
      <c r="O2728" s="71">
        <v>6.9557399795066717</v>
      </c>
    </row>
    <row r="2729" spans="2:15" outlineLevel="1" x14ac:dyDescent="0.45">
      <c r="B2729" s="65">
        <v>2720</v>
      </c>
      <c r="C2729" s="60">
        <v>1</v>
      </c>
      <c r="D2729" s="61">
        <v>0</v>
      </c>
      <c r="E2729" s="61">
        <v>1</v>
      </c>
      <c r="F2729" s="61">
        <v>1</v>
      </c>
      <c r="G2729" s="61">
        <v>1</v>
      </c>
      <c r="H2729" s="61">
        <v>0</v>
      </c>
      <c r="I2729" s="62">
        <v>81082.228876139023</v>
      </c>
      <c r="J2729" s="63">
        <v>6.5500719952934228</v>
      </c>
      <c r="K2729" s="63">
        <v>6.1215497062588877</v>
      </c>
      <c r="L2729" s="63">
        <v>6.2144656987093185</v>
      </c>
      <c r="M2729" s="63">
        <v>8.5403472835114318</v>
      </c>
      <c r="N2729" s="63">
        <v>6.7891860909769486</v>
      </c>
      <c r="O2729" s="71">
        <v>6.6367399251058172</v>
      </c>
    </row>
    <row r="2730" spans="2:15" outlineLevel="1" x14ac:dyDescent="0.45">
      <c r="B2730" s="65">
        <v>2721</v>
      </c>
      <c r="C2730" s="60">
        <v>1</v>
      </c>
      <c r="D2730" s="61">
        <v>0</v>
      </c>
      <c r="E2730" s="61">
        <v>1</v>
      </c>
      <c r="F2730" s="61">
        <v>1</v>
      </c>
      <c r="G2730" s="61">
        <v>1</v>
      </c>
      <c r="H2730" s="61">
        <v>0</v>
      </c>
      <c r="I2730" s="62">
        <v>98280.408878096816</v>
      </c>
      <c r="J2730" s="63">
        <v>6.5955468286530703</v>
      </c>
      <c r="K2730" s="63">
        <v>5.1695295237971512</v>
      </c>
      <c r="L2730" s="63">
        <v>7.3220406966729028</v>
      </c>
      <c r="M2730" s="63">
        <v>8.5746535514164606</v>
      </c>
      <c r="N2730" s="63">
        <v>6.4170837405166949</v>
      </c>
      <c r="O2730" s="71">
        <v>6.2591559813024835</v>
      </c>
    </row>
    <row r="2731" spans="2:15" outlineLevel="1" x14ac:dyDescent="0.45">
      <c r="B2731" s="65">
        <v>2722</v>
      </c>
      <c r="C2731" s="60">
        <v>1</v>
      </c>
      <c r="D2731" s="61">
        <v>0</v>
      </c>
      <c r="E2731" s="61">
        <v>1</v>
      </c>
      <c r="F2731" s="61">
        <v>1</v>
      </c>
      <c r="G2731" s="61">
        <v>1</v>
      </c>
      <c r="H2731" s="61">
        <v>0</v>
      </c>
      <c r="I2731" s="62">
        <v>91841.25031728264</v>
      </c>
      <c r="J2731" s="63">
        <v>5.8746059483482167</v>
      </c>
      <c r="K2731" s="63">
        <v>4.3850360496685239</v>
      </c>
      <c r="L2731" s="63">
        <v>7.6725432792965158</v>
      </c>
      <c r="M2731" s="63">
        <v>6.5957154048393232</v>
      </c>
      <c r="N2731" s="63">
        <v>7.0455111839835958</v>
      </c>
      <c r="O2731" s="71">
        <v>7.025872518044725</v>
      </c>
    </row>
    <row r="2732" spans="2:15" outlineLevel="1" x14ac:dyDescent="0.45">
      <c r="B2732" s="65">
        <v>2723</v>
      </c>
      <c r="C2732" s="60">
        <v>1</v>
      </c>
      <c r="D2732" s="61">
        <v>0</v>
      </c>
      <c r="E2732" s="61">
        <v>1</v>
      </c>
      <c r="F2732" s="61">
        <v>1</v>
      </c>
      <c r="G2732" s="61">
        <v>0</v>
      </c>
      <c r="H2732" s="61">
        <v>1</v>
      </c>
      <c r="I2732" s="62">
        <v>76008.365427868368</v>
      </c>
      <c r="J2732" s="63">
        <v>5.812865066420275</v>
      </c>
      <c r="K2732" s="63">
        <v>4.5862144023478901</v>
      </c>
      <c r="L2732" s="63">
        <v>7.0413171036503366</v>
      </c>
      <c r="M2732" s="63">
        <v>8.6961063719367147</v>
      </c>
      <c r="N2732" s="63">
        <v>6.7143113580944949</v>
      </c>
      <c r="O2732" s="71">
        <v>6.7196996266117806</v>
      </c>
    </row>
    <row r="2733" spans="2:15" outlineLevel="1" x14ac:dyDescent="0.45">
      <c r="B2733" s="65">
        <v>2724</v>
      </c>
      <c r="C2733" s="60">
        <v>0</v>
      </c>
      <c r="D2733" s="61">
        <v>1</v>
      </c>
      <c r="E2733" s="61">
        <v>1</v>
      </c>
      <c r="F2733" s="61">
        <v>1</v>
      </c>
      <c r="G2733" s="61">
        <v>1</v>
      </c>
      <c r="H2733" s="61">
        <v>0</v>
      </c>
      <c r="I2733" s="62">
        <v>77045.864656042308</v>
      </c>
      <c r="J2733" s="63">
        <v>5.7225985829220942</v>
      </c>
      <c r="K2733" s="63">
        <v>6.0330780146307879</v>
      </c>
      <c r="L2733" s="63">
        <v>6.8260043490707547</v>
      </c>
      <c r="M2733" s="63">
        <v>7.3501559747136662</v>
      </c>
      <c r="N2733" s="63">
        <v>7.1556932329869181</v>
      </c>
      <c r="O2733" s="71">
        <v>6.7439348010152838</v>
      </c>
    </row>
    <row r="2734" spans="2:15" outlineLevel="1" x14ac:dyDescent="0.45">
      <c r="B2734" s="65">
        <v>2725</v>
      </c>
      <c r="C2734" s="60">
        <v>0</v>
      </c>
      <c r="D2734" s="61">
        <v>1</v>
      </c>
      <c r="E2734" s="61">
        <v>1</v>
      </c>
      <c r="F2734" s="61">
        <v>1</v>
      </c>
      <c r="G2734" s="61">
        <v>0</v>
      </c>
      <c r="H2734" s="61">
        <v>1</v>
      </c>
      <c r="I2734" s="62">
        <v>98383.898774380883</v>
      </c>
      <c r="J2734" s="63">
        <v>6.0038051573414926</v>
      </c>
      <c r="K2734" s="63">
        <v>6.5735325553896908</v>
      </c>
      <c r="L2734" s="63">
        <v>6.6179360491339514</v>
      </c>
      <c r="M2734" s="63">
        <v>6.6312430246659471</v>
      </c>
      <c r="N2734" s="63">
        <v>7.1920879237608739</v>
      </c>
      <c r="O2734" s="71">
        <v>7.3222436275879383</v>
      </c>
    </row>
    <row r="2735" spans="2:15" outlineLevel="1" x14ac:dyDescent="0.45">
      <c r="B2735" s="65">
        <v>2726</v>
      </c>
      <c r="C2735" s="60">
        <v>1</v>
      </c>
      <c r="D2735" s="61">
        <v>0</v>
      </c>
      <c r="E2735" s="61">
        <v>1</v>
      </c>
      <c r="F2735" s="61">
        <v>1</v>
      </c>
      <c r="G2735" s="61">
        <v>1</v>
      </c>
      <c r="H2735" s="61">
        <v>0</v>
      </c>
      <c r="I2735" s="62">
        <v>94734.64388408995</v>
      </c>
      <c r="J2735" s="63">
        <v>6.4295719493725194</v>
      </c>
      <c r="K2735" s="63">
        <v>5.2943300687550119</v>
      </c>
      <c r="L2735" s="63">
        <v>7.9980468035937626</v>
      </c>
      <c r="M2735" s="63">
        <v>6.30207555519282</v>
      </c>
      <c r="N2735" s="63">
        <v>6.8657916943161403</v>
      </c>
      <c r="O2735" s="71">
        <v>6.76718492795289</v>
      </c>
    </row>
    <row r="2736" spans="2:15" outlineLevel="1" x14ac:dyDescent="0.45">
      <c r="B2736" s="65">
        <v>2727</v>
      </c>
      <c r="C2736" s="60">
        <v>1</v>
      </c>
      <c r="D2736" s="61">
        <v>0</v>
      </c>
      <c r="E2736" s="61">
        <v>1</v>
      </c>
      <c r="F2736" s="61">
        <v>1</v>
      </c>
      <c r="G2736" s="61">
        <v>1</v>
      </c>
      <c r="H2736" s="61">
        <v>0</v>
      </c>
      <c r="I2736" s="62">
        <v>91658.17528204371</v>
      </c>
      <c r="J2736" s="63">
        <v>6.1175130489773117</v>
      </c>
      <c r="K2736" s="63">
        <v>4.3569623646391005</v>
      </c>
      <c r="L2736" s="63">
        <v>7.6007196239353352</v>
      </c>
      <c r="M2736" s="63">
        <v>6.5623235261993198</v>
      </c>
      <c r="N2736" s="63">
        <v>7.2699975124740384</v>
      </c>
      <c r="O2736" s="71">
        <v>6.481672462055883</v>
      </c>
    </row>
    <row r="2737" spans="2:15" outlineLevel="1" x14ac:dyDescent="0.45">
      <c r="B2737" s="65">
        <v>2728</v>
      </c>
      <c r="C2737" s="60">
        <v>1</v>
      </c>
      <c r="D2737" s="61">
        <v>0</v>
      </c>
      <c r="E2737" s="61">
        <v>1</v>
      </c>
      <c r="F2737" s="61">
        <v>1</v>
      </c>
      <c r="G2737" s="61">
        <v>1</v>
      </c>
      <c r="H2737" s="61">
        <v>0</v>
      </c>
      <c r="I2737" s="62">
        <v>99232.37780208679</v>
      </c>
      <c r="J2737" s="63">
        <v>6.2624893272118172</v>
      </c>
      <c r="K2737" s="63">
        <v>5.8614260252232704</v>
      </c>
      <c r="L2737" s="63">
        <v>6.8120917331322435</v>
      </c>
      <c r="M2737" s="63">
        <v>7.4237357078359114</v>
      </c>
      <c r="N2737" s="63">
        <v>7.2730109989651064</v>
      </c>
      <c r="O2737" s="71">
        <v>7.0784953017627785</v>
      </c>
    </row>
    <row r="2738" spans="2:15" outlineLevel="1" x14ac:dyDescent="0.45">
      <c r="B2738" s="65">
        <v>2729</v>
      </c>
      <c r="C2738" s="60">
        <v>1</v>
      </c>
      <c r="D2738" s="61">
        <v>0</v>
      </c>
      <c r="E2738" s="61">
        <v>1</v>
      </c>
      <c r="F2738" s="61">
        <v>1</v>
      </c>
      <c r="G2738" s="61">
        <v>0</v>
      </c>
      <c r="H2738" s="61">
        <v>1</v>
      </c>
      <c r="I2738" s="62">
        <v>75910.660276933238</v>
      </c>
      <c r="J2738" s="63">
        <v>5.520668204536423</v>
      </c>
      <c r="K2738" s="63">
        <v>4.9550841132570422</v>
      </c>
      <c r="L2738" s="63">
        <v>7.4651250713163932</v>
      </c>
      <c r="M2738" s="63">
        <v>7.9103203004841092</v>
      </c>
      <c r="N2738" s="63">
        <v>6.7580516828666042</v>
      </c>
      <c r="O2738" s="71">
        <v>7.2863351362127338</v>
      </c>
    </row>
    <row r="2739" spans="2:15" outlineLevel="1" x14ac:dyDescent="0.45">
      <c r="B2739" s="65">
        <v>2730</v>
      </c>
      <c r="C2739" s="60">
        <v>1</v>
      </c>
      <c r="D2739" s="61">
        <v>0</v>
      </c>
      <c r="E2739" s="61">
        <v>1</v>
      </c>
      <c r="F2739" s="61">
        <v>1</v>
      </c>
      <c r="G2739" s="61">
        <v>1</v>
      </c>
      <c r="H2739" s="61">
        <v>0</v>
      </c>
      <c r="I2739" s="62">
        <v>60621.110324847643</v>
      </c>
      <c r="J2739" s="63">
        <v>6.1192061172570327</v>
      </c>
      <c r="K2739" s="63">
        <v>5.1862092948766909</v>
      </c>
      <c r="L2739" s="63">
        <v>7.6454385458560408</v>
      </c>
      <c r="M2739" s="63">
        <v>6.0103850055265653</v>
      </c>
      <c r="N2739" s="63">
        <v>6.5615564573850866</v>
      </c>
      <c r="O2739" s="71">
        <v>6.3767065181950775</v>
      </c>
    </row>
    <row r="2740" spans="2:15" outlineLevel="1" x14ac:dyDescent="0.45">
      <c r="B2740" s="65">
        <v>2731</v>
      </c>
      <c r="C2740" s="60">
        <v>1</v>
      </c>
      <c r="D2740" s="61">
        <v>0</v>
      </c>
      <c r="E2740" s="61">
        <v>1</v>
      </c>
      <c r="F2740" s="61">
        <v>1</v>
      </c>
      <c r="G2740" s="61">
        <v>1</v>
      </c>
      <c r="H2740" s="61">
        <v>0</v>
      </c>
      <c r="I2740" s="62">
        <v>96380.727027822533</v>
      </c>
      <c r="J2740" s="63">
        <v>6.2464811066497852</v>
      </c>
      <c r="K2740" s="63">
        <v>5.5006964316995797</v>
      </c>
      <c r="L2740" s="63">
        <v>6.9241377762453764</v>
      </c>
      <c r="M2740" s="63">
        <v>6.8440287049947868</v>
      </c>
      <c r="N2740" s="63">
        <v>7.5706468973568102</v>
      </c>
      <c r="O2740" s="71">
        <v>6.6287605997542682</v>
      </c>
    </row>
    <row r="2741" spans="2:15" outlineLevel="1" x14ac:dyDescent="0.45">
      <c r="B2741" s="65">
        <v>2732</v>
      </c>
      <c r="C2741" s="60">
        <v>1</v>
      </c>
      <c r="D2741" s="61">
        <v>0</v>
      </c>
      <c r="E2741" s="61">
        <v>1</v>
      </c>
      <c r="F2741" s="61">
        <v>1</v>
      </c>
      <c r="G2741" s="61">
        <v>1</v>
      </c>
      <c r="H2741" s="61">
        <v>0</v>
      </c>
      <c r="I2741" s="62">
        <v>102183.55061796466</v>
      </c>
      <c r="J2741" s="63">
        <v>6.3082081377232582</v>
      </c>
      <c r="K2741" s="63">
        <v>5.5844053167143572</v>
      </c>
      <c r="L2741" s="63">
        <v>8.0242426260094764</v>
      </c>
      <c r="M2741" s="63">
        <v>8.0206322927007179</v>
      </c>
      <c r="N2741" s="63">
        <v>7.2428648747101176</v>
      </c>
      <c r="O2741" s="71">
        <v>7.2221030334170573</v>
      </c>
    </row>
    <row r="2742" spans="2:15" outlineLevel="1" x14ac:dyDescent="0.45">
      <c r="B2742" s="65">
        <v>2733</v>
      </c>
      <c r="C2742" s="60">
        <v>1</v>
      </c>
      <c r="D2742" s="61">
        <v>0</v>
      </c>
      <c r="E2742" s="61">
        <v>1</v>
      </c>
      <c r="F2742" s="61">
        <v>1</v>
      </c>
      <c r="G2742" s="61">
        <v>1</v>
      </c>
      <c r="H2742" s="61">
        <v>0</v>
      </c>
      <c r="I2742" s="62">
        <v>75206.518303964476</v>
      </c>
      <c r="J2742" s="63">
        <v>5.6139923054192744</v>
      </c>
      <c r="K2742" s="63">
        <v>5.2593329171857413</v>
      </c>
      <c r="L2742" s="63">
        <v>7.0705794188717421</v>
      </c>
      <c r="M2742" s="63">
        <v>8.1379857813916932</v>
      </c>
      <c r="N2742" s="63">
        <v>6.7924386560372936</v>
      </c>
      <c r="O2742" s="71">
        <v>6.2996545260398555</v>
      </c>
    </row>
    <row r="2743" spans="2:15" outlineLevel="1" x14ac:dyDescent="0.45">
      <c r="B2743" s="65">
        <v>2734</v>
      </c>
      <c r="C2743" s="60">
        <v>0</v>
      </c>
      <c r="D2743" s="61">
        <v>1</v>
      </c>
      <c r="E2743" s="61">
        <v>1</v>
      </c>
      <c r="F2743" s="61">
        <v>1</v>
      </c>
      <c r="G2743" s="61">
        <v>1</v>
      </c>
      <c r="H2743" s="61">
        <v>0</v>
      </c>
      <c r="I2743" s="62">
        <v>98343.861902232355</v>
      </c>
      <c r="J2743" s="63">
        <v>5.4717034918465828</v>
      </c>
      <c r="K2743" s="63">
        <v>6.3509910084222181</v>
      </c>
      <c r="L2743" s="63">
        <v>7.5690678067234263</v>
      </c>
      <c r="M2743" s="63">
        <v>6.9524066536910105</v>
      </c>
      <c r="N2743" s="63">
        <v>7.3387897149154453</v>
      </c>
      <c r="O2743" s="71">
        <v>7.0783193273285363</v>
      </c>
    </row>
    <row r="2744" spans="2:15" outlineLevel="1" x14ac:dyDescent="0.45">
      <c r="B2744" s="65">
        <v>2735</v>
      </c>
      <c r="C2744" s="60">
        <v>1</v>
      </c>
      <c r="D2744" s="61">
        <v>0</v>
      </c>
      <c r="E2744" s="61">
        <v>1</v>
      </c>
      <c r="F2744" s="61">
        <v>1</v>
      </c>
      <c r="G2744" s="61">
        <v>1</v>
      </c>
      <c r="H2744" s="61">
        <v>0</v>
      </c>
      <c r="I2744" s="62">
        <v>98865.390374573195</v>
      </c>
      <c r="J2744" s="63">
        <v>5.8600383142469505</v>
      </c>
      <c r="K2744" s="63">
        <v>4.8805770201634608</v>
      </c>
      <c r="L2744" s="63">
        <v>7.2127000082949593</v>
      </c>
      <c r="M2744" s="63">
        <v>8.6555188067597566</v>
      </c>
      <c r="N2744" s="63">
        <v>7.377642436655262</v>
      </c>
      <c r="O2744" s="71">
        <v>6.7488863768271212</v>
      </c>
    </row>
    <row r="2745" spans="2:15" outlineLevel="1" x14ac:dyDescent="0.45">
      <c r="B2745" s="65">
        <v>2736</v>
      </c>
      <c r="C2745" s="60">
        <v>1</v>
      </c>
      <c r="D2745" s="61">
        <v>0</v>
      </c>
      <c r="E2745" s="61">
        <v>1</v>
      </c>
      <c r="F2745" s="61">
        <v>1</v>
      </c>
      <c r="G2745" s="61">
        <v>1</v>
      </c>
      <c r="H2745" s="61">
        <v>0</v>
      </c>
      <c r="I2745" s="62">
        <v>98125.898527179786</v>
      </c>
      <c r="J2745" s="63">
        <v>5.5924475775034157</v>
      </c>
      <c r="K2745" s="63">
        <v>5.5922844788360031</v>
      </c>
      <c r="L2745" s="63">
        <v>7.6240966056436106</v>
      </c>
      <c r="M2745" s="63">
        <v>7.9783962384130085</v>
      </c>
      <c r="N2745" s="63">
        <v>7.3652495486885714</v>
      </c>
      <c r="O2745" s="71">
        <v>6.4123731726866646</v>
      </c>
    </row>
    <row r="2746" spans="2:15" outlineLevel="1" x14ac:dyDescent="0.45">
      <c r="B2746" s="65">
        <v>2737</v>
      </c>
      <c r="C2746" s="60">
        <v>1</v>
      </c>
      <c r="D2746" s="61">
        <v>0</v>
      </c>
      <c r="E2746" s="61">
        <v>1</v>
      </c>
      <c r="F2746" s="61">
        <v>1</v>
      </c>
      <c r="G2746" s="61">
        <v>1</v>
      </c>
      <c r="H2746" s="61">
        <v>0</v>
      </c>
      <c r="I2746" s="62">
        <v>94707.342592130939</v>
      </c>
      <c r="J2746" s="63">
        <v>6.7548383189849428</v>
      </c>
      <c r="K2746" s="63">
        <v>4.8786114237668086</v>
      </c>
      <c r="L2746" s="63">
        <v>7.5133151821901816</v>
      </c>
      <c r="M2746" s="63">
        <v>7.4312659815405064</v>
      </c>
      <c r="N2746" s="63">
        <v>6.3338117847431654</v>
      </c>
      <c r="O2746" s="71">
        <v>6.3114852210862153</v>
      </c>
    </row>
    <row r="2747" spans="2:15" outlineLevel="1" x14ac:dyDescent="0.45">
      <c r="B2747" s="65">
        <v>2738</v>
      </c>
      <c r="C2747" s="60">
        <v>0</v>
      </c>
      <c r="D2747" s="61">
        <v>1</v>
      </c>
      <c r="E2747" s="61">
        <v>1</v>
      </c>
      <c r="F2747" s="61">
        <v>1</v>
      </c>
      <c r="G2747" s="61">
        <v>1</v>
      </c>
      <c r="H2747" s="61">
        <v>0</v>
      </c>
      <c r="I2747" s="62">
        <v>101974.1008829982</v>
      </c>
      <c r="J2747" s="63">
        <v>6.0422746004693773</v>
      </c>
      <c r="K2747" s="63">
        <v>6.3282720397018055</v>
      </c>
      <c r="L2747" s="63">
        <v>8.2181635523878338</v>
      </c>
      <c r="M2747" s="63">
        <v>8.730349292507416</v>
      </c>
      <c r="N2747" s="63">
        <v>6.5263737607988395</v>
      </c>
      <c r="O2747" s="71">
        <v>6.157875980460453</v>
      </c>
    </row>
    <row r="2748" spans="2:15" outlineLevel="1" x14ac:dyDescent="0.45">
      <c r="B2748" s="65">
        <v>2739</v>
      </c>
      <c r="C2748" s="60">
        <v>1</v>
      </c>
      <c r="D2748" s="61">
        <v>0</v>
      </c>
      <c r="E2748" s="61">
        <v>1</v>
      </c>
      <c r="F2748" s="61">
        <v>1</v>
      </c>
      <c r="G2748" s="61">
        <v>0</v>
      </c>
      <c r="H2748" s="61">
        <v>1</v>
      </c>
      <c r="I2748" s="62">
        <v>100232.41775760097</v>
      </c>
      <c r="J2748" s="63">
        <v>7.0050211067260673</v>
      </c>
      <c r="K2748" s="63">
        <v>4.7077967774405387</v>
      </c>
      <c r="L2748" s="63">
        <v>6.8724609387923934</v>
      </c>
      <c r="M2748" s="63">
        <v>8.509682934154398</v>
      </c>
      <c r="N2748" s="63">
        <v>6.8689331377555307</v>
      </c>
      <c r="O2748" s="71">
        <v>7.1538617422383011</v>
      </c>
    </row>
    <row r="2749" spans="2:15" outlineLevel="1" x14ac:dyDescent="0.45">
      <c r="B2749" s="65">
        <v>2740</v>
      </c>
      <c r="C2749" s="60">
        <v>1</v>
      </c>
      <c r="D2749" s="61">
        <v>0</v>
      </c>
      <c r="E2749" s="61">
        <v>1</v>
      </c>
      <c r="F2749" s="61">
        <v>1</v>
      </c>
      <c r="G2749" s="61">
        <v>1</v>
      </c>
      <c r="H2749" s="61">
        <v>0</v>
      </c>
      <c r="I2749" s="62">
        <v>80706.461672902427</v>
      </c>
      <c r="J2749" s="63">
        <v>5.5502684300887726</v>
      </c>
      <c r="K2749" s="63">
        <v>5.3471785963188285</v>
      </c>
      <c r="L2749" s="63">
        <v>6.931975146146125</v>
      </c>
      <c r="M2749" s="63">
        <v>8.4181482192476018</v>
      </c>
      <c r="N2749" s="63">
        <v>7.7074723400887653</v>
      </c>
      <c r="O2749" s="71">
        <v>7.4943325662156415</v>
      </c>
    </row>
    <row r="2750" spans="2:15" outlineLevel="1" x14ac:dyDescent="0.45">
      <c r="B2750" s="65">
        <v>2741</v>
      </c>
      <c r="C2750" s="60">
        <v>1</v>
      </c>
      <c r="D2750" s="61">
        <v>0</v>
      </c>
      <c r="E2750" s="61">
        <v>1</v>
      </c>
      <c r="F2750" s="61">
        <v>1</v>
      </c>
      <c r="G2750" s="61">
        <v>1</v>
      </c>
      <c r="H2750" s="61">
        <v>0</v>
      </c>
      <c r="I2750" s="62">
        <v>98474.395837757969</v>
      </c>
      <c r="J2750" s="63">
        <v>6.6770785615417232</v>
      </c>
      <c r="K2750" s="63">
        <v>4.8034021414043542</v>
      </c>
      <c r="L2750" s="63">
        <v>7.4320342856784816</v>
      </c>
      <c r="M2750" s="63">
        <v>7.9431326396884936</v>
      </c>
      <c r="N2750" s="63">
        <v>6.999555999895418</v>
      </c>
      <c r="O2750" s="71">
        <v>6.8712127554490676</v>
      </c>
    </row>
    <row r="2751" spans="2:15" outlineLevel="1" x14ac:dyDescent="0.45">
      <c r="B2751" s="65">
        <v>2742</v>
      </c>
      <c r="C2751" s="60">
        <v>1</v>
      </c>
      <c r="D2751" s="61">
        <v>0</v>
      </c>
      <c r="E2751" s="61">
        <v>1</v>
      </c>
      <c r="F2751" s="61">
        <v>1</v>
      </c>
      <c r="G2751" s="61">
        <v>1</v>
      </c>
      <c r="H2751" s="61">
        <v>0</v>
      </c>
      <c r="I2751" s="62">
        <v>99274.09455373844</v>
      </c>
      <c r="J2751" s="63">
        <v>6.1824940617926503</v>
      </c>
      <c r="K2751" s="63">
        <v>5.700582694263618</v>
      </c>
      <c r="L2751" s="63">
        <v>7.1584657477548044</v>
      </c>
      <c r="M2751" s="63">
        <v>7.4669187070857745</v>
      </c>
      <c r="N2751" s="63">
        <v>7.6156990208169812</v>
      </c>
      <c r="O2751" s="71">
        <v>6.7362853564191605</v>
      </c>
    </row>
    <row r="2752" spans="2:15" outlineLevel="1" x14ac:dyDescent="0.45">
      <c r="B2752" s="65">
        <v>2743</v>
      </c>
      <c r="C2752" s="60">
        <v>0</v>
      </c>
      <c r="D2752" s="61">
        <v>1</v>
      </c>
      <c r="E2752" s="61">
        <v>1</v>
      </c>
      <c r="F2752" s="61">
        <v>1</v>
      </c>
      <c r="G2752" s="61">
        <v>0</v>
      </c>
      <c r="H2752" s="61">
        <v>1</v>
      </c>
      <c r="I2752" s="62">
        <v>93470.677047400168</v>
      </c>
      <c r="J2752" s="63">
        <v>5.4490264734253593</v>
      </c>
      <c r="K2752" s="63">
        <v>6.3031234711725173</v>
      </c>
      <c r="L2752" s="63">
        <v>7.5139992527019865</v>
      </c>
      <c r="M2752" s="63">
        <v>6.183779078914414</v>
      </c>
      <c r="N2752" s="63">
        <v>6.3368687523214593</v>
      </c>
      <c r="O2752" s="71">
        <v>7.1472868308825586</v>
      </c>
    </row>
    <row r="2753" spans="2:15" outlineLevel="1" x14ac:dyDescent="0.45">
      <c r="B2753" s="65">
        <v>2744</v>
      </c>
      <c r="C2753" s="60">
        <v>1</v>
      </c>
      <c r="D2753" s="61">
        <v>0</v>
      </c>
      <c r="E2753" s="61">
        <v>1</v>
      </c>
      <c r="F2753" s="61">
        <v>1</v>
      </c>
      <c r="G2753" s="61">
        <v>0</v>
      </c>
      <c r="H2753" s="61">
        <v>1</v>
      </c>
      <c r="I2753" s="62">
        <v>26909.633225319747</v>
      </c>
      <c r="J2753" s="63">
        <v>6.0607408947270027</v>
      </c>
      <c r="K2753" s="63">
        <v>4.6352024732380688</v>
      </c>
      <c r="L2753" s="63">
        <v>6.4983651666848354</v>
      </c>
      <c r="M2753" s="63">
        <v>7.6251258142160827</v>
      </c>
      <c r="N2753" s="63">
        <v>6.4683559412333196</v>
      </c>
      <c r="O2753" s="71">
        <v>6.5011835012862935</v>
      </c>
    </row>
    <row r="2754" spans="2:15" outlineLevel="1" x14ac:dyDescent="0.45">
      <c r="B2754" s="65">
        <v>2745</v>
      </c>
      <c r="C2754" s="60">
        <v>1</v>
      </c>
      <c r="D2754" s="61">
        <v>0</v>
      </c>
      <c r="E2754" s="61">
        <v>1</v>
      </c>
      <c r="F2754" s="61">
        <v>1</v>
      </c>
      <c r="G2754" s="61">
        <v>1</v>
      </c>
      <c r="H2754" s="61">
        <v>0</v>
      </c>
      <c r="I2754" s="62">
        <v>98810.138682699951</v>
      </c>
      <c r="J2754" s="63">
        <v>6.9369596029618084</v>
      </c>
      <c r="K2754" s="63">
        <v>5.5281508829435468</v>
      </c>
      <c r="L2754" s="63">
        <v>6.2447686750546429</v>
      </c>
      <c r="M2754" s="63">
        <v>8.1683121617262593</v>
      </c>
      <c r="N2754" s="63">
        <v>6.6575672440423483</v>
      </c>
      <c r="O2754" s="71">
        <v>6.5369045816132072</v>
      </c>
    </row>
    <row r="2755" spans="2:15" outlineLevel="1" x14ac:dyDescent="0.45">
      <c r="B2755" s="65">
        <v>2746</v>
      </c>
      <c r="C2755" s="60">
        <v>1</v>
      </c>
      <c r="D2755" s="61">
        <v>0</v>
      </c>
      <c r="E2755" s="61">
        <v>1</v>
      </c>
      <c r="F2755" s="61">
        <v>1</v>
      </c>
      <c r="G2755" s="61">
        <v>0</v>
      </c>
      <c r="H2755" s="61">
        <v>1</v>
      </c>
      <c r="I2755" s="62">
        <v>61392.166841230472</v>
      </c>
      <c r="J2755" s="63">
        <v>6.277918729738424</v>
      </c>
      <c r="K2755" s="63">
        <v>4.7631934413416772</v>
      </c>
      <c r="L2755" s="63">
        <v>7.5595383168226133</v>
      </c>
      <c r="M2755" s="63">
        <v>6.4684066311286488</v>
      </c>
      <c r="N2755" s="63">
        <v>6.497435698706969</v>
      </c>
      <c r="O2755" s="71">
        <v>6.637662834926517</v>
      </c>
    </row>
    <row r="2756" spans="2:15" outlineLevel="1" x14ac:dyDescent="0.45">
      <c r="B2756" s="65">
        <v>2747</v>
      </c>
      <c r="C2756" s="60">
        <v>1</v>
      </c>
      <c r="D2756" s="61">
        <v>0</v>
      </c>
      <c r="E2756" s="61">
        <v>1</v>
      </c>
      <c r="F2756" s="61">
        <v>1</v>
      </c>
      <c r="G2756" s="61">
        <v>1</v>
      </c>
      <c r="H2756" s="61">
        <v>0</v>
      </c>
      <c r="I2756" s="62">
        <v>79186.320331174313</v>
      </c>
      <c r="J2756" s="63">
        <v>6.2877160796406493</v>
      </c>
      <c r="K2756" s="63">
        <v>4.5406496725824228</v>
      </c>
      <c r="L2756" s="63">
        <v>6.583062333672145</v>
      </c>
      <c r="M2756" s="63">
        <v>8.8627461575675923</v>
      </c>
      <c r="N2756" s="63">
        <v>7.2405928029888642</v>
      </c>
      <c r="O2756" s="71">
        <v>7.1138253137495404</v>
      </c>
    </row>
    <row r="2757" spans="2:15" outlineLevel="1" x14ac:dyDescent="0.45">
      <c r="B2757" s="65">
        <v>2748</v>
      </c>
      <c r="C2757" s="60">
        <v>0</v>
      </c>
      <c r="D2757" s="61">
        <v>1</v>
      </c>
      <c r="E2757" s="61">
        <v>1</v>
      </c>
      <c r="F2757" s="61">
        <v>1</v>
      </c>
      <c r="G2757" s="61">
        <v>1</v>
      </c>
      <c r="H2757" s="61">
        <v>0</v>
      </c>
      <c r="I2757" s="62">
        <v>102224.79666489897</v>
      </c>
      <c r="J2757" s="63">
        <v>5.8942311633470679</v>
      </c>
      <c r="K2757" s="63">
        <v>6.22422313006237</v>
      </c>
      <c r="L2757" s="63">
        <v>7.5021532148633892</v>
      </c>
      <c r="M2757" s="63">
        <v>8.53872993176069</v>
      </c>
      <c r="N2757" s="63">
        <v>6.9288238553228716</v>
      </c>
      <c r="O2757" s="71">
        <v>6.8861376552943518</v>
      </c>
    </row>
    <row r="2758" spans="2:15" outlineLevel="1" x14ac:dyDescent="0.45">
      <c r="B2758" s="65">
        <v>2749</v>
      </c>
      <c r="C2758" s="60">
        <v>1</v>
      </c>
      <c r="D2758" s="61">
        <v>0</v>
      </c>
      <c r="E2758" s="61">
        <v>1</v>
      </c>
      <c r="F2758" s="61">
        <v>1</v>
      </c>
      <c r="G2758" s="61">
        <v>0</v>
      </c>
      <c r="H2758" s="61">
        <v>1</v>
      </c>
      <c r="I2758" s="62">
        <v>100795.25365145849</v>
      </c>
      <c r="J2758" s="63">
        <v>6.6744064541976851</v>
      </c>
      <c r="K2758" s="63">
        <v>4.9427549002920443</v>
      </c>
      <c r="L2758" s="63">
        <v>6.763410606875782</v>
      </c>
      <c r="M2758" s="63">
        <v>8.8137301595571849</v>
      </c>
      <c r="N2758" s="63">
        <v>6.9112633995028157</v>
      </c>
      <c r="O2758" s="71">
        <v>7.1294762227285151</v>
      </c>
    </row>
    <row r="2759" spans="2:15" outlineLevel="1" x14ac:dyDescent="0.45">
      <c r="B2759" s="65">
        <v>2750</v>
      </c>
      <c r="C2759" s="60">
        <v>1</v>
      </c>
      <c r="D2759" s="61">
        <v>0</v>
      </c>
      <c r="E2759" s="61">
        <v>1</v>
      </c>
      <c r="F2759" s="61">
        <v>1</v>
      </c>
      <c r="G2759" s="61">
        <v>1</v>
      </c>
      <c r="H2759" s="61">
        <v>0</v>
      </c>
      <c r="I2759" s="62">
        <v>25360.296381858177</v>
      </c>
      <c r="J2759" s="63">
        <v>5.5646948684808848</v>
      </c>
      <c r="K2759" s="63">
        <v>4.2643009064609156</v>
      </c>
      <c r="L2759" s="63">
        <v>7.0338739217360091</v>
      </c>
      <c r="M2759" s="63">
        <v>7.1220174185093565</v>
      </c>
      <c r="N2759" s="63">
        <v>7.2179059101884331</v>
      </c>
      <c r="O2759" s="71">
        <v>6.4000996434049178</v>
      </c>
    </row>
    <row r="2760" spans="2:15" outlineLevel="1" x14ac:dyDescent="0.45">
      <c r="B2760" s="65">
        <v>2751</v>
      </c>
      <c r="C2760" s="60">
        <v>1</v>
      </c>
      <c r="D2760" s="61">
        <v>0</v>
      </c>
      <c r="E2760" s="61">
        <v>1</v>
      </c>
      <c r="F2760" s="61">
        <v>1</v>
      </c>
      <c r="G2760" s="61">
        <v>1</v>
      </c>
      <c r="H2760" s="61">
        <v>0</v>
      </c>
      <c r="I2760" s="62">
        <v>24349.922547351336</v>
      </c>
      <c r="J2760" s="63">
        <v>6.1126422593141907</v>
      </c>
      <c r="K2760" s="63">
        <v>4.6692004732827002</v>
      </c>
      <c r="L2760" s="63">
        <v>6.7017023006201164</v>
      </c>
      <c r="M2760" s="63">
        <v>6.4049444924576857</v>
      </c>
      <c r="N2760" s="63">
        <v>6.817832958117271</v>
      </c>
      <c r="O2760" s="71">
        <v>6.2979134081594657</v>
      </c>
    </row>
    <row r="2761" spans="2:15" outlineLevel="1" x14ac:dyDescent="0.45">
      <c r="B2761" s="65">
        <v>2752</v>
      </c>
      <c r="C2761" s="60">
        <v>1</v>
      </c>
      <c r="D2761" s="61">
        <v>0</v>
      </c>
      <c r="E2761" s="61">
        <v>1</v>
      </c>
      <c r="F2761" s="61">
        <v>1</v>
      </c>
      <c r="G2761" s="61">
        <v>1</v>
      </c>
      <c r="H2761" s="61">
        <v>0</v>
      </c>
      <c r="I2761" s="62">
        <v>102507.47659639784</v>
      </c>
      <c r="J2761" s="63">
        <v>6.2843950951259542</v>
      </c>
      <c r="K2761" s="63">
        <v>5.9726978995983577</v>
      </c>
      <c r="L2761" s="63">
        <v>6.8244635101230493</v>
      </c>
      <c r="M2761" s="63">
        <v>8.4486712779377307</v>
      </c>
      <c r="N2761" s="63">
        <v>7.4404212303405357</v>
      </c>
      <c r="O2761" s="71">
        <v>6.8269656834319408</v>
      </c>
    </row>
    <row r="2762" spans="2:15" outlineLevel="1" x14ac:dyDescent="0.45">
      <c r="B2762" s="65">
        <v>2753</v>
      </c>
      <c r="C2762" s="60">
        <v>1</v>
      </c>
      <c r="D2762" s="61">
        <v>0</v>
      </c>
      <c r="E2762" s="61">
        <v>1</v>
      </c>
      <c r="F2762" s="61">
        <v>1</v>
      </c>
      <c r="G2762" s="61">
        <v>1</v>
      </c>
      <c r="H2762" s="61">
        <v>0</v>
      </c>
      <c r="I2762" s="62">
        <v>91849.0594059219</v>
      </c>
      <c r="J2762" s="63">
        <v>5.9798823795422589</v>
      </c>
      <c r="K2762" s="63">
        <v>4.287312252443515</v>
      </c>
      <c r="L2762" s="63">
        <v>7.2508905583216769</v>
      </c>
      <c r="M2762" s="63">
        <v>7.632523161581422</v>
      </c>
      <c r="N2762" s="63">
        <v>6.528221446801604</v>
      </c>
      <c r="O2762" s="71">
        <v>6.4939687707774034</v>
      </c>
    </row>
    <row r="2763" spans="2:15" outlineLevel="1" x14ac:dyDescent="0.45">
      <c r="B2763" s="65">
        <v>2754</v>
      </c>
      <c r="C2763" s="60">
        <v>1</v>
      </c>
      <c r="D2763" s="61">
        <v>0</v>
      </c>
      <c r="E2763" s="61">
        <v>1</v>
      </c>
      <c r="F2763" s="61">
        <v>1</v>
      </c>
      <c r="G2763" s="61">
        <v>1</v>
      </c>
      <c r="H2763" s="61">
        <v>0</v>
      </c>
      <c r="I2763" s="62">
        <v>99344.737194926391</v>
      </c>
      <c r="J2763" s="63">
        <v>6.1146195451831513</v>
      </c>
      <c r="K2763" s="63">
        <v>5.7154404577670235</v>
      </c>
      <c r="L2763" s="63">
        <v>7.6643378956530395</v>
      </c>
      <c r="M2763" s="63">
        <v>8.3015937378467797</v>
      </c>
      <c r="N2763" s="63">
        <v>6.6682287522357839</v>
      </c>
      <c r="O2763" s="71">
        <v>6.4772449146919655</v>
      </c>
    </row>
    <row r="2764" spans="2:15" outlineLevel="1" x14ac:dyDescent="0.45">
      <c r="B2764" s="65">
        <v>2755</v>
      </c>
      <c r="C2764" s="60">
        <v>1</v>
      </c>
      <c r="D2764" s="61">
        <v>0</v>
      </c>
      <c r="E2764" s="61">
        <v>1</v>
      </c>
      <c r="F2764" s="61">
        <v>1</v>
      </c>
      <c r="G2764" s="61">
        <v>0</v>
      </c>
      <c r="H2764" s="61">
        <v>1</v>
      </c>
      <c r="I2764" s="62">
        <v>101252.94613182185</v>
      </c>
      <c r="J2764" s="63">
        <v>6.4337509933925441</v>
      </c>
      <c r="K2764" s="63">
        <v>6.1525157784871247</v>
      </c>
      <c r="L2764" s="63">
        <v>7.7284164386887833</v>
      </c>
      <c r="M2764" s="63">
        <v>8.0627276840429651</v>
      </c>
      <c r="N2764" s="63">
        <v>6.3463416157096662</v>
      </c>
      <c r="O2764" s="71">
        <v>7.0063565131896599</v>
      </c>
    </row>
    <row r="2765" spans="2:15" outlineLevel="1" x14ac:dyDescent="0.45">
      <c r="B2765" s="65">
        <v>2756</v>
      </c>
      <c r="C2765" s="60">
        <v>1</v>
      </c>
      <c r="D2765" s="61">
        <v>0</v>
      </c>
      <c r="E2765" s="61">
        <v>1</v>
      </c>
      <c r="F2765" s="61">
        <v>1</v>
      </c>
      <c r="G2765" s="61">
        <v>1</v>
      </c>
      <c r="H2765" s="61">
        <v>0</v>
      </c>
      <c r="I2765" s="62">
        <v>29060.635593650208</v>
      </c>
      <c r="J2765" s="63">
        <v>5.6335899686166666</v>
      </c>
      <c r="K2765" s="63">
        <v>5.087201988225611</v>
      </c>
      <c r="L2765" s="63">
        <v>6.2979817456423701</v>
      </c>
      <c r="M2765" s="63">
        <v>7.4178970622331537</v>
      </c>
      <c r="N2765" s="63">
        <v>7.6026520927450356</v>
      </c>
      <c r="O2765" s="71">
        <v>6.5187007431469777</v>
      </c>
    </row>
    <row r="2766" spans="2:15" outlineLevel="1" x14ac:dyDescent="0.45">
      <c r="B2766" s="65">
        <v>2757</v>
      </c>
      <c r="C2766" s="60">
        <v>1</v>
      </c>
      <c r="D2766" s="61">
        <v>0</v>
      </c>
      <c r="E2766" s="61">
        <v>1</v>
      </c>
      <c r="F2766" s="61">
        <v>1</v>
      </c>
      <c r="G2766" s="61">
        <v>1</v>
      </c>
      <c r="H2766" s="61">
        <v>0</v>
      </c>
      <c r="I2766" s="62">
        <v>78011.114602575632</v>
      </c>
      <c r="J2766" s="63">
        <v>6.0249536584953081</v>
      </c>
      <c r="K2766" s="63">
        <v>5.5117638120908143</v>
      </c>
      <c r="L2766" s="63">
        <v>6.5169567901495427</v>
      </c>
      <c r="M2766" s="63">
        <v>7.5153883668536343</v>
      </c>
      <c r="N2766" s="63">
        <v>7.3547513154854895</v>
      </c>
      <c r="O2766" s="71">
        <v>7.2860518398655767</v>
      </c>
    </row>
    <row r="2767" spans="2:15" outlineLevel="1" x14ac:dyDescent="0.45">
      <c r="B2767" s="65">
        <v>2758</v>
      </c>
      <c r="C2767" s="60">
        <v>1</v>
      </c>
      <c r="D2767" s="61">
        <v>0</v>
      </c>
      <c r="E2767" s="61">
        <v>1</v>
      </c>
      <c r="F2767" s="61">
        <v>1</v>
      </c>
      <c r="G2767" s="61">
        <v>1</v>
      </c>
      <c r="H2767" s="61">
        <v>0</v>
      </c>
      <c r="I2767" s="62">
        <v>78887.972179650125</v>
      </c>
      <c r="J2767" s="63">
        <v>5.4721701057247314</v>
      </c>
      <c r="K2767" s="63">
        <v>5.0700019964425218</v>
      </c>
      <c r="L2767" s="63">
        <v>7.5048319672252646</v>
      </c>
      <c r="M2767" s="63">
        <v>8.5998739725825182</v>
      </c>
      <c r="N2767" s="63">
        <v>7.2081823239064349</v>
      </c>
      <c r="O2767" s="71">
        <v>7.0900165761535971</v>
      </c>
    </row>
    <row r="2768" spans="2:15" outlineLevel="1" x14ac:dyDescent="0.45">
      <c r="B2768" s="65">
        <v>2759</v>
      </c>
      <c r="C2768" s="60">
        <v>0</v>
      </c>
      <c r="D2768" s="61">
        <v>1</v>
      </c>
      <c r="E2768" s="61">
        <v>1</v>
      </c>
      <c r="F2768" s="61">
        <v>1</v>
      </c>
      <c r="G2768" s="61">
        <v>1</v>
      </c>
      <c r="H2768" s="61">
        <v>0</v>
      </c>
      <c r="I2768" s="62">
        <v>27059.749090602127</v>
      </c>
      <c r="J2768" s="63">
        <v>5.3294425822382214</v>
      </c>
      <c r="K2768" s="63">
        <v>5.3761261395717286</v>
      </c>
      <c r="L2768" s="63">
        <v>7.0373511332801941</v>
      </c>
      <c r="M2768" s="63">
        <v>6.2198901562007931</v>
      </c>
      <c r="N2768" s="63">
        <v>7.4032308030752327</v>
      </c>
      <c r="O2768" s="71">
        <v>6.9575625687415563</v>
      </c>
    </row>
    <row r="2769" spans="2:15" outlineLevel="1" x14ac:dyDescent="0.45">
      <c r="B2769" s="65">
        <v>2760</v>
      </c>
      <c r="C2769" s="60">
        <v>1</v>
      </c>
      <c r="D2769" s="61">
        <v>0</v>
      </c>
      <c r="E2769" s="61">
        <v>1</v>
      </c>
      <c r="F2769" s="61">
        <v>1</v>
      </c>
      <c r="G2769" s="61">
        <v>0</v>
      </c>
      <c r="H2769" s="61">
        <v>1</v>
      </c>
      <c r="I2769" s="62">
        <v>29500.832590657432</v>
      </c>
      <c r="J2769" s="63">
        <v>5.777725412290847</v>
      </c>
      <c r="K2769" s="63">
        <v>5.426411679904291</v>
      </c>
      <c r="L2769" s="63">
        <v>6.3419894737108056</v>
      </c>
      <c r="M2769" s="63">
        <v>7.7840856503969702</v>
      </c>
      <c r="N2769" s="63">
        <v>6.4063658128714218</v>
      </c>
      <c r="O2769" s="71">
        <v>6.9406753404787107</v>
      </c>
    </row>
    <row r="2770" spans="2:15" outlineLevel="1" x14ac:dyDescent="0.45">
      <c r="B2770" s="65">
        <v>2761</v>
      </c>
      <c r="C2770" s="60">
        <v>0</v>
      </c>
      <c r="D2770" s="61">
        <v>1</v>
      </c>
      <c r="E2770" s="61">
        <v>1</v>
      </c>
      <c r="F2770" s="61">
        <v>1</v>
      </c>
      <c r="G2770" s="61">
        <v>0</v>
      </c>
      <c r="H2770" s="61">
        <v>1</v>
      </c>
      <c r="I2770" s="62">
        <v>100884.35040513496</v>
      </c>
      <c r="J2770" s="63">
        <v>6.3020000323302821</v>
      </c>
      <c r="K2770" s="63">
        <v>6.4732565888129798</v>
      </c>
      <c r="L2770" s="63">
        <v>6.6108948865412636</v>
      </c>
      <c r="M2770" s="63">
        <v>8.0466468244938163</v>
      </c>
      <c r="N2770" s="63">
        <v>6.4529816063672358</v>
      </c>
      <c r="O2770" s="71">
        <v>7.1885704286015732</v>
      </c>
    </row>
    <row r="2771" spans="2:15" outlineLevel="1" x14ac:dyDescent="0.45">
      <c r="B2771" s="65">
        <v>2762</v>
      </c>
      <c r="C2771" s="60">
        <v>1</v>
      </c>
      <c r="D2771" s="61">
        <v>0</v>
      </c>
      <c r="E2771" s="61">
        <v>1</v>
      </c>
      <c r="F2771" s="61">
        <v>1</v>
      </c>
      <c r="G2771" s="61">
        <v>0</v>
      </c>
      <c r="H2771" s="61">
        <v>1</v>
      </c>
      <c r="I2771" s="62">
        <v>26399.163782986041</v>
      </c>
      <c r="J2771" s="63">
        <v>6.4437772948221568</v>
      </c>
      <c r="K2771" s="63">
        <v>4.9985270838353504</v>
      </c>
      <c r="L2771" s="63">
        <v>6.2315123279165991</v>
      </c>
      <c r="M2771" s="63">
        <v>6.1290644864072377</v>
      </c>
      <c r="N2771" s="63">
        <v>6.7486715647331277</v>
      </c>
      <c r="O2771" s="71">
        <v>7.1385347259432885</v>
      </c>
    </row>
    <row r="2772" spans="2:15" outlineLevel="1" x14ac:dyDescent="0.45">
      <c r="B2772" s="65">
        <v>2763</v>
      </c>
      <c r="C2772" s="60">
        <v>0</v>
      </c>
      <c r="D2772" s="61">
        <v>1</v>
      </c>
      <c r="E2772" s="61">
        <v>1</v>
      </c>
      <c r="F2772" s="61">
        <v>1</v>
      </c>
      <c r="G2772" s="61">
        <v>0</v>
      </c>
      <c r="H2772" s="61">
        <v>1</v>
      </c>
      <c r="I2772" s="62">
        <v>96101.122040637085</v>
      </c>
      <c r="J2772" s="63">
        <v>6.0358662215767467</v>
      </c>
      <c r="K2772" s="63">
        <v>6.6788137058745356</v>
      </c>
      <c r="L2772" s="63">
        <v>7.4437601930103572</v>
      </c>
      <c r="M2772" s="63">
        <v>6.7524390819964442</v>
      </c>
      <c r="N2772" s="63">
        <v>6.2872248757366487</v>
      </c>
      <c r="O2772" s="71">
        <v>6.4013598596441765</v>
      </c>
    </row>
    <row r="2773" spans="2:15" outlineLevel="1" x14ac:dyDescent="0.45">
      <c r="B2773" s="65">
        <v>2764</v>
      </c>
      <c r="C2773" s="60">
        <v>0</v>
      </c>
      <c r="D2773" s="61">
        <v>1</v>
      </c>
      <c r="E2773" s="61">
        <v>1</v>
      </c>
      <c r="F2773" s="61">
        <v>1</v>
      </c>
      <c r="G2773" s="61">
        <v>0</v>
      </c>
      <c r="H2773" s="61">
        <v>1</v>
      </c>
      <c r="I2773" s="62">
        <v>99290.94316481569</v>
      </c>
      <c r="J2773" s="63">
        <v>5.7280034347633251</v>
      </c>
      <c r="K2773" s="63">
        <v>6.3520427905906569</v>
      </c>
      <c r="L2773" s="63">
        <v>7.554690136316891</v>
      </c>
      <c r="M2773" s="63">
        <v>7.9993403856448602</v>
      </c>
      <c r="N2773" s="63">
        <v>6.2856427873478484</v>
      </c>
      <c r="O2773" s="71">
        <v>7.0036404276776443</v>
      </c>
    </row>
    <row r="2774" spans="2:15" outlineLevel="1" x14ac:dyDescent="0.45">
      <c r="B2774" s="65">
        <v>2765</v>
      </c>
      <c r="C2774" s="60">
        <v>1</v>
      </c>
      <c r="D2774" s="61">
        <v>0</v>
      </c>
      <c r="E2774" s="61">
        <v>1</v>
      </c>
      <c r="F2774" s="61">
        <v>1</v>
      </c>
      <c r="G2774" s="61">
        <v>1</v>
      </c>
      <c r="H2774" s="61">
        <v>0</v>
      </c>
      <c r="I2774" s="62">
        <v>98590.334626030264</v>
      </c>
      <c r="J2774" s="63">
        <v>5.844779877373143</v>
      </c>
      <c r="K2774" s="63">
        <v>5.1188710387919656</v>
      </c>
      <c r="L2774" s="63">
        <v>7.3547869024900692</v>
      </c>
      <c r="M2774" s="63">
        <v>8.7399451130143611</v>
      </c>
      <c r="N2774" s="63">
        <v>7.3271318872439988</v>
      </c>
      <c r="O2774" s="71">
        <v>6.1466503065103888</v>
      </c>
    </row>
    <row r="2775" spans="2:15" outlineLevel="1" x14ac:dyDescent="0.45">
      <c r="B2775" s="65">
        <v>2766</v>
      </c>
      <c r="C2775" s="60">
        <v>1</v>
      </c>
      <c r="D2775" s="61">
        <v>0</v>
      </c>
      <c r="E2775" s="61">
        <v>1</v>
      </c>
      <c r="F2775" s="61">
        <v>1</v>
      </c>
      <c r="G2775" s="61">
        <v>0</v>
      </c>
      <c r="H2775" s="61">
        <v>1</v>
      </c>
      <c r="I2775" s="62">
        <v>97890.406789318673</v>
      </c>
      <c r="J2775" s="63">
        <v>6.0564479664570987</v>
      </c>
      <c r="K2775" s="63">
        <v>5.1849745318326299</v>
      </c>
      <c r="L2775" s="63">
        <v>7.961018108690431</v>
      </c>
      <c r="M2775" s="63">
        <v>7.6027269000882178</v>
      </c>
      <c r="N2775" s="63">
        <v>6.828488151529033</v>
      </c>
      <c r="O2775" s="71">
        <v>7.1966072126170886</v>
      </c>
    </row>
    <row r="2776" spans="2:15" outlineLevel="1" x14ac:dyDescent="0.45">
      <c r="B2776" s="65">
        <v>2767</v>
      </c>
      <c r="C2776" s="60">
        <v>1</v>
      </c>
      <c r="D2776" s="61">
        <v>0</v>
      </c>
      <c r="E2776" s="61">
        <v>1</v>
      </c>
      <c r="F2776" s="61">
        <v>1</v>
      </c>
      <c r="G2776" s="61">
        <v>0</v>
      </c>
      <c r="H2776" s="61">
        <v>1</v>
      </c>
      <c r="I2776" s="62">
        <v>101190.64304071078</v>
      </c>
      <c r="J2776" s="63">
        <v>6.6565928701343999</v>
      </c>
      <c r="K2776" s="63">
        <v>5.0492773398378468</v>
      </c>
      <c r="L2776" s="63">
        <v>6.8730290993003456</v>
      </c>
      <c r="M2776" s="63">
        <v>8.7312419839789381</v>
      </c>
      <c r="N2776" s="63">
        <v>6.7450081588837776</v>
      </c>
      <c r="O2776" s="71">
        <v>7.4280895690724167</v>
      </c>
    </row>
    <row r="2777" spans="2:15" outlineLevel="1" x14ac:dyDescent="0.45">
      <c r="B2777" s="65">
        <v>2768</v>
      </c>
      <c r="C2777" s="60">
        <v>1</v>
      </c>
      <c r="D2777" s="61">
        <v>0</v>
      </c>
      <c r="E2777" s="61">
        <v>1</v>
      </c>
      <c r="F2777" s="61">
        <v>1</v>
      </c>
      <c r="G2777" s="61">
        <v>1</v>
      </c>
      <c r="H2777" s="61">
        <v>0</v>
      </c>
      <c r="I2777" s="62">
        <v>74525.132057711497</v>
      </c>
      <c r="J2777" s="63">
        <v>6.0946798732387606</v>
      </c>
      <c r="K2777" s="63">
        <v>4.5517633039670686</v>
      </c>
      <c r="L2777" s="63">
        <v>6.6849811609299508</v>
      </c>
      <c r="M2777" s="63">
        <v>7.6065459786632488</v>
      </c>
      <c r="N2777" s="63">
        <v>7.3037430301001134</v>
      </c>
      <c r="O2777" s="71">
        <v>6.7273447438410123</v>
      </c>
    </row>
    <row r="2778" spans="2:15" outlineLevel="1" x14ac:dyDescent="0.45">
      <c r="B2778" s="65">
        <v>2769</v>
      </c>
      <c r="C2778" s="60">
        <v>1</v>
      </c>
      <c r="D2778" s="61">
        <v>0</v>
      </c>
      <c r="E2778" s="61">
        <v>1</v>
      </c>
      <c r="F2778" s="61">
        <v>1</v>
      </c>
      <c r="G2778" s="61">
        <v>0</v>
      </c>
      <c r="H2778" s="61">
        <v>1</v>
      </c>
      <c r="I2778" s="62">
        <v>79523.415222437849</v>
      </c>
      <c r="J2778" s="63">
        <v>6.0077412148425191</v>
      </c>
      <c r="K2778" s="63">
        <v>5.4936585243074054</v>
      </c>
      <c r="L2778" s="63">
        <v>6.818706224143364</v>
      </c>
      <c r="M2778" s="63">
        <v>8.6860028499005999</v>
      </c>
      <c r="N2778" s="63">
        <v>6.7676769420247753</v>
      </c>
      <c r="O2778" s="71">
        <v>6.9361785306581911</v>
      </c>
    </row>
    <row r="2779" spans="2:15" outlineLevel="1" x14ac:dyDescent="0.45">
      <c r="B2779" s="65">
        <v>2770</v>
      </c>
      <c r="C2779" s="60">
        <v>1</v>
      </c>
      <c r="D2779" s="61">
        <v>0</v>
      </c>
      <c r="E2779" s="61">
        <v>1</v>
      </c>
      <c r="F2779" s="61">
        <v>1</v>
      </c>
      <c r="G2779" s="61">
        <v>0</v>
      </c>
      <c r="H2779" s="61">
        <v>1</v>
      </c>
      <c r="I2779" s="62">
        <v>25005.922935374576</v>
      </c>
      <c r="J2779" s="63">
        <v>5.4790286088713964</v>
      </c>
      <c r="K2779" s="63">
        <v>5.4268519729550597</v>
      </c>
      <c r="L2779" s="63">
        <v>6.1915514096819466</v>
      </c>
      <c r="M2779" s="63">
        <v>6.4319592001055463</v>
      </c>
      <c r="N2779" s="63">
        <v>6.5714642475727381</v>
      </c>
      <c r="O2779" s="71">
        <v>6.9688441137508725</v>
      </c>
    </row>
    <row r="2780" spans="2:15" outlineLevel="1" x14ac:dyDescent="0.45">
      <c r="B2780" s="65">
        <v>2771</v>
      </c>
      <c r="C2780" s="60">
        <v>0</v>
      </c>
      <c r="D2780" s="61">
        <v>1</v>
      </c>
      <c r="E2780" s="61">
        <v>1</v>
      </c>
      <c r="F2780" s="61">
        <v>1</v>
      </c>
      <c r="G2780" s="61">
        <v>1</v>
      </c>
      <c r="H2780" s="61">
        <v>0</v>
      </c>
      <c r="I2780" s="62">
        <v>95990.923965115318</v>
      </c>
      <c r="J2780" s="63">
        <v>5.234331299618308</v>
      </c>
      <c r="K2780" s="63">
        <v>5.3318081890735316</v>
      </c>
      <c r="L2780" s="63">
        <v>7.7855466090356673</v>
      </c>
      <c r="M2780" s="63">
        <v>8.0119960938405299</v>
      </c>
      <c r="N2780" s="63">
        <v>7.085392826438123</v>
      </c>
      <c r="O2780" s="71">
        <v>6.4244456038479436</v>
      </c>
    </row>
    <row r="2781" spans="2:15" outlineLevel="1" x14ac:dyDescent="0.45">
      <c r="B2781" s="65">
        <v>2772</v>
      </c>
      <c r="C2781" s="60">
        <v>0</v>
      </c>
      <c r="D2781" s="61">
        <v>1</v>
      </c>
      <c r="E2781" s="61">
        <v>1</v>
      </c>
      <c r="F2781" s="61">
        <v>1</v>
      </c>
      <c r="G2781" s="61">
        <v>0</v>
      </c>
      <c r="H2781" s="61">
        <v>1</v>
      </c>
      <c r="I2781" s="62">
        <v>99506.632104131335</v>
      </c>
      <c r="J2781" s="63">
        <v>5.806581737711368</v>
      </c>
      <c r="K2781" s="63">
        <v>6.5705192959238534</v>
      </c>
      <c r="L2781" s="63">
        <v>7.313597772634342</v>
      </c>
      <c r="M2781" s="63">
        <v>7.2470301716786985</v>
      </c>
      <c r="N2781" s="63">
        <v>6.7358918015656668</v>
      </c>
      <c r="O2781" s="71">
        <v>7.3530911749035672</v>
      </c>
    </row>
    <row r="2782" spans="2:15" outlineLevel="1" x14ac:dyDescent="0.45">
      <c r="B2782" s="65">
        <v>2773</v>
      </c>
      <c r="C2782" s="60">
        <v>1</v>
      </c>
      <c r="D2782" s="61">
        <v>0</v>
      </c>
      <c r="E2782" s="61">
        <v>1</v>
      </c>
      <c r="F2782" s="61">
        <v>1</v>
      </c>
      <c r="G2782" s="61">
        <v>0</v>
      </c>
      <c r="H2782" s="61">
        <v>1</v>
      </c>
      <c r="I2782" s="62">
        <v>73729.169244259916</v>
      </c>
      <c r="J2782" s="63">
        <v>5.6853734007146386</v>
      </c>
      <c r="K2782" s="63">
        <v>4.7611292110125953</v>
      </c>
      <c r="L2782" s="63">
        <v>6.8511194372963224</v>
      </c>
      <c r="M2782" s="63">
        <v>7.975331682658835</v>
      </c>
      <c r="N2782" s="63">
        <v>6.6373999157037158</v>
      </c>
      <c r="O2782" s="71">
        <v>6.7681939085887519</v>
      </c>
    </row>
    <row r="2783" spans="2:15" outlineLevel="1" x14ac:dyDescent="0.45">
      <c r="B2783" s="65">
        <v>2774</v>
      </c>
      <c r="C2783" s="60">
        <v>1</v>
      </c>
      <c r="D2783" s="61">
        <v>0</v>
      </c>
      <c r="E2783" s="61">
        <v>1</v>
      </c>
      <c r="F2783" s="61">
        <v>1</v>
      </c>
      <c r="G2783" s="61">
        <v>0</v>
      </c>
      <c r="H2783" s="61">
        <v>1</v>
      </c>
      <c r="I2783" s="62">
        <v>26375.235022553636</v>
      </c>
      <c r="J2783" s="63">
        <v>5.6379725636594236</v>
      </c>
      <c r="K2783" s="63">
        <v>4.5128024873906618</v>
      </c>
      <c r="L2783" s="63">
        <v>6.2832671165999097</v>
      </c>
      <c r="M2783" s="63">
        <v>7.4523373415829592</v>
      </c>
      <c r="N2783" s="63">
        <v>6.4415449044403834</v>
      </c>
      <c r="O2783" s="71">
        <v>7.3991856510494571</v>
      </c>
    </row>
    <row r="2784" spans="2:15" outlineLevel="1" x14ac:dyDescent="0.45">
      <c r="B2784" s="65">
        <v>2775</v>
      </c>
      <c r="C2784" s="60">
        <v>1</v>
      </c>
      <c r="D2784" s="61">
        <v>0</v>
      </c>
      <c r="E2784" s="61">
        <v>1</v>
      </c>
      <c r="F2784" s="61">
        <v>1</v>
      </c>
      <c r="G2784" s="61">
        <v>1</v>
      </c>
      <c r="H2784" s="61">
        <v>0</v>
      </c>
      <c r="I2784" s="62">
        <v>78904.76689121699</v>
      </c>
      <c r="J2784" s="63">
        <v>5.8185762339573541</v>
      </c>
      <c r="K2784" s="63">
        <v>5.6955530678386985</v>
      </c>
      <c r="L2784" s="63">
        <v>6.921788972978141</v>
      </c>
      <c r="M2784" s="63">
        <v>8.1518048293128942</v>
      </c>
      <c r="N2784" s="63">
        <v>7.7682415066144159</v>
      </c>
      <c r="O2784" s="71">
        <v>6.0832151899559426</v>
      </c>
    </row>
    <row r="2785" spans="2:15" outlineLevel="1" x14ac:dyDescent="0.45">
      <c r="B2785" s="65">
        <v>2776</v>
      </c>
      <c r="C2785" s="60">
        <v>1</v>
      </c>
      <c r="D2785" s="61">
        <v>0</v>
      </c>
      <c r="E2785" s="61">
        <v>1</v>
      </c>
      <c r="F2785" s="61">
        <v>1</v>
      </c>
      <c r="G2785" s="61">
        <v>1</v>
      </c>
      <c r="H2785" s="61">
        <v>0</v>
      </c>
      <c r="I2785" s="62">
        <v>95567.542375106044</v>
      </c>
      <c r="J2785" s="63">
        <v>6.3242179678525048</v>
      </c>
      <c r="K2785" s="63">
        <v>5.068039613337552</v>
      </c>
      <c r="L2785" s="63">
        <v>7.3380001704613038</v>
      </c>
      <c r="M2785" s="63">
        <v>7.2400592168479063</v>
      </c>
      <c r="N2785" s="63">
        <v>7.1990931007202921</v>
      </c>
      <c r="O2785" s="71">
        <v>6.3754802408575628</v>
      </c>
    </row>
    <row r="2786" spans="2:15" outlineLevel="1" x14ac:dyDescent="0.45">
      <c r="B2786" s="65">
        <v>2777</v>
      </c>
      <c r="C2786" s="60">
        <v>1</v>
      </c>
      <c r="D2786" s="61">
        <v>0</v>
      </c>
      <c r="E2786" s="61">
        <v>1</v>
      </c>
      <c r="F2786" s="61">
        <v>1</v>
      </c>
      <c r="G2786" s="61">
        <v>0</v>
      </c>
      <c r="H2786" s="61">
        <v>1</v>
      </c>
      <c r="I2786" s="62">
        <v>98655.973126477838</v>
      </c>
      <c r="J2786" s="63">
        <v>6.733529442693742</v>
      </c>
      <c r="K2786" s="63">
        <v>5.7998684390764446</v>
      </c>
      <c r="L2786" s="63">
        <v>6.7722241989682388</v>
      </c>
      <c r="M2786" s="63">
        <v>7.0042186265757627</v>
      </c>
      <c r="N2786" s="63">
        <v>6.9967348717753657</v>
      </c>
      <c r="O2786" s="71">
        <v>7.1987144260201719</v>
      </c>
    </row>
    <row r="2787" spans="2:15" outlineLevel="1" x14ac:dyDescent="0.45">
      <c r="B2787" s="65">
        <v>2778</v>
      </c>
      <c r="C2787" s="60">
        <v>1</v>
      </c>
      <c r="D2787" s="61">
        <v>0</v>
      </c>
      <c r="E2787" s="61">
        <v>1</v>
      </c>
      <c r="F2787" s="61">
        <v>1</v>
      </c>
      <c r="G2787" s="61">
        <v>0</v>
      </c>
      <c r="H2787" s="61">
        <v>1</v>
      </c>
      <c r="I2787" s="62">
        <v>98111.341421727149</v>
      </c>
      <c r="J2787" s="63">
        <v>6.5511727078786697</v>
      </c>
      <c r="K2787" s="63">
        <v>5.5706329257451799</v>
      </c>
      <c r="L2787" s="63">
        <v>6.6762886120065676</v>
      </c>
      <c r="M2787" s="63">
        <v>8.1171552204782245</v>
      </c>
      <c r="N2787" s="63">
        <v>6.2288109624377883</v>
      </c>
      <c r="O2787" s="71">
        <v>6.9512273619718226</v>
      </c>
    </row>
    <row r="2788" spans="2:15" outlineLevel="1" x14ac:dyDescent="0.45">
      <c r="B2788" s="65">
        <v>2779</v>
      </c>
      <c r="C2788" s="60">
        <v>1</v>
      </c>
      <c r="D2788" s="61">
        <v>0</v>
      </c>
      <c r="E2788" s="61">
        <v>1</v>
      </c>
      <c r="F2788" s="61">
        <v>1</v>
      </c>
      <c r="G2788" s="61">
        <v>1</v>
      </c>
      <c r="H2788" s="61">
        <v>0</v>
      </c>
      <c r="I2788" s="62">
        <v>98805.762223025988</v>
      </c>
      <c r="J2788" s="63">
        <v>7.0315458154773101</v>
      </c>
      <c r="K2788" s="63">
        <v>5.3644337729493454</v>
      </c>
      <c r="L2788" s="63">
        <v>7.2503047026508858</v>
      </c>
      <c r="M2788" s="63">
        <v>6.6124387893977241</v>
      </c>
      <c r="N2788" s="63">
        <v>7.5906010065768532</v>
      </c>
      <c r="O2788" s="71">
        <v>7.0100623959212953</v>
      </c>
    </row>
    <row r="2789" spans="2:15" outlineLevel="1" x14ac:dyDescent="0.45">
      <c r="B2789" s="65">
        <v>2780</v>
      </c>
      <c r="C2789" s="60">
        <v>1</v>
      </c>
      <c r="D2789" s="61">
        <v>0</v>
      </c>
      <c r="E2789" s="61">
        <v>1</v>
      </c>
      <c r="F2789" s="61">
        <v>1</v>
      </c>
      <c r="G2789" s="61">
        <v>1</v>
      </c>
      <c r="H2789" s="61">
        <v>0</v>
      </c>
      <c r="I2789" s="62">
        <v>29800.948957814238</v>
      </c>
      <c r="J2789" s="63">
        <v>5.9391405815512401</v>
      </c>
      <c r="K2789" s="63">
        <v>5.7801399762131105</v>
      </c>
      <c r="L2789" s="63">
        <v>6.6546127877509411</v>
      </c>
      <c r="M2789" s="63">
        <v>6.3120277677396057</v>
      </c>
      <c r="N2789" s="63">
        <v>7.2946820415811597</v>
      </c>
      <c r="O2789" s="71">
        <v>7.129948508372558</v>
      </c>
    </row>
    <row r="2790" spans="2:15" outlineLevel="1" x14ac:dyDescent="0.45">
      <c r="B2790" s="65">
        <v>2781</v>
      </c>
      <c r="C2790" s="60">
        <v>1</v>
      </c>
      <c r="D2790" s="61">
        <v>0</v>
      </c>
      <c r="E2790" s="61">
        <v>1</v>
      </c>
      <c r="F2790" s="61">
        <v>1</v>
      </c>
      <c r="G2790" s="61">
        <v>1</v>
      </c>
      <c r="H2790" s="61">
        <v>0</v>
      </c>
      <c r="I2790" s="62">
        <v>99368.516063030896</v>
      </c>
      <c r="J2790" s="63">
        <v>6.1861617859530726</v>
      </c>
      <c r="K2790" s="63">
        <v>5.5375255974279298</v>
      </c>
      <c r="L2790" s="63">
        <v>7.2635174570992467</v>
      </c>
      <c r="M2790" s="63">
        <v>7.781121091997413</v>
      </c>
      <c r="N2790" s="63">
        <v>7.3390390232752978</v>
      </c>
      <c r="O2790" s="71">
        <v>6.8347205262660999</v>
      </c>
    </row>
    <row r="2791" spans="2:15" outlineLevel="1" x14ac:dyDescent="0.45">
      <c r="B2791" s="65">
        <v>2782</v>
      </c>
      <c r="C2791" s="60">
        <v>1</v>
      </c>
      <c r="D2791" s="61">
        <v>0</v>
      </c>
      <c r="E2791" s="61">
        <v>1</v>
      </c>
      <c r="F2791" s="61">
        <v>1</v>
      </c>
      <c r="G2791" s="61">
        <v>0</v>
      </c>
      <c r="H2791" s="61">
        <v>1</v>
      </c>
      <c r="I2791" s="62">
        <v>31036.443853019024</v>
      </c>
      <c r="J2791" s="63">
        <v>5.5714820720783313</v>
      </c>
      <c r="K2791" s="63">
        <v>5.4791617793893321</v>
      </c>
      <c r="L2791" s="63">
        <v>6.2571506513035224</v>
      </c>
      <c r="M2791" s="63">
        <v>7.5743609534279095</v>
      </c>
      <c r="N2791" s="63">
        <v>7.2221556425086852</v>
      </c>
      <c r="O2791" s="71">
        <v>7.2465532999971982</v>
      </c>
    </row>
    <row r="2792" spans="2:15" outlineLevel="1" x14ac:dyDescent="0.45">
      <c r="B2792" s="65">
        <v>2783</v>
      </c>
      <c r="C2792" s="60">
        <v>1</v>
      </c>
      <c r="D2792" s="61">
        <v>0</v>
      </c>
      <c r="E2792" s="61">
        <v>1</v>
      </c>
      <c r="F2792" s="61">
        <v>1</v>
      </c>
      <c r="G2792" s="61">
        <v>0</v>
      </c>
      <c r="H2792" s="61">
        <v>1</v>
      </c>
      <c r="I2792" s="62">
        <v>94456.837298217986</v>
      </c>
      <c r="J2792" s="63">
        <v>6.0435335863484019</v>
      </c>
      <c r="K2792" s="63">
        <v>4.6999433753669315</v>
      </c>
      <c r="L2792" s="63">
        <v>7.1923142643043292</v>
      </c>
      <c r="M2792" s="63">
        <v>7.4655257381813325</v>
      </c>
      <c r="N2792" s="63">
        <v>6.7615662649052197</v>
      </c>
      <c r="O2792" s="71">
        <v>7.0533013606317558</v>
      </c>
    </row>
    <row r="2793" spans="2:15" outlineLevel="1" x14ac:dyDescent="0.45">
      <c r="B2793" s="65">
        <v>2784</v>
      </c>
      <c r="C2793" s="60">
        <v>0</v>
      </c>
      <c r="D2793" s="61">
        <v>1</v>
      </c>
      <c r="E2793" s="61">
        <v>1</v>
      </c>
      <c r="F2793" s="61">
        <v>1</v>
      </c>
      <c r="G2793" s="61">
        <v>1</v>
      </c>
      <c r="H2793" s="61">
        <v>0</v>
      </c>
      <c r="I2793" s="62">
        <v>103334.77437034035</v>
      </c>
      <c r="J2793" s="63">
        <v>6.0230164113032059</v>
      </c>
      <c r="K2793" s="63">
        <v>6.5800208972558796</v>
      </c>
      <c r="L2793" s="63">
        <v>8.1179153862016964</v>
      </c>
      <c r="M2793" s="63">
        <v>7.3991211211730681</v>
      </c>
      <c r="N2793" s="63">
        <v>7.4207730812770762</v>
      </c>
      <c r="O2793" s="71">
        <v>7.3122858245937055</v>
      </c>
    </row>
    <row r="2794" spans="2:15" outlineLevel="1" x14ac:dyDescent="0.45">
      <c r="B2794" s="65">
        <v>2785</v>
      </c>
      <c r="C2794" s="60">
        <v>1</v>
      </c>
      <c r="D2794" s="61">
        <v>0</v>
      </c>
      <c r="E2794" s="61">
        <v>1</v>
      </c>
      <c r="F2794" s="61">
        <v>1</v>
      </c>
      <c r="G2794" s="61">
        <v>1</v>
      </c>
      <c r="H2794" s="61">
        <v>0</v>
      </c>
      <c r="I2794" s="62">
        <v>73405.069478572172</v>
      </c>
      <c r="J2794" s="63">
        <v>5.4271881270427995</v>
      </c>
      <c r="K2794" s="63">
        <v>4.5745298925235929</v>
      </c>
      <c r="L2794" s="63">
        <v>6.7512049100436977</v>
      </c>
      <c r="M2794" s="63">
        <v>8.2707929624703311</v>
      </c>
      <c r="N2794" s="63">
        <v>6.8218825674644048</v>
      </c>
      <c r="O2794" s="71">
        <v>6.6636476959025766</v>
      </c>
    </row>
    <row r="2795" spans="2:15" outlineLevel="1" x14ac:dyDescent="0.45">
      <c r="B2795" s="65">
        <v>2786</v>
      </c>
      <c r="C2795" s="60">
        <v>1</v>
      </c>
      <c r="D2795" s="61">
        <v>0</v>
      </c>
      <c r="E2795" s="61">
        <v>1</v>
      </c>
      <c r="F2795" s="61">
        <v>1</v>
      </c>
      <c r="G2795" s="61">
        <v>1</v>
      </c>
      <c r="H2795" s="61">
        <v>0</v>
      </c>
      <c r="I2795" s="62">
        <v>27597.798508990309</v>
      </c>
      <c r="J2795" s="63">
        <v>5.4516888458209252</v>
      </c>
      <c r="K2795" s="63">
        <v>5.3220450350935042</v>
      </c>
      <c r="L2795" s="63">
        <v>7.3441573821083512</v>
      </c>
      <c r="M2795" s="63">
        <v>6.7613519515991882</v>
      </c>
      <c r="N2795" s="63">
        <v>7.2065276413041257</v>
      </c>
      <c r="O2795" s="71">
        <v>6.4099402559816916</v>
      </c>
    </row>
    <row r="2796" spans="2:15" outlineLevel="1" x14ac:dyDescent="0.45">
      <c r="B2796" s="65">
        <v>2787</v>
      </c>
      <c r="C2796" s="60">
        <v>1</v>
      </c>
      <c r="D2796" s="61">
        <v>0</v>
      </c>
      <c r="E2796" s="61">
        <v>1</v>
      </c>
      <c r="F2796" s="61">
        <v>1</v>
      </c>
      <c r="G2796" s="61">
        <v>0</v>
      </c>
      <c r="H2796" s="61">
        <v>1</v>
      </c>
      <c r="I2796" s="62">
        <v>96496.635554689215</v>
      </c>
      <c r="J2796" s="63">
        <v>5.6471774808499866</v>
      </c>
      <c r="K2796" s="63">
        <v>4.5850370051214702</v>
      </c>
      <c r="L2796" s="63">
        <v>7.7720389983500695</v>
      </c>
      <c r="M2796" s="63">
        <v>7.802213913120057</v>
      </c>
      <c r="N2796" s="63">
        <v>7.1780684701905475</v>
      </c>
      <c r="O2796" s="71">
        <v>7.369991177014386</v>
      </c>
    </row>
    <row r="2797" spans="2:15" outlineLevel="1" x14ac:dyDescent="0.45">
      <c r="B2797" s="65">
        <v>2788</v>
      </c>
      <c r="C2797" s="60">
        <v>1</v>
      </c>
      <c r="D2797" s="61">
        <v>0</v>
      </c>
      <c r="E2797" s="61">
        <v>1</v>
      </c>
      <c r="F2797" s="61">
        <v>1</v>
      </c>
      <c r="G2797" s="61">
        <v>0</v>
      </c>
      <c r="H2797" s="61">
        <v>1</v>
      </c>
      <c r="I2797" s="62">
        <v>96980.745963906404</v>
      </c>
      <c r="J2797" s="63">
        <v>5.790928837251899</v>
      </c>
      <c r="K2797" s="63">
        <v>5.0947283750896712</v>
      </c>
      <c r="L2797" s="63">
        <v>7.8991344841963462</v>
      </c>
      <c r="M2797" s="63">
        <v>8.2377420143433469</v>
      </c>
      <c r="N2797" s="63">
        <v>6.3569437511370301</v>
      </c>
      <c r="O2797" s="71">
        <v>6.9720764747709127</v>
      </c>
    </row>
    <row r="2798" spans="2:15" outlineLevel="1" x14ac:dyDescent="0.45">
      <c r="B2798" s="65">
        <v>2789</v>
      </c>
      <c r="C2798" s="60">
        <v>1</v>
      </c>
      <c r="D2798" s="61">
        <v>0</v>
      </c>
      <c r="E2798" s="61">
        <v>1</v>
      </c>
      <c r="F2798" s="61">
        <v>1</v>
      </c>
      <c r="G2798" s="61">
        <v>0</v>
      </c>
      <c r="H2798" s="61">
        <v>1</v>
      </c>
      <c r="I2798" s="62">
        <v>28763.971849623427</v>
      </c>
      <c r="J2798" s="63">
        <v>5.595452567040482</v>
      </c>
      <c r="K2798" s="63">
        <v>5.5369220648672091</v>
      </c>
      <c r="L2798" s="63">
        <v>7.0501612406547149</v>
      </c>
      <c r="M2798" s="63">
        <v>6.7069072147388091</v>
      </c>
      <c r="N2798" s="63">
        <v>6.8261923879685229</v>
      </c>
      <c r="O2798" s="71">
        <v>7.1905718274895145</v>
      </c>
    </row>
    <row r="2799" spans="2:15" outlineLevel="1" x14ac:dyDescent="0.45">
      <c r="B2799" s="65">
        <v>2790</v>
      </c>
      <c r="C2799" s="60">
        <v>1</v>
      </c>
      <c r="D2799" s="61">
        <v>0</v>
      </c>
      <c r="E2799" s="61">
        <v>1</v>
      </c>
      <c r="F2799" s="61">
        <v>1</v>
      </c>
      <c r="G2799" s="61">
        <v>0</v>
      </c>
      <c r="H2799" s="61">
        <v>1</v>
      </c>
      <c r="I2799" s="62">
        <v>96101.196532659291</v>
      </c>
      <c r="J2799" s="63">
        <v>6.3382317911875043</v>
      </c>
      <c r="K2799" s="63">
        <v>5.5029337882318075</v>
      </c>
      <c r="L2799" s="63">
        <v>7.3464981706390518</v>
      </c>
      <c r="M2799" s="63">
        <v>7.1426538255749632</v>
      </c>
      <c r="N2799" s="63">
        <v>6.5541990008842603</v>
      </c>
      <c r="O2799" s="71">
        <v>6.8862167225553002</v>
      </c>
    </row>
    <row r="2800" spans="2:15" outlineLevel="1" x14ac:dyDescent="0.45">
      <c r="B2800" s="65">
        <v>2791</v>
      </c>
      <c r="C2800" s="60">
        <v>0</v>
      </c>
      <c r="D2800" s="61">
        <v>1</v>
      </c>
      <c r="E2800" s="61">
        <v>1</v>
      </c>
      <c r="F2800" s="61">
        <v>1</v>
      </c>
      <c r="G2800" s="61">
        <v>0</v>
      </c>
      <c r="H2800" s="61">
        <v>1</v>
      </c>
      <c r="I2800" s="62">
        <v>102821.08025344266</v>
      </c>
      <c r="J2800" s="63">
        <v>6.0470773086413008</v>
      </c>
      <c r="K2800" s="63">
        <v>6.0751259244931619</v>
      </c>
      <c r="L2800" s="63">
        <v>7.3163309425345302</v>
      </c>
      <c r="M2800" s="63">
        <v>8.7790943595156072</v>
      </c>
      <c r="N2800" s="63">
        <v>6.7523652914688528</v>
      </c>
      <c r="O2800" s="71">
        <v>7.1813027737865687</v>
      </c>
    </row>
    <row r="2801" spans="2:15" outlineLevel="1" x14ac:dyDescent="0.45">
      <c r="B2801" s="65">
        <v>2792</v>
      </c>
      <c r="C2801" s="60">
        <v>1</v>
      </c>
      <c r="D2801" s="61">
        <v>0</v>
      </c>
      <c r="E2801" s="61">
        <v>1</v>
      </c>
      <c r="F2801" s="61">
        <v>1</v>
      </c>
      <c r="G2801" s="61">
        <v>0</v>
      </c>
      <c r="H2801" s="61">
        <v>1</v>
      </c>
      <c r="I2801" s="62">
        <v>95026.597730997586</v>
      </c>
      <c r="J2801" s="63">
        <v>6.4985324454957514</v>
      </c>
      <c r="K2801" s="63">
        <v>4.5386472628518968</v>
      </c>
      <c r="L2801" s="63">
        <v>7.4488371805114015</v>
      </c>
      <c r="M2801" s="63">
        <v>7.3539544500798346</v>
      </c>
      <c r="N2801" s="63">
        <v>6.8179939500681348</v>
      </c>
      <c r="O2801" s="71">
        <v>6.8642572675885578</v>
      </c>
    </row>
    <row r="2802" spans="2:15" outlineLevel="1" x14ac:dyDescent="0.45">
      <c r="B2802" s="65">
        <v>2793</v>
      </c>
      <c r="C2802" s="60">
        <v>1</v>
      </c>
      <c r="D2802" s="61">
        <v>0</v>
      </c>
      <c r="E2802" s="61">
        <v>1</v>
      </c>
      <c r="F2802" s="61">
        <v>1</v>
      </c>
      <c r="G2802" s="61">
        <v>0</v>
      </c>
      <c r="H2802" s="61">
        <v>1</v>
      </c>
      <c r="I2802" s="62">
        <v>98156.479729340164</v>
      </c>
      <c r="J2802" s="63">
        <v>6.0609262230224701</v>
      </c>
      <c r="K2802" s="63">
        <v>5.7574714749139098</v>
      </c>
      <c r="L2802" s="63">
        <v>7.5616934404979883</v>
      </c>
      <c r="M2802" s="63">
        <v>7.4067469684089913</v>
      </c>
      <c r="N2802" s="63">
        <v>6.7129397905397372</v>
      </c>
      <c r="O2802" s="71">
        <v>7.1738977993823454</v>
      </c>
    </row>
    <row r="2803" spans="2:15" outlineLevel="1" x14ac:dyDescent="0.45">
      <c r="B2803" s="65">
        <v>2794</v>
      </c>
      <c r="C2803" s="60">
        <v>1</v>
      </c>
      <c r="D2803" s="61">
        <v>0</v>
      </c>
      <c r="E2803" s="61">
        <v>1</v>
      </c>
      <c r="F2803" s="61">
        <v>1</v>
      </c>
      <c r="G2803" s="61">
        <v>0</v>
      </c>
      <c r="H2803" s="61">
        <v>1</v>
      </c>
      <c r="I2803" s="62">
        <v>95514.422820805514</v>
      </c>
      <c r="J2803" s="63">
        <v>6.5064859228510938</v>
      </c>
      <c r="K2803" s="63">
        <v>5.1196695023818961</v>
      </c>
      <c r="L2803" s="63">
        <v>7.4221336040347143</v>
      </c>
      <c r="M2803" s="63">
        <v>6.9014385955684334</v>
      </c>
      <c r="N2803" s="63">
        <v>6.6924329348577682</v>
      </c>
      <c r="O2803" s="71">
        <v>7.0481011522548949</v>
      </c>
    </row>
    <row r="2804" spans="2:15" outlineLevel="1" x14ac:dyDescent="0.45">
      <c r="B2804" s="65">
        <v>2795</v>
      </c>
      <c r="C2804" s="60">
        <v>1</v>
      </c>
      <c r="D2804" s="61">
        <v>0</v>
      </c>
      <c r="E2804" s="61">
        <v>1</v>
      </c>
      <c r="F2804" s="61">
        <v>1</v>
      </c>
      <c r="G2804" s="61">
        <v>1</v>
      </c>
      <c r="H2804" s="61">
        <v>0</v>
      </c>
      <c r="I2804" s="62">
        <v>75631.863690101061</v>
      </c>
      <c r="J2804" s="63">
        <v>5.9237481421151257</v>
      </c>
      <c r="K2804" s="63">
        <v>5.5958343213348458</v>
      </c>
      <c r="L2804" s="63">
        <v>6.9927950077679446</v>
      </c>
      <c r="M2804" s="63">
        <v>6.9952888897945362</v>
      </c>
      <c r="N2804" s="63">
        <v>7.3321058333584332</v>
      </c>
      <c r="O2804" s="71">
        <v>6.5958812159518141</v>
      </c>
    </row>
    <row r="2805" spans="2:15" outlineLevel="1" x14ac:dyDescent="0.45">
      <c r="B2805" s="65">
        <v>2796</v>
      </c>
      <c r="C2805" s="60">
        <v>1</v>
      </c>
      <c r="D2805" s="61">
        <v>0</v>
      </c>
      <c r="E2805" s="61">
        <v>1</v>
      </c>
      <c r="F2805" s="61">
        <v>1</v>
      </c>
      <c r="G2805" s="61">
        <v>1</v>
      </c>
      <c r="H2805" s="61">
        <v>0</v>
      </c>
      <c r="I2805" s="62">
        <v>100243.99865196084</v>
      </c>
      <c r="J2805" s="63">
        <v>6.5405687553658005</v>
      </c>
      <c r="K2805" s="63">
        <v>4.6527023250893604</v>
      </c>
      <c r="L2805" s="63">
        <v>7.3522115388888105</v>
      </c>
      <c r="M2805" s="63">
        <v>8.5816326215490335</v>
      </c>
      <c r="N2805" s="63">
        <v>7.3308460711346966</v>
      </c>
      <c r="O2805" s="71">
        <v>6.8882634413786841</v>
      </c>
    </row>
    <row r="2806" spans="2:15" outlineLevel="1" x14ac:dyDescent="0.45">
      <c r="B2806" s="65">
        <v>2797</v>
      </c>
      <c r="C2806" s="60">
        <v>0</v>
      </c>
      <c r="D2806" s="61">
        <v>1</v>
      </c>
      <c r="E2806" s="61">
        <v>1</v>
      </c>
      <c r="F2806" s="61">
        <v>1</v>
      </c>
      <c r="G2806" s="61">
        <v>0</v>
      </c>
      <c r="H2806" s="61">
        <v>1</v>
      </c>
      <c r="I2806" s="62">
        <v>104216.28559824781</v>
      </c>
      <c r="J2806" s="63">
        <v>5.8981790438654</v>
      </c>
      <c r="K2806" s="63">
        <v>6.5539924517264243</v>
      </c>
      <c r="L2806" s="63">
        <v>7.1415425399653856</v>
      </c>
      <c r="M2806" s="63">
        <v>8.861145820322065</v>
      </c>
      <c r="N2806" s="63">
        <v>6.5980236967502446</v>
      </c>
      <c r="O2806" s="71">
        <v>7.5470786873734621</v>
      </c>
    </row>
    <row r="2807" spans="2:15" outlineLevel="1" x14ac:dyDescent="0.45">
      <c r="B2807" s="65">
        <v>2798</v>
      </c>
      <c r="C2807" s="60">
        <v>1</v>
      </c>
      <c r="D2807" s="61">
        <v>0</v>
      </c>
      <c r="E2807" s="61">
        <v>1</v>
      </c>
      <c r="F2807" s="61">
        <v>1</v>
      </c>
      <c r="G2807" s="61">
        <v>1</v>
      </c>
      <c r="H2807" s="61">
        <v>0</v>
      </c>
      <c r="I2807" s="62">
        <v>60390.663435333379</v>
      </c>
      <c r="J2807" s="63">
        <v>6.333680050597521</v>
      </c>
      <c r="K2807" s="63">
        <v>4.4110998296716151</v>
      </c>
      <c r="L2807" s="63">
        <v>6.9325164791696174</v>
      </c>
      <c r="M2807" s="63">
        <v>6.1425122011798194</v>
      </c>
      <c r="N2807" s="63">
        <v>7.1768714392388544</v>
      </c>
      <c r="O2807" s="71">
        <v>6.6486060725187661</v>
      </c>
    </row>
    <row r="2808" spans="2:15" outlineLevel="1" x14ac:dyDescent="0.45">
      <c r="B2808" s="65">
        <v>2799</v>
      </c>
      <c r="C2808" s="60">
        <v>1</v>
      </c>
      <c r="D2808" s="61">
        <v>0</v>
      </c>
      <c r="E2808" s="61">
        <v>1</v>
      </c>
      <c r="F2808" s="61">
        <v>1</v>
      </c>
      <c r="G2808" s="61">
        <v>1</v>
      </c>
      <c r="H2808" s="61">
        <v>0</v>
      </c>
      <c r="I2808" s="62">
        <v>99787.506100665123</v>
      </c>
      <c r="J2808" s="63">
        <v>5.9054589960235973</v>
      </c>
      <c r="K2808" s="63">
        <v>5.4367832064684825</v>
      </c>
      <c r="L2808" s="63">
        <v>8.0219671451391452</v>
      </c>
      <c r="M2808" s="63">
        <v>7.6097590179340013</v>
      </c>
      <c r="N2808" s="63">
        <v>7.3286628980513635</v>
      </c>
      <c r="O2808" s="71">
        <v>7.2957899486008504</v>
      </c>
    </row>
    <row r="2809" spans="2:15" outlineLevel="1" x14ac:dyDescent="0.45">
      <c r="B2809" s="65">
        <v>2800</v>
      </c>
      <c r="C2809" s="60">
        <v>1</v>
      </c>
      <c r="D2809" s="61">
        <v>0</v>
      </c>
      <c r="E2809" s="61">
        <v>1</v>
      </c>
      <c r="F2809" s="61">
        <v>1</v>
      </c>
      <c r="G2809" s="61">
        <v>1</v>
      </c>
      <c r="H2809" s="61">
        <v>0</v>
      </c>
      <c r="I2809" s="62">
        <v>96028.440812569243</v>
      </c>
      <c r="J2809" s="63">
        <v>6.7203765049126849</v>
      </c>
      <c r="K2809" s="63">
        <v>5.6837871377381379</v>
      </c>
      <c r="L2809" s="63">
        <v>7.4340766764209167</v>
      </c>
      <c r="M2809" s="63">
        <v>6.0225612678930442</v>
      </c>
      <c r="N2809" s="63">
        <v>7.2899253635895711</v>
      </c>
      <c r="O2809" s="71">
        <v>6.6962270251172731</v>
      </c>
    </row>
    <row r="2810" spans="2:15" outlineLevel="1" x14ac:dyDescent="0.45">
      <c r="B2810" s="65">
        <v>2801</v>
      </c>
      <c r="C2810" s="60">
        <v>0</v>
      </c>
      <c r="D2810" s="61">
        <v>1</v>
      </c>
      <c r="E2810" s="61">
        <v>1</v>
      </c>
      <c r="F2810" s="61">
        <v>1</v>
      </c>
      <c r="G2810" s="61">
        <v>0</v>
      </c>
      <c r="H2810" s="61">
        <v>1</v>
      </c>
      <c r="I2810" s="62">
        <v>32210.813784628888</v>
      </c>
      <c r="J2810" s="63">
        <v>5.9986938535978904</v>
      </c>
      <c r="K2810" s="63">
        <v>6.0914141678199352</v>
      </c>
      <c r="L2810" s="63">
        <v>6.6636304093434111</v>
      </c>
      <c r="M2810" s="63">
        <v>7.2548078820788637</v>
      </c>
      <c r="N2810" s="63">
        <v>6.878331655862417</v>
      </c>
      <c r="O2810" s="71">
        <v>6.9411304382521273</v>
      </c>
    </row>
    <row r="2811" spans="2:15" outlineLevel="1" x14ac:dyDescent="0.45">
      <c r="B2811" s="65">
        <v>2802</v>
      </c>
      <c r="C2811" s="60">
        <v>1</v>
      </c>
      <c r="D2811" s="61">
        <v>0</v>
      </c>
      <c r="E2811" s="61">
        <v>1</v>
      </c>
      <c r="F2811" s="61">
        <v>1</v>
      </c>
      <c r="G2811" s="61">
        <v>1</v>
      </c>
      <c r="H2811" s="61">
        <v>0</v>
      </c>
      <c r="I2811" s="62">
        <v>96628.4382971335</v>
      </c>
      <c r="J2811" s="63">
        <v>6.9215215983565059</v>
      </c>
      <c r="K2811" s="63">
        <v>4.8844638404294303</v>
      </c>
      <c r="L2811" s="63">
        <v>7.0180853505383034</v>
      </c>
      <c r="M2811" s="63">
        <v>7.6468387737577448</v>
      </c>
      <c r="N2811" s="63">
        <v>6.8206223881106034</v>
      </c>
      <c r="O2811" s="71">
        <v>6.4486087597711395</v>
      </c>
    </row>
    <row r="2812" spans="2:15" outlineLevel="1" x14ac:dyDescent="0.45">
      <c r="B2812" s="65">
        <v>2803</v>
      </c>
      <c r="C2812" s="60">
        <v>1</v>
      </c>
      <c r="D2812" s="61">
        <v>0</v>
      </c>
      <c r="E2812" s="61">
        <v>1</v>
      </c>
      <c r="F2812" s="61">
        <v>1</v>
      </c>
      <c r="G2812" s="61">
        <v>1</v>
      </c>
      <c r="H2812" s="61">
        <v>0</v>
      </c>
      <c r="I2812" s="62">
        <v>96593.616736557451</v>
      </c>
      <c r="J2812" s="63">
        <v>6.1721925370976418</v>
      </c>
      <c r="K2812" s="63">
        <v>4.2796033559720286</v>
      </c>
      <c r="L2812" s="63">
        <v>6.8677281330784723</v>
      </c>
      <c r="M2812" s="63">
        <v>8.9281369140384221</v>
      </c>
      <c r="N2812" s="63">
        <v>6.792310784629656</v>
      </c>
      <c r="O2812" s="71">
        <v>6.6597496029393062</v>
      </c>
    </row>
    <row r="2813" spans="2:15" outlineLevel="1" x14ac:dyDescent="0.45">
      <c r="B2813" s="65">
        <v>2804</v>
      </c>
      <c r="C2813" s="60">
        <v>1</v>
      </c>
      <c r="D2813" s="61">
        <v>0</v>
      </c>
      <c r="E2813" s="61">
        <v>1</v>
      </c>
      <c r="F2813" s="61">
        <v>1</v>
      </c>
      <c r="G2813" s="61">
        <v>0</v>
      </c>
      <c r="H2813" s="61">
        <v>1</v>
      </c>
      <c r="I2813" s="62">
        <v>92448.736872962894</v>
      </c>
      <c r="J2813" s="63">
        <v>6.72871182499326</v>
      </c>
      <c r="K2813" s="63">
        <v>4.334070344857289</v>
      </c>
      <c r="L2813" s="63">
        <v>7.3206242665412802</v>
      </c>
      <c r="M2813" s="63">
        <v>6.3887433019174154</v>
      </c>
      <c r="N2813" s="63">
        <v>6.8117987260725927</v>
      </c>
      <c r="O2813" s="71">
        <v>7.0478125545286332</v>
      </c>
    </row>
    <row r="2814" spans="2:15" outlineLevel="1" x14ac:dyDescent="0.45">
      <c r="B2814" s="65">
        <v>2805</v>
      </c>
      <c r="C2814" s="60">
        <v>1</v>
      </c>
      <c r="D2814" s="61">
        <v>0</v>
      </c>
      <c r="E2814" s="61">
        <v>1</v>
      </c>
      <c r="F2814" s="61">
        <v>1</v>
      </c>
      <c r="G2814" s="61">
        <v>0</v>
      </c>
      <c r="H2814" s="61">
        <v>1</v>
      </c>
      <c r="I2814" s="62">
        <v>92790.527276916997</v>
      </c>
      <c r="J2814" s="63">
        <v>5.2900670718856695</v>
      </c>
      <c r="K2814" s="63">
        <v>4.7768480911276061</v>
      </c>
      <c r="L2814" s="63">
        <v>7.7259815958094951</v>
      </c>
      <c r="M2814" s="63">
        <v>7.5293981857649426</v>
      </c>
      <c r="N2814" s="63">
        <v>6.493375068216654</v>
      </c>
      <c r="O2814" s="71">
        <v>7.029870742314781</v>
      </c>
    </row>
    <row r="2815" spans="2:15" outlineLevel="1" x14ac:dyDescent="0.45">
      <c r="B2815" s="65">
        <v>2806</v>
      </c>
      <c r="C2815" s="60">
        <v>1</v>
      </c>
      <c r="D2815" s="61">
        <v>0</v>
      </c>
      <c r="E2815" s="61">
        <v>1</v>
      </c>
      <c r="F2815" s="61">
        <v>1</v>
      </c>
      <c r="G2815" s="61">
        <v>1</v>
      </c>
      <c r="H2815" s="61">
        <v>0</v>
      </c>
      <c r="I2815" s="62">
        <v>95833.031351699174</v>
      </c>
      <c r="J2815" s="63">
        <v>6.2132598108877222</v>
      </c>
      <c r="K2815" s="63">
        <v>5.0173332034860287</v>
      </c>
      <c r="L2815" s="63">
        <v>8.3379503705186746</v>
      </c>
      <c r="M2815" s="63">
        <v>7.2901760365297683</v>
      </c>
      <c r="N2815" s="63">
        <v>6.961687910759605</v>
      </c>
      <c r="O2815" s="71">
        <v>6.2690683186638037</v>
      </c>
    </row>
    <row r="2816" spans="2:15" outlineLevel="1" x14ac:dyDescent="0.45">
      <c r="B2816" s="65">
        <v>2807</v>
      </c>
      <c r="C2816" s="60">
        <v>1</v>
      </c>
      <c r="D2816" s="61">
        <v>0</v>
      </c>
      <c r="E2816" s="61">
        <v>1</v>
      </c>
      <c r="F2816" s="61">
        <v>1</v>
      </c>
      <c r="G2816" s="61">
        <v>1</v>
      </c>
      <c r="H2816" s="61">
        <v>0</v>
      </c>
      <c r="I2816" s="62">
        <v>74737.391835851871</v>
      </c>
      <c r="J2816" s="63">
        <v>5.6881593525346137</v>
      </c>
      <c r="K2816" s="63">
        <v>4.6504112322064701</v>
      </c>
      <c r="L2816" s="63">
        <v>7.1727382771917894</v>
      </c>
      <c r="M2816" s="63">
        <v>8.620279191890674</v>
      </c>
      <c r="N2816" s="63">
        <v>6.4966515318034679</v>
      </c>
      <c r="O2816" s="71">
        <v>6.4652570847978117</v>
      </c>
    </row>
    <row r="2817" spans="2:15" outlineLevel="1" x14ac:dyDescent="0.45">
      <c r="B2817" s="65">
        <v>2808</v>
      </c>
      <c r="C2817" s="60">
        <v>1</v>
      </c>
      <c r="D2817" s="61">
        <v>0</v>
      </c>
      <c r="E2817" s="61">
        <v>1</v>
      </c>
      <c r="F2817" s="61">
        <v>1</v>
      </c>
      <c r="G2817" s="61">
        <v>0</v>
      </c>
      <c r="H2817" s="61">
        <v>1</v>
      </c>
      <c r="I2817" s="62">
        <v>73854.495345773219</v>
      </c>
      <c r="J2817" s="63">
        <v>5.3012474438723238</v>
      </c>
      <c r="K2817" s="63">
        <v>4.8509340669248608</v>
      </c>
      <c r="L2817" s="63">
        <v>6.8279837553419203</v>
      </c>
      <c r="M2817" s="63">
        <v>7.9401652972554544</v>
      </c>
      <c r="N2817" s="63">
        <v>6.4586141371717813</v>
      </c>
      <c r="O2817" s="71">
        <v>7.4885753998605571</v>
      </c>
    </row>
    <row r="2818" spans="2:15" outlineLevel="1" x14ac:dyDescent="0.45">
      <c r="B2818" s="65">
        <v>2809</v>
      </c>
      <c r="C2818" s="60">
        <v>1</v>
      </c>
      <c r="D2818" s="61">
        <v>0</v>
      </c>
      <c r="E2818" s="61">
        <v>1</v>
      </c>
      <c r="F2818" s="61">
        <v>1</v>
      </c>
      <c r="G2818" s="61">
        <v>1</v>
      </c>
      <c r="H2818" s="61">
        <v>0</v>
      </c>
      <c r="I2818" s="62">
        <v>93939.806017308671</v>
      </c>
      <c r="J2818" s="63">
        <v>6.4288386904708528</v>
      </c>
      <c r="K2818" s="63">
        <v>5.1750103445769557</v>
      </c>
      <c r="L2818" s="63">
        <v>7.378702790082853</v>
      </c>
      <c r="M2818" s="63">
        <v>6.5031296109712775</v>
      </c>
      <c r="N2818" s="63">
        <v>6.9968655592059461</v>
      </c>
      <c r="O2818" s="71">
        <v>6.5393347496723102</v>
      </c>
    </row>
    <row r="2819" spans="2:15" outlineLevel="1" x14ac:dyDescent="0.45">
      <c r="B2819" s="65">
        <v>2810</v>
      </c>
      <c r="C2819" s="60">
        <v>1</v>
      </c>
      <c r="D2819" s="61">
        <v>0</v>
      </c>
      <c r="E2819" s="61">
        <v>1</v>
      </c>
      <c r="F2819" s="61">
        <v>1</v>
      </c>
      <c r="G2819" s="61">
        <v>1</v>
      </c>
      <c r="H2819" s="61">
        <v>0</v>
      </c>
      <c r="I2819" s="62">
        <v>31093.128041934804</v>
      </c>
      <c r="J2819" s="63">
        <v>6.0894733440635482</v>
      </c>
      <c r="K2819" s="63">
        <v>5.6813599226166724</v>
      </c>
      <c r="L2819" s="63">
        <v>6.6326240108831991</v>
      </c>
      <c r="M2819" s="63">
        <v>6.9326078102789346</v>
      </c>
      <c r="N2819" s="63">
        <v>7.2495495970572339</v>
      </c>
      <c r="O2819" s="71">
        <v>6.8973393585801741</v>
      </c>
    </row>
    <row r="2820" spans="2:15" outlineLevel="1" x14ac:dyDescent="0.45">
      <c r="B2820" s="65">
        <v>2811</v>
      </c>
      <c r="C2820" s="60">
        <v>0</v>
      </c>
      <c r="D2820" s="61">
        <v>1</v>
      </c>
      <c r="E2820" s="61">
        <v>1</v>
      </c>
      <c r="F2820" s="61">
        <v>1</v>
      </c>
      <c r="G2820" s="61">
        <v>1</v>
      </c>
      <c r="H2820" s="61">
        <v>0</v>
      </c>
      <c r="I2820" s="62">
        <v>97526.454194285761</v>
      </c>
      <c r="J2820" s="63">
        <v>5.410314300976685</v>
      </c>
      <c r="K2820" s="63">
        <v>5.9189041688701707</v>
      </c>
      <c r="L2820" s="63">
        <v>7.4588439474221353</v>
      </c>
      <c r="M2820" s="63">
        <v>7.3948383333405765</v>
      </c>
      <c r="N2820" s="63">
        <v>7.2950943260871917</v>
      </c>
      <c r="O2820" s="71">
        <v>6.9027205412590025</v>
      </c>
    </row>
    <row r="2821" spans="2:15" outlineLevel="1" x14ac:dyDescent="0.45">
      <c r="B2821" s="65">
        <v>2812</v>
      </c>
      <c r="C2821" s="60">
        <v>1</v>
      </c>
      <c r="D2821" s="61">
        <v>0</v>
      </c>
      <c r="E2821" s="61">
        <v>1</v>
      </c>
      <c r="F2821" s="61">
        <v>1</v>
      </c>
      <c r="G2821" s="61">
        <v>0</v>
      </c>
      <c r="H2821" s="61">
        <v>1</v>
      </c>
      <c r="I2821" s="62">
        <v>106004.98356773084</v>
      </c>
      <c r="J2821" s="63">
        <v>6.9688209461096546</v>
      </c>
      <c r="K2821" s="63">
        <v>6.2433280805790208</v>
      </c>
      <c r="L2821" s="63">
        <v>7.9167334937928882</v>
      </c>
      <c r="M2821" s="63">
        <v>8.9646984059660735</v>
      </c>
      <c r="N2821" s="63">
        <v>6.5686376117633847</v>
      </c>
      <c r="O2821" s="71">
        <v>6.7903116089841129</v>
      </c>
    </row>
    <row r="2822" spans="2:15" outlineLevel="1" x14ac:dyDescent="0.45">
      <c r="B2822" s="65">
        <v>2813</v>
      </c>
      <c r="C2822" s="60">
        <v>1</v>
      </c>
      <c r="D2822" s="61">
        <v>0</v>
      </c>
      <c r="E2822" s="61">
        <v>1</v>
      </c>
      <c r="F2822" s="61">
        <v>1</v>
      </c>
      <c r="G2822" s="61">
        <v>0</v>
      </c>
      <c r="H2822" s="61">
        <v>1</v>
      </c>
      <c r="I2822" s="62">
        <v>97779.674887197834</v>
      </c>
      <c r="J2822" s="63">
        <v>6.1842987523909754</v>
      </c>
      <c r="K2822" s="63">
        <v>5.2942310451581998</v>
      </c>
      <c r="L2822" s="63">
        <v>8.1533232752243094</v>
      </c>
      <c r="M2822" s="63">
        <v>8.3069741389906575</v>
      </c>
      <c r="N2822" s="63">
        <v>6.0726199511842962</v>
      </c>
      <c r="O2822" s="71">
        <v>6.61643703746706</v>
      </c>
    </row>
    <row r="2823" spans="2:15" outlineLevel="1" x14ac:dyDescent="0.45">
      <c r="B2823" s="65">
        <v>2814</v>
      </c>
      <c r="C2823" s="60">
        <v>1</v>
      </c>
      <c r="D2823" s="61">
        <v>0</v>
      </c>
      <c r="E2823" s="61">
        <v>1</v>
      </c>
      <c r="F2823" s="61">
        <v>1</v>
      </c>
      <c r="G2823" s="61">
        <v>1</v>
      </c>
      <c r="H2823" s="61">
        <v>0</v>
      </c>
      <c r="I2823" s="62">
        <v>62489.957535401409</v>
      </c>
      <c r="J2823" s="63">
        <v>6.4580683728024688</v>
      </c>
      <c r="K2823" s="63">
        <v>5.4018206901891155</v>
      </c>
      <c r="L2823" s="63">
        <v>7.9498014270252781</v>
      </c>
      <c r="M2823" s="63">
        <v>6.0235808832809203</v>
      </c>
      <c r="N2823" s="63">
        <v>6.5410205963539614</v>
      </c>
      <c r="O2823" s="71">
        <v>6.3101171289296136</v>
      </c>
    </row>
    <row r="2824" spans="2:15" outlineLevel="1" x14ac:dyDescent="0.45">
      <c r="B2824" s="65">
        <v>2815</v>
      </c>
      <c r="C2824" s="60">
        <v>0</v>
      </c>
      <c r="D2824" s="61">
        <v>1</v>
      </c>
      <c r="E2824" s="61">
        <v>1</v>
      </c>
      <c r="F2824" s="61">
        <v>1</v>
      </c>
      <c r="G2824" s="61">
        <v>0</v>
      </c>
      <c r="H2824" s="61">
        <v>1</v>
      </c>
      <c r="I2824" s="62">
        <v>76282.291569837602</v>
      </c>
      <c r="J2824" s="63">
        <v>5.3252605555483301</v>
      </c>
      <c r="K2824" s="63">
        <v>5.8490708544790007</v>
      </c>
      <c r="L2824" s="63">
        <v>6.627313886526478</v>
      </c>
      <c r="M2824" s="63">
        <v>8.3205232488020773</v>
      </c>
      <c r="N2824" s="63">
        <v>6.19044237506942</v>
      </c>
      <c r="O2824" s="71">
        <v>7.1145174526326835</v>
      </c>
    </row>
    <row r="2825" spans="2:15" outlineLevel="1" x14ac:dyDescent="0.45">
      <c r="B2825" s="65">
        <v>2816</v>
      </c>
      <c r="C2825" s="60">
        <v>1</v>
      </c>
      <c r="D2825" s="61">
        <v>0</v>
      </c>
      <c r="E2825" s="61">
        <v>1</v>
      </c>
      <c r="F2825" s="61">
        <v>1</v>
      </c>
      <c r="G2825" s="61">
        <v>0</v>
      </c>
      <c r="H2825" s="61">
        <v>1</v>
      </c>
      <c r="I2825" s="62">
        <v>98984.940780795616</v>
      </c>
      <c r="J2825" s="63">
        <v>6.1888895373618631</v>
      </c>
      <c r="K2825" s="63">
        <v>6.05795133368877</v>
      </c>
      <c r="L2825" s="63">
        <v>7.4802607716923841</v>
      </c>
      <c r="M2825" s="63">
        <v>7.1755466167929338</v>
      </c>
      <c r="N2825" s="63">
        <v>6.8535481076430873</v>
      </c>
      <c r="O2825" s="71">
        <v>7.1747026366378712</v>
      </c>
    </row>
    <row r="2826" spans="2:15" outlineLevel="1" x14ac:dyDescent="0.45">
      <c r="B2826" s="65">
        <v>2817</v>
      </c>
      <c r="C2826" s="60">
        <v>1</v>
      </c>
      <c r="D2826" s="61">
        <v>0</v>
      </c>
      <c r="E2826" s="61">
        <v>1</v>
      </c>
      <c r="F2826" s="61">
        <v>1</v>
      </c>
      <c r="G2826" s="61">
        <v>1</v>
      </c>
      <c r="H2826" s="61">
        <v>0</v>
      </c>
      <c r="I2826" s="62">
        <v>25117.152082735323</v>
      </c>
      <c r="J2826" s="63">
        <v>5.3273514996218827</v>
      </c>
      <c r="K2826" s="63">
        <v>4.3823875480327406</v>
      </c>
      <c r="L2826" s="63">
        <v>6.5311480620578113</v>
      </c>
      <c r="M2826" s="63">
        <v>7.4421439979897395</v>
      </c>
      <c r="N2826" s="63">
        <v>7.1030347318749003</v>
      </c>
      <c r="O2826" s="71">
        <v>6.4619016804558997</v>
      </c>
    </row>
    <row r="2827" spans="2:15" outlineLevel="1" x14ac:dyDescent="0.45">
      <c r="B2827" s="65">
        <v>2818</v>
      </c>
      <c r="C2827" s="60">
        <v>1</v>
      </c>
      <c r="D2827" s="61">
        <v>0</v>
      </c>
      <c r="E2827" s="61">
        <v>1</v>
      </c>
      <c r="F2827" s="61">
        <v>1</v>
      </c>
      <c r="G2827" s="61">
        <v>1</v>
      </c>
      <c r="H2827" s="61">
        <v>0</v>
      </c>
      <c r="I2827" s="62">
        <v>29415.46647261524</v>
      </c>
      <c r="J2827" s="63">
        <v>5.9201001217468274</v>
      </c>
      <c r="K2827" s="63">
        <v>5.81965459312016</v>
      </c>
      <c r="L2827" s="63">
        <v>6.6434845735304435</v>
      </c>
      <c r="M2827" s="63">
        <v>7.3148946830640034</v>
      </c>
      <c r="N2827" s="63">
        <v>6.8662781577656631</v>
      </c>
      <c r="O2827" s="71">
        <v>6.047835225772026</v>
      </c>
    </row>
    <row r="2828" spans="2:15" outlineLevel="1" x14ac:dyDescent="0.45">
      <c r="B2828" s="65">
        <v>2819</v>
      </c>
      <c r="C2828" s="60">
        <v>1</v>
      </c>
      <c r="D2828" s="61">
        <v>0</v>
      </c>
      <c r="E2828" s="61">
        <v>1</v>
      </c>
      <c r="F2828" s="61">
        <v>1</v>
      </c>
      <c r="G2828" s="61">
        <v>1</v>
      </c>
      <c r="H2828" s="61">
        <v>0</v>
      </c>
      <c r="I2828" s="62">
        <v>95901.267509512851</v>
      </c>
      <c r="J2828" s="63">
        <v>6.1908436753377707</v>
      </c>
      <c r="K2828" s="63">
        <v>4.3423347974710778</v>
      </c>
      <c r="L2828" s="63">
        <v>7.2088440130056828</v>
      </c>
      <c r="M2828" s="63">
        <v>8.1685446181823629</v>
      </c>
      <c r="N2828" s="63">
        <v>7.3408655367035349</v>
      </c>
      <c r="O2828" s="71">
        <v>6.3840837968848607</v>
      </c>
    </row>
    <row r="2829" spans="2:15" outlineLevel="1" x14ac:dyDescent="0.45">
      <c r="B2829" s="65">
        <v>2820</v>
      </c>
      <c r="C2829" s="60">
        <v>1</v>
      </c>
      <c r="D2829" s="61">
        <v>0</v>
      </c>
      <c r="E2829" s="61">
        <v>1</v>
      </c>
      <c r="F2829" s="61">
        <v>1</v>
      </c>
      <c r="G2829" s="61">
        <v>0</v>
      </c>
      <c r="H2829" s="61">
        <v>1</v>
      </c>
      <c r="I2829" s="62">
        <v>70885.560127110191</v>
      </c>
      <c r="J2829" s="63">
        <v>5.4045210183676602</v>
      </c>
      <c r="K2829" s="63">
        <v>4.0967128358664038</v>
      </c>
      <c r="L2829" s="63">
        <v>7.0334176607977588</v>
      </c>
      <c r="M2829" s="63">
        <v>7.7776729992197691</v>
      </c>
      <c r="N2829" s="63">
        <v>6.6822056339649052</v>
      </c>
      <c r="O2829" s="71">
        <v>6.8358153620547979</v>
      </c>
    </row>
    <row r="2830" spans="2:15" outlineLevel="1" x14ac:dyDescent="0.45">
      <c r="B2830" s="65">
        <v>2821</v>
      </c>
      <c r="C2830" s="60">
        <v>1</v>
      </c>
      <c r="D2830" s="61">
        <v>0</v>
      </c>
      <c r="E2830" s="61">
        <v>1</v>
      </c>
      <c r="F2830" s="61">
        <v>1</v>
      </c>
      <c r="G2830" s="61">
        <v>0</v>
      </c>
      <c r="H2830" s="61">
        <v>1</v>
      </c>
      <c r="I2830" s="62">
        <v>94468.735289174409</v>
      </c>
      <c r="J2830" s="63">
        <v>6.5887677316044631</v>
      </c>
      <c r="K2830" s="63">
        <v>4.7483151414279927</v>
      </c>
      <c r="L2830" s="63">
        <v>6.8879405818314092</v>
      </c>
      <c r="M2830" s="63">
        <v>7.053715415109254</v>
      </c>
      <c r="N2830" s="63">
        <v>6.8397721516016521</v>
      </c>
      <c r="O2830" s="71">
        <v>6.9413896757204681</v>
      </c>
    </row>
    <row r="2831" spans="2:15" outlineLevel="1" x14ac:dyDescent="0.45">
      <c r="B2831" s="65">
        <v>2822</v>
      </c>
      <c r="C2831" s="60">
        <v>1</v>
      </c>
      <c r="D2831" s="61">
        <v>0</v>
      </c>
      <c r="E2831" s="61">
        <v>1</v>
      </c>
      <c r="F2831" s="61">
        <v>1</v>
      </c>
      <c r="G2831" s="61">
        <v>1</v>
      </c>
      <c r="H2831" s="61">
        <v>0</v>
      </c>
      <c r="I2831" s="62">
        <v>27645.899654715337</v>
      </c>
      <c r="J2831" s="63">
        <v>6.0133682405387781</v>
      </c>
      <c r="K2831" s="63">
        <v>5.6362435828400299</v>
      </c>
      <c r="L2831" s="63">
        <v>6.4575647609115707</v>
      </c>
      <c r="M2831" s="63">
        <v>6.3518877624764771</v>
      </c>
      <c r="N2831" s="63">
        <v>6.9972088441929898</v>
      </c>
      <c r="O2831" s="71">
        <v>6.6407859741648663</v>
      </c>
    </row>
    <row r="2832" spans="2:15" outlineLevel="1" x14ac:dyDescent="0.45">
      <c r="B2832" s="65">
        <v>2823</v>
      </c>
      <c r="C2832" s="60">
        <v>1</v>
      </c>
      <c r="D2832" s="61">
        <v>0</v>
      </c>
      <c r="E2832" s="61">
        <v>1</v>
      </c>
      <c r="F2832" s="61">
        <v>1</v>
      </c>
      <c r="G2832" s="61">
        <v>1</v>
      </c>
      <c r="H2832" s="61">
        <v>0</v>
      </c>
      <c r="I2832" s="62">
        <v>94228.536407602762</v>
      </c>
      <c r="J2832" s="63">
        <v>6.3448001871390893</v>
      </c>
      <c r="K2832" s="63">
        <v>5.0142866596132203</v>
      </c>
      <c r="L2832" s="63">
        <v>7.1453074239205847</v>
      </c>
      <c r="M2832" s="63">
        <v>6.7569511230609729</v>
      </c>
      <c r="N2832" s="63">
        <v>7.0330207809126497</v>
      </c>
      <c r="O2832" s="71">
        <v>6.780521572441133</v>
      </c>
    </row>
    <row r="2833" spans="2:15" outlineLevel="1" x14ac:dyDescent="0.45">
      <c r="B2833" s="65">
        <v>2824</v>
      </c>
      <c r="C2833" s="60">
        <v>1</v>
      </c>
      <c r="D2833" s="61">
        <v>0</v>
      </c>
      <c r="E2833" s="61">
        <v>1</v>
      </c>
      <c r="F2833" s="61">
        <v>1</v>
      </c>
      <c r="G2833" s="61">
        <v>1</v>
      </c>
      <c r="H2833" s="61">
        <v>0</v>
      </c>
      <c r="I2833" s="62">
        <v>77426.514733941221</v>
      </c>
      <c r="J2833" s="63">
        <v>5.2159460760310656</v>
      </c>
      <c r="K2833" s="63">
        <v>4.9445796806770845</v>
      </c>
      <c r="L2833" s="63">
        <v>7.29443364043399</v>
      </c>
      <c r="M2833" s="63">
        <v>8.603513420147932</v>
      </c>
      <c r="N2833" s="63">
        <v>7.2526991536725447</v>
      </c>
      <c r="O2833" s="71">
        <v>6.9971346570500188</v>
      </c>
    </row>
    <row r="2834" spans="2:15" outlineLevel="1" x14ac:dyDescent="0.45">
      <c r="B2834" s="65">
        <v>2825</v>
      </c>
      <c r="C2834" s="60">
        <v>1</v>
      </c>
      <c r="D2834" s="61">
        <v>0</v>
      </c>
      <c r="E2834" s="61">
        <v>1</v>
      </c>
      <c r="F2834" s="61">
        <v>1</v>
      </c>
      <c r="G2834" s="61">
        <v>1</v>
      </c>
      <c r="H2834" s="61">
        <v>0</v>
      </c>
      <c r="I2834" s="62">
        <v>97330.370104921603</v>
      </c>
      <c r="J2834" s="63">
        <v>6.1879469463842751</v>
      </c>
      <c r="K2834" s="63">
        <v>5.5623851294294653</v>
      </c>
      <c r="L2834" s="63">
        <v>7.6241964294834776</v>
      </c>
      <c r="M2834" s="63">
        <v>8.1406304423340092</v>
      </c>
      <c r="N2834" s="63">
        <v>6.352250520040144</v>
      </c>
      <c r="O2834" s="71">
        <v>6.2641112774339973</v>
      </c>
    </row>
    <row r="2835" spans="2:15" outlineLevel="1" x14ac:dyDescent="0.45">
      <c r="B2835" s="65">
        <v>2826</v>
      </c>
      <c r="C2835" s="60">
        <v>1</v>
      </c>
      <c r="D2835" s="61">
        <v>0</v>
      </c>
      <c r="E2835" s="61">
        <v>1</v>
      </c>
      <c r="F2835" s="61">
        <v>1</v>
      </c>
      <c r="G2835" s="61">
        <v>1</v>
      </c>
      <c r="H2835" s="61">
        <v>0</v>
      </c>
      <c r="I2835" s="62">
        <v>100540.28769371414</v>
      </c>
      <c r="J2835" s="63">
        <v>6.6228193849039858</v>
      </c>
      <c r="K2835" s="63">
        <v>6.5765136078243263</v>
      </c>
      <c r="L2835" s="63">
        <v>6.8494075934139547</v>
      </c>
      <c r="M2835" s="63">
        <v>7.6229751915558399</v>
      </c>
      <c r="N2835" s="63">
        <v>6.6470453451862035</v>
      </c>
      <c r="O2835" s="71">
        <v>6.6444954967871528</v>
      </c>
    </row>
    <row r="2836" spans="2:15" outlineLevel="1" x14ac:dyDescent="0.45">
      <c r="B2836" s="65">
        <v>2827</v>
      </c>
      <c r="C2836" s="60">
        <v>0</v>
      </c>
      <c r="D2836" s="61">
        <v>1</v>
      </c>
      <c r="E2836" s="61">
        <v>1</v>
      </c>
      <c r="F2836" s="61">
        <v>1</v>
      </c>
      <c r="G2836" s="61">
        <v>0</v>
      </c>
      <c r="H2836" s="61">
        <v>1</v>
      </c>
      <c r="I2836" s="62">
        <v>99392.110382068335</v>
      </c>
      <c r="J2836" s="63">
        <v>5.8953520971399644</v>
      </c>
      <c r="K2836" s="63">
        <v>6.2122232681177865</v>
      </c>
      <c r="L2836" s="63">
        <v>7.7545454964779994</v>
      </c>
      <c r="M2836" s="63">
        <v>8.109949218882667</v>
      </c>
      <c r="N2836" s="63">
        <v>6.3554919464066995</v>
      </c>
      <c r="O2836" s="71">
        <v>6.6592897189892453</v>
      </c>
    </row>
    <row r="2837" spans="2:15" outlineLevel="1" x14ac:dyDescent="0.45">
      <c r="B2837" s="65">
        <v>2828</v>
      </c>
      <c r="C2837" s="60">
        <v>1</v>
      </c>
      <c r="D2837" s="61">
        <v>0</v>
      </c>
      <c r="E2837" s="61">
        <v>1</v>
      </c>
      <c r="F2837" s="61">
        <v>1</v>
      </c>
      <c r="G2837" s="61">
        <v>1</v>
      </c>
      <c r="H2837" s="61">
        <v>0</v>
      </c>
      <c r="I2837" s="62">
        <v>75788.087413029018</v>
      </c>
      <c r="J2837" s="63">
        <v>6.4638973210141142</v>
      </c>
      <c r="K2837" s="63">
        <v>5.3545507517303994</v>
      </c>
      <c r="L2837" s="63">
        <v>6.4359546008930817</v>
      </c>
      <c r="M2837" s="63">
        <v>7.8940101733670955</v>
      </c>
      <c r="N2837" s="63">
        <v>6.6666975929442485</v>
      </c>
      <c r="O2837" s="71">
        <v>6.2170536822013283</v>
      </c>
    </row>
    <row r="2838" spans="2:15" outlineLevel="1" x14ac:dyDescent="0.45">
      <c r="B2838" s="65">
        <v>2829</v>
      </c>
      <c r="C2838" s="60">
        <v>1</v>
      </c>
      <c r="D2838" s="61">
        <v>0</v>
      </c>
      <c r="E2838" s="61">
        <v>1</v>
      </c>
      <c r="F2838" s="61">
        <v>1</v>
      </c>
      <c r="G2838" s="61">
        <v>0</v>
      </c>
      <c r="H2838" s="61">
        <v>1</v>
      </c>
      <c r="I2838" s="62">
        <v>95265.447805745353</v>
      </c>
      <c r="J2838" s="63">
        <v>6.6295155039165845</v>
      </c>
      <c r="K2838" s="63">
        <v>4.9157189630685583</v>
      </c>
      <c r="L2838" s="63">
        <v>6.6045514679177009</v>
      </c>
      <c r="M2838" s="63">
        <v>7.9633393415994611</v>
      </c>
      <c r="N2838" s="63">
        <v>6.040916012773077</v>
      </c>
      <c r="O2838" s="71">
        <v>6.9110958704368262</v>
      </c>
    </row>
    <row r="2839" spans="2:15" outlineLevel="1" x14ac:dyDescent="0.45">
      <c r="B2839" s="65">
        <v>2830</v>
      </c>
      <c r="C2839" s="60">
        <v>1</v>
      </c>
      <c r="D2839" s="61">
        <v>0</v>
      </c>
      <c r="E2839" s="61">
        <v>1</v>
      </c>
      <c r="F2839" s="61">
        <v>1</v>
      </c>
      <c r="G2839" s="61">
        <v>0</v>
      </c>
      <c r="H2839" s="61">
        <v>1</v>
      </c>
      <c r="I2839" s="62">
        <v>99173.440357109444</v>
      </c>
      <c r="J2839" s="63">
        <v>6.1551533059652543</v>
      </c>
      <c r="K2839" s="63">
        <v>5.4516732633931522</v>
      </c>
      <c r="L2839" s="63">
        <v>7.5927078738558738</v>
      </c>
      <c r="M2839" s="63">
        <v>7.6086091924822785</v>
      </c>
      <c r="N2839" s="63">
        <v>6.8737569155975793</v>
      </c>
      <c r="O2839" s="71">
        <v>7.4784958760173712</v>
      </c>
    </row>
    <row r="2840" spans="2:15" outlineLevel="1" x14ac:dyDescent="0.45">
      <c r="B2840" s="65">
        <v>2831</v>
      </c>
      <c r="C2840" s="60">
        <v>0</v>
      </c>
      <c r="D2840" s="61">
        <v>1</v>
      </c>
      <c r="E2840" s="61">
        <v>1</v>
      </c>
      <c r="F2840" s="61">
        <v>1</v>
      </c>
      <c r="G2840" s="61">
        <v>1</v>
      </c>
      <c r="H2840" s="61">
        <v>0</v>
      </c>
      <c r="I2840" s="62">
        <v>98985.653213263839</v>
      </c>
      <c r="J2840" s="63">
        <v>5.0400569167228877</v>
      </c>
      <c r="K2840" s="63">
        <v>6.2901732432894351</v>
      </c>
      <c r="L2840" s="63">
        <v>7.7405364633231919</v>
      </c>
      <c r="M2840" s="63">
        <v>8.3429459723894404</v>
      </c>
      <c r="N2840" s="63">
        <v>6.9663214613405637</v>
      </c>
      <c r="O2840" s="71">
        <v>6.4551790926848582</v>
      </c>
    </row>
    <row r="2841" spans="2:15" outlineLevel="1" x14ac:dyDescent="0.45">
      <c r="B2841" s="65">
        <v>2832</v>
      </c>
      <c r="C2841" s="60">
        <v>1</v>
      </c>
      <c r="D2841" s="61">
        <v>0</v>
      </c>
      <c r="E2841" s="61">
        <v>1</v>
      </c>
      <c r="F2841" s="61">
        <v>1</v>
      </c>
      <c r="G2841" s="61">
        <v>1</v>
      </c>
      <c r="H2841" s="61">
        <v>0</v>
      </c>
      <c r="I2841" s="62">
        <v>100042.11349771998</v>
      </c>
      <c r="J2841" s="63">
        <v>6.5896853790139085</v>
      </c>
      <c r="K2841" s="63">
        <v>4.8494075182960454</v>
      </c>
      <c r="L2841" s="63">
        <v>6.733382289578322</v>
      </c>
      <c r="M2841" s="63">
        <v>8.8099906741872616</v>
      </c>
      <c r="N2841" s="63">
        <v>7.0862311370188955</v>
      </c>
      <c r="O2841" s="71">
        <v>6.8340408945204603</v>
      </c>
    </row>
    <row r="2842" spans="2:15" outlineLevel="1" x14ac:dyDescent="0.45">
      <c r="B2842" s="65">
        <v>2833</v>
      </c>
      <c r="C2842" s="60">
        <v>1</v>
      </c>
      <c r="D2842" s="61">
        <v>0</v>
      </c>
      <c r="E2842" s="61">
        <v>1</v>
      </c>
      <c r="F2842" s="61">
        <v>1</v>
      </c>
      <c r="G2842" s="61">
        <v>1</v>
      </c>
      <c r="H2842" s="61">
        <v>0</v>
      </c>
      <c r="I2842" s="62">
        <v>93959.235349512601</v>
      </c>
      <c r="J2842" s="63">
        <v>6.5851087177477403</v>
      </c>
      <c r="K2842" s="63">
        <v>4.7154608701586742</v>
      </c>
      <c r="L2842" s="63">
        <v>6.9743360235360452</v>
      </c>
      <c r="M2842" s="63">
        <v>7.514464063697389</v>
      </c>
      <c r="N2842" s="63">
        <v>6.483283431302894</v>
      </c>
      <c r="O2842" s="71">
        <v>6.4811064444822755</v>
      </c>
    </row>
    <row r="2843" spans="2:15" outlineLevel="1" x14ac:dyDescent="0.45">
      <c r="B2843" s="65">
        <v>2834</v>
      </c>
      <c r="C2843" s="60">
        <v>1</v>
      </c>
      <c r="D2843" s="61">
        <v>0</v>
      </c>
      <c r="E2843" s="61">
        <v>1</v>
      </c>
      <c r="F2843" s="61">
        <v>1</v>
      </c>
      <c r="G2843" s="61">
        <v>1</v>
      </c>
      <c r="H2843" s="61">
        <v>0</v>
      </c>
      <c r="I2843" s="62">
        <v>97071.093489785824</v>
      </c>
      <c r="J2843" s="63">
        <v>6.8132780308179459</v>
      </c>
      <c r="K2843" s="63">
        <v>4.5414145511163255</v>
      </c>
      <c r="L2843" s="63">
        <v>7.0523943934150584</v>
      </c>
      <c r="M2843" s="63">
        <v>8.0823705432517698</v>
      </c>
      <c r="N2843" s="63">
        <v>7.0335736983949593</v>
      </c>
      <c r="O2843" s="71">
        <v>6.4159573228323721</v>
      </c>
    </row>
    <row r="2844" spans="2:15" outlineLevel="1" x14ac:dyDescent="0.45">
      <c r="B2844" s="65">
        <v>2835</v>
      </c>
      <c r="C2844" s="60">
        <v>1</v>
      </c>
      <c r="D2844" s="61">
        <v>0</v>
      </c>
      <c r="E2844" s="61">
        <v>1</v>
      </c>
      <c r="F2844" s="61">
        <v>1</v>
      </c>
      <c r="G2844" s="61">
        <v>1</v>
      </c>
      <c r="H2844" s="61">
        <v>0</v>
      </c>
      <c r="I2844" s="62">
        <v>77238.048774673676</v>
      </c>
      <c r="J2844" s="63">
        <v>5.706573382737405</v>
      </c>
      <c r="K2844" s="63">
        <v>5.588801291744498</v>
      </c>
      <c r="L2844" s="63">
        <v>7.1427292264368436</v>
      </c>
      <c r="M2844" s="63">
        <v>7.3143099042393409</v>
      </c>
      <c r="N2844" s="63">
        <v>7.6514538096278439</v>
      </c>
      <c r="O2844" s="71">
        <v>6.7396596497143673</v>
      </c>
    </row>
    <row r="2845" spans="2:15" outlineLevel="1" x14ac:dyDescent="0.45">
      <c r="B2845" s="65">
        <v>2836</v>
      </c>
      <c r="C2845" s="60">
        <v>1</v>
      </c>
      <c r="D2845" s="61">
        <v>0</v>
      </c>
      <c r="E2845" s="61">
        <v>1</v>
      </c>
      <c r="F2845" s="61">
        <v>1</v>
      </c>
      <c r="G2845" s="61">
        <v>1</v>
      </c>
      <c r="H2845" s="61">
        <v>0</v>
      </c>
      <c r="I2845" s="62">
        <v>98077.079728833312</v>
      </c>
      <c r="J2845" s="63">
        <v>5.9687264780507636</v>
      </c>
      <c r="K2845" s="63">
        <v>5.3594390044075997</v>
      </c>
      <c r="L2845" s="63">
        <v>7.8374296393267677</v>
      </c>
      <c r="M2845" s="63">
        <v>7.7261424904483249</v>
      </c>
      <c r="N2845" s="63">
        <v>7.3010251878124688</v>
      </c>
      <c r="O2845" s="71">
        <v>6.502643281037896</v>
      </c>
    </row>
    <row r="2846" spans="2:15" outlineLevel="1" x14ac:dyDescent="0.45">
      <c r="B2846" s="65">
        <v>2837</v>
      </c>
      <c r="C2846" s="60">
        <v>0</v>
      </c>
      <c r="D2846" s="61">
        <v>1</v>
      </c>
      <c r="E2846" s="61">
        <v>1</v>
      </c>
      <c r="F2846" s="61">
        <v>1</v>
      </c>
      <c r="G2846" s="61">
        <v>1</v>
      </c>
      <c r="H2846" s="61">
        <v>0</v>
      </c>
      <c r="I2846" s="62">
        <v>100838.94560991455</v>
      </c>
      <c r="J2846" s="63">
        <v>5.5648941583710796</v>
      </c>
      <c r="K2846" s="63">
        <v>6.2283573167912873</v>
      </c>
      <c r="L2846" s="63">
        <v>8.1705646167704913</v>
      </c>
      <c r="M2846" s="63">
        <v>8.1731191663886005</v>
      </c>
      <c r="N2846" s="63">
        <v>6.9830679747561826</v>
      </c>
      <c r="O2846" s="71">
        <v>6.6541257300978982</v>
      </c>
    </row>
    <row r="2847" spans="2:15" outlineLevel="1" x14ac:dyDescent="0.45">
      <c r="B2847" s="65">
        <v>2838</v>
      </c>
      <c r="C2847" s="60">
        <v>1</v>
      </c>
      <c r="D2847" s="61">
        <v>0</v>
      </c>
      <c r="E2847" s="61">
        <v>1</v>
      </c>
      <c r="F2847" s="61">
        <v>1</v>
      </c>
      <c r="G2847" s="61">
        <v>1</v>
      </c>
      <c r="H2847" s="61">
        <v>0</v>
      </c>
      <c r="I2847" s="62">
        <v>72774.513926742919</v>
      </c>
      <c r="J2847" s="63">
        <v>5.636571330585463</v>
      </c>
      <c r="K2847" s="63">
        <v>4.7730338727621078</v>
      </c>
      <c r="L2847" s="63">
        <v>7.1614913059010945</v>
      </c>
      <c r="M2847" s="63">
        <v>8.1771640602894546</v>
      </c>
      <c r="N2847" s="63">
        <v>6.4923385243937721</v>
      </c>
      <c r="O2847" s="71">
        <v>6.0487155565390136</v>
      </c>
    </row>
    <row r="2848" spans="2:15" outlineLevel="1" x14ac:dyDescent="0.45">
      <c r="B2848" s="65">
        <v>2839</v>
      </c>
      <c r="C2848" s="60">
        <v>1</v>
      </c>
      <c r="D2848" s="61">
        <v>0</v>
      </c>
      <c r="E2848" s="61">
        <v>1</v>
      </c>
      <c r="F2848" s="61">
        <v>1</v>
      </c>
      <c r="G2848" s="61">
        <v>0</v>
      </c>
      <c r="H2848" s="61">
        <v>1</v>
      </c>
      <c r="I2848" s="62">
        <v>66630.81651823179</v>
      </c>
      <c r="J2848" s="63">
        <v>6.3225501700663163</v>
      </c>
      <c r="K2848" s="63">
        <v>6.1892693074174723</v>
      </c>
      <c r="L2848" s="63">
        <v>6.8970018534020747</v>
      </c>
      <c r="M2848" s="63">
        <v>6.7159049554320172</v>
      </c>
      <c r="N2848" s="63">
        <v>6.7721123128882796</v>
      </c>
      <c r="O2848" s="71">
        <v>6.8084097009796354</v>
      </c>
    </row>
    <row r="2849" spans="2:15" outlineLevel="1" x14ac:dyDescent="0.45">
      <c r="B2849" s="65">
        <v>2840</v>
      </c>
      <c r="C2849" s="60">
        <v>1</v>
      </c>
      <c r="D2849" s="61">
        <v>0</v>
      </c>
      <c r="E2849" s="61">
        <v>1</v>
      </c>
      <c r="F2849" s="61">
        <v>1</v>
      </c>
      <c r="G2849" s="61">
        <v>1</v>
      </c>
      <c r="H2849" s="61">
        <v>0</v>
      </c>
      <c r="I2849" s="62">
        <v>99784.780913856186</v>
      </c>
      <c r="J2849" s="63">
        <v>6.0233191943879891</v>
      </c>
      <c r="K2849" s="63">
        <v>5.6831368691692434</v>
      </c>
      <c r="L2849" s="63">
        <v>7.4113066729691912</v>
      </c>
      <c r="M2849" s="63">
        <v>7.9816379811883085</v>
      </c>
      <c r="N2849" s="63">
        <v>7.2134585150692292</v>
      </c>
      <c r="O2849" s="71">
        <v>6.8161194222790709</v>
      </c>
    </row>
    <row r="2850" spans="2:15" outlineLevel="1" x14ac:dyDescent="0.45">
      <c r="B2850" s="65">
        <v>2841</v>
      </c>
      <c r="C2850" s="60">
        <v>1</v>
      </c>
      <c r="D2850" s="61">
        <v>0</v>
      </c>
      <c r="E2850" s="61">
        <v>1</v>
      </c>
      <c r="F2850" s="61">
        <v>1</v>
      </c>
      <c r="G2850" s="61">
        <v>1</v>
      </c>
      <c r="H2850" s="61">
        <v>0</v>
      </c>
      <c r="I2850" s="62">
        <v>24893.642869778763</v>
      </c>
      <c r="J2850" s="63">
        <v>5.844585468252701</v>
      </c>
      <c r="K2850" s="63">
        <v>4.7428881116723733</v>
      </c>
      <c r="L2850" s="63">
        <v>6.4039931072278193</v>
      </c>
      <c r="M2850" s="63">
        <v>6.6834438325927303</v>
      </c>
      <c r="N2850" s="63">
        <v>7.0768582176220685</v>
      </c>
      <c r="O2850" s="71">
        <v>6.3144839118862039</v>
      </c>
    </row>
    <row r="2851" spans="2:15" outlineLevel="1" x14ac:dyDescent="0.45">
      <c r="B2851" s="65">
        <v>2842</v>
      </c>
      <c r="C2851" s="60">
        <v>1</v>
      </c>
      <c r="D2851" s="61">
        <v>0</v>
      </c>
      <c r="E2851" s="61">
        <v>1</v>
      </c>
      <c r="F2851" s="61">
        <v>1</v>
      </c>
      <c r="G2851" s="61">
        <v>0</v>
      </c>
      <c r="H2851" s="61">
        <v>1</v>
      </c>
      <c r="I2851" s="62">
        <v>79166.405436314526</v>
      </c>
      <c r="J2851" s="63">
        <v>5.9781689711875137</v>
      </c>
      <c r="K2851" s="63">
        <v>5.5065932338844323</v>
      </c>
      <c r="L2851" s="63">
        <v>6.4653399772079148</v>
      </c>
      <c r="M2851" s="63">
        <v>8.8275772072323662</v>
      </c>
      <c r="N2851" s="63">
        <v>6.411776535034563</v>
      </c>
      <c r="O2851" s="71">
        <v>7.2508863850880196</v>
      </c>
    </row>
    <row r="2852" spans="2:15" outlineLevel="1" x14ac:dyDescent="0.45">
      <c r="B2852" s="65">
        <v>2843</v>
      </c>
      <c r="C2852" s="60">
        <v>1</v>
      </c>
      <c r="D2852" s="61">
        <v>0</v>
      </c>
      <c r="E2852" s="61">
        <v>1</v>
      </c>
      <c r="F2852" s="61">
        <v>1</v>
      </c>
      <c r="G2852" s="61">
        <v>0</v>
      </c>
      <c r="H2852" s="61">
        <v>1</v>
      </c>
      <c r="I2852" s="62">
        <v>97915.498530595723</v>
      </c>
      <c r="J2852" s="63">
        <v>6.4853965296261507</v>
      </c>
      <c r="K2852" s="63">
        <v>5.2001373499128016</v>
      </c>
      <c r="L2852" s="63">
        <v>6.8958462609283782</v>
      </c>
      <c r="M2852" s="63">
        <v>7.9001959968004263</v>
      </c>
      <c r="N2852" s="63">
        <v>6.6505665630896891</v>
      </c>
      <c r="O2852" s="71">
        <v>7.1260983972185219</v>
      </c>
    </row>
    <row r="2853" spans="2:15" outlineLevel="1" x14ac:dyDescent="0.45">
      <c r="B2853" s="65">
        <v>2844</v>
      </c>
      <c r="C2853" s="60">
        <v>1</v>
      </c>
      <c r="D2853" s="61">
        <v>0</v>
      </c>
      <c r="E2853" s="61">
        <v>1</v>
      </c>
      <c r="F2853" s="61">
        <v>1</v>
      </c>
      <c r="G2853" s="61">
        <v>0</v>
      </c>
      <c r="H2853" s="61">
        <v>1</v>
      </c>
      <c r="I2853" s="62">
        <v>96573.217322756958</v>
      </c>
      <c r="J2853" s="63">
        <v>6.9804988434974913</v>
      </c>
      <c r="K2853" s="63">
        <v>5.01387773432113</v>
      </c>
      <c r="L2853" s="63">
        <v>7.4728987947707086</v>
      </c>
      <c r="M2853" s="63">
        <v>6.9377343374936755</v>
      </c>
      <c r="N2853" s="63">
        <v>6.6404194968472279</v>
      </c>
      <c r="O2853" s="71">
        <v>7.0493574878437482</v>
      </c>
    </row>
    <row r="2854" spans="2:15" outlineLevel="1" x14ac:dyDescent="0.45">
      <c r="B2854" s="65">
        <v>2845</v>
      </c>
      <c r="C2854" s="60">
        <v>0</v>
      </c>
      <c r="D2854" s="61">
        <v>1</v>
      </c>
      <c r="E2854" s="61">
        <v>1</v>
      </c>
      <c r="F2854" s="61">
        <v>1</v>
      </c>
      <c r="G2854" s="61">
        <v>0</v>
      </c>
      <c r="H2854" s="61">
        <v>1</v>
      </c>
      <c r="I2854" s="62">
        <v>92538.247081179274</v>
      </c>
      <c r="J2854" s="63">
        <v>5.0985668870572027</v>
      </c>
      <c r="K2854" s="63">
        <v>5.1233447082252219</v>
      </c>
      <c r="L2854" s="63">
        <v>7.9073486523571983</v>
      </c>
      <c r="M2854" s="63">
        <v>7.1986309061284306</v>
      </c>
      <c r="N2854" s="63">
        <v>6.6893614836849116</v>
      </c>
      <c r="O2854" s="71">
        <v>6.7726210583136357</v>
      </c>
    </row>
    <row r="2855" spans="2:15" outlineLevel="1" x14ac:dyDescent="0.45">
      <c r="B2855" s="65">
        <v>2846</v>
      </c>
      <c r="C2855" s="60">
        <v>1</v>
      </c>
      <c r="D2855" s="61">
        <v>0</v>
      </c>
      <c r="E2855" s="61">
        <v>1</v>
      </c>
      <c r="F2855" s="61">
        <v>1</v>
      </c>
      <c r="G2855" s="61">
        <v>0</v>
      </c>
      <c r="H2855" s="61">
        <v>1</v>
      </c>
      <c r="I2855" s="62">
        <v>98639.736672189349</v>
      </c>
      <c r="J2855" s="63">
        <v>6.541904183475264</v>
      </c>
      <c r="K2855" s="63">
        <v>4.5440572652709781</v>
      </c>
      <c r="L2855" s="63">
        <v>7.0083596367276417</v>
      </c>
      <c r="M2855" s="63">
        <v>8.7930604161293413</v>
      </c>
      <c r="N2855" s="63">
        <v>6.4828047660450663</v>
      </c>
      <c r="O2855" s="71">
        <v>7.2245916901615335</v>
      </c>
    </row>
    <row r="2856" spans="2:15" outlineLevel="1" x14ac:dyDescent="0.45">
      <c r="B2856" s="65">
        <v>2847</v>
      </c>
      <c r="C2856" s="60">
        <v>1</v>
      </c>
      <c r="D2856" s="61">
        <v>0</v>
      </c>
      <c r="E2856" s="61">
        <v>1</v>
      </c>
      <c r="F2856" s="61">
        <v>1</v>
      </c>
      <c r="G2856" s="61">
        <v>0</v>
      </c>
      <c r="H2856" s="61">
        <v>1</v>
      </c>
      <c r="I2856" s="62">
        <v>100006.80121659588</v>
      </c>
      <c r="J2856" s="63">
        <v>7.1263875597324002</v>
      </c>
      <c r="K2856" s="63">
        <v>5.1043801895082401</v>
      </c>
      <c r="L2856" s="63">
        <v>6.8946019046422782</v>
      </c>
      <c r="M2856" s="63">
        <v>8.520144882799265</v>
      </c>
      <c r="N2856" s="63">
        <v>6.4630049340655598</v>
      </c>
      <c r="O2856" s="71">
        <v>6.7720953900187952</v>
      </c>
    </row>
    <row r="2857" spans="2:15" outlineLevel="1" x14ac:dyDescent="0.45">
      <c r="B2857" s="65">
        <v>2848</v>
      </c>
      <c r="C2857" s="60">
        <v>1</v>
      </c>
      <c r="D2857" s="61">
        <v>0</v>
      </c>
      <c r="E2857" s="61">
        <v>1</v>
      </c>
      <c r="F2857" s="61">
        <v>1</v>
      </c>
      <c r="G2857" s="61">
        <v>0</v>
      </c>
      <c r="H2857" s="61">
        <v>1</v>
      </c>
      <c r="I2857" s="62">
        <v>97816.985484756675</v>
      </c>
      <c r="J2857" s="63">
        <v>7.0903388774614964</v>
      </c>
      <c r="K2857" s="63">
        <v>4.7055196263602639</v>
      </c>
      <c r="L2857" s="63">
        <v>6.8477425175207323</v>
      </c>
      <c r="M2857" s="63">
        <v>7.7443781462208179</v>
      </c>
      <c r="N2857" s="63">
        <v>6.8994270957803909</v>
      </c>
      <c r="O2857" s="71">
        <v>6.9301780289349182</v>
      </c>
    </row>
    <row r="2858" spans="2:15" outlineLevel="1" x14ac:dyDescent="0.45">
      <c r="B2858" s="65">
        <v>2849</v>
      </c>
      <c r="C2858" s="60">
        <v>1</v>
      </c>
      <c r="D2858" s="61">
        <v>0</v>
      </c>
      <c r="E2858" s="61">
        <v>1</v>
      </c>
      <c r="F2858" s="61">
        <v>1</v>
      </c>
      <c r="G2858" s="61">
        <v>0</v>
      </c>
      <c r="H2858" s="61">
        <v>1</v>
      </c>
      <c r="I2858" s="62">
        <v>93246.40974039452</v>
      </c>
      <c r="J2858" s="63">
        <v>6.5860736924626844</v>
      </c>
      <c r="K2858" s="63">
        <v>4.0992703583612906</v>
      </c>
      <c r="L2858" s="63">
        <v>6.8929998305100693</v>
      </c>
      <c r="M2858" s="63">
        <v>7.9282390888072376</v>
      </c>
      <c r="N2858" s="63">
        <v>6.1573491290016653</v>
      </c>
      <c r="O2858" s="71">
        <v>6.8914887541218466</v>
      </c>
    </row>
    <row r="2859" spans="2:15" outlineLevel="1" x14ac:dyDescent="0.45">
      <c r="B2859" s="65">
        <v>2850</v>
      </c>
      <c r="C2859" s="60">
        <v>1</v>
      </c>
      <c r="D2859" s="61">
        <v>0</v>
      </c>
      <c r="E2859" s="61">
        <v>1</v>
      </c>
      <c r="F2859" s="61">
        <v>1</v>
      </c>
      <c r="G2859" s="61">
        <v>0</v>
      </c>
      <c r="H2859" s="61">
        <v>1</v>
      </c>
      <c r="I2859" s="62">
        <v>97598.803932771436</v>
      </c>
      <c r="J2859" s="63">
        <v>6.5237602459930741</v>
      </c>
      <c r="K2859" s="63">
        <v>5.0192214543019977</v>
      </c>
      <c r="L2859" s="63">
        <v>6.6240604282535429</v>
      </c>
      <c r="M2859" s="63">
        <v>8.4523389717000104</v>
      </c>
      <c r="N2859" s="63">
        <v>6.5353729297972309</v>
      </c>
      <c r="O2859" s="71">
        <v>6.7384337805270409</v>
      </c>
    </row>
    <row r="2860" spans="2:15" outlineLevel="1" x14ac:dyDescent="0.45">
      <c r="B2860" s="65">
        <v>2851</v>
      </c>
      <c r="C2860" s="60">
        <v>1</v>
      </c>
      <c r="D2860" s="61">
        <v>0</v>
      </c>
      <c r="E2860" s="61">
        <v>1</v>
      </c>
      <c r="F2860" s="61">
        <v>1</v>
      </c>
      <c r="G2860" s="61">
        <v>0</v>
      </c>
      <c r="H2860" s="61">
        <v>1</v>
      </c>
      <c r="I2860" s="62">
        <v>92111.75806271797</v>
      </c>
      <c r="J2860" s="63">
        <v>6.0909772648229259</v>
      </c>
      <c r="K2860" s="63">
        <v>4.0193536652553625</v>
      </c>
      <c r="L2860" s="63">
        <v>7.2560132591017039</v>
      </c>
      <c r="M2860" s="63">
        <v>7.7506002574275481</v>
      </c>
      <c r="N2860" s="63">
        <v>6.5241079967588629</v>
      </c>
      <c r="O2860" s="71">
        <v>6.6921578210801211</v>
      </c>
    </row>
    <row r="2861" spans="2:15" outlineLevel="1" x14ac:dyDescent="0.45">
      <c r="B2861" s="65">
        <v>2852</v>
      </c>
      <c r="C2861" s="60">
        <v>1</v>
      </c>
      <c r="D2861" s="61">
        <v>0</v>
      </c>
      <c r="E2861" s="61">
        <v>1</v>
      </c>
      <c r="F2861" s="61">
        <v>1</v>
      </c>
      <c r="G2861" s="61">
        <v>0</v>
      </c>
      <c r="H2861" s="61">
        <v>1</v>
      </c>
      <c r="I2861" s="62">
        <v>97053.57197584094</v>
      </c>
      <c r="J2861" s="63">
        <v>5.8682764100932063</v>
      </c>
      <c r="K2861" s="63">
        <v>5.4323889166629202</v>
      </c>
      <c r="L2861" s="63">
        <v>7.5778607494961641</v>
      </c>
      <c r="M2861" s="63">
        <v>7.9657101850306109</v>
      </c>
      <c r="N2861" s="63">
        <v>6.2928141046148589</v>
      </c>
      <c r="O2861" s="71">
        <v>7.0874435381764949</v>
      </c>
    </row>
    <row r="2862" spans="2:15" outlineLevel="1" x14ac:dyDescent="0.45">
      <c r="B2862" s="65">
        <v>2853</v>
      </c>
      <c r="C2862" s="60">
        <v>1</v>
      </c>
      <c r="D2862" s="61">
        <v>0</v>
      </c>
      <c r="E2862" s="61">
        <v>1</v>
      </c>
      <c r="F2862" s="61">
        <v>1</v>
      </c>
      <c r="G2862" s="61">
        <v>0</v>
      </c>
      <c r="H2862" s="61">
        <v>1</v>
      </c>
      <c r="I2862" s="62">
        <v>62956.359431947625</v>
      </c>
      <c r="J2862" s="63">
        <v>6.6411565992136925</v>
      </c>
      <c r="K2862" s="63">
        <v>5.7894243155487297</v>
      </c>
      <c r="L2862" s="63">
        <v>6.9897813613468562</v>
      </c>
      <c r="M2862" s="63">
        <v>6.0768631634459558</v>
      </c>
      <c r="N2862" s="63">
        <v>6.3771495776895737</v>
      </c>
      <c r="O2862" s="71">
        <v>6.4958938016191858</v>
      </c>
    </row>
    <row r="2863" spans="2:15" outlineLevel="1" x14ac:dyDescent="0.45">
      <c r="B2863" s="65">
        <v>2854</v>
      </c>
      <c r="C2863" s="60">
        <v>1</v>
      </c>
      <c r="D2863" s="61">
        <v>0</v>
      </c>
      <c r="E2863" s="61">
        <v>1</v>
      </c>
      <c r="F2863" s="61">
        <v>1</v>
      </c>
      <c r="G2863" s="61">
        <v>1</v>
      </c>
      <c r="H2863" s="61">
        <v>0</v>
      </c>
      <c r="I2863" s="62">
        <v>102195.11226750335</v>
      </c>
      <c r="J2863" s="63">
        <v>7.1086176253419655</v>
      </c>
      <c r="K2863" s="63">
        <v>6.0698855056784957</v>
      </c>
      <c r="L2863" s="63">
        <v>7.1579307081182204</v>
      </c>
      <c r="M2863" s="63">
        <v>8.1756950587025372</v>
      </c>
      <c r="N2863" s="63">
        <v>6.8081088005638577</v>
      </c>
      <c r="O2863" s="71">
        <v>6.3478265411894519</v>
      </c>
    </row>
    <row r="2864" spans="2:15" outlineLevel="1" x14ac:dyDescent="0.45">
      <c r="B2864" s="65">
        <v>2855</v>
      </c>
      <c r="C2864" s="60">
        <v>1</v>
      </c>
      <c r="D2864" s="61">
        <v>0</v>
      </c>
      <c r="E2864" s="61">
        <v>1</v>
      </c>
      <c r="F2864" s="61">
        <v>1</v>
      </c>
      <c r="G2864" s="61">
        <v>1</v>
      </c>
      <c r="H2864" s="61">
        <v>0</v>
      </c>
      <c r="I2864" s="62">
        <v>95842.370632022241</v>
      </c>
      <c r="J2864" s="63">
        <v>6.7712222233074257</v>
      </c>
      <c r="K2864" s="63">
        <v>5.0438643656740076</v>
      </c>
      <c r="L2864" s="63">
        <v>6.9641312927184877</v>
      </c>
      <c r="M2864" s="63">
        <v>6.6165378543236111</v>
      </c>
      <c r="N2864" s="63">
        <v>7.2421751131941168</v>
      </c>
      <c r="O2864" s="71">
        <v>7.0038923520998955</v>
      </c>
    </row>
    <row r="2865" spans="2:15" outlineLevel="1" x14ac:dyDescent="0.45">
      <c r="B2865" s="65">
        <v>2856</v>
      </c>
      <c r="C2865" s="60">
        <v>1</v>
      </c>
      <c r="D2865" s="61">
        <v>0</v>
      </c>
      <c r="E2865" s="61">
        <v>1</v>
      </c>
      <c r="F2865" s="61">
        <v>1</v>
      </c>
      <c r="G2865" s="61">
        <v>1</v>
      </c>
      <c r="H2865" s="61">
        <v>0</v>
      </c>
      <c r="I2865" s="62">
        <v>32058.284475544002</v>
      </c>
      <c r="J2865" s="63">
        <v>6.2833214679812741</v>
      </c>
      <c r="K2865" s="63">
        <v>6.0769274732721534</v>
      </c>
      <c r="L2865" s="63">
        <v>6.4940083579451491</v>
      </c>
      <c r="M2865" s="63">
        <v>7.3404202558102387</v>
      </c>
      <c r="N2865" s="63">
        <v>6.7095875863595253</v>
      </c>
      <c r="O2865" s="71">
        <v>6.705429779289644</v>
      </c>
    </row>
    <row r="2866" spans="2:15" outlineLevel="1" x14ac:dyDescent="0.45">
      <c r="B2866" s="65">
        <v>2857</v>
      </c>
      <c r="C2866" s="60">
        <v>1</v>
      </c>
      <c r="D2866" s="61">
        <v>0</v>
      </c>
      <c r="E2866" s="61">
        <v>1</v>
      </c>
      <c r="F2866" s="61">
        <v>1</v>
      </c>
      <c r="G2866" s="61">
        <v>0</v>
      </c>
      <c r="H2866" s="61">
        <v>1</v>
      </c>
      <c r="I2866" s="62">
        <v>76857.33017291229</v>
      </c>
      <c r="J2866" s="63">
        <v>6.0898277415698878</v>
      </c>
      <c r="K2866" s="63">
        <v>5.0741069747467309</v>
      </c>
      <c r="L2866" s="63">
        <v>6.3182153118468216</v>
      </c>
      <c r="M2866" s="63">
        <v>8.0648524774611481</v>
      </c>
      <c r="N2866" s="63">
        <v>6.9525960753293434</v>
      </c>
      <c r="O2866" s="71">
        <v>7.1278227441572275</v>
      </c>
    </row>
    <row r="2867" spans="2:15" outlineLevel="1" x14ac:dyDescent="0.45">
      <c r="B2867" s="65">
        <v>2858</v>
      </c>
      <c r="C2867" s="60">
        <v>1</v>
      </c>
      <c r="D2867" s="61">
        <v>0</v>
      </c>
      <c r="E2867" s="61">
        <v>1</v>
      </c>
      <c r="F2867" s="61">
        <v>1</v>
      </c>
      <c r="G2867" s="61">
        <v>0</v>
      </c>
      <c r="H2867" s="61">
        <v>1</v>
      </c>
      <c r="I2867" s="62">
        <v>93164.035362930779</v>
      </c>
      <c r="J2867" s="63">
        <v>5.357067586195047</v>
      </c>
      <c r="K2867" s="63">
        <v>4.964178475809006</v>
      </c>
      <c r="L2867" s="63">
        <v>7.9409449216272439</v>
      </c>
      <c r="M2867" s="63">
        <v>6.7433168723605288</v>
      </c>
      <c r="N2867" s="63">
        <v>7.019237847256675</v>
      </c>
      <c r="O2867" s="71">
        <v>7.1669877409010798</v>
      </c>
    </row>
    <row r="2868" spans="2:15" outlineLevel="1" x14ac:dyDescent="0.45">
      <c r="B2868" s="65">
        <v>2859</v>
      </c>
      <c r="C2868" s="60">
        <v>1</v>
      </c>
      <c r="D2868" s="61">
        <v>0</v>
      </c>
      <c r="E2868" s="61">
        <v>1</v>
      </c>
      <c r="F2868" s="61">
        <v>1</v>
      </c>
      <c r="G2868" s="61">
        <v>1</v>
      </c>
      <c r="H2868" s="61">
        <v>0</v>
      </c>
      <c r="I2868" s="62">
        <v>99626.368172995251</v>
      </c>
      <c r="J2868" s="63">
        <v>6.0112039836527167</v>
      </c>
      <c r="K2868" s="63">
        <v>5.646100314516854</v>
      </c>
      <c r="L2868" s="63">
        <v>8.1519834561883826</v>
      </c>
      <c r="M2868" s="63">
        <v>8.4052460712506409</v>
      </c>
      <c r="N2868" s="63">
        <v>6.5484693282146029</v>
      </c>
      <c r="O2868" s="71">
        <v>6.5226344330428505</v>
      </c>
    </row>
    <row r="2869" spans="2:15" outlineLevel="1" x14ac:dyDescent="0.45">
      <c r="B2869" s="65">
        <v>2860</v>
      </c>
      <c r="C2869" s="60">
        <v>1</v>
      </c>
      <c r="D2869" s="61">
        <v>0</v>
      </c>
      <c r="E2869" s="61">
        <v>1</v>
      </c>
      <c r="F2869" s="61">
        <v>1</v>
      </c>
      <c r="G2869" s="61">
        <v>0</v>
      </c>
      <c r="H2869" s="61">
        <v>1</v>
      </c>
      <c r="I2869" s="62">
        <v>97633.34927713497</v>
      </c>
      <c r="J2869" s="63">
        <v>6.4520352975712809</v>
      </c>
      <c r="K2869" s="63">
        <v>5.2937992859105041</v>
      </c>
      <c r="L2869" s="63">
        <v>7.3945237192175295</v>
      </c>
      <c r="M2869" s="63">
        <v>7.5065529061764513</v>
      </c>
      <c r="N2869" s="63">
        <v>6.7100241124127189</v>
      </c>
      <c r="O2869" s="71">
        <v>7.0427884144551562</v>
      </c>
    </row>
    <row r="2870" spans="2:15" outlineLevel="1" x14ac:dyDescent="0.45">
      <c r="B2870" s="65">
        <v>2861</v>
      </c>
      <c r="C2870" s="60">
        <v>1</v>
      </c>
      <c r="D2870" s="61">
        <v>0</v>
      </c>
      <c r="E2870" s="61">
        <v>1</v>
      </c>
      <c r="F2870" s="61">
        <v>1</v>
      </c>
      <c r="G2870" s="61">
        <v>0</v>
      </c>
      <c r="H2870" s="61">
        <v>1</v>
      </c>
      <c r="I2870" s="62">
        <v>25706.498440162512</v>
      </c>
      <c r="J2870" s="63">
        <v>5.5301735272509216</v>
      </c>
      <c r="K2870" s="63">
        <v>5.3027089580057414</v>
      </c>
      <c r="L2870" s="63">
        <v>6.6976880428351464</v>
      </c>
      <c r="M2870" s="63">
        <v>6.228363398039062</v>
      </c>
      <c r="N2870" s="63">
        <v>6.6657400141470085</v>
      </c>
      <c r="O2870" s="71">
        <v>7.2431040667584261</v>
      </c>
    </row>
    <row r="2871" spans="2:15" outlineLevel="1" x14ac:dyDescent="0.45">
      <c r="B2871" s="65">
        <v>2862</v>
      </c>
      <c r="C2871" s="60">
        <v>1</v>
      </c>
      <c r="D2871" s="61">
        <v>0</v>
      </c>
      <c r="E2871" s="61">
        <v>1</v>
      </c>
      <c r="F2871" s="61">
        <v>1</v>
      </c>
      <c r="G2871" s="61">
        <v>1</v>
      </c>
      <c r="H2871" s="61">
        <v>0</v>
      </c>
      <c r="I2871" s="62">
        <v>77250.964239334557</v>
      </c>
      <c r="J2871" s="63">
        <v>5.5863352777165804</v>
      </c>
      <c r="K2871" s="63">
        <v>4.7826492571072814</v>
      </c>
      <c r="L2871" s="63">
        <v>6.7448748790183446</v>
      </c>
      <c r="M2871" s="63">
        <v>8.9757307856827442</v>
      </c>
      <c r="N2871" s="63">
        <v>7.3828268649563951</v>
      </c>
      <c r="O2871" s="71">
        <v>6.348460199480793</v>
      </c>
    </row>
    <row r="2872" spans="2:15" outlineLevel="1" x14ac:dyDescent="0.45">
      <c r="B2872" s="65">
        <v>2863</v>
      </c>
      <c r="C2872" s="60">
        <v>0</v>
      </c>
      <c r="D2872" s="61">
        <v>1</v>
      </c>
      <c r="E2872" s="61">
        <v>1</v>
      </c>
      <c r="F2872" s="61">
        <v>1</v>
      </c>
      <c r="G2872" s="61">
        <v>1</v>
      </c>
      <c r="H2872" s="61">
        <v>0</v>
      </c>
      <c r="I2872" s="62">
        <v>95188.634520146486</v>
      </c>
      <c r="J2872" s="63">
        <v>5.7302780021943605</v>
      </c>
      <c r="K2872" s="63">
        <v>6.1381866497877313</v>
      </c>
      <c r="L2872" s="63">
        <v>7.3128573294884527</v>
      </c>
      <c r="M2872" s="63">
        <v>6.0571914304640231</v>
      </c>
      <c r="N2872" s="63">
        <v>7.5867305341755991</v>
      </c>
      <c r="O2872" s="71">
        <v>6.6469592474145651</v>
      </c>
    </row>
    <row r="2873" spans="2:15" outlineLevel="1" x14ac:dyDescent="0.45">
      <c r="B2873" s="65">
        <v>2864</v>
      </c>
      <c r="C2873" s="60">
        <v>1</v>
      </c>
      <c r="D2873" s="61">
        <v>0</v>
      </c>
      <c r="E2873" s="61">
        <v>1</v>
      </c>
      <c r="F2873" s="61">
        <v>1</v>
      </c>
      <c r="G2873" s="61">
        <v>1</v>
      </c>
      <c r="H2873" s="61">
        <v>0</v>
      </c>
      <c r="I2873" s="62">
        <v>97303.125337612408</v>
      </c>
      <c r="J2873" s="63">
        <v>6.2010178792385595</v>
      </c>
      <c r="K2873" s="63">
        <v>5.6634975455732794</v>
      </c>
      <c r="L2873" s="63">
        <v>7.3000725423014003</v>
      </c>
      <c r="M2873" s="63">
        <v>7.2283476262699367</v>
      </c>
      <c r="N2873" s="63">
        <v>6.9779607167862316</v>
      </c>
      <c r="O2873" s="71">
        <v>6.8202719865020169</v>
      </c>
    </row>
    <row r="2874" spans="2:15" outlineLevel="1" x14ac:dyDescent="0.45">
      <c r="B2874" s="65">
        <v>2865</v>
      </c>
      <c r="C2874" s="60">
        <v>1</v>
      </c>
      <c r="D2874" s="61">
        <v>0</v>
      </c>
      <c r="E2874" s="61">
        <v>1</v>
      </c>
      <c r="F2874" s="61">
        <v>1</v>
      </c>
      <c r="G2874" s="61">
        <v>1</v>
      </c>
      <c r="H2874" s="61">
        <v>0</v>
      </c>
      <c r="I2874" s="62">
        <v>98120.098980279945</v>
      </c>
      <c r="J2874" s="63">
        <v>6.6133911814911635</v>
      </c>
      <c r="K2874" s="63">
        <v>5.3929807317026057</v>
      </c>
      <c r="L2874" s="63">
        <v>7.9538586503845909</v>
      </c>
      <c r="M2874" s="63">
        <v>6.9317923150455911</v>
      </c>
      <c r="N2874" s="63">
        <v>7.0527475822325094</v>
      </c>
      <c r="O2874" s="71">
        <v>6.9305679510690279</v>
      </c>
    </row>
    <row r="2875" spans="2:15" outlineLevel="1" x14ac:dyDescent="0.45">
      <c r="B2875" s="65">
        <v>2866</v>
      </c>
      <c r="C2875" s="60">
        <v>0</v>
      </c>
      <c r="D2875" s="61">
        <v>1</v>
      </c>
      <c r="E2875" s="61">
        <v>1</v>
      </c>
      <c r="F2875" s="61">
        <v>1</v>
      </c>
      <c r="G2875" s="61">
        <v>1</v>
      </c>
      <c r="H2875" s="61">
        <v>0</v>
      </c>
      <c r="I2875" s="62">
        <v>102448.84505503767</v>
      </c>
      <c r="J2875" s="63">
        <v>5.8630390413229199</v>
      </c>
      <c r="K2875" s="63">
        <v>6.5967277153305179</v>
      </c>
      <c r="L2875" s="63">
        <v>7.7573909544262953</v>
      </c>
      <c r="M2875" s="63">
        <v>8.2796785273605575</v>
      </c>
      <c r="N2875" s="63">
        <v>6.9055520757200277</v>
      </c>
      <c r="O2875" s="71">
        <v>6.7175511135711705</v>
      </c>
    </row>
    <row r="2876" spans="2:15" outlineLevel="1" x14ac:dyDescent="0.45">
      <c r="B2876" s="65">
        <v>2867</v>
      </c>
      <c r="C2876" s="60">
        <v>1</v>
      </c>
      <c r="D2876" s="61">
        <v>0</v>
      </c>
      <c r="E2876" s="61">
        <v>1</v>
      </c>
      <c r="F2876" s="61">
        <v>1</v>
      </c>
      <c r="G2876" s="61">
        <v>1</v>
      </c>
      <c r="H2876" s="61">
        <v>0</v>
      </c>
      <c r="I2876" s="62">
        <v>96865.719584777311</v>
      </c>
      <c r="J2876" s="63">
        <v>7.0862453182765464</v>
      </c>
      <c r="K2876" s="63">
        <v>5.2694078234539381</v>
      </c>
      <c r="L2876" s="63">
        <v>6.8134760939029633</v>
      </c>
      <c r="M2876" s="63">
        <v>7.7646762982904454</v>
      </c>
      <c r="N2876" s="63">
        <v>6.4002527255846822</v>
      </c>
      <c r="O2876" s="71">
        <v>6.2661664822728671</v>
      </c>
    </row>
    <row r="2877" spans="2:15" outlineLevel="1" x14ac:dyDescent="0.45">
      <c r="B2877" s="65">
        <v>2868</v>
      </c>
      <c r="C2877" s="60">
        <v>1</v>
      </c>
      <c r="D2877" s="61">
        <v>0</v>
      </c>
      <c r="E2877" s="61">
        <v>1</v>
      </c>
      <c r="F2877" s="61">
        <v>1</v>
      </c>
      <c r="G2877" s="61">
        <v>1</v>
      </c>
      <c r="H2877" s="61">
        <v>0</v>
      </c>
      <c r="I2877" s="62">
        <v>76239.589927048612</v>
      </c>
      <c r="J2877" s="63">
        <v>6.0652654745029544</v>
      </c>
      <c r="K2877" s="63">
        <v>5.3294871119990681</v>
      </c>
      <c r="L2877" s="63">
        <v>6.2689923796173614</v>
      </c>
      <c r="M2877" s="63">
        <v>7.7383174729731881</v>
      </c>
      <c r="N2877" s="63">
        <v>6.9912795346433416</v>
      </c>
      <c r="O2877" s="71">
        <v>6.9392744870229697</v>
      </c>
    </row>
    <row r="2878" spans="2:15" outlineLevel="1" x14ac:dyDescent="0.45">
      <c r="B2878" s="65">
        <v>2869</v>
      </c>
      <c r="C2878" s="60">
        <v>1</v>
      </c>
      <c r="D2878" s="61">
        <v>0</v>
      </c>
      <c r="E2878" s="61">
        <v>1</v>
      </c>
      <c r="F2878" s="61">
        <v>1</v>
      </c>
      <c r="G2878" s="61">
        <v>1</v>
      </c>
      <c r="H2878" s="61">
        <v>0</v>
      </c>
      <c r="I2878" s="62">
        <v>104359.8535592742</v>
      </c>
      <c r="J2878" s="63">
        <v>6.7914365821048861</v>
      </c>
      <c r="K2878" s="63">
        <v>6.1360402026272105</v>
      </c>
      <c r="L2878" s="63">
        <v>7.2267794064463811</v>
      </c>
      <c r="M2878" s="63">
        <v>8.8152366572856273</v>
      </c>
      <c r="N2878" s="63">
        <v>7.0295239625678976</v>
      </c>
      <c r="O2878" s="71">
        <v>6.5143919713932794</v>
      </c>
    </row>
    <row r="2879" spans="2:15" outlineLevel="1" x14ac:dyDescent="0.45">
      <c r="B2879" s="65">
        <v>2870</v>
      </c>
      <c r="C2879" s="60">
        <v>1</v>
      </c>
      <c r="D2879" s="61">
        <v>0</v>
      </c>
      <c r="E2879" s="61">
        <v>1</v>
      </c>
      <c r="F2879" s="61">
        <v>1</v>
      </c>
      <c r="G2879" s="61">
        <v>0</v>
      </c>
      <c r="H2879" s="61">
        <v>1</v>
      </c>
      <c r="I2879" s="62">
        <v>25810.890676878189</v>
      </c>
      <c r="J2879" s="63">
        <v>5.7728552461906544</v>
      </c>
      <c r="K2879" s="63">
        <v>5.3652774518940785</v>
      </c>
      <c r="L2879" s="63">
        <v>6.5502565499662397</v>
      </c>
      <c r="M2879" s="63">
        <v>6.5398914832941415</v>
      </c>
      <c r="N2879" s="63">
        <v>6.2152420994029889</v>
      </c>
      <c r="O2879" s="71">
        <v>7.0842447199280443</v>
      </c>
    </row>
    <row r="2880" spans="2:15" outlineLevel="1" x14ac:dyDescent="0.45">
      <c r="B2880" s="65">
        <v>2871</v>
      </c>
      <c r="C2880" s="60">
        <v>0</v>
      </c>
      <c r="D2880" s="61">
        <v>1</v>
      </c>
      <c r="E2880" s="61">
        <v>1</v>
      </c>
      <c r="F2880" s="61">
        <v>1</v>
      </c>
      <c r="G2880" s="61">
        <v>1</v>
      </c>
      <c r="H2880" s="61">
        <v>0</v>
      </c>
      <c r="I2880" s="62">
        <v>97484.398980975398</v>
      </c>
      <c r="J2880" s="63">
        <v>5.4218276550409561</v>
      </c>
      <c r="K2880" s="63">
        <v>5.6254972509903149</v>
      </c>
      <c r="L2880" s="63">
        <v>7.6927030475444758</v>
      </c>
      <c r="M2880" s="63">
        <v>8.343468440237567</v>
      </c>
      <c r="N2880" s="63">
        <v>6.9544613934751105</v>
      </c>
      <c r="O2880" s="71">
        <v>6.2260921747384677</v>
      </c>
    </row>
    <row r="2881" spans="2:15" outlineLevel="1" x14ac:dyDescent="0.45">
      <c r="B2881" s="65">
        <v>2872</v>
      </c>
      <c r="C2881" s="60">
        <v>0</v>
      </c>
      <c r="D2881" s="61">
        <v>1</v>
      </c>
      <c r="E2881" s="61">
        <v>1</v>
      </c>
      <c r="F2881" s="61">
        <v>1</v>
      </c>
      <c r="G2881" s="61">
        <v>1</v>
      </c>
      <c r="H2881" s="61">
        <v>0</v>
      </c>
      <c r="I2881" s="62">
        <v>64561.891855022419</v>
      </c>
      <c r="J2881" s="63">
        <v>5.6783841229588443</v>
      </c>
      <c r="K2881" s="63">
        <v>6.1425937902796575</v>
      </c>
      <c r="L2881" s="63">
        <v>6.9499301787281675</v>
      </c>
      <c r="M2881" s="63">
        <v>6.618314955532882</v>
      </c>
      <c r="N2881" s="63">
        <v>6.8869100968272585</v>
      </c>
      <c r="O2881" s="71">
        <v>6.7115924174122599</v>
      </c>
    </row>
    <row r="2882" spans="2:15" outlineLevel="1" x14ac:dyDescent="0.45">
      <c r="B2882" s="65">
        <v>2873</v>
      </c>
      <c r="C2882" s="60">
        <v>1</v>
      </c>
      <c r="D2882" s="61">
        <v>0</v>
      </c>
      <c r="E2882" s="61">
        <v>1</v>
      </c>
      <c r="F2882" s="61">
        <v>1</v>
      </c>
      <c r="G2882" s="61">
        <v>0</v>
      </c>
      <c r="H2882" s="61">
        <v>1</v>
      </c>
      <c r="I2882" s="62">
        <v>76613.520948723628</v>
      </c>
      <c r="J2882" s="63">
        <v>5.8378664694435276</v>
      </c>
      <c r="K2882" s="63">
        <v>5.5271144872824411</v>
      </c>
      <c r="L2882" s="63">
        <v>6.3701975171824348</v>
      </c>
      <c r="M2882" s="63">
        <v>7.7804145034893821</v>
      </c>
      <c r="N2882" s="63">
        <v>6.8032486197735054</v>
      </c>
      <c r="O2882" s="71">
        <v>7.2364529708695393</v>
      </c>
    </row>
    <row r="2883" spans="2:15" outlineLevel="1" x14ac:dyDescent="0.45">
      <c r="B2883" s="65">
        <v>2874</v>
      </c>
      <c r="C2883" s="60">
        <v>1</v>
      </c>
      <c r="D2883" s="61">
        <v>0</v>
      </c>
      <c r="E2883" s="61">
        <v>1</v>
      </c>
      <c r="F2883" s="61">
        <v>1</v>
      </c>
      <c r="G2883" s="61">
        <v>0</v>
      </c>
      <c r="H2883" s="61">
        <v>1</v>
      </c>
      <c r="I2883" s="62">
        <v>97059.070857390019</v>
      </c>
      <c r="J2883" s="63">
        <v>6.3939583268185309</v>
      </c>
      <c r="K2883" s="63">
        <v>4.4514912501493402</v>
      </c>
      <c r="L2883" s="63">
        <v>6.734783901430478</v>
      </c>
      <c r="M2883" s="63">
        <v>8.8029265742831768</v>
      </c>
      <c r="N2883" s="63">
        <v>6.6252137096620638</v>
      </c>
      <c r="O2883" s="71">
        <v>6.8006166620338462</v>
      </c>
    </row>
    <row r="2884" spans="2:15" outlineLevel="1" x14ac:dyDescent="0.45">
      <c r="B2884" s="65">
        <v>2875</v>
      </c>
      <c r="C2884" s="60">
        <v>1</v>
      </c>
      <c r="D2884" s="61">
        <v>0</v>
      </c>
      <c r="E2884" s="61">
        <v>1</v>
      </c>
      <c r="F2884" s="61">
        <v>1</v>
      </c>
      <c r="G2884" s="61">
        <v>1</v>
      </c>
      <c r="H2884" s="61">
        <v>0</v>
      </c>
      <c r="I2884" s="62">
        <v>73680.784747620448</v>
      </c>
      <c r="J2884" s="63">
        <v>5.4645390556752265</v>
      </c>
      <c r="K2884" s="63">
        <v>5.2537095232817688</v>
      </c>
      <c r="L2884" s="63">
        <v>7.4543912925583768</v>
      </c>
      <c r="M2884" s="63">
        <v>6.8293274194794433</v>
      </c>
      <c r="N2884" s="63">
        <v>7.2560224938493789</v>
      </c>
      <c r="O2884" s="71">
        <v>6.7798539338994983</v>
      </c>
    </row>
    <row r="2885" spans="2:15" outlineLevel="1" x14ac:dyDescent="0.45">
      <c r="B2885" s="65">
        <v>2876</v>
      </c>
      <c r="C2885" s="60">
        <v>1</v>
      </c>
      <c r="D2885" s="61">
        <v>0</v>
      </c>
      <c r="E2885" s="61">
        <v>1</v>
      </c>
      <c r="F2885" s="61">
        <v>1</v>
      </c>
      <c r="G2885" s="61">
        <v>1</v>
      </c>
      <c r="H2885" s="61">
        <v>0</v>
      </c>
      <c r="I2885" s="62">
        <v>90882.792943995082</v>
      </c>
      <c r="J2885" s="63">
        <v>6.4487051367944099</v>
      </c>
      <c r="K2885" s="63">
        <v>4.1117133067890812</v>
      </c>
      <c r="L2885" s="63">
        <v>6.785142997857661</v>
      </c>
      <c r="M2885" s="63">
        <v>7.1947798174222424</v>
      </c>
      <c r="N2885" s="63">
        <v>6.6866841178322032</v>
      </c>
      <c r="O2885" s="71">
        <v>6.3859555611894052</v>
      </c>
    </row>
    <row r="2886" spans="2:15" outlineLevel="1" x14ac:dyDescent="0.45">
      <c r="B2886" s="65">
        <v>2877</v>
      </c>
      <c r="C2886" s="60">
        <v>0</v>
      </c>
      <c r="D2886" s="61">
        <v>1</v>
      </c>
      <c r="E2886" s="61">
        <v>1</v>
      </c>
      <c r="F2886" s="61">
        <v>1</v>
      </c>
      <c r="G2886" s="61">
        <v>0</v>
      </c>
      <c r="H2886" s="61">
        <v>1</v>
      </c>
      <c r="I2886" s="62">
        <v>27267.933353582062</v>
      </c>
      <c r="J2886" s="63">
        <v>5.3110302992203344</v>
      </c>
      <c r="K2886" s="63">
        <v>5.3629238970757118</v>
      </c>
      <c r="L2886" s="63">
        <v>7.2548053790741296</v>
      </c>
      <c r="M2886" s="63">
        <v>6.7836593865481518</v>
      </c>
      <c r="N2886" s="63">
        <v>6.6526451226680745</v>
      </c>
      <c r="O2886" s="71">
        <v>7.0701544124639959</v>
      </c>
    </row>
    <row r="2887" spans="2:15" outlineLevel="1" x14ac:dyDescent="0.45">
      <c r="B2887" s="65">
        <v>2878</v>
      </c>
      <c r="C2887" s="60">
        <v>1</v>
      </c>
      <c r="D2887" s="61">
        <v>0</v>
      </c>
      <c r="E2887" s="61">
        <v>1</v>
      </c>
      <c r="F2887" s="61">
        <v>1</v>
      </c>
      <c r="G2887" s="61">
        <v>0</v>
      </c>
      <c r="H2887" s="61">
        <v>1</v>
      </c>
      <c r="I2887" s="62">
        <v>82783.21442638227</v>
      </c>
      <c r="J2887" s="63">
        <v>6.4789724846711199</v>
      </c>
      <c r="K2887" s="63">
        <v>5.8845636449260539</v>
      </c>
      <c r="L2887" s="63">
        <v>6.4594201472880597</v>
      </c>
      <c r="M2887" s="63">
        <v>8.9198937892949388</v>
      </c>
      <c r="N2887" s="63">
        <v>6.8289266186996613</v>
      </c>
      <c r="O2887" s="71">
        <v>7.1453351393415332</v>
      </c>
    </row>
    <row r="2888" spans="2:15" outlineLevel="1" x14ac:dyDescent="0.45">
      <c r="B2888" s="65">
        <v>2879</v>
      </c>
      <c r="C2888" s="60">
        <v>1</v>
      </c>
      <c r="D2888" s="61">
        <v>0</v>
      </c>
      <c r="E2888" s="61">
        <v>1</v>
      </c>
      <c r="F2888" s="61">
        <v>1</v>
      </c>
      <c r="G2888" s="61">
        <v>1</v>
      </c>
      <c r="H2888" s="61">
        <v>0</v>
      </c>
      <c r="I2888" s="62">
        <v>97856.330094205972</v>
      </c>
      <c r="J2888" s="63">
        <v>6.3108345414412348</v>
      </c>
      <c r="K2888" s="63">
        <v>6.1770999124147306</v>
      </c>
      <c r="L2888" s="63">
        <v>7.4926276888109991</v>
      </c>
      <c r="M2888" s="63">
        <v>7.3458047253866239</v>
      </c>
      <c r="N2888" s="63">
        <v>6.8362486230844635</v>
      </c>
      <c r="O2888" s="71">
        <v>6.081695054885027</v>
      </c>
    </row>
    <row r="2889" spans="2:15" outlineLevel="1" x14ac:dyDescent="0.45">
      <c r="B2889" s="65">
        <v>2880</v>
      </c>
      <c r="C2889" s="60">
        <v>0</v>
      </c>
      <c r="D2889" s="61">
        <v>1</v>
      </c>
      <c r="E2889" s="61">
        <v>1</v>
      </c>
      <c r="F2889" s="61">
        <v>1</v>
      </c>
      <c r="G2889" s="61">
        <v>0</v>
      </c>
      <c r="H2889" s="61">
        <v>1</v>
      </c>
      <c r="I2889" s="62">
        <v>82036.692219853707</v>
      </c>
      <c r="J2889" s="63">
        <v>5.7045041549910049</v>
      </c>
      <c r="K2889" s="63">
        <v>5.7404478092697833</v>
      </c>
      <c r="L2889" s="63">
        <v>6.5005945001829533</v>
      </c>
      <c r="M2889" s="63">
        <v>8.7057402278385627</v>
      </c>
      <c r="N2889" s="63">
        <v>7.4065952177898788</v>
      </c>
      <c r="O2889" s="71">
        <v>7.6089381679080432</v>
      </c>
    </row>
    <row r="2890" spans="2:15" outlineLevel="1" x14ac:dyDescent="0.45">
      <c r="B2890" s="65">
        <v>2881</v>
      </c>
      <c r="C2890" s="60">
        <v>1</v>
      </c>
      <c r="D2890" s="61">
        <v>0</v>
      </c>
      <c r="E2890" s="61">
        <v>1</v>
      </c>
      <c r="F2890" s="61">
        <v>1</v>
      </c>
      <c r="G2890" s="61">
        <v>0</v>
      </c>
      <c r="H2890" s="61">
        <v>1</v>
      </c>
      <c r="I2890" s="62">
        <v>62806.956191811623</v>
      </c>
      <c r="J2890" s="63">
        <v>6.2215965544245302</v>
      </c>
      <c r="K2890" s="63">
        <v>5.3659718196531898</v>
      </c>
      <c r="L2890" s="63">
        <v>7.3988499176424014</v>
      </c>
      <c r="M2890" s="63">
        <v>6.130483984600148</v>
      </c>
      <c r="N2890" s="63">
        <v>6.485967319222282</v>
      </c>
      <c r="O2890" s="71">
        <v>7.1127898296989862</v>
      </c>
    </row>
    <row r="2891" spans="2:15" outlineLevel="1" x14ac:dyDescent="0.45">
      <c r="B2891" s="65">
        <v>2882</v>
      </c>
      <c r="C2891" s="60">
        <v>1</v>
      </c>
      <c r="D2891" s="61">
        <v>0</v>
      </c>
      <c r="E2891" s="61">
        <v>1</v>
      </c>
      <c r="F2891" s="61">
        <v>1</v>
      </c>
      <c r="G2891" s="61">
        <v>0</v>
      </c>
      <c r="H2891" s="61">
        <v>1</v>
      </c>
      <c r="I2891" s="62">
        <v>66919.871650504225</v>
      </c>
      <c r="J2891" s="63">
        <v>6.3998069540621829</v>
      </c>
      <c r="K2891" s="63">
        <v>6.3523494054836664</v>
      </c>
      <c r="L2891" s="63">
        <v>6.6744266013668856</v>
      </c>
      <c r="M2891" s="63">
        <v>7.1233031404421467</v>
      </c>
      <c r="N2891" s="63">
        <v>6.4157292101487311</v>
      </c>
      <c r="O2891" s="71">
        <v>6.6201259943387694</v>
      </c>
    </row>
    <row r="2892" spans="2:15" outlineLevel="1" x14ac:dyDescent="0.45">
      <c r="B2892" s="65">
        <v>2883</v>
      </c>
      <c r="C2892" s="60">
        <v>1</v>
      </c>
      <c r="D2892" s="61">
        <v>0</v>
      </c>
      <c r="E2892" s="61">
        <v>1</v>
      </c>
      <c r="F2892" s="61">
        <v>1</v>
      </c>
      <c r="G2892" s="61">
        <v>1</v>
      </c>
      <c r="H2892" s="61">
        <v>0</v>
      </c>
      <c r="I2892" s="62">
        <v>97860.777482288744</v>
      </c>
      <c r="J2892" s="63">
        <v>6.5124376367681513</v>
      </c>
      <c r="K2892" s="63">
        <v>5.0684627990061948</v>
      </c>
      <c r="L2892" s="63">
        <v>6.9513268252468308</v>
      </c>
      <c r="M2892" s="63">
        <v>7.1189348990353691</v>
      </c>
      <c r="N2892" s="63">
        <v>7.4265997174313405</v>
      </c>
      <c r="O2892" s="71">
        <v>7.370140783901352</v>
      </c>
    </row>
    <row r="2893" spans="2:15" outlineLevel="1" x14ac:dyDescent="0.45">
      <c r="B2893" s="65">
        <v>2884</v>
      </c>
      <c r="C2893" s="60">
        <v>0</v>
      </c>
      <c r="D2893" s="61">
        <v>1</v>
      </c>
      <c r="E2893" s="61">
        <v>1</v>
      </c>
      <c r="F2893" s="61">
        <v>1</v>
      </c>
      <c r="G2893" s="61">
        <v>1</v>
      </c>
      <c r="H2893" s="61">
        <v>0</v>
      </c>
      <c r="I2893" s="62">
        <v>81252.029178500059</v>
      </c>
      <c r="J2893" s="63">
        <v>6.2881037704978002</v>
      </c>
      <c r="K2893" s="63">
        <v>6.2934647269103721</v>
      </c>
      <c r="L2893" s="63">
        <v>6.2719582464675288</v>
      </c>
      <c r="M2893" s="63">
        <v>7.3908047407727455</v>
      </c>
      <c r="N2893" s="63">
        <v>7.6420859477925998</v>
      </c>
      <c r="O2893" s="71">
        <v>7.3550734655229011</v>
      </c>
    </row>
    <row r="2894" spans="2:15" outlineLevel="1" x14ac:dyDescent="0.45">
      <c r="B2894" s="65">
        <v>2885</v>
      </c>
      <c r="C2894" s="60">
        <v>1</v>
      </c>
      <c r="D2894" s="61">
        <v>0</v>
      </c>
      <c r="E2894" s="61">
        <v>1</v>
      </c>
      <c r="F2894" s="61">
        <v>1</v>
      </c>
      <c r="G2894" s="61">
        <v>0</v>
      </c>
      <c r="H2894" s="61">
        <v>1</v>
      </c>
      <c r="I2894" s="62">
        <v>98958.504525849858</v>
      </c>
      <c r="J2894" s="63">
        <v>5.5018926526004552</v>
      </c>
      <c r="K2894" s="63">
        <v>5.3124710717105845</v>
      </c>
      <c r="L2894" s="63">
        <v>7.7883092242736787</v>
      </c>
      <c r="M2894" s="63">
        <v>8.9737046697547811</v>
      </c>
      <c r="N2894" s="63">
        <v>6.4697602254992379</v>
      </c>
      <c r="O2894" s="71">
        <v>6.9114356492460596</v>
      </c>
    </row>
    <row r="2895" spans="2:15" outlineLevel="1" x14ac:dyDescent="0.45">
      <c r="B2895" s="65">
        <v>2886</v>
      </c>
      <c r="C2895" s="60">
        <v>1</v>
      </c>
      <c r="D2895" s="61">
        <v>0</v>
      </c>
      <c r="E2895" s="61">
        <v>1</v>
      </c>
      <c r="F2895" s="61">
        <v>1</v>
      </c>
      <c r="G2895" s="61">
        <v>1</v>
      </c>
      <c r="H2895" s="61">
        <v>0</v>
      </c>
      <c r="I2895" s="62">
        <v>94755.057171672583</v>
      </c>
      <c r="J2895" s="63">
        <v>5.7433865707744243</v>
      </c>
      <c r="K2895" s="63">
        <v>5.3590719094890691</v>
      </c>
      <c r="L2895" s="63">
        <v>8.0990134219002066</v>
      </c>
      <c r="M2895" s="63">
        <v>6.135163558044626</v>
      </c>
      <c r="N2895" s="63">
        <v>7.4349684702944145</v>
      </c>
      <c r="O2895" s="71">
        <v>7.084926076338685</v>
      </c>
    </row>
    <row r="2896" spans="2:15" outlineLevel="1" x14ac:dyDescent="0.45">
      <c r="B2896" s="65">
        <v>2887</v>
      </c>
      <c r="C2896" s="60">
        <v>0</v>
      </c>
      <c r="D2896" s="61">
        <v>1</v>
      </c>
      <c r="E2896" s="61">
        <v>1</v>
      </c>
      <c r="F2896" s="61">
        <v>1</v>
      </c>
      <c r="G2896" s="61">
        <v>1</v>
      </c>
      <c r="H2896" s="61">
        <v>0</v>
      </c>
      <c r="I2896" s="62">
        <v>103265.80979245091</v>
      </c>
      <c r="J2896" s="63">
        <v>5.4079198267824156</v>
      </c>
      <c r="K2896" s="63">
        <v>6.5844844685672133</v>
      </c>
      <c r="L2896" s="63">
        <v>7.5408521037786471</v>
      </c>
      <c r="M2896" s="63">
        <v>8.9338786223312887</v>
      </c>
      <c r="N2896" s="63">
        <v>7.4597890836175518</v>
      </c>
      <c r="O2896" s="71">
        <v>6.3120320060303685</v>
      </c>
    </row>
    <row r="2897" spans="2:15" outlineLevel="1" x14ac:dyDescent="0.45">
      <c r="B2897" s="65">
        <v>2888</v>
      </c>
      <c r="C2897" s="60">
        <v>1</v>
      </c>
      <c r="D2897" s="61">
        <v>0</v>
      </c>
      <c r="E2897" s="61">
        <v>1</v>
      </c>
      <c r="F2897" s="61">
        <v>1</v>
      </c>
      <c r="G2897" s="61">
        <v>0</v>
      </c>
      <c r="H2897" s="61">
        <v>1</v>
      </c>
      <c r="I2897" s="62">
        <v>61623.825696036511</v>
      </c>
      <c r="J2897" s="63">
        <v>6.1063827672060373</v>
      </c>
      <c r="K2897" s="63">
        <v>5.3792473322916692</v>
      </c>
      <c r="L2897" s="63">
        <v>7.0977545093954326</v>
      </c>
      <c r="M2897" s="63">
        <v>6.1379724939969176</v>
      </c>
      <c r="N2897" s="63">
        <v>6.5924760526556261</v>
      </c>
      <c r="O2897" s="71">
        <v>6.7476406064766037</v>
      </c>
    </row>
    <row r="2898" spans="2:15" outlineLevel="1" x14ac:dyDescent="0.45">
      <c r="B2898" s="65">
        <v>2889</v>
      </c>
      <c r="C2898" s="60">
        <v>1</v>
      </c>
      <c r="D2898" s="61">
        <v>0</v>
      </c>
      <c r="E2898" s="61">
        <v>1</v>
      </c>
      <c r="F2898" s="61">
        <v>1</v>
      </c>
      <c r="G2898" s="61">
        <v>1</v>
      </c>
      <c r="H2898" s="61">
        <v>0</v>
      </c>
      <c r="I2898" s="62">
        <v>75343.034971543748</v>
      </c>
      <c r="J2898" s="63">
        <v>6.1150553419789855</v>
      </c>
      <c r="K2898" s="63">
        <v>5.1819689731095542</v>
      </c>
      <c r="L2898" s="63">
        <v>6.3803191328214268</v>
      </c>
      <c r="M2898" s="63">
        <v>7.8051969806850963</v>
      </c>
      <c r="N2898" s="63">
        <v>7.1248202233805937</v>
      </c>
      <c r="O2898" s="71">
        <v>6.3311450029931704</v>
      </c>
    </row>
    <row r="2899" spans="2:15" outlineLevel="1" x14ac:dyDescent="0.45">
      <c r="B2899" s="65">
        <v>2890</v>
      </c>
      <c r="C2899" s="60">
        <v>1</v>
      </c>
      <c r="D2899" s="61">
        <v>0</v>
      </c>
      <c r="E2899" s="61">
        <v>1</v>
      </c>
      <c r="F2899" s="61">
        <v>1</v>
      </c>
      <c r="G2899" s="61">
        <v>0</v>
      </c>
      <c r="H2899" s="61">
        <v>1</v>
      </c>
      <c r="I2899" s="62">
        <v>97981.070982928606</v>
      </c>
      <c r="J2899" s="63">
        <v>6.4246075724692924</v>
      </c>
      <c r="K2899" s="63">
        <v>5.4821770154546874</v>
      </c>
      <c r="L2899" s="63">
        <v>8.2145409390886961</v>
      </c>
      <c r="M2899" s="63">
        <v>7.4419193303922775</v>
      </c>
      <c r="N2899" s="63">
        <v>6.6081206847456508</v>
      </c>
      <c r="O2899" s="71">
        <v>6.6397207852021971</v>
      </c>
    </row>
    <row r="2900" spans="2:15" outlineLevel="1" x14ac:dyDescent="0.45">
      <c r="B2900" s="65">
        <v>2891</v>
      </c>
      <c r="C2900" s="60">
        <v>1</v>
      </c>
      <c r="D2900" s="61">
        <v>0</v>
      </c>
      <c r="E2900" s="61">
        <v>1</v>
      </c>
      <c r="F2900" s="61">
        <v>1</v>
      </c>
      <c r="G2900" s="61">
        <v>1</v>
      </c>
      <c r="H2900" s="61">
        <v>0</v>
      </c>
      <c r="I2900" s="62">
        <v>26202.878838944889</v>
      </c>
      <c r="J2900" s="63">
        <v>5.2671393623268195</v>
      </c>
      <c r="K2900" s="63">
        <v>5.1305850816010796</v>
      </c>
      <c r="L2900" s="63">
        <v>7.0862822357200219</v>
      </c>
      <c r="M2900" s="63">
        <v>6.5619785145172544</v>
      </c>
      <c r="N2900" s="63">
        <v>7.4465045462021839</v>
      </c>
      <c r="O2900" s="71">
        <v>6.4268281866728714</v>
      </c>
    </row>
    <row r="2901" spans="2:15" outlineLevel="1" x14ac:dyDescent="0.45">
      <c r="B2901" s="65">
        <v>2892</v>
      </c>
      <c r="C2901" s="60">
        <v>1</v>
      </c>
      <c r="D2901" s="61">
        <v>0</v>
      </c>
      <c r="E2901" s="61">
        <v>1</v>
      </c>
      <c r="F2901" s="61">
        <v>1</v>
      </c>
      <c r="G2901" s="61">
        <v>0</v>
      </c>
      <c r="H2901" s="61">
        <v>1</v>
      </c>
      <c r="I2901" s="62">
        <v>74990.466453464309</v>
      </c>
      <c r="J2901" s="63">
        <v>5.6068218388051347</v>
      </c>
      <c r="K2901" s="63">
        <v>4.7833003887552952</v>
      </c>
      <c r="L2901" s="63">
        <v>6.8395017513573659</v>
      </c>
      <c r="M2901" s="63">
        <v>8.5567095876753925</v>
      </c>
      <c r="N2901" s="63">
        <v>6.4000927096234124</v>
      </c>
      <c r="O2901" s="71">
        <v>6.9292724325364619</v>
      </c>
    </row>
    <row r="2902" spans="2:15" outlineLevel="1" x14ac:dyDescent="0.45">
      <c r="B2902" s="65">
        <v>2893</v>
      </c>
      <c r="C2902" s="60">
        <v>1</v>
      </c>
      <c r="D2902" s="61">
        <v>0</v>
      </c>
      <c r="E2902" s="61">
        <v>1</v>
      </c>
      <c r="F2902" s="61">
        <v>1</v>
      </c>
      <c r="G2902" s="61">
        <v>0</v>
      </c>
      <c r="H2902" s="61">
        <v>1</v>
      </c>
      <c r="I2902" s="62">
        <v>26897.390260637985</v>
      </c>
      <c r="J2902" s="63">
        <v>5.844310120626818</v>
      </c>
      <c r="K2902" s="63">
        <v>4.6602182132063872</v>
      </c>
      <c r="L2902" s="63">
        <v>6.8326434729860894</v>
      </c>
      <c r="M2902" s="63">
        <v>6.1394369052342856</v>
      </c>
      <c r="N2902" s="63">
        <v>7.324405407208233</v>
      </c>
      <c r="O2902" s="71">
        <v>7.5578980370872397</v>
      </c>
    </row>
    <row r="2903" spans="2:15" outlineLevel="1" x14ac:dyDescent="0.45">
      <c r="B2903" s="65">
        <v>2894</v>
      </c>
      <c r="C2903" s="60">
        <v>1</v>
      </c>
      <c r="D2903" s="61">
        <v>0</v>
      </c>
      <c r="E2903" s="61">
        <v>1</v>
      </c>
      <c r="F2903" s="61">
        <v>1</v>
      </c>
      <c r="G2903" s="61">
        <v>0</v>
      </c>
      <c r="H2903" s="61">
        <v>1</v>
      </c>
      <c r="I2903" s="62">
        <v>22272.738441306326</v>
      </c>
      <c r="J2903" s="63">
        <v>5.3810375213310664</v>
      </c>
      <c r="K2903" s="63">
        <v>4.815401943826803</v>
      </c>
      <c r="L2903" s="63">
        <v>7.1184881423668376</v>
      </c>
      <c r="M2903" s="63">
        <v>6.181103069142198</v>
      </c>
      <c r="N2903" s="63">
        <v>6.2589776023707815</v>
      </c>
      <c r="O2903" s="71">
        <v>6.7719529734981112</v>
      </c>
    </row>
    <row r="2904" spans="2:15" outlineLevel="1" x14ac:dyDescent="0.45">
      <c r="B2904" s="65">
        <v>2895</v>
      </c>
      <c r="C2904" s="60">
        <v>1</v>
      </c>
      <c r="D2904" s="61">
        <v>0</v>
      </c>
      <c r="E2904" s="61">
        <v>1</v>
      </c>
      <c r="F2904" s="61">
        <v>1</v>
      </c>
      <c r="G2904" s="61">
        <v>1</v>
      </c>
      <c r="H2904" s="61">
        <v>0</v>
      </c>
      <c r="I2904" s="62">
        <v>61370.82872995986</v>
      </c>
      <c r="J2904" s="63">
        <v>6.6818325779369125</v>
      </c>
      <c r="K2904" s="63">
        <v>5.4236981730816485</v>
      </c>
      <c r="L2904" s="63">
        <v>6.7269437503193368</v>
      </c>
      <c r="M2904" s="63">
        <v>6.0132131446623296</v>
      </c>
      <c r="N2904" s="63">
        <v>6.4930024963263735</v>
      </c>
      <c r="O2904" s="71">
        <v>6.3343130389084754</v>
      </c>
    </row>
    <row r="2905" spans="2:15" outlineLevel="1" x14ac:dyDescent="0.45">
      <c r="B2905" s="65">
        <v>2896</v>
      </c>
      <c r="C2905" s="60">
        <v>1</v>
      </c>
      <c r="D2905" s="61">
        <v>0</v>
      </c>
      <c r="E2905" s="61">
        <v>1</v>
      </c>
      <c r="F2905" s="61">
        <v>1</v>
      </c>
      <c r="G2905" s="61">
        <v>1</v>
      </c>
      <c r="H2905" s="61">
        <v>0</v>
      </c>
      <c r="I2905" s="62">
        <v>63238.354301697196</v>
      </c>
      <c r="J2905" s="63">
        <v>6.3958071430118526</v>
      </c>
      <c r="K2905" s="63">
        <v>5.560571724730047</v>
      </c>
      <c r="L2905" s="63">
        <v>6.608035907614819</v>
      </c>
      <c r="M2905" s="63">
        <v>6.2106330058141817</v>
      </c>
      <c r="N2905" s="63">
        <v>7.3978559857520896</v>
      </c>
      <c r="O2905" s="71">
        <v>6.1388824643675068</v>
      </c>
    </row>
    <row r="2906" spans="2:15" outlineLevel="1" x14ac:dyDescent="0.45">
      <c r="B2906" s="65">
        <v>2897</v>
      </c>
      <c r="C2906" s="60">
        <v>1</v>
      </c>
      <c r="D2906" s="61">
        <v>0</v>
      </c>
      <c r="E2906" s="61">
        <v>1</v>
      </c>
      <c r="F2906" s="61">
        <v>1</v>
      </c>
      <c r="G2906" s="61">
        <v>0</v>
      </c>
      <c r="H2906" s="61">
        <v>1</v>
      </c>
      <c r="I2906" s="62">
        <v>100239.00564802591</v>
      </c>
      <c r="J2906" s="63">
        <v>5.797279826821331</v>
      </c>
      <c r="K2906" s="63">
        <v>5.4057373354588369</v>
      </c>
      <c r="L2906" s="63">
        <v>7.6626058042999645</v>
      </c>
      <c r="M2906" s="63">
        <v>8.6027984372251911</v>
      </c>
      <c r="N2906" s="63">
        <v>6.8549100683453341</v>
      </c>
      <c r="O2906" s="71">
        <v>7.1316054103396773</v>
      </c>
    </row>
    <row r="2907" spans="2:15" outlineLevel="1" x14ac:dyDescent="0.45">
      <c r="B2907" s="65">
        <v>2898</v>
      </c>
      <c r="C2907" s="60">
        <v>0</v>
      </c>
      <c r="D2907" s="61">
        <v>1</v>
      </c>
      <c r="E2907" s="61">
        <v>1</v>
      </c>
      <c r="F2907" s="61">
        <v>1</v>
      </c>
      <c r="G2907" s="61">
        <v>1</v>
      </c>
      <c r="H2907" s="61">
        <v>0</v>
      </c>
      <c r="I2907" s="62">
        <v>28161.277195129704</v>
      </c>
      <c r="J2907" s="63">
        <v>5.5886567136294749</v>
      </c>
      <c r="K2907" s="63">
        <v>5.8665316118235822</v>
      </c>
      <c r="L2907" s="63">
        <v>6.8948956898381164</v>
      </c>
      <c r="M2907" s="63">
        <v>6.3009475966341846</v>
      </c>
      <c r="N2907" s="63">
        <v>7.3087142194059123</v>
      </c>
      <c r="O2907" s="71">
        <v>6.5314552461757822</v>
      </c>
    </row>
    <row r="2908" spans="2:15" outlineLevel="1" x14ac:dyDescent="0.45">
      <c r="B2908" s="65">
        <v>2899</v>
      </c>
      <c r="C2908" s="60">
        <v>1</v>
      </c>
      <c r="D2908" s="61">
        <v>0</v>
      </c>
      <c r="E2908" s="61">
        <v>1</v>
      </c>
      <c r="F2908" s="61">
        <v>1</v>
      </c>
      <c r="G2908" s="61">
        <v>0</v>
      </c>
      <c r="H2908" s="61">
        <v>1</v>
      </c>
      <c r="I2908" s="62">
        <v>29400.847311143079</v>
      </c>
      <c r="J2908" s="63">
        <v>5.747772650577228</v>
      </c>
      <c r="K2908" s="63">
        <v>5.4373301333398407</v>
      </c>
      <c r="L2908" s="63">
        <v>6.7926987824324652</v>
      </c>
      <c r="M2908" s="63">
        <v>7.2269784076666959</v>
      </c>
      <c r="N2908" s="63">
        <v>6.8382940869772941</v>
      </c>
      <c r="O2908" s="71">
        <v>6.8720679021072435</v>
      </c>
    </row>
    <row r="2909" spans="2:15" outlineLevel="1" x14ac:dyDescent="0.45">
      <c r="B2909" s="65">
        <v>2900</v>
      </c>
      <c r="C2909" s="60">
        <v>0</v>
      </c>
      <c r="D2909" s="61">
        <v>1</v>
      </c>
      <c r="E2909" s="61">
        <v>1</v>
      </c>
      <c r="F2909" s="61">
        <v>1</v>
      </c>
      <c r="G2909" s="61">
        <v>0</v>
      </c>
      <c r="H2909" s="61">
        <v>1</v>
      </c>
      <c r="I2909" s="62">
        <v>97648.764418474006</v>
      </c>
      <c r="J2909" s="63">
        <v>6.187393322731741</v>
      </c>
      <c r="K2909" s="63">
        <v>6.279779968416114</v>
      </c>
      <c r="L2909" s="63">
        <v>6.8408883481806475</v>
      </c>
      <c r="M2909" s="63">
        <v>7.4535941036719153</v>
      </c>
      <c r="N2909" s="63">
        <v>6.4431315097356539</v>
      </c>
      <c r="O2909" s="71">
        <v>6.7543942129219996</v>
      </c>
    </row>
    <row r="2910" spans="2:15" outlineLevel="1" x14ac:dyDescent="0.45">
      <c r="B2910" s="65">
        <v>2901</v>
      </c>
      <c r="C2910" s="60">
        <v>1</v>
      </c>
      <c r="D2910" s="61">
        <v>0</v>
      </c>
      <c r="E2910" s="61">
        <v>1</v>
      </c>
      <c r="F2910" s="61">
        <v>1</v>
      </c>
      <c r="G2910" s="61">
        <v>1</v>
      </c>
      <c r="H2910" s="61">
        <v>0</v>
      </c>
      <c r="I2910" s="62">
        <v>74948.531906415141</v>
      </c>
      <c r="J2910" s="63">
        <v>5.5913561823460309</v>
      </c>
      <c r="K2910" s="63">
        <v>4.6305307553611303</v>
      </c>
      <c r="L2910" s="63">
        <v>6.6691148855995701</v>
      </c>
      <c r="M2910" s="63">
        <v>8.0811158163098433</v>
      </c>
      <c r="N2910" s="63">
        <v>7.407384864676664</v>
      </c>
      <c r="O2910" s="71">
        <v>6.7193730766348843</v>
      </c>
    </row>
    <row r="2911" spans="2:15" outlineLevel="1" x14ac:dyDescent="0.45">
      <c r="B2911" s="65">
        <v>2902</v>
      </c>
      <c r="C2911" s="60">
        <v>1</v>
      </c>
      <c r="D2911" s="61">
        <v>0</v>
      </c>
      <c r="E2911" s="61">
        <v>1</v>
      </c>
      <c r="F2911" s="61">
        <v>1</v>
      </c>
      <c r="G2911" s="61">
        <v>0</v>
      </c>
      <c r="H2911" s="61">
        <v>1</v>
      </c>
      <c r="I2911" s="62">
        <v>25007.341173938708</v>
      </c>
      <c r="J2911" s="63">
        <v>5.5454724520938496</v>
      </c>
      <c r="K2911" s="63">
        <v>4.3112032792647028</v>
      </c>
      <c r="L2911" s="63">
        <v>7.2970672875644658</v>
      </c>
      <c r="M2911" s="63">
        <v>6.3113997307616927</v>
      </c>
      <c r="N2911" s="63">
        <v>6.9753343787036872</v>
      </c>
      <c r="O2911" s="71">
        <v>7.4233900484397388</v>
      </c>
    </row>
    <row r="2912" spans="2:15" outlineLevel="1" x14ac:dyDescent="0.45">
      <c r="B2912" s="65">
        <v>2903</v>
      </c>
      <c r="C2912" s="60">
        <v>1</v>
      </c>
      <c r="D2912" s="61">
        <v>0</v>
      </c>
      <c r="E2912" s="61">
        <v>1</v>
      </c>
      <c r="F2912" s="61">
        <v>1</v>
      </c>
      <c r="G2912" s="61">
        <v>0</v>
      </c>
      <c r="H2912" s="61">
        <v>1</v>
      </c>
      <c r="I2912" s="62">
        <v>99976.004777922761</v>
      </c>
      <c r="J2912" s="63">
        <v>5.8904205806332932</v>
      </c>
      <c r="K2912" s="63">
        <v>5.4702378255152482</v>
      </c>
      <c r="L2912" s="63">
        <v>7.2648709081076186</v>
      </c>
      <c r="M2912" s="63">
        <v>8.0930384994714739</v>
      </c>
      <c r="N2912" s="63">
        <v>7.1993553945015716</v>
      </c>
      <c r="O2912" s="71">
        <v>7.3490925093009158</v>
      </c>
    </row>
    <row r="2913" spans="2:15" outlineLevel="1" x14ac:dyDescent="0.45">
      <c r="B2913" s="65">
        <v>2904</v>
      </c>
      <c r="C2913" s="60">
        <v>1</v>
      </c>
      <c r="D2913" s="61">
        <v>0</v>
      </c>
      <c r="E2913" s="61">
        <v>1</v>
      </c>
      <c r="F2913" s="61">
        <v>1</v>
      </c>
      <c r="G2913" s="61">
        <v>1</v>
      </c>
      <c r="H2913" s="61">
        <v>0</v>
      </c>
      <c r="I2913" s="62">
        <v>103544.21914051389</v>
      </c>
      <c r="J2913" s="63">
        <v>7.2250437381232206</v>
      </c>
      <c r="K2913" s="63">
        <v>6.6036391393645824</v>
      </c>
      <c r="L2913" s="63">
        <v>8.0397493497901102</v>
      </c>
      <c r="M2913" s="63">
        <v>6.5889955549463686</v>
      </c>
      <c r="N2913" s="63">
        <v>7.4197210699654921</v>
      </c>
      <c r="O2913" s="71">
        <v>6.9476858960527466</v>
      </c>
    </row>
    <row r="2914" spans="2:15" outlineLevel="1" x14ac:dyDescent="0.45">
      <c r="B2914" s="65">
        <v>2905</v>
      </c>
      <c r="C2914" s="60">
        <v>1</v>
      </c>
      <c r="D2914" s="61">
        <v>0</v>
      </c>
      <c r="E2914" s="61">
        <v>1</v>
      </c>
      <c r="F2914" s="61">
        <v>1</v>
      </c>
      <c r="G2914" s="61">
        <v>1</v>
      </c>
      <c r="H2914" s="61">
        <v>0</v>
      </c>
      <c r="I2914" s="62">
        <v>99119.561210966131</v>
      </c>
      <c r="J2914" s="63">
        <v>6.2801271704817605</v>
      </c>
      <c r="K2914" s="63">
        <v>4.9410615413714538</v>
      </c>
      <c r="L2914" s="63">
        <v>7.3294261752836807</v>
      </c>
      <c r="M2914" s="63">
        <v>8.4255415406740255</v>
      </c>
      <c r="N2914" s="63">
        <v>6.9711499923997291</v>
      </c>
      <c r="O2914" s="71">
        <v>6.9470849595960429</v>
      </c>
    </row>
    <row r="2915" spans="2:15" outlineLevel="1" x14ac:dyDescent="0.45">
      <c r="B2915" s="65">
        <v>2906</v>
      </c>
      <c r="C2915" s="60">
        <v>1</v>
      </c>
      <c r="D2915" s="61">
        <v>0</v>
      </c>
      <c r="E2915" s="61">
        <v>1</v>
      </c>
      <c r="F2915" s="61">
        <v>1</v>
      </c>
      <c r="G2915" s="61">
        <v>1</v>
      </c>
      <c r="H2915" s="61">
        <v>0</v>
      </c>
      <c r="I2915" s="62">
        <v>75638.439438522444</v>
      </c>
      <c r="J2915" s="63">
        <v>5.7067837254729454</v>
      </c>
      <c r="K2915" s="63">
        <v>5.294542004618604</v>
      </c>
      <c r="L2915" s="63">
        <v>7.0798560937675896</v>
      </c>
      <c r="M2915" s="63">
        <v>7.7246352321272704</v>
      </c>
      <c r="N2915" s="63">
        <v>6.885866817895824</v>
      </c>
      <c r="O2915" s="71">
        <v>6.7847196400757666</v>
      </c>
    </row>
    <row r="2916" spans="2:15" outlineLevel="1" x14ac:dyDescent="0.45">
      <c r="B2916" s="65">
        <v>2907</v>
      </c>
      <c r="C2916" s="60">
        <v>1</v>
      </c>
      <c r="D2916" s="61">
        <v>0</v>
      </c>
      <c r="E2916" s="61">
        <v>1</v>
      </c>
      <c r="F2916" s="61">
        <v>1</v>
      </c>
      <c r="G2916" s="61">
        <v>0</v>
      </c>
      <c r="H2916" s="61">
        <v>1</v>
      </c>
      <c r="I2916" s="62">
        <v>98004.56910722825</v>
      </c>
      <c r="J2916" s="63">
        <v>6.3934223537414052</v>
      </c>
      <c r="K2916" s="63">
        <v>4.8163061166368051</v>
      </c>
      <c r="L2916" s="63">
        <v>8.0173106187392911</v>
      </c>
      <c r="M2916" s="63">
        <v>7.6291464974783558</v>
      </c>
      <c r="N2916" s="63">
        <v>6.8688174964583526</v>
      </c>
      <c r="O2916" s="71">
        <v>7.2063165317970341</v>
      </c>
    </row>
    <row r="2917" spans="2:15" outlineLevel="1" x14ac:dyDescent="0.45">
      <c r="B2917" s="65">
        <v>2908</v>
      </c>
      <c r="C2917" s="60">
        <v>1</v>
      </c>
      <c r="D2917" s="61">
        <v>0</v>
      </c>
      <c r="E2917" s="61">
        <v>1</v>
      </c>
      <c r="F2917" s="61">
        <v>1</v>
      </c>
      <c r="G2917" s="61">
        <v>1</v>
      </c>
      <c r="H2917" s="61">
        <v>0</v>
      </c>
      <c r="I2917" s="62">
        <v>94499.591838273482</v>
      </c>
      <c r="J2917" s="63">
        <v>6.1827177997018108</v>
      </c>
      <c r="K2917" s="63">
        <v>4.9478513880210588</v>
      </c>
      <c r="L2917" s="63">
        <v>7.296810182069569</v>
      </c>
      <c r="M2917" s="63">
        <v>6.5882617641022163</v>
      </c>
      <c r="N2917" s="63">
        <v>7.543317627335786</v>
      </c>
      <c r="O2917" s="71">
        <v>6.7450668551961614</v>
      </c>
    </row>
    <row r="2918" spans="2:15" outlineLevel="1" x14ac:dyDescent="0.45">
      <c r="B2918" s="65">
        <v>2909</v>
      </c>
      <c r="C2918" s="60">
        <v>1</v>
      </c>
      <c r="D2918" s="61">
        <v>0</v>
      </c>
      <c r="E2918" s="61">
        <v>1</v>
      </c>
      <c r="F2918" s="61">
        <v>1</v>
      </c>
      <c r="G2918" s="61">
        <v>1</v>
      </c>
      <c r="H2918" s="61">
        <v>0</v>
      </c>
      <c r="I2918" s="62">
        <v>98978.428690843342</v>
      </c>
      <c r="J2918" s="63">
        <v>6.6616585806326638</v>
      </c>
      <c r="K2918" s="63">
        <v>6.0046085444037676</v>
      </c>
      <c r="L2918" s="63">
        <v>6.7872744774453224</v>
      </c>
      <c r="M2918" s="63">
        <v>6.656404747111484</v>
      </c>
      <c r="N2918" s="63">
        <v>7.3562235201683954</v>
      </c>
      <c r="O2918" s="71">
        <v>7.1979248554251534</v>
      </c>
    </row>
    <row r="2919" spans="2:15" outlineLevel="1" x14ac:dyDescent="0.45">
      <c r="B2919" s="65">
        <v>2910</v>
      </c>
      <c r="C2919" s="60">
        <v>1</v>
      </c>
      <c r="D2919" s="61">
        <v>0</v>
      </c>
      <c r="E2919" s="61">
        <v>1</v>
      </c>
      <c r="F2919" s="61">
        <v>1</v>
      </c>
      <c r="G2919" s="61">
        <v>1</v>
      </c>
      <c r="H2919" s="61">
        <v>0</v>
      </c>
      <c r="I2919" s="62">
        <v>24505.126334798784</v>
      </c>
      <c r="J2919" s="63">
        <v>6.0544246917282019</v>
      </c>
      <c r="K2919" s="63">
        <v>4.8435033133348311</v>
      </c>
      <c r="L2919" s="63">
        <v>6.0449336505598348</v>
      </c>
      <c r="M2919" s="63">
        <v>6.4411505383293397</v>
      </c>
      <c r="N2919" s="63">
        <v>7.0461156354690884</v>
      </c>
      <c r="O2919" s="71">
        <v>6.3165211892113069</v>
      </c>
    </row>
    <row r="2920" spans="2:15" outlineLevel="1" x14ac:dyDescent="0.45">
      <c r="B2920" s="65">
        <v>2911</v>
      </c>
      <c r="C2920" s="60">
        <v>0</v>
      </c>
      <c r="D2920" s="61">
        <v>1</v>
      </c>
      <c r="E2920" s="61">
        <v>1</v>
      </c>
      <c r="F2920" s="61">
        <v>1</v>
      </c>
      <c r="G2920" s="61">
        <v>0</v>
      </c>
      <c r="H2920" s="61">
        <v>1</v>
      </c>
      <c r="I2920" s="62">
        <v>76959.601310848477</v>
      </c>
      <c r="J2920" s="63">
        <v>5.599747139532953</v>
      </c>
      <c r="K2920" s="63">
        <v>5.640245599193058</v>
      </c>
      <c r="L2920" s="63">
        <v>6.6123152867728141</v>
      </c>
      <c r="M2920" s="63">
        <v>7.764405721978286</v>
      </c>
      <c r="N2920" s="63">
        <v>7.0399212720070565</v>
      </c>
      <c r="O2920" s="71">
        <v>7.1360720701621094</v>
      </c>
    </row>
    <row r="2921" spans="2:15" outlineLevel="1" x14ac:dyDescent="0.45">
      <c r="B2921" s="65">
        <v>2912</v>
      </c>
      <c r="C2921" s="60">
        <v>1</v>
      </c>
      <c r="D2921" s="61">
        <v>0</v>
      </c>
      <c r="E2921" s="61">
        <v>1</v>
      </c>
      <c r="F2921" s="61">
        <v>1</v>
      </c>
      <c r="G2921" s="61">
        <v>0</v>
      </c>
      <c r="H2921" s="61">
        <v>1</v>
      </c>
      <c r="I2921" s="62">
        <v>75749.907657474017</v>
      </c>
      <c r="J2921" s="63">
        <v>5.8099520393177242</v>
      </c>
      <c r="K2921" s="63">
        <v>4.7066051231490711</v>
      </c>
      <c r="L2921" s="63">
        <v>7.07566874836259</v>
      </c>
      <c r="M2921" s="63">
        <v>7.8171661096111613</v>
      </c>
      <c r="N2921" s="63">
        <v>7.0471063254512183</v>
      </c>
      <c r="O2921" s="71">
        <v>7.223210856537678</v>
      </c>
    </row>
    <row r="2922" spans="2:15" outlineLevel="1" x14ac:dyDescent="0.45">
      <c r="B2922" s="65">
        <v>2913</v>
      </c>
      <c r="C2922" s="60">
        <v>0</v>
      </c>
      <c r="D2922" s="61">
        <v>1</v>
      </c>
      <c r="E2922" s="61">
        <v>1</v>
      </c>
      <c r="F2922" s="61">
        <v>1</v>
      </c>
      <c r="G2922" s="61">
        <v>1</v>
      </c>
      <c r="H2922" s="61">
        <v>0</v>
      </c>
      <c r="I2922" s="62">
        <v>100344.85953640708</v>
      </c>
      <c r="J2922" s="63">
        <v>5.9429467762216239</v>
      </c>
      <c r="K2922" s="63">
        <v>6.6508544669546978</v>
      </c>
      <c r="L2922" s="63">
        <v>7.9227615487714882</v>
      </c>
      <c r="M2922" s="63">
        <v>7.0631510834108138</v>
      </c>
      <c r="N2922" s="63">
        <v>7.3731129297664122</v>
      </c>
      <c r="O2922" s="71">
        <v>6.5448850131118803</v>
      </c>
    </row>
    <row r="2923" spans="2:15" outlineLevel="1" x14ac:dyDescent="0.45">
      <c r="B2923" s="65">
        <v>2914</v>
      </c>
      <c r="C2923" s="60">
        <v>0</v>
      </c>
      <c r="D2923" s="61">
        <v>1</v>
      </c>
      <c r="E2923" s="61">
        <v>1</v>
      </c>
      <c r="F2923" s="61">
        <v>1</v>
      </c>
      <c r="G2923" s="61">
        <v>0</v>
      </c>
      <c r="H2923" s="61">
        <v>1</v>
      </c>
      <c r="I2923" s="62">
        <v>78383.263196445201</v>
      </c>
      <c r="J2923" s="63">
        <v>5.5222178719612209</v>
      </c>
      <c r="K2923" s="63">
        <v>6.2217678579615647</v>
      </c>
      <c r="L2923" s="63">
        <v>6.6212609447303237</v>
      </c>
      <c r="M2923" s="63">
        <v>8.1582687120296491</v>
      </c>
      <c r="N2923" s="63">
        <v>6.5486434776779356</v>
      </c>
      <c r="O2923" s="71">
        <v>7.121617285412289</v>
      </c>
    </row>
    <row r="2924" spans="2:15" outlineLevel="1" x14ac:dyDescent="0.45">
      <c r="B2924" s="65">
        <v>2915</v>
      </c>
      <c r="C2924" s="60">
        <v>1</v>
      </c>
      <c r="D2924" s="61">
        <v>0</v>
      </c>
      <c r="E2924" s="61">
        <v>1</v>
      </c>
      <c r="F2924" s="61">
        <v>1</v>
      </c>
      <c r="G2924" s="61">
        <v>0</v>
      </c>
      <c r="H2924" s="61">
        <v>1</v>
      </c>
      <c r="I2924" s="62">
        <v>77227.034852829835</v>
      </c>
      <c r="J2924" s="63">
        <v>5.7333370468351363</v>
      </c>
      <c r="K2924" s="63">
        <v>5.5741172616274586</v>
      </c>
      <c r="L2924" s="63">
        <v>6.6821017937362353</v>
      </c>
      <c r="M2924" s="63">
        <v>7.7417987894661096</v>
      </c>
      <c r="N2924" s="63">
        <v>7.0629380623367499</v>
      </c>
      <c r="O2924" s="71">
        <v>7.1370643715641737</v>
      </c>
    </row>
    <row r="2925" spans="2:15" outlineLevel="1" x14ac:dyDescent="0.45">
      <c r="B2925" s="65">
        <v>2916</v>
      </c>
      <c r="C2925" s="60">
        <v>1</v>
      </c>
      <c r="D2925" s="61">
        <v>0</v>
      </c>
      <c r="E2925" s="61">
        <v>1</v>
      </c>
      <c r="F2925" s="61">
        <v>1</v>
      </c>
      <c r="G2925" s="61">
        <v>0</v>
      </c>
      <c r="H2925" s="61">
        <v>1</v>
      </c>
      <c r="I2925" s="62">
        <v>100696.66578404936</v>
      </c>
      <c r="J2925" s="63">
        <v>6.6794117082180566</v>
      </c>
      <c r="K2925" s="63">
        <v>5.850156334727898</v>
      </c>
      <c r="L2925" s="63">
        <v>7.1486946163399452</v>
      </c>
      <c r="M2925" s="63">
        <v>7.3497447118484667</v>
      </c>
      <c r="N2925" s="63">
        <v>7.0357798141360757</v>
      </c>
      <c r="O2925" s="71">
        <v>7.3961725401325857</v>
      </c>
    </row>
    <row r="2926" spans="2:15" outlineLevel="1" x14ac:dyDescent="0.45">
      <c r="B2926" s="65">
        <v>2917</v>
      </c>
      <c r="C2926" s="60">
        <v>1</v>
      </c>
      <c r="D2926" s="61">
        <v>0</v>
      </c>
      <c r="E2926" s="61">
        <v>1</v>
      </c>
      <c r="F2926" s="61">
        <v>1</v>
      </c>
      <c r="G2926" s="61">
        <v>0</v>
      </c>
      <c r="H2926" s="61">
        <v>1</v>
      </c>
      <c r="I2926" s="62">
        <v>77495.886171219041</v>
      </c>
      <c r="J2926" s="63">
        <v>6.0365685716461215</v>
      </c>
      <c r="K2926" s="63">
        <v>5.2679794551646113</v>
      </c>
      <c r="L2926" s="63">
        <v>6.7103310854383125</v>
      </c>
      <c r="M2926" s="63">
        <v>8.6609117857493878</v>
      </c>
      <c r="N2926" s="63">
        <v>6.4659952258638738</v>
      </c>
      <c r="O2926" s="71">
        <v>6.7206952581759651</v>
      </c>
    </row>
    <row r="2927" spans="2:15" outlineLevel="1" x14ac:dyDescent="0.45">
      <c r="B2927" s="65">
        <v>2918</v>
      </c>
      <c r="C2927" s="60">
        <v>1</v>
      </c>
      <c r="D2927" s="61">
        <v>0</v>
      </c>
      <c r="E2927" s="61">
        <v>1</v>
      </c>
      <c r="F2927" s="61">
        <v>1</v>
      </c>
      <c r="G2927" s="61">
        <v>1</v>
      </c>
      <c r="H2927" s="61">
        <v>0</v>
      </c>
      <c r="I2927" s="62">
        <v>24311.223509762276</v>
      </c>
      <c r="J2927" s="63">
        <v>5.4765883572390557</v>
      </c>
      <c r="K2927" s="63">
        <v>5.0752121931887615</v>
      </c>
      <c r="L2927" s="63">
        <v>7.2209793395071156</v>
      </c>
      <c r="M2927" s="63">
        <v>6.0848105608334109</v>
      </c>
      <c r="N2927" s="63">
        <v>6.9121360953991307</v>
      </c>
      <c r="O2927" s="71">
        <v>6.531179804619982</v>
      </c>
    </row>
    <row r="2928" spans="2:15" outlineLevel="1" x14ac:dyDescent="0.45">
      <c r="B2928" s="65">
        <v>2919</v>
      </c>
      <c r="C2928" s="60">
        <v>0</v>
      </c>
      <c r="D2928" s="61">
        <v>1</v>
      </c>
      <c r="E2928" s="61">
        <v>1</v>
      </c>
      <c r="F2928" s="61">
        <v>1</v>
      </c>
      <c r="G2928" s="61">
        <v>0</v>
      </c>
      <c r="H2928" s="61">
        <v>1</v>
      </c>
      <c r="I2928" s="62">
        <v>28931.662628856298</v>
      </c>
      <c r="J2928" s="63">
        <v>5.3587850436959625</v>
      </c>
      <c r="K2928" s="63">
        <v>5.5822755544586329</v>
      </c>
      <c r="L2928" s="63">
        <v>6.9436899212587511</v>
      </c>
      <c r="M2928" s="63">
        <v>6.958478124948722</v>
      </c>
      <c r="N2928" s="63">
        <v>6.9506115267179389</v>
      </c>
      <c r="O2928" s="71">
        <v>7.0966459877253829</v>
      </c>
    </row>
    <row r="2929" spans="2:15" outlineLevel="1" x14ac:dyDescent="0.45">
      <c r="B2929" s="65">
        <v>2920</v>
      </c>
      <c r="C2929" s="60">
        <v>1</v>
      </c>
      <c r="D2929" s="61">
        <v>0</v>
      </c>
      <c r="E2929" s="61">
        <v>1</v>
      </c>
      <c r="F2929" s="61">
        <v>1</v>
      </c>
      <c r="G2929" s="61">
        <v>1</v>
      </c>
      <c r="H2929" s="61">
        <v>0</v>
      </c>
      <c r="I2929" s="62">
        <v>63056.886655813796</v>
      </c>
      <c r="J2929" s="63">
        <v>6.553411928428563</v>
      </c>
      <c r="K2929" s="63">
        <v>5.1817459788004641</v>
      </c>
      <c r="L2929" s="63">
        <v>7.0629627159288972</v>
      </c>
      <c r="M2929" s="63">
        <v>6.0171530207139128</v>
      </c>
      <c r="N2929" s="63">
        <v>7.268795785866601</v>
      </c>
      <c r="O2929" s="71">
        <v>6.5010544251310147</v>
      </c>
    </row>
    <row r="2930" spans="2:15" outlineLevel="1" x14ac:dyDescent="0.45">
      <c r="B2930" s="65">
        <v>2921</v>
      </c>
      <c r="C2930" s="60">
        <v>1</v>
      </c>
      <c r="D2930" s="61">
        <v>0</v>
      </c>
      <c r="E2930" s="61">
        <v>1</v>
      </c>
      <c r="F2930" s="61">
        <v>1</v>
      </c>
      <c r="G2930" s="61">
        <v>1</v>
      </c>
      <c r="H2930" s="61">
        <v>0</v>
      </c>
      <c r="I2930" s="62">
        <v>100175.10489433634</v>
      </c>
      <c r="J2930" s="63">
        <v>6.6966623439173869</v>
      </c>
      <c r="K2930" s="63">
        <v>5.1304668875930606</v>
      </c>
      <c r="L2930" s="63">
        <v>6.655967391428657</v>
      </c>
      <c r="M2930" s="63">
        <v>8.047577090096345</v>
      </c>
      <c r="N2930" s="63">
        <v>7.6154288531537047</v>
      </c>
      <c r="O2930" s="71">
        <v>6.8276902982974725</v>
      </c>
    </row>
    <row r="2931" spans="2:15" outlineLevel="1" x14ac:dyDescent="0.45">
      <c r="B2931" s="65">
        <v>2922</v>
      </c>
      <c r="C2931" s="60">
        <v>1</v>
      </c>
      <c r="D2931" s="61">
        <v>0</v>
      </c>
      <c r="E2931" s="61">
        <v>1</v>
      </c>
      <c r="F2931" s="61">
        <v>1</v>
      </c>
      <c r="G2931" s="61">
        <v>0</v>
      </c>
      <c r="H2931" s="61">
        <v>1</v>
      </c>
      <c r="I2931" s="62">
        <v>96583.771381848768</v>
      </c>
      <c r="J2931" s="63">
        <v>6.5800444566619376</v>
      </c>
      <c r="K2931" s="63">
        <v>5.2760840676927838</v>
      </c>
      <c r="L2931" s="63">
        <v>7.2869042361603418</v>
      </c>
      <c r="M2931" s="63">
        <v>7.200664198292543</v>
      </c>
      <c r="N2931" s="63">
        <v>6.5276907224240839</v>
      </c>
      <c r="O2931" s="71">
        <v>7.1088456135161531</v>
      </c>
    </row>
    <row r="2932" spans="2:15" outlineLevel="1" x14ac:dyDescent="0.45">
      <c r="B2932" s="65">
        <v>2923</v>
      </c>
      <c r="C2932" s="60">
        <v>1</v>
      </c>
      <c r="D2932" s="61">
        <v>0</v>
      </c>
      <c r="E2932" s="61">
        <v>1</v>
      </c>
      <c r="F2932" s="61">
        <v>1</v>
      </c>
      <c r="G2932" s="61">
        <v>1</v>
      </c>
      <c r="H2932" s="61">
        <v>0</v>
      </c>
      <c r="I2932" s="62">
        <v>98069.494845183421</v>
      </c>
      <c r="J2932" s="63">
        <v>6.4383616246499047</v>
      </c>
      <c r="K2932" s="63">
        <v>4.9115112540582464</v>
      </c>
      <c r="L2932" s="63">
        <v>6.7070746088732545</v>
      </c>
      <c r="M2932" s="63">
        <v>8.2292983557462254</v>
      </c>
      <c r="N2932" s="63">
        <v>7.170936227139423</v>
      </c>
      <c r="O2932" s="71">
        <v>6.7263515628827557</v>
      </c>
    </row>
    <row r="2933" spans="2:15" outlineLevel="1" x14ac:dyDescent="0.45">
      <c r="B2933" s="65">
        <v>2924</v>
      </c>
      <c r="C2933" s="60">
        <v>0</v>
      </c>
      <c r="D2933" s="61">
        <v>1</v>
      </c>
      <c r="E2933" s="61">
        <v>1</v>
      </c>
      <c r="F2933" s="61">
        <v>1</v>
      </c>
      <c r="G2933" s="61">
        <v>1</v>
      </c>
      <c r="H2933" s="61">
        <v>0</v>
      </c>
      <c r="I2933" s="62">
        <v>97250.492220991873</v>
      </c>
      <c r="J2933" s="63">
        <v>5.9019521754705835</v>
      </c>
      <c r="K2933" s="63">
        <v>6.0866607219118771</v>
      </c>
      <c r="L2933" s="63">
        <v>7.2641393656815989</v>
      </c>
      <c r="M2933" s="63">
        <v>6.8551270253847418</v>
      </c>
      <c r="N2933" s="63">
        <v>7.1209755463822626</v>
      </c>
      <c r="O2933" s="71">
        <v>6.9585436249585522</v>
      </c>
    </row>
    <row r="2934" spans="2:15" outlineLevel="1" x14ac:dyDescent="0.45">
      <c r="B2934" s="65">
        <v>2925</v>
      </c>
      <c r="C2934" s="60">
        <v>1</v>
      </c>
      <c r="D2934" s="61">
        <v>0</v>
      </c>
      <c r="E2934" s="61">
        <v>1</v>
      </c>
      <c r="F2934" s="61">
        <v>1</v>
      </c>
      <c r="G2934" s="61">
        <v>1</v>
      </c>
      <c r="H2934" s="61">
        <v>0</v>
      </c>
      <c r="I2934" s="62">
        <v>97160.869572402851</v>
      </c>
      <c r="J2934" s="63">
        <v>7.1422508578288166</v>
      </c>
      <c r="K2934" s="63">
        <v>4.6954840479344595</v>
      </c>
      <c r="L2934" s="63">
        <v>7.4743677973097693</v>
      </c>
      <c r="M2934" s="63">
        <v>7.1833560923952895</v>
      </c>
      <c r="N2934" s="63">
        <v>7.2379389895088284</v>
      </c>
      <c r="O2934" s="71">
        <v>6.5168666517746203</v>
      </c>
    </row>
    <row r="2935" spans="2:15" outlineLevel="1" x14ac:dyDescent="0.45">
      <c r="B2935" s="65">
        <v>2926</v>
      </c>
      <c r="C2935" s="60">
        <v>1</v>
      </c>
      <c r="D2935" s="61">
        <v>0</v>
      </c>
      <c r="E2935" s="61">
        <v>1</v>
      </c>
      <c r="F2935" s="61">
        <v>1</v>
      </c>
      <c r="G2935" s="61">
        <v>0</v>
      </c>
      <c r="H2935" s="61">
        <v>1</v>
      </c>
      <c r="I2935" s="62">
        <v>98239.780741089722</v>
      </c>
      <c r="J2935" s="63">
        <v>6.1378244694825934</v>
      </c>
      <c r="K2935" s="63">
        <v>5.8241995317927415</v>
      </c>
      <c r="L2935" s="63">
        <v>7.4537200994757917</v>
      </c>
      <c r="M2935" s="63">
        <v>7.9238097506668783</v>
      </c>
      <c r="N2935" s="63">
        <v>6.3097662062829647</v>
      </c>
      <c r="O2935" s="71">
        <v>6.8536198567870361</v>
      </c>
    </row>
    <row r="2936" spans="2:15" outlineLevel="1" x14ac:dyDescent="0.45">
      <c r="B2936" s="65">
        <v>2927</v>
      </c>
      <c r="C2936" s="60">
        <v>1</v>
      </c>
      <c r="D2936" s="61">
        <v>0</v>
      </c>
      <c r="E2936" s="61">
        <v>1</v>
      </c>
      <c r="F2936" s="61">
        <v>1</v>
      </c>
      <c r="G2936" s="61">
        <v>1</v>
      </c>
      <c r="H2936" s="61">
        <v>0</v>
      </c>
      <c r="I2936" s="62">
        <v>94111.640593340853</v>
      </c>
      <c r="J2936" s="63">
        <v>6.8544291654499911</v>
      </c>
      <c r="K2936" s="63">
        <v>4.7292954007827213</v>
      </c>
      <c r="L2936" s="63">
        <v>6.5571099707756311</v>
      </c>
      <c r="M2936" s="63">
        <v>6.8022237038203173</v>
      </c>
      <c r="N2936" s="63">
        <v>6.9646131057077243</v>
      </c>
      <c r="O2936" s="71">
        <v>6.8635320301421885</v>
      </c>
    </row>
    <row r="2937" spans="2:15" outlineLevel="1" x14ac:dyDescent="0.45">
      <c r="B2937" s="65">
        <v>2928</v>
      </c>
      <c r="C2937" s="60">
        <v>1</v>
      </c>
      <c r="D2937" s="61">
        <v>0</v>
      </c>
      <c r="E2937" s="61">
        <v>1</v>
      </c>
      <c r="F2937" s="61">
        <v>1</v>
      </c>
      <c r="G2937" s="61">
        <v>1</v>
      </c>
      <c r="H2937" s="61">
        <v>0</v>
      </c>
      <c r="I2937" s="62">
        <v>90512.924839318657</v>
      </c>
      <c r="J2937" s="63">
        <v>6.2506373508673541</v>
      </c>
      <c r="K2937" s="63">
        <v>4.0328873193170551</v>
      </c>
      <c r="L2937" s="63">
        <v>6.9568780977276239</v>
      </c>
      <c r="M2937" s="63">
        <v>7.3674146748403846</v>
      </c>
      <c r="N2937" s="63">
        <v>6.5986563028713832</v>
      </c>
      <c r="O2937" s="71">
        <v>6.3384312609069733</v>
      </c>
    </row>
    <row r="2938" spans="2:15" outlineLevel="1" x14ac:dyDescent="0.45">
      <c r="B2938" s="65">
        <v>2929</v>
      </c>
      <c r="C2938" s="60">
        <v>0</v>
      </c>
      <c r="D2938" s="61">
        <v>1</v>
      </c>
      <c r="E2938" s="61">
        <v>1</v>
      </c>
      <c r="F2938" s="61">
        <v>1</v>
      </c>
      <c r="G2938" s="61">
        <v>1</v>
      </c>
      <c r="H2938" s="61">
        <v>0</v>
      </c>
      <c r="I2938" s="62">
        <v>99425.741009258025</v>
      </c>
      <c r="J2938" s="63">
        <v>6.0050687768957856</v>
      </c>
      <c r="K2938" s="63">
        <v>6.0142946359899554</v>
      </c>
      <c r="L2938" s="63">
        <v>7.9722249081365284</v>
      </c>
      <c r="M2938" s="63">
        <v>7.3029084792134489</v>
      </c>
      <c r="N2938" s="63">
        <v>7.0404703102203907</v>
      </c>
      <c r="O2938" s="71">
        <v>6.9656853758661148</v>
      </c>
    </row>
    <row r="2939" spans="2:15" outlineLevel="1" x14ac:dyDescent="0.45">
      <c r="B2939" s="65">
        <v>2930</v>
      </c>
      <c r="C2939" s="60">
        <v>1</v>
      </c>
      <c r="D2939" s="61">
        <v>0</v>
      </c>
      <c r="E2939" s="61">
        <v>1</v>
      </c>
      <c r="F2939" s="61">
        <v>1</v>
      </c>
      <c r="G2939" s="61">
        <v>1</v>
      </c>
      <c r="H2939" s="61">
        <v>0</v>
      </c>
      <c r="I2939" s="62">
        <v>60220.74047335927</v>
      </c>
      <c r="J2939" s="63">
        <v>6.0920876191676498</v>
      </c>
      <c r="K2939" s="63">
        <v>4.8470349307372942</v>
      </c>
      <c r="L2939" s="63">
        <v>7.2628997483545712</v>
      </c>
      <c r="M2939" s="63">
        <v>6.2326143185207892</v>
      </c>
      <c r="N2939" s="63">
        <v>6.8832703553461112</v>
      </c>
      <c r="O2939" s="71">
        <v>6.2718920417647661</v>
      </c>
    </row>
    <row r="2940" spans="2:15" outlineLevel="1" x14ac:dyDescent="0.45">
      <c r="B2940" s="65">
        <v>2931</v>
      </c>
      <c r="C2940" s="60">
        <v>1</v>
      </c>
      <c r="D2940" s="61">
        <v>0</v>
      </c>
      <c r="E2940" s="61">
        <v>1</v>
      </c>
      <c r="F2940" s="61">
        <v>1</v>
      </c>
      <c r="G2940" s="61">
        <v>0</v>
      </c>
      <c r="H2940" s="61">
        <v>1</v>
      </c>
      <c r="I2940" s="62">
        <v>99782.622056947104</v>
      </c>
      <c r="J2940" s="63">
        <v>5.7049465890253703</v>
      </c>
      <c r="K2940" s="63">
        <v>5.7001404245384695</v>
      </c>
      <c r="L2940" s="63">
        <v>7.5792269959433067</v>
      </c>
      <c r="M2940" s="63">
        <v>8.3602225920819286</v>
      </c>
      <c r="N2940" s="63">
        <v>6.7667877829088932</v>
      </c>
      <c r="O2940" s="71">
        <v>7.1122940787762889</v>
      </c>
    </row>
    <row r="2941" spans="2:15" outlineLevel="1" x14ac:dyDescent="0.45">
      <c r="B2941" s="65">
        <v>2932</v>
      </c>
      <c r="C2941" s="60">
        <v>1</v>
      </c>
      <c r="D2941" s="61">
        <v>0</v>
      </c>
      <c r="E2941" s="61">
        <v>1</v>
      </c>
      <c r="F2941" s="61">
        <v>1</v>
      </c>
      <c r="G2941" s="61">
        <v>0</v>
      </c>
      <c r="H2941" s="61">
        <v>1</v>
      </c>
      <c r="I2941" s="62">
        <v>100678.70422250018</v>
      </c>
      <c r="J2941" s="63">
        <v>6.5359244956477704</v>
      </c>
      <c r="K2941" s="63">
        <v>5.084213285074247</v>
      </c>
      <c r="L2941" s="63">
        <v>6.953065666945518</v>
      </c>
      <c r="M2941" s="63">
        <v>8.8750211901262688</v>
      </c>
      <c r="N2941" s="63">
        <v>6.663722123257223</v>
      </c>
      <c r="O2941" s="71">
        <v>7.1401509934432017</v>
      </c>
    </row>
    <row r="2942" spans="2:15" outlineLevel="1" x14ac:dyDescent="0.45">
      <c r="B2942" s="65">
        <v>2933</v>
      </c>
      <c r="C2942" s="60">
        <v>1</v>
      </c>
      <c r="D2942" s="61">
        <v>0</v>
      </c>
      <c r="E2942" s="61">
        <v>1</v>
      </c>
      <c r="F2942" s="61">
        <v>1</v>
      </c>
      <c r="G2942" s="61">
        <v>0</v>
      </c>
      <c r="H2942" s="61">
        <v>1</v>
      </c>
      <c r="I2942" s="62">
        <v>30603.969351897569</v>
      </c>
      <c r="J2942" s="63">
        <v>5.972124100150717</v>
      </c>
      <c r="K2942" s="63">
        <v>5.6769914391965575</v>
      </c>
      <c r="L2942" s="63">
        <v>6.7236852838233121</v>
      </c>
      <c r="M2942" s="63">
        <v>7.4220362689430317</v>
      </c>
      <c r="N2942" s="63">
        <v>6.5853770689834557</v>
      </c>
      <c r="O2942" s="71">
        <v>6.8812096686380118</v>
      </c>
    </row>
    <row r="2943" spans="2:15" outlineLevel="1" x14ac:dyDescent="0.45">
      <c r="B2943" s="65">
        <v>2934</v>
      </c>
      <c r="C2943" s="60">
        <v>0</v>
      </c>
      <c r="D2943" s="61">
        <v>1</v>
      </c>
      <c r="E2943" s="61">
        <v>1</v>
      </c>
      <c r="F2943" s="61">
        <v>1</v>
      </c>
      <c r="G2943" s="61">
        <v>1</v>
      </c>
      <c r="H2943" s="61">
        <v>0</v>
      </c>
      <c r="I2943" s="62">
        <v>63388.10756137321</v>
      </c>
      <c r="J2943" s="63">
        <v>5.5478511073526082</v>
      </c>
      <c r="K2943" s="63">
        <v>5.7588541167545086</v>
      </c>
      <c r="L2943" s="63">
        <v>7.7592250727314767</v>
      </c>
      <c r="M2943" s="63">
        <v>6.273417881278613</v>
      </c>
      <c r="N2943" s="63">
        <v>7.1799283624476997</v>
      </c>
      <c r="O2943" s="71">
        <v>6.4628163080338563</v>
      </c>
    </row>
    <row r="2944" spans="2:15" outlineLevel="1" x14ac:dyDescent="0.45">
      <c r="B2944" s="65">
        <v>2935</v>
      </c>
      <c r="C2944" s="60">
        <v>1</v>
      </c>
      <c r="D2944" s="61">
        <v>0</v>
      </c>
      <c r="E2944" s="61">
        <v>1</v>
      </c>
      <c r="F2944" s="61">
        <v>1</v>
      </c>
      <c r="G2944" s="61">
        <v>0</v>
      </c>
      <c r="H2944" s="61">
        <v>1</v>
      </c>
      <c r="I2944" s="62">
        <v>96070.022178968749</v>
      </c>
      <c r="J2944" s="63">
        <v>6.7954528847426214</v>
      </c>
      <c r="K2944" s="63">
        <v>5.9604027197414933</v>
      </c>
      <c r="L2944" s="63">
        <v>7.3620461280153844</v>
      </c>
      <c r="M2944" s="63">
        <v>6.8673526084499237</v>
      </c>
      <c r="N2944" s="63">
        <v>6.1728681241435313</v>
      </c>
      <c r="O2944" s="71">
        <v>6.4319945182760936</v>
      </c>
    </row>
    <row r="2945" spans="2:15" outlineLevel="1" x14ac:dyDescent="0.45">
      <c r="B2945" s="65">
        <v>2936</v>
      </c>
      <c r="C2945" s="60">
        <v>1</v>
      </c>
      <c r="D2945" s="61">
        <v>0</v>
      </c>
      <c r="E2945" s="61">
        <v>1</v>
      </c>
      <c r="F2945" s="61">
        <v>1</v>
      </c>
      <c r="G2945" s="61">
        <v>0</v>
      </c>
      <c r="H2945" s="61">
        <v>1</v>
      </c>
      <c r="I2945" s="62">
        <v>93471.435706634278</v>
      </c>
      <c r="J2945" s="63">
        <v>6.0996184449537454</v>
      </c>
      <c r="K2945" s="63">
        <v>4.7142860107880775</v>
      </c>
      <c r="L2945" s="63">
        <v>7.7104390855614078</v>
      </c>
      <c r="M2945" s="63">
        <v>7.2294099820728057</v>
      </c>
      <c r="N2945" s="63">
        <v>6.4632088429854146</v>
      </c>
      <c r="O2945" s="71">
        <v>6.8246286919709149</v>
      </c>
    </row>
    <row r="2946" spans="2:15" outlineLevel="1" x14ac:dyDescent="0.45">
      <c r="B2946" s="65">
        <v>2937</v>
      </c>
      <c r="C2946" s="60">
        <v>1</v>
      </c>
      <c r="D2946" s="61">
        <v>0</v>
      </c>
      <c r="E2946" s="61">
        <v>1</v>
      </c>
      <c r="F2946" s="61">
        <v>1</v>
      </c>
      <c r="G2946" s="61">
        <v>1</v>
      </c>
      <c r="H2946" s="61">
        <v>0</v>
      </c>
      <c r="I2946" s="62">
        <v>95176.73441463233</v>
      </c>
      <c r="J2946" s="63">
        <v>5.8451552977799279</v>
      </c>
      <c r="K2946" s="63">
        <v>5.4208457038113806</v>
      </c>
      <c r="L2946" s="63">
        <v>7.9541232721498405</v>
      </c>
      <c r="M2946" s="63">
        <v>6.6050392783662302</v>
      </c>
      <c r="N2946" s="63">
        <v>7.0137743233368077</v>
      </c>
      <c r="O2946" s="71">
        <v>7.0109238918097709</v>
      </c>
    </row>
    <row r="2947" spans="2:15" outlineLevel="1" x14ac:dyDescent="0.45">
      <c r="B2947" s="65">
        <v>2938</v>
      </c>
      <c r="C2947" s="60">
        <v>1</v>
      </c>
      <c r="D2947" s="61">
        <v>0</v>
      </c>
      <c r="E2947" s="61">
        <v>1</v>
      </c>
      <c r="F2947" s="61">
        <v>1</v>
      </c>
      <c r="G2947" s="61">
        <v>0</v>
      </c>
      <c r="H2947" s="61">
        <v>1</v>
      </c>
      <c r="I2947" s="62">
        <v>99095.532500765446</v>
      </c>
      <c r="J2947" s="63">
        <v>5.9398770881522855</v>
      </c>
      <c r="K2947" s="63">
        <v>4.5054543464908203</v>
      </c>
      <c r="L2947" s="63">
        <v>7.2678212277763645</v>
      </c>
      <c r="M2947" s="63">
        <v>8.9792478170812977</v>
      </c>
      <c r="N2947" s="63">
        <v>6.7906082707555635</v>
      </c>
      <c r="O2947" s="71">
        <v>7.5029640710261951</v>
      </c>
    </row>
    <row r="2948" spans="2:15" outlineLevel="1" x14ac:dyDescent="0.45">
      <c r="B2948" s="65">
        <v>2939</v>
      </c>
      <c r="C2948" s="60">
        <v>1</v>
      </c>
      <c r="D2948" s="61">
        <v>0</v>
      </c>
      <c r="E2948" s="61">
        <v>1</v>
      </c>
      <c r="F2948" s="61">
        <v>1</v>
      </c>
      <c r="G2948" s="61">
        <v>1</v>
      </c>
      <c r="H2948" s="61">
        <v>0</v>
      </c>
      <c r="I2948" s="62">
        <v>103225.41055516271</v>
      </c>
      <c r="J2948" s="63">
        <v>6.5313127669991333</v>
      </c>
      <c r="K2948" s="63">
        <v>5.5331713657703956</v>
      </c>
      <c r="L2948" s="63">
        <v>6.9179664614042915</v>
      </c>
      <c r="M2948" s="63">
        <v>8.8869830564642136</v>
      </c>
      <c r="N2948" s="63">
        <v>7.3312468773963833</v>
      </c>
      <c r="O2948" s="71">
        <v>6.9298569557384564</v>
      </c>
    </row>
    <row r="2949" spans="2:15" outlineLevel="1" x14ac:dyDescent="0.45">
      <c r="B2949" s="65">
        <v>2940</v>
      </c>
      <c r="C2949" s="60">
        <v>1</v>
      </c>
      <c r="D2949" s="61">
        <v>0</v>
      </c>
      <c r="E2949" s="61">
        <v>1</v>
      </c>
      <c r="F2949" s="61">
        <v>1</v>
      </c>
      <c r="G2949" s="61">
        <v>0</v>
      </c>
      <c r="H2949" s="61">
        <v>1</v>
      </c>
      <c r="I2949" s="62">
        <v>99469.859995010673</v>
      </c>
      <c r="J2949" s="63">
        <v>6.4610969473224209</v>
      </c>
      <c r="K2949" s="63">
        <v>5.1728258427109273</v>
      </c>
      <c r="L2949" s="63">
        <v>6.9973107990855858</v>
      </c>
      <c r="M2949" s="63">
        <v>8.0714960679963994</v>
      </c>
      <c r="N2949" s="63">
        <v>7.0191366851034767</v>
      </c>
      <c r="O2949" s="71">
        <v>7.1947121836700214</v>
      </c>
    </row>
    <row r="2950" spans="2:15" outlineLevel="1" x14ac:dyDescent="0.45">
      <c r="B2950" s="65">
        <v>2941</v>
      </c>
      <c r="C2950" s="60">
        <v>0</v>
      </c>
      <c r="D2950" s="61">
        <v>1</v>
      </c>
      <c r="E2950" s="61">
        <v>1</v>
      </c>
      <c r="F2950" s="61">
        <v>1</v>
      </c>
      <c r="G2950" s="61">
        <v>1</v>
      </c>
      <c r="H2950" s="61">
        <v>0</v>
      </c>
      <c r="I2950" s="62">
        <v>77095.900948629016</v>
      </c>
      <c r="J2950" s="63">
        <v>5.4424767548604862</v>
      </c>
      <c r="K2950" s="63">
        <v>5.957774145962718</v>
      </c>
      <c r="L2950" s="63">
        <v>7.0408500589292879</v>
      </c>
      <c r="M2950" s="63">
        <v>7.7923327202197052</v>
      </c>
      <c r="N2950" s="63">
        <v>7.0662046600226853</v>
      </c>
      <c r="O2950" s="71">
        <v>6.6015128456841126</v>
      </c>
    </row>
    <row r="2951" spans="2:15" outlineLevel="1" x14ac:dyDescent="0.45">
      <c r="B2951" s="65">
        <v>2942</v>
      </c>
      <c r="C2951" s="60">
        <v>1</v>
      </c>
      <c r="D2951" s="61">
        <v>0</v>
      </c>
      <c r="E2951" s="61">
        <v>1</v>
      </c>
      <c r="F2951" s="61">
        <v>1</v>
      </c>
      <c r="G2951" s="61">
        <v>0</v>
      </c>
      <c r="H2951" s="61">
        <v>1</v>
      </c>
      <c r="I2951" s="62">
        <v>97076.776068566687</v>
      </c>
      <c r="J2951" s="63">
        <v>6.3855361047331449</v>
      </c>
      <c r="K2951" s="63">
        <v>5.1063316766632827</v>
      </c>
      <c r="L2951" s="63">
        <v>7.8886612177406237</v>
      </c>
      <c r="M2951" s="63">
        <v>7.3363465748099488</v>
      </c>
      <c r="N2951" s="63">
        <v>6.6226304611866373</v>
      </c>
      <c r="O2951" s="71">
        <v>7.14389191455796</v>
      </c>
    </row>
    <row r="2952" spans="2:15" outlineLevel="1" x14ac:dyDescent="0.45">
      <c r="B2952" s="65">
        <v>2943</v>
      </c>
      <c r="C2952" s="60">
        <v>1</v>
      </c>
      <c r="D2952" s="61">
        <v>0</v>
      </c>
      <c r="E2952" s="61">
        <v>1</v>
      </c>
      <c r="F2952" s="61">
        <v>1</v>
      </c>
      <c r="G2952" s="61">
        <v>0</v>
      </c>
      <c r="H2952" s="61">
        <v>1</v>
      </c>
      <c r="I2952" s="62">
        <v>103135.64843232531</v>
      </c>
      <c r="J2952" s="63">
        <v>6.7869659547899204</v>
      </c>
      <c r="K2952" s="63">
        <v>6.6553145425782905</v>
      </c>
      <c r="L2952" s="63">
        <v>7.4626376972074979</v>
      </c>
      <c r="M2952" s="63">
        <v>8.4717875666313773</v>
      </c>
      <c r="N2952" s="63">
        <v>6.3258629358410738</v>
      </c>
      <c r="O2952" s="71">
        <v>6.3503171772640421</v>
      </c>
    </row>
    <row r="2953" spans="2:15" outlineLevel="1" x14ac:dyDescent="0.45">
      <c r="B2953" s="65">
        <v>2944</v>
      </c>
      <c r="C2953" s="60">
        <v>1</v>
      </c>
      <c r="D2953" s="61">
        <v>0</v>
      </c>
      <c r="E2953" s="61">
        <v>1</v>
      </c>
      <c r="F2953" s="61">
        <v>1</v>
      </c>
      <c r="G2953" s="61">
        <v>1</v>
      </c>
      <c r="H2953" s="61">
        <v>0</v>
      </c>
      <c r="I2953" s="62">
        <v>96216.065077698411</v>
      </c>
      <c r="J2953" s="63">
        <v>6.5651782505360705</v>
      </c>
      <c r="K2953" s="63">
        <v>4.4290392404366816</v>
      </c>
      <c r="L2953" s="63">
        <v>7.7172120418211785</v>
      </c>
      <c r="M2953" s="63">
        <v>7.6456589420867358</v>
      </c>
      <c r="N2953" s="63">
        <v>6.8693988801102641</v>
      </c>
      <c r="O2953" s="71">
        <v>6.8554491733383411</v>
      </c>
    </row>
    <row r="2954" spans="2:15" outlineLevel="1" x14ac:dyDescent="0.45">
      <c r="B2954" s="65">
        <v>2945</v>
      </c>
      <c r="C2954" s="60">
        <v>1</v>
      </c>
      <c r="D2954" s="61">
        <v>0</v>
      </c>
      <c r="E2954" s="61">
        <v>1</v>
      </c>
      <c r="F2954" s="61">
        <v>1</v>
      </c>
      <c r="G2954" s="61">
        <v>1</v>
      </c>
      <c r="H2954" s="61">
        <v>0</v>
      </c>
      <c r="I2954" s="62">
        <v>77805.018795417709</v>
      </c>
      <c r="J2954" s="63">
        <v>5.8398120375872953</v>
      </c>
      <c r="K2954" s="63">
        <v>5.0789741907625388</v>
      </c>
      <c r="L2954" s="63">
        <v>6.8602281050976597</v>
      </c>
      <c r="M2954" s="63">
        <v>8.6490784993888745</v>
      </c>
      <c r="N2954" s="63">
        <v>6.8692657079573207</v>
      </c>
      <c r="O2954" s="71">
        <v>6.8365767869656775</v>
      </c>
    </row>
    <row r="2955" spans="2:15" outlineLevel="1" x14ac:dyDescent="0.45">
      <c r="B2955" s="65">
        <v>2946</v>
      </c>
      <c r="C2955" s="60">
        <v>1</v>
      </c>
      <c r="D2955" s="61">
        <v>0</v>
      </c>
      <c r="E2955" s="61">
        <v>1</v>
      </c>
      <c r="F2955" s="61">
        <v>1</v>
      </c>
      <c r="G2955" s="61">
        <v>1</v>
      </c>
      <c r="H2955" s="61">
        <v>0</v>
      </c>
      <c r="I2955" s="62">
        <v>28149.447382536673</v>
      </c>
      <c r="J2955" s="63">
        <v>6.0070245230345876</v>
      </c>
      <c r="K2955" s="63">
        <v>5.8072903534797904</v>
      </c>
      <c r="L2955" s="63">
        <v>6.2079554424613521</v>
      </c>
      <c r="M2955" s="63">
        <v>7.0504726529628066</v>
      </c>
      <c r="N2955" s="63">
        <v>6.6522212277786803</v>
      </c>
      <c r="O2955" s="71">
        <v>6.2570696548170091</v>
      </c>
    </row>
    <row r="2956" spans="2:15" outlineLevel="1" x14ac:dyDescent="0.45">
      <c r="B2956" s="65">
        <v>2947</v>
      </c>
      <c r="C2956" s="60">
        <v>1</v>
      </c>
      <c r="D2956" s="61">
        <v>0</v>
      </c>
      <c r="E2956" s="61">
        <v>1</v>
      </c>
      <c r="F2956" s="61">
        <v>1</v>
      </c>
      <c r="G2956" s="61">
        <v>0</v>
      </c>
      <c r="H2956" s="61">
        <v>1</v>
      </c>
      <c r="I2956" s="62">
        <v>104135.64595027182</v>
      </c>
      <c r="J2956" s="63">
        <v>6.9821072972281009</v>
      </c>
      <c r="K2956" s="63">
        <v>6.4682097568497898</v>
      </c>
      <c r="L2956" s="63">
        <v>6.9368656621194225</v>
      </c>
      <c r="M2956" s="63">
        <v>8.5304311584208001</v>
      </c>
      <c r="N2956" s="63">
        <v>6.4277626918238067</v>
      </c>
      <c r="O2956" s="71">
        <v>6.9818320150174937</v>
      </c>
    </row>
    <row r="2957" spans="2:15" outlineLevel="1" x14ac:dyDescent="0.45">
      <c r="B2957" s="65">
        <v>2948</v>
      </c>
      <c r="C2957" s="60">
        <v>1</v>
      </c>
      <c r="D2957" s="61">
        <v>0</v>
      </c>
      <c r="E2957" s="61">
        <v>1</v>
      </c>
      <c r="F2957" s="61">
        <v>1</v>
      </c>
      <c r="G2957" s="61">
        <v>0</v>
      </c>
      <c r="H2957" s="61">
        <v>1</v>
      </c>
      <c r="I2957" s="62">
        <v>98955.949173074725</v>
      </c>
      <c r="J2957" s="63">
        <v>6.38477712516565</v>
      </c>
      <c r="K2957" s="63">
        <v>6.3654660564433447</v>
      </c>
      <c r="L2957" s="63">
        <v>6.9050892556332721</v>
      </c>
      <c r="M2957" s="63">
        <v>6.9438834392725468</v>
      </c>
      <c r="N2957" s="63">
        <v>6.7701706328668978</v>
      </c>
      <c r="O2957" s="71">
        <v>7.2630293044460323</v>
      </c>
    </row>
    <row r="2958" spans="2:15" outlineLevel="1" x14ac:dyDescent="0.45">
      <c r="B2958" s="65">
        <v>2949</v>
      </c>
      <c r="C2958" s="60">
        <v>0</v>
      </c>
      <c r="D2958" s="61">
        <v>1</v>
      </c>
      <c r="E2958" s="61">
        <v>1</v>
      </c>
      <c r="F2958" s="61">
        <v>1</v>
      </c>
      <c r="G2958" s="61">
        <v>0</v>
      </c>
      <c r="H2958" s="61">
        <v>1</v>
      </c>
      <c r="I2958" s="62">
        <v>98905.622196308861</v>
      </c>
      <c r="J2958" s="63">
        <v>5.7888487746236788</v>
      </c>
      <c r="K2958" s="63">
        <v>5.9781134230513988</v>
      </c>
      <c r="L2958" s="63">
        <v>7.3639217867589988</v>
      </c>
      <c r="M2958" s="63">
        <v>7.8597305256769063</v>
      </c>
      <c r="N2958" s="63">
        <v>6.347220191656902</v>
      </c>
      <c r="O2958" s="71">
        <v>7.5198789776859449</v>
      </c>
    </row>
    <row r="2959" spans="2:15" outlineLevel="1" x14ac:dyDescent="0.45">
      <c r="B2959" s="65">
        <v>2950</v>
      </c>
      <c r="C2959" s="60">
        <v>0</v>
      </c>
      <c r="D2959" s="61">
        <v>1</v>
      </c>
      <c r="E2959" s="61">
        <v>1</v>
      </c>
      <c r="F2959" s="61">
        <v>1</v>
      </c>
      <c r="G2959" s="61">
        <v>0</v>
      </c>
      <c r="H2959" s="61">
        <v>1</v>
      </c>
      <c r="I2959" s="62">
        <v>96960.525022951988</v>
      </c>
      <c r="J2959" s="63">
        <v>5.7397529956870388</v>
      </c>
      <c r="K2959" s="63">
        <v>5.9699580908904908</v>
      </c>
      <c r="L2959" s="63">
        <v>7.4272796265015968</v>
      </c>
      <c r="M2959" s="63">
        <v>7.8883977159636087</v>
      </c>
      <c r="N2959" s="63">
        <v>6.1206045231546709</v>
      </c>
      <c r="O2959" s="71">
        <v>6.858707714796866</v>
      </c>
    </row>
    <row r="2960" spans="2:15" outlineLevel="1" x14ac:dyDescent="0.45">
      <c r="B2960" s="65">
        <v>2951</v>
      </c>
      <c r="C2960" s="60">
        <v>1</v>
      </c>
      <c r="D2960" s="61">
        <v>0</v>
      </c>
      <c r="E2960" s="61">
        <v>1</v>
      </c>
      <c r="F2960" s="61">
        <v>1</v>
      </c>
      <c r="G2960" s="61">
        <v>1</v>
      </c>
      <c r="H2960" s="61">
        <v>0</v>
      </c>
      <c r="I2960" s="62">
        <v>97663.386657072333</v>
      </c>
      <c r="J2960" s="63">
        <v>6.9567255789190643</v>
      </c>
      <c r="K2960" s="63">
        <v>5.0937698772509439</v>
      </c>
      <c r="L2960" s="63">
        <v>7.6356536949818192</v>
      </c>
      <c r="M2960" s="63">
        <v>6.4579381148587887</v>
      </c>
      <c r="N2960" s="63">
        <v>7.6060451653305901</v>
      </c>
      <c r="O2960" s="71">
        <v>6.8905698975974286</v>
      </c>
    </row>
    <row r="2961" spans="2:15" outlineLevel="1" x14ac:dyDescent="0.45">
      <c r="B2961" s="65">
        <v>2952</v>
      </c>
      <c r="C2961" s="60">
        <v>1</v>
      </c>
      <c r="D2961" s="61">
        <v>0</v>
      </c>
      <c r="E2961" s="61">
        <v>1</v>
      </c>
      <c r="F2961" s="61">
        <v>1</v>
      </c>
      <c r="G2961" s="61">
        <v>1</v>
      </c>
      <c r="H2961" s="61">
        <v>0</v>
      </c>
      <c r="I2961" s="62">
        <v>95528.135410007555</v>
      </c>
      <c r="J2961" s="63">
        <v>6.068307479448757</v>
      </c>
      <c r="K2961" s="63">
        <v>5.2644036538515042</v>
      </c>
      <c r="L2961" s="63">
        <v>7.8378368274119383</v>
      </c>
      <c r="M2961" s="63">
        <v>6.3374618352812675</v>
      </c>
      <c r="N2961" s="63">
        <v>7.5919410364992714</v>
      </c>
      <c r="O2961" s="71">
        <v>6.8629523971695017</v>
      </c>
    </row>
    <row r="2962" spans="2:15" outlineLevel="1" x14ac:dyDescent="0.45">
      <c r="B2962" s="65">
        <v>2953</v>
      </c>
      <c r="C2962" s="60">
        <v>1</v>
      </c>
      <c r="D2962" s="61">
        <v>0</v>
      </c>
      <c r="E2962" s="61">
        <v>1</v>
      </c>
      <c r="F2962" s="61">
        <v>1</v>
      </c>
      <c r="G2962" s="61">
        <v>1</v>
      </c>
      <c r="H2962" s="61">
        <v>0</v>
      </c>
      <c r="I2962" s="62">
        <v>80522.066753411738</v>
      </c>
      <c r="J2962" s="63">
        <v>6.0286413354172659</v>
      </c>
      <c r="K2962" s="63">
        <v>5.6476886759826979</v>
      </c>
      <c r="L2962" s="63">
        <v>6.6194284088092239</v>
      </c>
      <c r="M2962" s="63">
        <v>8.8847919359823848</v>
      </c>
      <c r="N2962" s="63">
        <v>7.1157661535460761</v>
      </c>
      <c r="O2962" s="71">
        <v>6.6077586741658489</v>
      </c>
    </row>
    <row r="2963" spans="2:15" outlineLevel="1" x14ac:dyDescent="0.45">
      <c r="B2963" s="65">
        <v>2954</v>
      </c>
      <c r="C2963" s="60">
        <v>1</v>
      </c>
      <c r="D2963" s="61">
        <v>0</v>
      </c>
      <c r="E2963" s="61">
        <v>1</v>
      </c>
      <c r="F2963" s="61">
        <v>1</v>
      </c>
      <c r="G2963" s="61">
        <v>0</v>
      </c>
      <c r="H2963" s="61">
        <v>1</v>
      </c>
      <c r="I2963" s="62">
        <v>100725.02520397161</v>
      </c>
      <c r="J2963" s="63">
        <v>6.8186750357261054</v>
      </c>
      <c r="K2963" s="63">
        <v>6.6226666726096237</v>
      </c>
      <c r="L2963" s="63">
        <v>7.010562783256522</v>
      </c>
      <c r="M2963" s="63">
        <v>7.0728281000991684</v>
      </c>
      <c r="N2963" s="63">
        <v>6.7776263223468902</v>
      </c>
      <c r="O2963" s="71">
        <v>6.9022285206646234</v>
      </c>
    </row>
    <row r="2964" spans="2:15" outlineLevel="1" x14ac:dyDescent="0.45">
      <c r="B2964" s="65">
        <v>2955</v>
      </c>
      <c r="C2964" s="60">
        <v>1</v>
      </c>
      <c r="D2964" s="61">
        <v>0</v>
      </c>
      <c r="E2964" s="61">
        <v>1</v>
      </c>
      <c r="F2964" s="61">
        <v>1</v>
      </c>
      <c r="G2964" s="61">
        <v>0</v>
      </c>
      <c r="H2964" s="61">
        <v>1</v>
      </c>
      <c r="I2964" s="62">
        <v>62377.558813047683</v>
      </c>
      <c r="J2964" s="63">
        <v>5.7812216586440979</v>
      </c>
      <c r="K2964" s="63">
        <v>4.9345251749063541</v>
      </c>
      <c r="L2964" s="63">
        <v>7.3648295298111401</v>
      </c>
      <c r="M2964" s="63">
        <v>6.4368807457639212</v>
      </c>
      <c r="N2964" s="63">
        <v>6.8605530990238268</v>
      </c>
      <c r="O2964" s="71">
        <v>7.2654592343402848</v>
      </c>
    </row>
    <row r="2965" spans="2:15" outlineLevel="1" x14ac:dyDescent="0.45">
      <c r="B2965" s="65">
        <v>2956</v>
      </c>
      <c r="C2965" s="60">
        <v>1</v>
      </c>
      <c r="D2965" s="61">
        <v>0</v>
      </c>
      <c r="E2965" s="61">
        <v>1</v>
      </c>
      <c r="F2965" s="61">
        <v>1</v>
      </c>
      <c r="G2965" s="61">
        <v>0</v>
      </c>
      <c r="H2965" s="61">
        <v>1</v>
      </c>
      <c r="I2965" s="62">
        <v>73970.136925472267</v>
      </c>
      <c r="J2965" s="63">
        <v>5.5262153048639133</v>
      </c>
      <c r="K2965" s="63">
        <v>4.3756738051949933</v>
      </c>
      <c r="L2965" s="63">
        <v>6.4585512297226941</v>
      </c>
      <c r="M2965" s="63">
        <v>8.9128910061282429</v>
      </c>
      <c r="N2965" s="63">
        <v>6.4762693747466962</v>
      </c>
      <c r="O2965" s="71">
        <v>6.8046112285799571</v>
      </c>
    </row>
    <row r="2966" spans="2:15" outlineLevel="1" x14ac:dyDescent="0.45">
      <c r="B2966" s="65">
        <v>2957</v>
      </c>
      <c r="C2966" s="60">
        <v>1</v>
      </c>
      <c r="D2966" s="61">
        <v>0</v>
      </c>
      <c r="E2966" s="61">
        <v>1</v>
      </c>
      <c r="F2966" s="61">
        <v>1</v>
      </c>
      <c r="G2966" s="61">
        <v>1</v>
      </c>
      <c r="H2966" s="61">
        <v>0</v>
      </c>
      <c r="I2966" s="62">
        <v>95337.856566221206</v>
      </c>
      <c r="J2966" s="63">
        <v>6.9410704693756191</v>
      </c>
      <c r="K2966" s="63">
        <v>5.3940840686344282</v>
      </c>
      <c r="L2966" s="63">
        <v>7.5125564229938444</v>
      </c>
      <c r="M2966" s="63">
        <v>6.5869347397894575</v>
      </c>
      <c r="N2966" s="63">
        <v>6.8176431126752686</v>
      </c>
      <c r="O2966" s="71">
        <v>6.217528346093907</v>
      </c>
    </row>
    <row r="2967" spans="2:15" outlineLevel="1" x14ac:dyDescent="0.45">
      <c r="B2967" s="65">
        <v>2958</v>
      </c>
      <c r="C2967" s="60">
        <v>1</v>
      </c>
      <c r="D2967" s="61">
        <v>0</v>
      </c>
      <c r="E2967" s="61">
        <v>1</v>
      </c>
      <c r="F2967" s="61">
        <v>1</v>
      </c>
      <c r="G2967" s="61">
        <v>1</v>
      </c>
      <c r="H2967" s="61">
        <v>0</v>
      </c>
      <c r="I2967" s="62">
        <v>62021.412525171923</v>
      </c>
      <c r="J2967" s="63">
        <v>6.0042213054590068</v>
      </c>
      <c r="K2967" s="63">
        <v>5.2273731158173886</v>
      </c>
      <c r="L2967" s="63">
        <v>7.8188418597625944</v>
      </c>
      <c r="M2967" s="63">
        <v>6.2483035844935753</v>
      </c>
      <c r="N2967" s="63">
        <v>6.9279974083295528</v>
      </c>
      <c r="O2967" s="71">
        <v>6.2576290490055513</v>
      </c>
    </row>
    <row r="2968" spans="2:15" outlineLevel="1" x14ac:dyDescent="0.45">
      <c r="B2968" s="65">
        <v>2959</v>
      </c>
      <c r="C2968" s="60">
        <v>1</v>
      </c>
      <c r="D2968" s="61">
        <v>0</v>
      </c>
      <c r="E2968" s="61">
        <v>1</v>
      </c>
      <c r="F2968" s="61">
        <v>1</v>
      </c>
      <c r="G2968" s="61">
        <v>0</v>
      </c>
      <c r="H2968" s="61">
        <v>1</v>
      </c>
      <c r="I2968" s="62">
        <v>73344.244865762055</v>
      </c>
      <c r="J2968" s="63">
        <v>5.8562056406898018</v>
      </c>
      <c r="K2968" s="63">
        <v>4.3798134281882835</v>
      </c>
      <c r="L2968" s="63">
        <v>7.1044243735337789</v>
      </c>
      <c r="M2968" s="63">
        <v>7.2220146342144851</v>
      </c>
      <c r="N2968" s="63">
        <v>6.8155084326403426</v>
      </c>
      <c r="O2968" s="71">
        <v>7.5612481635693438</v>
      </c>
    </row>
    <row r="2969" spans="2:15" outlineLevel="1" x14ac:dyDescent="0.45">
      <c r="B2969" s="65">
        <v>2960</v>
      </c>
      <c r="C2969" s="60">
        <v>0</v>
      </c>
      <c r="D2969" s="61">
        <v>1</v>
      </c>
      <c r="E2969" s="61">
        <v>1</v>
      </c>
      <c r="F2969" s="61">
        <v>1</v>
      </c>
      <c r="G2969" s="61">
        <v>0</v>
      </c>
      <c r="H2969" s="61">
        <v>1</v>
      </c>
      <c r="I2969" s="62">
        <v>96824.215459116269</v>
      </c>
      <c r="J2969" s="63">
        <v>5.3072717513824728</v>
      </c>
      <c r="K2969" s="63">
        <v>6.4074710160328383</v>
      </c>
      <c r="L2969" s="63">
        <v>6.9426275464017495</v>
      </c>
      <c r="M2969" s="63">
        <v>7.8525870435582039</v>
      </c>
      <c r="N2969" s="63">
        <v>6.4828441891171416</v>
      </c>
      <c r="O2969" s="71">
        <v>6.6867381157489163</v>
      </c>
    </row>
    <row r="2970" spans="2:15" outlineLevel="1" x14ac:dyDescent="0.45">
      <c r="B2970" s="65">
        <v>2961</v>
      </c>
      <c r="C2970" s="60">
        <v>1</v>
      </c>
      <c r="D2970" s="61">
        <v>0</v>
      </c>
      <c r="E2970" s="61">
        <v>1</v>
      </c>
      <c r="F2970" s="61">
        <v>1</v>
      </c>
      <c r="G2970" s="61">
        <v>1</v>
      </c>
      <c r="H2970" s="61">
        <v>0</v>
      </c>
      <c r="I2970" s="62">
        <v>75194.935187823168</v>
      </c>
      <c r="J2970" s="63">
        <v>5.3413681477962962</v>
      </c>
      <c r="K2970" s="63">
        <v>5.3034957694765286</v>
      </c>
      <c r="L2970" s="63">
        <v>6.304303069185754</v>
      </c>
      <c r="M2970" s="63">
        <v>8.5722146749540968</v>
      </c>
      <c r="N2970" s="63">
        <v>6.8110696046730403</v>
      </c>
      <c r="O2970" s="71">
        <v>6.4835696188830543</v>
      </c>
    </row>
    <row r="2971" spans="2:15" outlineLevel="1" x14ac:dyDescent="0.45">
      <c r="B2971" s="65">
        <v>2962</v>
      </c>
      <c r="C2971" s="60">
        <v>0</v>
      </c>
      <c r="D2971" s="61">
        <v>1</v>
      </c>
      <c r="E2971" s="61">
        <v>1</v>
      </c>
      <c r="F2971" s="61">
        <v>1</v>
      </c>
      <c r="G2971" s="61">
        <v>0</v>
      </c>
      <c r="H2971" s="61">
        <v>1</v>
      </c>
      <c r="I2971" s="62">
        <v>96526.462178524525</v>
      </c>
      <c r="J2971" s="63">
        <v>5.3454280656083943</v>
      </c>
      <c r="K2971" s="63">
        <v>5.4195718066735052</v>
      </c>
      <c r="L2971" s="63">
        <v>7.6649340021413472</v>
      </c>
      <c r="M2971" s="63">
        <v>8.1882029605876454</v>
      </c>
      <c r="N2971" s="63">
        <v>6.4460191765183037</v>
      </c>
      <c r="O2971" s="71">
        <v>7.0041924022869937</v>
      </c>
    </row>
    <row r="2972" spans="2:15" outlineLevel="1" x14ac:dyDescent="0.45">
      <c r="B2972" s="65">
        <v>2963</v>
      </c>
      <c r="C2972" s="60">
        <v>1</v>
      </c>
      <c r="D2972" s="61">
        <v>0</v>
      </c>
      <c r="E2972" s="61">
        <v>1</v>
      </c>
      <c r="F2972" s="61">
        <v>1</v>
      </c>
      <c r="G2972" s="61">
        <v>1</v>
      </c>
      <c r="H2972" s="61">
        <v>0</v>
      </c>
      <c r="I2972" s="62">
        <v>96172.595190319567</v>
      </c>
      <c r="J2972" s="63">
        <v>5.940569700414347</v>
      </c>
      <c r="K2972" s="63">
        <v>5.7782181486300033</v>
      </c>
      <c r="L2972" s="63">
        <v>7.1931200375130269</v>
      </c>
      <c r="M2972" s="63">
        <v>6.8413019044502485</v>
      </c>
      <c r="N2972" s="63">
        <v>7.0368174873024172</v>
      </c>
      <c r="O2972" s="71">
        <v>7.0010277569473232</v>
      </c>
    </row>
    <row r="2973" spans="2:15" outlineLevel="1" x14ac:dyDescent="0.45">
      <c r="B2973" s="65">
        <v>2964</v>
      </c>
      <c r="C2973" s="60">
        <v>1</v>
      </c>
      <c r="D2973" s="61">
        <v>0</v>
      </c>
      <c r="E2973" s="61">
        <v>1</v>
      </c>
      <c r="F2973" s="61">
        <v>1</v>
      </c>
      <c r="G2973" s="61">
        <v>0</v>
      </c>
      <c r="H2973" s="61">
        <v>1</v>
      </c>
      <c r="I2973" s="62">
        <v>63634.999374834239</v>
      </c>
      <c r="J2973" s="63">
        <v>6.3594139423952489</v>
      </c>
      <c r="K2973" s="63">
        <v>5.4814058326400801</v>
      </c>
      <c r="L2973" s="63">
        <v>6.7864927590782553</v>
      </c>
      <c r="M2973" s="63">
        <v>6.5997602705245235</v>
      </c>
      <c r="N2973" s="63">
        <v>6.5009839315616844</v>
      </c>
      <c r="O2973" s="71">
        <v>6.9007468390821023</v>
      </c>
    </row>
    <row r="2974" spans="2:15" outlineLevel="1" x14ac:dyDescent="0.45">
      <c r="B2974" s="65">
        <v>2965</v>
      </c>
      <c r="C2974" s="60">
        <v>1</v>
      </c>
      <c r="D2974" s="61">
        <v>0</v>
      </c>
      <c r="E2974" s="61">
        <v>1</v>
      </c>
      <c r="F2974" s="61">
        <v>1</v>
      </c>
      <c r="G2974" s="61">
        <v>0</v>
      </c>
      <c r="H2974" s="61">
        <v>1</v>
      </c>
      <c r="I2974" s="62">
        <v>76979.097815246889</v>
      </c>
      <c r="J2974" s="63">
        <v>5.6794227737988496</v>
      </c>
      <c r="K2974" s="63">
        <v>5.3488961813990201</v>
      </c>
      <c r="L2974" s="63">
        <v>6.5660288912581066</v>
      </c>
      <c r="M2974" s="63">
        <v>8.9877881948648195</v>
      </c>
      <c r="N2974" s="63">
        <v>6.1751209933680684</v>
      </c>
      <c r="O2974" s="71">
        <v>6.8262841943445558</v>
      </c>
    </row>
    <row r="2975" spans="2:15" outlineLevel="1" x14ac:dyDescent="0.45">
      <c r="B2975" s="65">
        <v>2966</v>
      </c>
      <c r="C2975" s="60">
        <v>1</v>
      </c>
      <c r="D2975" s="61">
        <v>0</v>
      </c>
      <c r="E2975" s="61">
        <v>1</v>
      </c>
      <c r="F2975" s="61">
        <v>1</v>
      </c>
      <c r="G2975" s="61">
        <v>0</v>
      </c>
      <c r="H2975" s="61">
        <v>1</v>
      </c>
      <c r="I2975" s="62">
        <v>61741.186610687175</v>
      </c>
      <c r="J2975" s="63">
        <v>6.2365218258625497</v>
      </c>
      <c r="K2975" s="63">
        <v>4.971036992709819</v>
      </c>
      <c r="L2975" s="63">
        <v>7.0592767909727758</v>
      </c>
      <c r="M2975" s="63">
        <v>6.2373060425213316</v>
      </c>
      <c r="N2975" s="63">
        <v>6.5197637449309509</v>
      </c>
      <c r="O2975" s="71">
        <v>7.1882048224483084</v>
      </c>
    </row>
    <row r="2976" spans="2:15" outlineLevel="1" x14ac:dyDescent="0.45">
      <c r="B2976" s="65">
        <v>2967</v>
      </c>
      <c r="C2976" s="60">
        <v>1</v>
      </c>
      <c r="D2976" s="61">
        <v>0</v>
      </c>
      <c r="E2976" s="61">
        <v>1</v>
      </c>
      <c r="F2976" s="61">
        <v>1</v>
      </c>
      <c r="G2976" s="61">
        <v>1</v>
      </c>
      <c r="H2976" s="61">
        <v>0</v>
      </c>
      <c r="I2976" s="62">
        <v>28495.153381929267</v>
      </c>
      <c r="J2976" s="63">
        <v>6.3113864640760564</v>
      </c>
      <c r="K2976" s="63">
        <v>5.2548204012559978</v>
      </c>
      <c r="L2976" s="63">
        <v>6.199114506284646</v>
      </c>
      <c r="M2976" s="63">
        <v>6.58954488650512</v>
      </c>
      <c r="N2976" s="63">
        <v>7.4900412630663844</v>
      </c>
      <c r="O2976" s="71">
        <v>6.4501268768661912</v>
      </c>
    </row>
    <row r="2977" spans="2:15" outlineLevel="1" x14ac:dyDescent="0.45">
      <c r="B2977" s="65">
        <v>2968</v>
      </c>
      <c r="C2977" s="60">
        <v>1</v>
      </c>
      <c r="D2977" s="61">
        <v>0</v>
      </c>
      <c r="E2977" s="61">
        <v>1</v>
      </c>
      <c r="F2977" s="61">
        <v>1</v>
      </c>
      <c r="G2977" s="61">
        <v>0</v>
      </c>
      <c r="H2977" s="61">
        <v>1</v>
      </c>
      <c r="I2977" s="62">
        <v>101559.41196545066</v>
      </c>
      <c r="J2977" s="63">
        <v>6.6254955255667269</v>
      </c>
      <c r="K2977" s="63">
        <v>5.9851722264022413</v>
      </c>
      <c r="L2977" s="63">
        <v>7.8072855537723465</v>
      </c>
      <c r="M2977" s="63">
        <v>7.843250342143687</v>
      </c>
      <c r="N2977" s="63">
        <v>6.7449445557490755</v>
      </c>
      <c r="O2977" s="71">
        <v>6.9116765037078247</v>
      </c>
    </row>
    <row r="2978" spans="2:15" outlineLevel="1" x14ac:dyDescent="0.45">
      <c r="B2978" s="65">
        <v>2969</v>
      </c>
      <c r="C2978" s="60">
        <v>1</v>
      </c>
      <c r="D2978" s="61">
        <v>0</v>
      </c>
      <c r="E2978" s="61">
        <v>1</v>
      </c>
      <c r="F2978" s="61">
        <v>1</v>
      </c>
      <c r="G2978" s="61">
        <v>1</v>
      </c>
      <c r="H2978" s="61">
        <v>0</v>
      </c>
      <c r="I2978" s="62">
        <v>78445.422530495984</v>
      </c>
      <c r="J2978" s="63">
        <v>5.9489491296673798</v>
      </c>
      <c r="K2978" s="63">
        <v>5.9195144119873611</v>
      </c>
      <c r="L2978" s="63">
        <v>7.013325392692531</v>
      </c>
      <c r="M2978" s="63">
        <v>7.5627282975002998</v>
      </c>
      <c r="N2978" s="63">
        <v>7.2630381348291433</v>
      </c>
      <c r="O2978" s="71">
        <v>6.7245994199390324</v>
      </c>
    </row>
    <row r="2979" spans="2:15" outlineLevel="1" x14ac:dyDescent="0.45">
      <c r="B2979" s="65">
        <v>2970</v>
      </c>
      <c r="C2979" s="60">
        <v>1</v>
      </c>
      <c r="D2979" s="61">
        <v>0</v>
      </c>
      <c r="E2979" s="61">
        <v>1</v>
      </c>
      <c r="F2979" s="61">
        <v>1</v>
      </c>
      <c r="G2979" s="61">
        <v>1</v>
      </c>
      <c r="H2979" s="61">
        <v>0</v>
      </c>
      <c r="I2979" s="62">
        <v>75530.751333055479</v>
      </c>
      <c r="J2979" s="63">
        <v>5.7863535768283292</v>
      </c>
      <c r="K2979" s="63">
        <v>4.7263284653799271</v>
      </c>
      <c r="L2979" s="63">
        <v>6.5988410755326052</v>
      </c>
      <c r="M2979" s="63">
        <v>8.1468374362315732</v>
      </c>
      <c r="N2979" s="63">
        <v>7.2344131227051847</v>
      </c>
      <c r="O2979" s="71">
        <v>6.7617795448648526</v>
      </c>
    </row>
    <row r="2980" spans="2:15" outlineLevel="1" x14ac:dyDescent="0.45">
      <c r="B2980" s="65">
        <v>2971</v>
      </c>
      <c r="C2980" s="60">
        <v>0</v>
      </c>
      <c r="D2980" s="61">
        <v>1</v>
      </c>
      <c r="E2980" s="61">
        <v>1</v>
      </c>
      <c r="F2980" s="61">
        <v>1</v>
      </c>
      <c r="G2980" s="61">
        <v>1</v>
      </c>
      <c r="H2980" s="61">
        <v>0</v>
      </c>
      <c r="I2980" s="62">
        <v>100718.35599483055</v>
      </c>
      <c r="J2980" s="63">
        <v>5.673021748322836</v>
      </c>
      <c r="K2980" s="63">
        <v>6.2456640427548766</v>
      </c>
      <c r="L2980" s="63">
        <v>7.4314893343151356</v>
      </c>
      <c r="M2980" s="63">
        <v>7.9857396667748697</v>
      </c>
      <c r="N2980" s="63">
        <v>7.2489304313916358</v>
      </c>
      <c r="O2980" s="71">
        <v>6.8627841862355137</v>
      </c>
    </row>
    <row r="2981" spans="2:15" outlineLevel="1" x14ac:dyDescent="0.45">
      <c r="B2981" s="65">
        <v>2972</v>
      </c>
      <c r="C2981" s="60">
        <v>1</v>
      </c>
      <c r="D2981" s="61">
        <v>0</v>
      </c>
      <c r="E2981" s="61">
        <v>1</v>
      </c>
      <c r="F2981" s="61">
        <v>1</v>
      </c>
      <c r="G2981" s="61">
        <v>0</v>
      </c>
      <c r="H2981" s="61">
        <v>1</v>
      </c>
      <c r="I2981" s="62">
        <v>98852.914093861822</v>
      </c>
      <c r="J2981" s="63">
        <v>5.9992197940933449</v>
      </c>
      <c r="K2981" s="63">
        <v>5.0590697601592538</v>
      </c>
      <c r="L2981" s="63">
        <v>8.2627927274347321</v>
      </c>
      <c r="M2981" s="63">
        <v>8.5529609294564022</v>
      </c>
      <c r="N2981" s="63">
        <v>6.5845433274569203</v>
      </c>
      <c r="O2981" s="71">
        <v>6.688111694022953</v>
      </c>
    </row>
    <row r="2982" spans="2:15" outlineLevel="1" x14ac:dyDescent="0.45">
      <c r="B2982" s="65">
        <v>2973</v>
      </c>
      <c r="C2982" s="60">
        <v>1</v>
      </c>
      <c r="D2982" s="61">
        <v>0</v>
      </c>
      <c r="E2982" s="61">
        <v>1</v>
      </c>
      <c r="F2982" s="61">
        <v>1</v>
      </c>
      <c r="G2982" s="61">
        <v>0</v>
      </c>
      <c r="H2982" s="61">
        <v>1</v>
      </c>
      <c r="I2982" s="62">
        <v>77886.512700379884</v>
      </c>
      <c r="J2982" s="63">
        <v>5.9231602210020462</v>
      </c>
      <c r="K2982" s="63">
        <v>5.6336909145311811</v>
      </c>
      <c r="L2982" s="63">
        <v>6.9422076316369115</v>
      </c>
      <c r="M2982" s="63">
        <v>7.5886907180815406</v>
      </c>
      <c r="N2982" s="63">
        <v>6.8872703025405597</v>
      </c>
      <c r="O2982" s="71">
        <v>7.3600580070957546</v>
      </c>
    </row>
    <row r="2983" spans="2:15" outlineLevel="1" x14ac:dyDescent="0.45">
      <c r="B2983" s="65">
        <v>2974</v>
      </c>
      <c r="C2983" s="60">
        <v>0</v>
      </c>
      <c r="D2983" s="61">
        <v>1</v>
      </c>
      <c r="E2983" s="61">
        <v>1</v>
      </c>
      <c r="F2983" s="61">
        <v>1</v>
      </c>
      <c r="G2983" s="61">
        <v>1</v>
      </c>
      <c r="H2983" s="61">
        <v>0</v>
      </c>
      <c r="I2983" s="62">
        <v>78829.526776061801</v>
      </c>
      <c r="J2983" s="63">
        <v>5.4830368440322808</v>
      </c>
      <c r="K2983" s="63">
        <v>5.7308538497474784</v>
      </c>
      <c r="L2983" s="63">
        <v>6.4706802596554107</v>
      </c>
      <c r="M2983" s="63">
        <v>8.7599416160094989</v>
      </c>
      <c r="N2983" s="63">
        <v>6.9732065963660306</v>
      </c>
      <c r="O2983" s="71">
        <v>6.8517440584137059</v>
      </c>
    </row>
    <row r="2984" spans="2:15" outlineLevel="1" x14ac:dyDescent="0.45">
      <c r="B2984" s="65">
        <v>2975</v>
      </c>
      <c r="C2984" s="60">
        <v>1</v>
      </c>
      <c r="D2984" s="61">
        <v>0</v>
      </c>
      <c r="E2984" s="61">
        <v>1</v>
      </c>
      <c r="F2984" s="61">
        <v>1</v>
      </c>
      <c r="G2984" s="61">
        <v>1</v>
      </c>
      <c r="H2984" s="61">
        <v>0</v>
      </c>
      <c r="I2984" s="62">
        <v>27647.108506890843</v>
      </c>
      <c r="J2984" s="63">
        <v>5.8579411560920809</v>
      </c>
      <c r="K2984" s="63">
        <v>5.4147057393234164</v>
      </c>
      <c r="L2984" s="63">
        <v>7.0427144866286726</v>
      </c>
      <c r="M2984" s="63">
        <v>6.3343387265529651</v>
      </c>
      <c r="N2984" s="63">
        <v>7.0206444283093559</v>
      </c>
      <c r="O2984" s="71">
        <v>6.771315425145545</v>
      </c>
    </row>
    <row r="2985" spans="2:15" outlineLevel="1" x14ac:dyDescent="0.45">
      <c r="B2985" s="65">
        <v>2976</v>
      </c>
      <c r="C2985" s="60">
        <v>1</v>
      </c>
      <c r="D2985" s="61">
        <v>0</v>
      </c>
      <c r="E2985" s="61">
        <v>1</v>
      </c>
      <c r="F2985" s="61">
        <v>1</v>
      </c>
      <c r="G2985" s="61">
        <v>0</v>
      </c>
      <c r="H2985" s="61">
        <v>1</v>
      </c>
      <c r="I2985" s="62">
        <v>73398.921167613938</v>
      </c>
      <c r="J2985" s="63">
        <v>5.4143678705431935</v>
      </c>
      <c r="K2985" s="63">
        <v>4.8278841461276967</v>
      </c>
      <c r="L2985" s="63">
        <v>7.29631382939343</v>
      </c>
      <c r="M2985" s="63">
        <v>7.1128320969544552</v>
      </c>
      <c r="N2985" s="63">
        <v>7.1322922240769282</v>
      </c>
      <c r="O2985" s="71">
        <v>7.1820265186661363</v>
      </c>
    </row>
    <row r="2986" spans="2:15" outlineLevel="1" x14ac:dyDescent="0.45">
      <c r="B2986" s="65">
        <v>2977</v>
      </c>
      <c r="C2986" s="60">
        <v>0</v>
      </c>
      <c r="D2986" s="61">
        <v>1</v>
      </c>
      <c r="E2986" s="61">
        <v>1</v>
      </c>
      <c r="F2986" s="61">
        <v>1</v>
      </c>
      <c r="G2986" s="61">
        <v>1</v>
      </c>
      <c r="H2986" s="61">
        <v>0</v>
      </c>
      <c r="I2986" s="62">
        <v>96578.621832671357</v>
      </c>
      <c r="J2986" s="63">
        <v>5.6830066902822054</v>
      </c>
      <c r="K2986" s="63">
        <v>6.3194389643413533</v>
      </c>
      <c r="L2986" s="63">
        <v>6.7135516487416984</v>
      </c>
      <c r="M2986" s="63">
        <v>7.0283327871005827</v>
      </c>
      <c r="N2986" s="63">
        <v>7.4434845685173157</v>
      </c>
      <c r="O2986" s="71">
        <v>6.3419225689208334</v>
      </c>
    </row>
    <row r="2987" spans="2:15" outlineLevel="1" x14ac:dyDescent="0.45">
      <c r="B2987" s="65">
        <v>2978</v>
      </c>
      <c r="C2987" s="60">
        <v>1</v>
      </c>
      <c r="D2987" s="61">
        <v>0</v>
      </c>
      <c r="E2987" s="61">
        <v>1</v>
      </c>
      <c r="F2987" s="61">
        <v>1</v>
      </c>
      <c r="G2987" s="61">
        <v>0</v>
      </c>
      <c r="H2987" s="61">
        <v>1</v>
      </c>
      <c r="I2987" s="62">
        <v>74462.583279457758</v>
      </c>
      <c r="J2987" s="63">
        <v>5.6769747602675551</v>
      </c>
      <c r="K2987" s="63">
        <v>4.7265891143736543</v>
      </c>
      <c r="L2987" s="63">
        <v>6.7571313352167905</v>
      </c>
      <c r="M2987" s="63">
        <v>8.621431950751127</v>
      </c>
      <c r="N2987" s="63">
        <v>6.3521456497467748</v>
      </c>
      <c r="O2987" s="71">
        <v>6.6879933127328197</v>
      </c>
    </row>
    <row r="2988" spans="2:15" outlineLevel="1" x14ac:dyDescent="0.45">
      <c r="B2988" s="65">
        <v>2979</v>
      </c>
      <c r="C2988" s="60">
        <v>1</v>
      </c>
      <c r="D2988" s="61">
        <v>0</v>
      </c>
      <c r="E2988" s="61">
        <v>1</v>
      </c>
      <c r="F2988" s="61">
        <v>1</v>
      </c>
      <c r="G2988" s="61">
        <v>1</v>
      </c>
      <c r="H2988" s="61">
        <v>0</v>
      </c>
      <c r="I2988" s="62">
        <v>98295.34985633922</v>
      </c>
      <c r="J2988" s="63">
        <v>6.0406568599190615</v>
      </c>
      <c r="K2988" s="63">
        <v>4.8835825812205247</v>
      </c>
      <c r="L2988" s="63">
        <v>8.0313451259938269</v>
      </c>
      <c r="M2988" s="63">
        <v>7.633398110896076</v>
      </c>
      <c r="N2988" s="63">
        <v>7.5370569900215614</v>
      </c>
      <c r="O2988" s="71">
        <v>6.9082774913620941</v>
      </c>
    </row>
    <row r="2989" spans="2:15" outlineLevel="1" x14ac:dyDescent="0.45">
      <c r="B2989" s="65">
        <v>2980</v>
      </c>
      <c r="C2989" s="60">
        <v>0</v>
      </c>
      <c r="D2989" s="61">
        <v>1</v>
      </c>
      <c r="E2989" s="61">
        <v>1</v>
      </c>
      <c r="F2989" s="61">
        <v>1</v>
      </c>
      <c r="G2989" s="61">
        <v>1</v>
      </c>
      <c r="H2989" s="61">
        <v>0</v>
      </c>
      <c r="I2989" s="62">
        <v>28550.398744416743</v>
      </c>
      <c r="J2989" s="63">
        <v>5.8480186795722293</v>
      </c>
      <c r="K2989" s="63">
        <v>5.9801126908612492</v>
      </c>
      <c r="L2989" s="63">
        <v>6.9767513948019468</v>
      </c>
      <c r="M2989" s="63">
        <v>6.3521474972360963</v>
      </c>
      <c r="N2989" s="63">
        <v>7.1194245619160315</v>
      </c>
      <c r="O2989" s="71">
        <v>6.3087463188253743</v>
      </c>
    </row>
    <row r="2990" spans="2:15" outlineLevel="1" x14ac:dyDescent="0.45">
      <c r="B2990" s="65">
        <v>2981</v>
      </c>
      <c r="C2990" s="60">
        <v>0</v>
      </c>
      <c r="D2990" s="61">
        <v>1</v>
      </c>
      <c r="E2990" s="61">
        <v>1</v>
      </c>
      <c r="F2990" s="61">
        <v>1</v>
      </c>
      <c r="G2990" s="61">
        <v>1</v>
      </c>
      <c r="H2990" s="61">
        <v>0</v>
      </c>
      <c r="I2990" s="62">
        <v>103644.03989114352</v>
      </c>
      <c r="J2990" s="63">
        <v>5.8449065409983554</v>
      </c>
      <c r="K2990" s="63">
        <v>6.6194857728381313</v>
      </c>
      <c r="L2990" s="63">
        <v>7.4521574443451639</v>
      </c>
      <c r="M2990" s="63">
        <v>8.5573197222999582</v>
      </c>
      <c r="N2990" s="63">
        <v>7.1569932640571539</v>
      </c>
      <c r="O2990" s="71">
        <v>6.7991016575893912</v>
      </c>
    </row>
    <row r="2991" spans="2:15" outlineLevel="1" x14ac:dyDescent="0.45">
      <c r="B2991" s="65">
        <v>2982</v>
      </c>
      <c r="C2991" s="60">
        <v>1</v>
      </c>
      <c r="D2991" s="61">
        <v>0</v>
      </c>
      <c r="E2991" s="61">
        <v>1</v>
      </c>
      <c r="F2991" s="61">
        <v>1</v>
      </c>
      <c r="G2991" s="61">
        <v>0</v>
      </c>
      <c r="H2991" s="61">
        <v>1</v>
      </c>
      <c r="I2991" s="62">
        <v>95521.133094922858</v>
      </c>
      <c r="J2991" s="63">
        <v>6.5287010123944427</v>
      </c>
      <c r="K2991" s="63">
        <v>5.1558326957798952</v>
      </c>
      <c r="L2991" s="63">
        <v>6.5762781165460167</v>
      </c>
      <c r="M2991" s="63">
        <v>6.7589826762382383</v>
      </c>
      <c r="N2991" s="63">
        <v>7.0711542102560578</v>
      </c>
      <c r="O2991" s="71">
        <v>7.2797845347539383</v>
      </c>
    </row>
    <row r="2992" spans="2:15" outlineLevel="1" x14ac:dyDescent="0.45">
      <c r="B2992" s="65">
        <v>2983</v>
      </c>
      <c r="C2992" s="60">
        <v>1</v>
      </c>
      <c r="D2992" s="61">
        <v>0</v>
      </c>
      <c r="E2992" s="61">
        <v>1</v>
      </c>
      <c r="F2992" s="61">
        <v>1</v>
      </c>
      <c r="G2992" s="61">
        <v>0</v>
      </c>
      <c r="H2992" s="61">
        <v>1</v>
      </c>
      <c r="I2992" s="62">
        <v>28088.247530890207</v>
      </c>
      <c r="J2992" s="63">
        <v>6.0768425520588876</v>
      </c>
      <c r="K2992" s="63">
        <v>5.5923904305130003</v>
      </c>
      <c r="L2992" s="63">
        <v>6.9171610304148157</v>
      </c>
      <c r="M2992" s="63">
        <v>6.789839228949452</v>
      </c>
      <c r="N2992" s="63">
        <v>6.3391268283568971</v>
      </c>
      <c r="O2992" s="71">
        <v>6.7016861029332944</v>
      </c>
    </row>
    <row r="2993" spans="2:15" outlineLevel="1" x14ac:dyDescent="0.45">
      <c r="B2993" s="65">
        <v>2984</v>
      </c>
      <c r="C2993" s="60">
        <v>1</v>
      </c>
      <c r="D2993" s="61">
        <v>0</v>
      </c>
      <c r="E2993" s="61">
        <v>1</v>
      </c>
      <c r="F2993" s="61">
        <v>1</v>
      </c>
      <c r="G2993" s="61">
        <v>1</v>
      </c>
      <c r="H2993" s="61">
        <v>0</v>
      </c>
      <c r="I2993" s="62">
        <v>92785.864946275033</v>
      </c>
      <c r="J2993" s="63">
        <v>5.7585210782592071</v>
      </c>
      <c r="K2993" s="63">
        <v>5.0755610554734005</v>
      </c>
      <c r="L2993" s="63">
        <v>7.4196456086014546</v>
      </c>
      <c r="M2993" s="63">
        <v>6.8039798884486213</v>
      </c>
      <c r="N2993" s="63">
        <v>7.0313029538995737</v>
      </c>
      <c r="O2993" s="71">
        <v>6.5419142130652759</v>
      </c>
    </row>
    <row r="2994" spans="2:15" outlineLevel="1" x14ac:dyDescent="0.45">
      <c r="B2994" s="65">
        <v>2985</v>
      </c>
      <c r="C2994" s="60">
        <v>1</v>
      </c>
      <c r="D2994" s="61">
        <v>0</v>
      </c>
      <c r="E2994" s="61">
        <v>1</v>
      </c>
      <c r="F2994" s="61">
        <v>1</v>
      </c>
      <c r="G2994" s="61">
        <v>0</v>
      </c>
      <c r="H2994" s="61">
        <v>1</v>
      </c>
      <c r="I2994" s="62">
        <v>102936.57192434448</v>
      </c>
      <c r="J2994" s="63">
        <v>6.6909728906145585</v>
      </c>
      <c r="K2994" s="63">
        <v>5.7832445893849691</v>
      </c>
      <c r="L2994" s="63">
        <v>8.1139025385663217</v>
      </c>
      <c r="M2994" s="63">
        <v>8.5623175155853755</v>
      </c>
      <c r="N2994" s="63">
        <v>6.531623343179727</v>
      </c>
      <c r="O2994" s="71">
        <v>6.8251768358709741</v>
      </c>
    </row>
    <row r="2995" spans="2:15" outlineLevel="1" x14ac:dyDescent="0.45">
      <c r="B2995" s="65">
        <v>2986</v>
      </c>
      <c r="C2995" s="60">
        <v>1</v>
      </c>
      <c r="D2995" s="61">
        <v>0</v>
      </c>
      <c r="E2995" s="61">
        <v>1</v>
      </c>
      <c r="F2995" s="61">
        <v>1</v>
      </c>
      <c r="G2995" s="61">
        <v>0</v>
      </c>
      <c r="H2995" s="61">
        <v>1</v>
      </c>
      <c r="I2995" s="62">
        <v>25007.069379041495</v>
      </c>
      <c r="J2995" s="63">
        <v>5.6985651223919316</v>
      </c>
      <c r="K2995" s="63">
        <v>4.0391416430655713</v>
      </c>
      <c r="L2995" s="63">
        <v>6.6153819419476596</v>
      </c>
      <c r="M2995" s="63">
        <v>7.3590692838244776</v>
      </c>
      <c r="N2995" s="63">
        <v>6.5258629363208689</v>
      </c>
      <c r="O2995" s="71">
        <v>7.1505567259654699</v>
      </c>
    </row>
    <row r="2996" spans="2:15" outlineLevel="1" x14ac:dyDescent="0.45">
      <c r="B2996" s="65">
        <v>2987</v>
      </c>
      <c r="C2996" s="60">
        <v>1</v>
      </c>
      <c r="D2996" s="61">
        <v>0</v>
      </c>
      <c r="E2996" s="61">
        <v>1</v>
      </c>
      <c r="F2996" s="61">
        <v>1</v>
      </c>
      <c r="G2996" s="61">
        <v>1</v>
      </c>
      <c r="H2996" s="61">
        <v>0</v>
      </c>
      <c r="I2996" s="62">
        <v>61082.793791189091</v>
      </c>
      <c r="J2996" s="63">
        <v>6.3650325025228067</v>
      </c>
      <c r="K2996" s="63">
        <v>4.9580170440455227</v>
      </c>
      <c r="L2996" s="63">
        <v>7.1146133311588997</v>
      </c>
      <c r="M2996" s="63">
        <v>6.2824199655887139</v>
      </c>
      <c r="N2996" s="63">
        <v>6.8987643987765104</v>
      </c>
      <c r="O2996" s="71">
        <v>6.1715543291512631</v>
      </c>
    </row>
    <row r="2997" spans="2:15" outlineLevel="1" x14ac:dyDescent="0.45">
      <c r="B2997" s="65">
        <v>2988</v>
      </c>
      <c r="C2997" s="60">
        <v>1</v>
      </c>
      <c r="D2997" s="61">
        <v>0</v>
      </c>
      <c r="E2997" s="61">
        <v>1</v>
      </c>
      <c r="F2997" s="61">
        <v>1</v>
      </c>
      <c r="G2997" s="61">
        <v>1</v>
      </c>
      <c r="H2997" s="61">
        <v>0</v>
      </c>
      <c r="I2997" s="62">
        <v>67818.721631145047</v>
      </c>
      <c r="J2997" s="63">
        <v>6.423543644720116</v>
      </c>
      <c r="K2997" s="63">
        <v>6.4190826479287093</v>
      </c>
      <c r="L2997" s="63">
        <v>6.5776379050741154</v>
      </c>
      <c r="M2997" s="63">
        <v>6.2702370744005025</v>
      </c>
      <c r="N2997" s="63">
        <v>7.3719689108632256</v>
      </c>
      <c r="O2997" s="71">
        <v>7.0253564867234832</v>
      </c>
    </row>
    <row r="2998" spans="2:15" outlineLevel="1" x14ac:dyDescent="0.45">
      <c r="B2998" s="65">
        <v>2989</v>
      </c>
      <c r="C2998" s="60">
        <v>0</v>
      </c>
      <c r="D2998" s="61">
        <v>1</v>
      </c>
      <c r="E2998" s="61">
        <v>1</v>
      </c>
      <c r="F2998" s="61">
        <v>1</v>
      </c>
      <c r="G2998" s="61">
        <v>0</v>
      </c>
      <c r="H2998" s="61">
        <v>1</v>
      </c>
      <c r="I2998" s="62">
        <v>28818.862575175459</v>
      </c>
      <c r="J2998" s="63">
        <v>5.2719127698624195</v>
      </c>
      <c r="K2998" s="63">
        <v>5.6431266246047205</v>
      </c>
      <c r="L2998" s="63">
        <v>6.4615330342060711</v>
      </c>
      <c r="M2998" s="63">
        <v>7.2110645014149606</v>
      </c>
      <c r="N2998" s="63">
        <v>6.9894692564041696</v>
      </c>
      <c r="O2998" s="71">
        <v>6.9982002394020029</v>
      </c>
    </row>
    <row r="2999" spans="2:15" outlineLevel="1" x14ac:dyDescent="0.45">
      <c r="B2999" s="65">
        <v>2990</v>
      </c>
      <c r="C2999" s="60">
        <v>1</v>
      </c>
      <c r="D2999" s="61">
        <v>0</v>
      </c>
      <c r="E2999" s="61">
        <v>1</v>
      </c>
      <c r="F2999" s="61">
        <v>1</v>
      </c>
      <c r="G2999" s="61">
        <v>1</v>
      </c>
      <c r="H2999" s="61">
        <v>0</v>
      </c>
      <c r="I2999" s="62">
        <v>96492.569081093374</v>
      </c>
      <c r="J2999" s="63">
        <v>6.7680874724945648</v>
      </c>
      <c r="K2999" s="63">
        <v>5.4259352474689226</v>
      </c>
      <c r="L2999" s="63">
        <v>6.4418767963152774</v>
      </c>
      <c r="M2999" s="63">
        <v>7.5851414671144166</v>
      </c>
      <c r="N2999" s="63">
        <v>6.7456826735218245</v>
      </c>
      <c r="O2999" s="71">
        <v>6.3735114106781188</v>
      </c>
    </row>
    <row r="3000" spans="2:15" outlineLevel="1" x14ac:dyDescent="0.45">
      <c r="B3000" s="65">
        <v>2991</v>
      </c>
      <c r="C3000" s="60">
        <v>1</v>
      </c>
      <c r="D3000" s="61">
        <v>0</v>
      </c>
      <c r="E3000" s="61">
        <v>1</v>
      </c>
      <c r="F3000" s="61">
        <v>1</v>
      </c>
      <c r="G3000" s="61">
        <v>0</v>
      </c>
      <c r="H3000" s="61">
        <v>1</v>
      </c>
      <c r="I3000" s="62">
        <v>61922.262579722534</v>
      </c>
      <c r="J3000" s="63">
        <v>5.731911407674656</v>
      </c>
      <c r="K3000" s="63">
        <v>5.2539206932604854</v>
      </c>
      <c r="L3000" s="63">
        <v>8.1999438298736713</v>
      </c>
      <c r="M3000" s="63">
        <v>6.4688457890365099</v>
      </c>
      <c r="N3000" s="63">
        <v>6.4553238838164599</v>
      </c>
      <c r="O3000" s="71">
        <v>6.5396498566104118</v>
      </c>
    </row>
    <row r="3001" spans="2:15" outlineLevel="1" x14ac:dyDescent="0.45">
      <c r="B3001" s="65">
        <v>2992</v>
      </c>
      <c r="C3001" s="60">
        <v>0</v>
      </c>
      <c r="D3001" s="61">
        <v>1</v>
      </c>
      <c r="E3001" s="61">
        <v>1</v>
      </c>
      <c r="F3001" s="61">
        <v>1</v>
      </c>
      <c r="G3001" s="61">
        <v>0</v>
      </c>
      <c r="H3001" s="61">
        <v>1</v>
      </c>
      <c r="I3001" s="62">
        <v>95210.541728771175</v>
      </c>
      <c r="J3001" s="63">
        <v>5.5628898294231153</v>
      </c>
      <c r="K3001" s="63">
        <v>6.272597320531407</v>
      </c>
      <c r="L3001" s="63">
        <v>7.0328658621983822</v>
      </c>
      <c r="M3001" s="63">
        <v>6.7645423081563223</v>
      </c>
      <c r="N3001" s="63">
        <v>6.5715478911019352</v>
      </c>
      <c r="O3001" s="71">
        <v>7.1069541030030159</v>
      </c>
    </row>
    <row r="3002" spans="2:15" outlineLevel="1" x14ac:dyDescent="0.45">
      <c r="B3002" s="65">
        <v>2993</v>
      </c>
      <c r="C3002" s="60">
        <v>1</v>
      </c>
      <c r="D3002" s="61">
        <v>0</v>
      </c>
      <c r="E3002" s="61">
        <v>1</v>
      </c>
      <c r="F3002" s="61">
        <v>1</v>
      </c>
      <c r="G3002" s="61">
        <v>0</v>
      </c>
      <c r="H3002" s="61">
        <v>1</v>
      </c>
      <c r="I3002" s="62">
        <v>98836.918287290086</v>
      </c>
      <c r="J3002" s="63">
        <v>6.9396149059391838</v>
      </c>
      <c r="K3002" s="63">
        <v>5.2272502248714323</v>
      </c>
      <c r="L3002" s="63">
        <v>7.1386376758096235</v>
      </c>
      <c r="M3002" s="63">
        <v>7.7100184128680915</v>
      </c>
      <c r="N3002" s="63">
        <v>6.7583886615144584</v>
      </c>
      <c r="O3002" s="71">
        <v>6.8929181327661802</v>
      </c>
    </row>
    <row r="3003" spans="2:15" outlineLevel="1" x14ac:dyDescent="0.45">
      <c r="B3003" s="65">
        <v>2994</v>
      </c>
      <c r="C3003" s="60">
        <v>0</v>
      </c>
      <c r="D3003" s="61">
        <v>1</v>
      </c>
      <c r="E3003" s="61">
        <v>1</v>
      </c>
      <c r="F3003" s="61">
        <v>1</v>
      </c>
      <c r="G3003" s="61">
        <v>0</v>
      </c>
      <c r="H3003" s="61">
        <v>1</v>
      </c>
      <c r="I3003" s="62">
        <v>29165.634413936845</v>
      </c>
      <c r="J3003" s="63">
        <v>5.8535875277740299</v>
      </c>
      <c r="K3003" s="63">
        <v>6.0599660031823079</v>
      </c>
      <c r="L3003" s="63">
        <v>6.1059987311148403</v>
      </c>
      <c r="M3003" s="63">
        <v>6.0556285493529094</v>
      </c>
      <c r="N3003" s="63">
        <v>7.2149196091072856</v>
      </c>
      <c r="O3003" s="71">
        <v>7.356510136747719</v>
      </c>
    </row>
    <row r="3004" spans="2:15" outlineLevel="1" x14ac:dyDescent="0.45">
      <c r="B3004" s="65">
        <v>2995</v>
      </c>
      <c r="C3004" s="60">
        <v>1</v>
      </c>
      <c r="D3004" s="61">
        <v>0</v>
      </c>
      <c r="E3004" s="61">
        <v>1</v>
      </c>
      <c r="F3004" s="61">
        <v>1</v>
      </c>
      <c r="G3004" s="61">
        <v>1</v>
      </c>
      <c r="H3004" s="61">
        <v>0</v>
      </c>
      <c r="I3004" s="62">
        <v>98200.852592286989</v>
      </c>
      <c r="J3004" s="63">
        <v>6.5070378950158521</v>
      </c>
      <c r="K3004" s="63">
        <v>4.6652947958262292</v>
      </c>
      <c r="L3004" s="63">
        <v>7.2220579240983023</v>
      </c>
      <c r="M3004" s="63">
        <v>8.681226400085249</v>
      </c>
      <c r="N3004" s="63">
        <v>7.0900842295601088</v>
      </c>
      <c r="O3004" s="71">
        <v>6.17791136708514</v>
      </c>
    </row>
    <row r="3005" spans="2:15" outlineLevel="1" x14ac:dyDescent="0.45">
      <c r="B3005" s="65">
        <v>2996</v>
      </c>
      <c r="C3005" s="60">
        <v>1</v>
      </c>
      <c r="D3005" s="61">
        <v>0</v>
      </c>
      <c r="E3005" s="61">
        <v>1</v>
      </c>
      <c r="F3005" s="61">
        <v>1</v>
      </c>
      <c r="G3005" s="61">
        <v>1</v>
      </c>
      <c r="H3005" s="61">
        <v>0</v>
      </c>
      <c r="I3005" s="62">
        <v>102943.87900798168</v>
      </c>
      <c r="J3005" s="63">
        <v>6.3842945900445125</v>
      </c>
      <c r="K3005" s="63">
        <v>5.7413488177478875</v>
      </c>
      <c r="L3005" s="63">
        <v>7.4245457772971548</v>
      </c>
      <c r="M3005" s="63">
        <v>8.9274606683654909</v>
      </c>
      <c r="N3005" s="63">
        <v>6.9408367171297485</v>
      </c>
      <c r="O3005" s="71">
        <v>6.7655789920538378</v>
      </c>
    </row>
    <row r="3006" spans="2:15" outlineLevel="1" x14ac:dyDescent="0.45">
      <c r="B3006" s="65">
        <v>2997</v>
      </c>
      <c r="C3006" s="60">
        <v>1</v>
      </c>
      <c r="D3006" s="61">
        <v>0</v>
      </c>
      <c r="E3006" s="61">
        <v>1</v>
      </c>
      <c r="F3006" s="61">
        <v>1</v>
      </c>
      <c r="G3006" s="61">
        <v>0</v>
      </c>
      <c r="H3006" s="61">
        <v>1</v>
      </c>
      <c r="I3006" s="62">
        <v>74940.643333641812</v>
      </c>
      <c r="J3006" s="63">
        <v>5.7227713265429516</v>
      </c>
      <c r="K3006" s="63">
        <v>4.4678533388933817</v>
      </c>
      <c r="L3006" s="63">
        <v>6.9062101350085952</v>
      </c>
      <c r="M3006" s="63">
        <v>8.2888788062917822</v>
      </c>
      <c r="N3006" s="63">
        <v>6.608922856362585</v>
      </c>
      <c r="O3006" s="71">
        <v>7.2783684449889217</v>
      </c>
    </row>
    <row r="3007" spans="2:15" outlineLevel="1" x14ac:dyDescent="0.45">
      <c r="B3007" s="65">
        <v>2998</v>
      </c>
      <c r="C3007" s="60">
        <v>0</v>
      </c>
      <c r="D3007" s="61">
        <v>1</v>
      </c>
      <c r="E3007" s="61">
        <v>1</v>
      </c>
      <c r="F3007" s="61">
        <v>1</v>
      </c>
      <c r="G3007" s="61">
        <v>1</v>
      </c>
      <c r="H3007" s="61">
        <v>0</v>
      </c>
      <c r="I3007" s="62">
        <v>99913.328762188001</v>
      </c>
      <c r="J3007" s="63">
        <v>5.1456607111240995</v>
      </c>
      <c r="K3007" s="63">
        <v>6.594236982462502</v>
      </c>
      <c r="L3007" s="63">
        <v>7.1454952400378868</v>
      </c>
      <c r="M3007" s="63">
        <v>8.1062790910829889</v>
      </c>
      <c r="N3007" s="63">
        <v>7.3253558799170024</v>
      </c>
      <c r="O3007" s="71">
        <v>6.6178454398413376</v>
      </c>
    </row>
    <row r="3008" spans="2:15" outlineLevel="1" x14ac:dyDescent="0.45">
      <c r="B3008" s="65">
        <v>2999</v>
      </c>
      <c r="C3008" s="60">
        <v>0</v>
      </c>
      <c r="D3008" s="61">
        <v>1</v>
      </c>
      <c r="E3008" s="61">
        <v>1</v>
      </c>
      <c r="F3008" s="61">
        <v>1</v>
      </c>
      <c r="G3008" s="61">
        <v>0</v>
      </c>
      <c r="H3008" s="61">
        <v>1</v>
      </c>
      <c r="I3008" s="62">
        <v>101184.17903712425</v>
      </c>
      <c r="J3008" s="63">
        <v>5.1718699348540316</v>
      </c>
      <c r="K3008" s="63">
        <v>6.6382608689055305</v>
      </c>
      <c r="L3008" s="63">
        <v>7.745681323859773</v>
      </c>
      <c r="M3008" s="63">
        <v>8.1177248117306391</v>
      </c>
      <c r="N3008" s="63">
        <v>6.7719618635105538</v>
      </c>
      <c r="O3008" s="71">
        <v>7.3680476888654534</v>
      </c>
    </row>
    <row r="3009" spans="2:15" outlineLevel="1" x14ac:dyDescent="0.45">
      <c r="B3009" s="65">
        <v>3000</v>
      </c>
      <c r="C3009" s="60">
        <v>1</v>
      </c>
      <c r="D3009" s="61">
        <v>0</v>
      </c>
      <c r="E3009" s="61">
        <v>1</v>
      </c>
      <c r="F3009" s="61">
        <v>1</v>
      </c>
      <c r="G3009" s="61">
        <v>1</v>
      </c>
      <c r="H3009" s="61">
        <v>0</v>
      </c>
      <c r="I3009" s="62">
        <v>101141.09676146787</v>
      </c>
      <c r="J3009" s="63">
        <v>6.2903843990197759</v>
      </c>
      <c r="K3009" s="63">
        <v>6.2256960074787067</v>
      </c>
      <c r="L3009" s="63">
        <v>7.6853073702826746</v>
      </c>
      <c r="M3009" s="63">
        <v>7.9328572561688366</v>
      </c>
      <c r="N3009" s="63">
        <v>6.9847690448886182</v>
      </c>
      <c r="O3009" s="71">
        <v>6.4877587848902163</v>
      </c>
    </row>
    <row r="3010" spans="2:15" outlineLevel="1" x14ac:dyDescent="0.45">
      <c r="B3010" s="65">
        <v>3001</v>
      </c>
      <c r="C3010" s="60">
        <v>0</v>
      </c>
      <c r="D3010" s="61">
        <v>1</v>
      </c>
      <c r="E3010" s="61">
        <v>1</v>
      </c>
      <c r="F3010" s="61">
        <v>1</v>
      </c>
      <c r="G3010" s="61">
        <v>1</v>
      </c>
      <c r="H3010" s="61">
        <v>0</v>
      </c>
      <c r="I3010" s="62">
        <v>74123.834622940689</v>
      </c>
      <c r="J3010" s="63">
        <v>5.5125551720195798</v>
      </c>
      <c r="K3010" s="63">
        <v>5.689778193094158</v>
      </c>
      <c r="L3010" s="63">
        <v>7.2985429883372879</v>
      </c>
      <c r="M3010" s="63">
        <v>6.776072128807952</v>
      </c>
      <c r="N3010" s="63">
        <v>7.4276452773942179</v>
      </c>
      <c r="O3010" s="71">
        <v>6.2769823863345673</v>
      </c>
    </row>
    <row r="3011" spans="2:15" outlineLevel="1" x14ac:dyDescent="0.45">
      <c r="B3011" s="65">
        <v>3002</v>
      </c>
      <c r="C3011" s="60">
        <v>1</v>
      </c>
      <c r="D3011" s="61">
        <v>0</v>
      </c>
      <c r="E3011" s="61">
        <v>1</v>
      </c>
      <c r="F3011" s="61">
        <v>1</v>
      </c>
      <c r="G3011" s="61">
        <v>0</v>
      </c>
      <c r="H3011" s="61">
        <v>1</v>
      </c>
      <c r="I3011" s="62">
        <v>100292.0756350528</v>
      </c>
      <c r="J3011" s="63">
        <v>6.6244846006163485</v>
      </c>
      <c r="K3011" s="63">
        <v>6.3906993072388403</v>
      </c>
      <c r="L3011" s="63">
        <v>7.7073585981092396</v>
      </c>
      <c r="M3011" s="63">
        <v>7.0981715782853918</v>
      </c>
      <c r="N3011" s="63">
        <v>6.614548116582565</v>
      </c>
      <c r="O3011" s="71">
        <v>6.9809766313207131</v>
      </c>
    </row>
    <row r="3012" spans="2:15" outlineLevel="1" x14ac:dyDescent="0.45">
      <c r="B3012" s="65">
        <v>3003</v>
      </c>
      <c r="C3012" s="60">
        <v>1</v>
      </c>
      <c r="D3012" s="61">
        <v>0</v>
      </c>
      <c r="E3012" s="61">
        <v>1</v>
      </c>
      <c r="F3012" s="61">
        <v>1</v>
      </c>
      <c r="G3012" s="61">
        <v>1</v>
      </c>
      <c r="H3012" s="61">
        <v>0</v>
      </c>
      <c r="I3012" s="62">
        <v>98696.906329744161</v>
      </c>
      <c r="J3012" s="63">
        <v>5.9859083313872317</v>
      </c>
      <c r="K3012" s="63">
        <v>5.3475827108103857</v>
      </c>
      <c r="L3012" s="63">
        <v>7.6946227051132112</v>
      </c>
      <c r="M3012" s="63">
        <v>7.5766853091024498</v>
      </c>
      <c r="N3012" s="63">
        <v>7.3538057510016408</v>
      </c>
      <c r="O3012" s="71">
        <v>7.0305910992233578</v>
      </c>
    </row>
    <row r="3013" spans="2:15" outlineLevel="1" x14ac:dyDescent="0.45">
      <c r="B3013" s="65">
        <v>3004</v>
      </c>
      <c r="C3013" s="60">
        <v>1</v>
      </c>
      <c r="D3013" s="61">
        <v>0</v>
      </c>
      <c r="E3013" s="61">
        <v>1</v>
      </c>
      <c r="F3013" s="61">
        <v>1</v>
      </c>
      <c r="G3013" s="61">
        <v>0</v>
      </c>
      <c r="H3013" s="61">
        <v>1</v>
      </c>
      <c r="I3013" s="62">
        <v>75235.605917003064</v>
      </c>
      <c r="J3013" s="63">
        <v>6.1947031423758077</v>
      </c>
      <c r="K3013" s="63">
        <v>4.9988530515296592</v>
      </c>
      <c r="L3013" s="63">
        <v>6.6055747636423803</v>
      </c>
      <c r="M3013" s="63">
        <v>7.3194677459240873</v>
      </c>
      <c r="N3013" s="63">
        <v>7.011041685702863</v>
      </c>
      <c r="O3013" s="71">
        <v>7.0914345796311782</v>
      </c>
    </row>
    <row r="3014" spans="2:15" outlineLevel="1" x14ac:dyDescent="0.45">
      <c r="B3014" s="65">
        <v>3005</v>
      </c>
      <c r="C3014" s="60">
        <v>1</v>
      </c>
      <c r="D3014" s="61">
        <v>0</v>
      </c>
      <c r="E3014" s="61">
        <v>1</v>
      </c>
      <c r="F3014" s="61">
        <v>1</v>
      </c>
      <c r="G3014" s="61">
        <v>0</v>
      </c>
      <c r="H3014" s="61">
        <v>1</v>
      </c>
      <c r="I3014" s="62">
        <v>96749.559080248684</v>
      </c>
      <c r="J3014" s="63">
        <v>5.9210589463499517</v>
      </c>
      <c r="K3014" s="63">
        <v>4.6918981919246319</v>
      </c>
      <c r="L3014" s="63">
        <v>7.660927532773524</v>
      </c>
      <c r="M3014" s="63">
        <v>8.343661152030835</v>
      </c>
      <c r="N3014" s="63">
        <v>6.4496937090181312</v>
      </c>
      <c r="O3014" s="71">
        <v>7.1660710930367824</v>
      </c>
    </row>
    <row r="3015" spans="2:15" outlineLevel="1" x14ac:dyDescent="0.45">
      <c r="B3015" s="65">
        <v>3006</v>
      </c>
      <c r="C3015" s="60">
        <v>1</v>
      </c>
      <c r="D3015" s="61">
        <v>0</v>
      </c>
      <c r="E3015" s="61">
        <v>1</v>
      </c>
      <c r="F3015" s="61">
        <v>1</v>
      </c>
      <c r="G3015" s="61">
        <v>1</v>
      </c>
      <c r="H3015" s="61">
        <v>0</v>
      </c>
      <c r="I3015" s="62">
        <v>92328.845305564129</v>
      </c>
      <c r="J3015" s="63">
        <v>5.3713077173625177</v>
      </c>
      <c r="K3015" s="63">
        <v>4.8023935657503056</v>
      </c>
      <c r="L3015" s="63">
        <v>7.6924382267780862</v>
      </c>
      <c r="M3015" s="63">
        <v>6.8961479953466114</v>
      </c>
      <c r="N3015" s="63">
        <v>7.1239868976387664</v>
      </c>
      <c r="O3015" s="71">
        <v>6.8113300245746489</v>
      </c>
    </row>
    <row r="3016" spans="2:15" outlineLevel="1" x14ac:dyDescent="0.45">
      <c r="B3016" s="65">
        <v>3007</v>
      </c>
      <c r="C3016" s="60">
        <v>1</v>
      </c>
      <c r="D3016" s="61">
        <v>0</v>
      </c>
      <c r="E3016" s="61">
        <v>1</v>
      </c>
      <c r="F3016" s="61">
        <v>1</v>
      </c>
      <c r="G3016" s="61">
        <v>0</v>
      </c>
      <c r="H3016" s="61">
        <v>1</v>
      </c>
      <c r="I3016" s="62">
        <v>97145.431639902774</v>
      </c>
      <c r="J3016" s="63">
        <v>5.9678078175950553</v>
      </c>
      <c r="K3016" s="63">
        <v>5.569050155175467</v>
      </c>
      <c r="L3016" s="63">
        <v>7.9612085108495361</v>
      </c>
      <c r="M3016" s="63">
        <v>7.645423626923697</v>
      </c>
      <c r="N3016" s="63">
        <v>6.4680751846494768</v>
      </c>
      <c r="O3016" s="71">
        <v>6.7813385191516442</v>
      </c>
    </row>
    <row r="3017" spans="2:15" outlineLevel="1" x14ac:dyDescent="0.45">
      <c r="B3017" s="65">
        <v>3008</v>
      </c>
      <c r="C3017" s="60">
        <v>1</v>
      </c>
      <c r="D3017" s="61">
        <v>0</v>
      </c>
      <c r="E3017" s="61">
        <v>1</v>
      </c>
      <c r="F3017" s="61">
        <v>1</v>
      </c>
      <c r="G3017" s="61">
        <v>0</v>
      </c>
      <c r="H3017" s="61">
        <v>1</v>
      </c>
      <c r="I3017" s="62">
        <v>98316.733119853932</v>
      </c>
      <c r="J3017" s="63">
        <v>6.4878599366127485</v>
      </c>
      <c r="K3017" s="63">
        <v>4.9057414012420457</v>
      </c>
      <c r="L3017" s="63">
        <v>6.6294944314695048</v>
      </c>
      <c r="M3017" s="63">
        <v>8.6524960545965932</v>
      </c>
      <c r="N3017" s="63">
        <v>6.4563233934287929</v>
      </c>
      <c r="O3017" s="71">
        <v>7.1043627845965185</v>
      </c>
    </row>
    <row r="3018" spans="2:15" outlineLevel="1" x14ac:dyDescent="0.45">
      <c r="B3018" s="65">
        <v>3009</v>
      </c>
      <c r="C3018" s="60">
        <v>1</v>
      </c>
      <c r="D3018" s="61">
        <v>0</v>
      </c>
      <c r="E3018" s="61">
        <v>1</v>
      </c>
      <c r="F3018" s="61">
        <v>1</v>
      </c>
      <c r="G3018" s="61">
        <v>0</v>
      </c>
      <c r="H3018" s="61">
        <v>1</v>
      </c>
      <c r="I3018" s="62">
        <v>94060.792622632798</v>
      </c>
      <c r="J3018" s="63">
        <v>6.106748886167412</v>
      </c>
      <c r="K3018" s="63">
        <v>5.224994661495284</v>
      </c>
      <c r="L3018" s="63">
        <v>7.4481456100206831</v>
      </c>
      <c r="M3018" s="63">
        <v>6.3841910910794111</v>
      </c>
      <c r="N3018" s="63">
        <v>6.9661730892293523</v>
      </c>
      <c r="O3018" s="71">
        <v>7.1094861979264596</v>
      </c>
    </row>
    <row r="3019" spans="2:15" outlineLevel="1" x14ac:dyDescent="0.45">
      <c r="B3019" s="65">
        <v>3010</v>
      </c>
      <c r="C3019" s="60">
        <v>1</v>
      </c>
      <c r="D3019" s="61">
        <v>0</v>
      </c>
      <c r="E3019" s="61">
        <v>1</v>
      </c>
      <c r="F3019" s="61">
        <v>1</v>
      </c>
      <c r="G3019" s="61">
        <v>0</v>
      </c>
      <c r="H3019" s="61">
        <v>1</v>
      </c>
      <c r="I3019" s="62">
        <v>62444.620080484965</v>
      </c>
      <c r="J3019" s="63">
        <v>6.140582298741009</v>
      </c>
      <c r="K3019" s="63">
        <v>5.3505184616397248</v>
      </c>
      <c r="L3019" s="63">
        <v>7.4961814351028586</v>
      </c>
      <c r="M3019" s="63">
        <v>6.0673463737386886</v>
      </c>
      <c r="N3019" s="63">
        <v>6.5028211840722188</v>
      </c>
      <c r="O3019" s="71">
        <v>7.0725822885353438</v>
      </c>
    </row>
    <row r="3020" spans="2:15" outlineLevel="1" x14ac:dyDescent="0.45">
      <c r="B3020" s="65">
        <v>3011</v>
      </c>
      <c r="C3020" s="60">
        <v>1</v>
      </c>
      <c r="D3020" s="61">
        <v>0</v>
      </c>
      <c r="E3020" s="61">
        <v>1</v>
      </c>
      <c r="F3020" s="61">
        <v>1</v>
      </c>
      <c r="G3020" s="61">
        <v>0</v>
      </c>
      <c r="H3020" s="61">
        <v>1</v>
      </c>
      <c r="I3020" s="62">
        <v>96141.140478286776</v>
      </c>
      <c r="J3020" s="63">
        <v>5.7615911855423532</v>
      </c>
      <c r="K3020" s="63">
        <v>5.4387177287962851</v>
      </c>
      <c r="L3020" s="63">
        <v>7.3300883167154129</v>
      </c>
      <c r="M3020" s="63">
        <v>7.1960789810701851</v>
      </c>
      <c r="N3020" s="63">
        <v>6.8558644440650802</v>
      </c>
      <c r="O3020" s="71">
        <v>7.343865797005483</v>
      </c>
    </row>
    <row r="3021" spans="2:15" outlineLevel="1" x14ac:dyDescent="0.45">
      <c r="B3021" s="65">
        <v>3012</v>
      </c>
      <c r="C3021" s="60">
        <v>1</v>
      </c>
      <c r="D3021" s="61">
        <v>0</v>
      </c>
      <c r="E3021" s="61">
        <v>1</v>
      </c>
      <c r="F3021" s="61">
        <v>1</v>
      </c>
      <c r="G3021" s="61">
        <v>0</v>
      </c>
      <c r="H3021" s="61">
        <v>1</v>
      </c>
      <c r="I3021" s="62">
        <v>100621.18920621867</v>
      </c>
      <c r="J3021" s="63">
        <v>6.6845140833830268</v>
      </c>
      <c r="K3021" s="63">
        <v>4.4622141537445863</v>
      </c>
      <c r="L3021" s="63">
        <v>6.7843708046614193</v>
      </c>
      <c r="M3021" s="63">
        <v>8.5893649832351517</v>
      </c>
      <c r="N3021" s="63">
        <v>7.3100408964903902</v>
      </c>
      <c r="O3021" s="71">
        <v>7.5407273773231074</v>
      </c>
    </row>
    <row r="3022" spans="2:15" outlineLevel="1" x14ac:dyDescent="0.45">
      <c r="B3022" s="65">
        <v>3013</v>
      </c>
      <c r="C3022" s="60">
        <v>1</v>
      </c>
      <c r="D3022" s="61">
        <v>0</v>
      </c>
      <c r="E3022" s="61">
        <v>1</v>
      </c>
      <c r="F3022" s="61">
        <v>1</v>
      </c>
      <c r="G3022" s="61">
        <v>1</v>
      </c>
      <c r="H3022" s="61">
        <v>0</v>
      </c>
      <c r="I3022" s="62">
        <v>75816.420763462971</v>
      </c>
      <c r="J3022" s="63">
        <v>5.1699067847554616</v>
      </c>
      <c r="K3022" s="63">
        <v>4.8040017466640803</v>
      </c>
      <c r="L3022" s="63">
        <v>7.6178265906588862</v>
      </c>
      <c r="M3022" s="63">
        <v>7.9092326117999914</v>
      </c>
      <c r="N3022" s="63">
        <v>7.4596811597720727</v>
      </c>
      <c r="O3022" s="71">
        <v>6.9894008693251619</v>
      </c>
    </row>
    <row r="3023" spans="2:15" outlineLevel="1" x14ac:dyDescent="0.45">
      <c r="B3023" s="65">
        <v>3014</v>
      </c>
      <c r="C3023" s="60">
        <v>1</v>
      </c>
      <c r="D3023" s="61">
        <v>0</v>
      </c>
      <c r="E3023" s="61">
        <v>1</v>
      </c>
      <c r="F3023" s="61">
        <v>1</v>
      </c>
      <c r="G3023" s="61">
        <v>0</v>
      </c>
      <c r="H3023" s="61">
        <v>1</v>
      </c>
      <c r="I3023" s="62">
        <v>63185.065048473654</v>
      </c>
      <c r="J3023" s="63">
        <v>5.5880626301820175</v>
      </c>
      <c r="K3023" s="63">
        <v>4.9543252548147585</v>
      </c>
      <c r="L3023" s="63">
        <v>7.4950120481797269</v>
      </c>
      <c r="M3023" s="63">
        <v>6.726796383655766</v>
      </c>
      <c r="N3023" s="63">
        <v>7.0332797372657758</v>
      </c>
      <c r="O3023" s="71">
        <v>7.186470569667593</v>
      </c>
    </row>
    <row r="3024" spans="2:15" outlineLevel="1" x14ac:dyDescent="0.45">
      <c r="B3024" s="65">
        <v>3015</v>
      </c>
      <c r="C3024" s="60">
        <v>1</v>
      </c>
      <c r="D3024" s="61">
        <v>0</v>
      </c>
      <c r="E3024" s="61">
        <v>1</v>
      </c>
      <c r="F3024" s="61">
        <v>1</v>
      </c>
      <c r="G3024" s="61">
        <v>1</v>
      </c>
      <c r="H3024" s="61">
        <v>0</v>
      </c>
      <c r="I3024" s="62">
        <v>77295.558886151062</v>
      </c>
      <c r="J3024" s="63">
        <v>5.9620719832793458</v>
      </c>
      <c r="K3024" s="63">
        <v>5.5755242085057528</v>
      </c>
      <c r="L3024" s="63">
        <v>6.1303771951278598</v>
      </c>
      <c r="M3024" s="63">
        <v>7.8859672433624848</v>
      </c>
      <c r="N3024" s="63">
        <v>7.2020943958387376</v>
      </c>
      <c r="O3024" s="71">
        <v>6.8657693518688516</v>
      </c>
    </row>
    <row r="3025" spans="2:15" outlineLevel="1" x14ac:dyDescent="0.45">
      <c r="B3025" s="65">
        <v>3016</v>
      </c>
      <c r="C3025" s="60">
        <v>1</v>
      </c>
      <c r="D3025" s="61">
        <v>0</v>
      </c>
      <c r="E3025" s="61">
        <v>1</v>
      </c>
      <c r="F3025" s="61">
        <v>1</v>
      </c>
      <c r="G3025" s="61">
        <v>1</v>
      </c>
      <c r="H3025" s="61">
        <v>0</v>
      </c>
      <c r="I3025" s="62">
        <v>27524.563622225454</v>
      </c>
      <c r="J3025" s="63">
        <v>5.9821318291384262</v>
      </c>
      <c r="K3025" s="63">
        <v>4.9118768374947024</v>
      </c>
      <c r="L3025" s="63">
        <v>6.2739063406437126</v>
      </c>
      <c r="M3025" s="63">
        <v>7.7421152638202795</v>
      </c>
      <c r="N3025" s="63">
        <v>6.777248826463337</v>
      </c>
      <c r="O3025" s="71">
        <v>6.123923228578767</v>
      </c>
    </row>
    <row r="3026" spans="2:15" outlineLevel="1" x14ac:dyDescent="0.45">
      <c r="B3026" s="65">
        <v>3017</v>
      </c>
      <c r="C3026" s="60">
        <v>1</v>
      </c>
      <c r="D3026" s="61">
        <v>0</v>
      </c>
      <c r="E3026" s="61">
        <v>1</v>
      </c>
      <c r="F3026" s="61">
        <v>1</v>
      </c>
      <c r="G3026" s="61">
        <v>0</v>
      </c>
      <c r="H3026" s="61">
        <v>1</v>
      </c>
      <c r="I3026" s="62">
        <v>29895.38623084838</v>
      </c>
      <c r="J3026" s="63">
        <v>5.8958243316786199</v>
      </c>
      <c r="K3026" s="63">
        <v>5.8021235494281722</v>
      </c>
      <c r="L3026" s="63">
        <v>6.810798787142164</v>
      </c>
      <c r="M3026" s="63">
        <v>7.4403599190320868</v>
      </c>
      <c r="N3026" s="63">
        <v>6.413001372512098</v>
      </c>
      <c r="O3026" s="71">
        <v>6.5885914073292344</v>
      </c>
    </row>
    <row r="3027" spans="2:15" outlineLevel="1" x14ac:dyDescent="0.45">
      <c r="B3027" s="65">
        <v>3018</v>
      </c>
      <c r="C3027" s="60">
        <v>0</v>
      </c>
      <c r="D3027" s="61">
        <v>1</v>
      </c>
      <c r="E3027" s="61">
        <v>1</v>
      </c>
      <c r="F3027" s="61">
        <v>1</v>
      </c>
      <c r="G3027" s="61">
        <v>0</v>
      </c>
      <c r="H3027" s="61">
        <v>1</v>
      </c>
      <c r="I3027" s="62">
        <v>75808.688111559153</v>
      </c>
      <c r="J3027" s="63">
        <v>5.3660311393601621</v>
      </c>
      <c r="K3027" s="63">
        <v>5.617597225723685</v>
      </c>
      <c r="L3027" s="63">
        <v>6.5339196996182096</v>
      </c>
      <c r="M3027" s="63">
        <v>7.8928845937407797</v>
      </c>
      <c r="N3027" s="63">
        <v>6.5289388984045651</v>
      </c>
      <c r="O3027" s="71">
        <v>7.4151471889783185</v>
      </c>
    </row>
    <row r="3028" spans="2:15" outlineLevel="1" x14ac:dyDescent="0.45">
      <c r="B3028" s="65">
        <v>3019</v>
      </c>
      <c r="C3028" s="60">
        <v>1</v>
      </c>
      <c r="D3028" s="61">
        <v>0</v>
      </c>
      <c r="E3028" s="61">
        <v>1</v>
      </c>
      <c r="F3028" s="61">
        <v>1</v>
      </c>
      <c r="G3028" s="61">
        <v>0</v>
      </c>
      <c r="H3028" s="61">
        <v>1</v>
      </c>
      <c r="I3028" s="62">
        <v>77593.135616852305</v>
      </c>
      <c r="J3028" s="63">
        <v>5.7524176992248268</v>
      </c>
      <c r="K3028" s="63">
        <v>5.1736048861965163</v>
      </c>
      <c r="L3028" s="63">
        <v>6.6749047755425508</v>
      </c>
      <c r="M3028" s="63">
        <v>8.8159665730952863</v>
      </c>
      <c r="N3028" s="63">
        <v>6.5616628990224992</v>
      </c>
      <c r="O3028" s="71">
        <v>6.9762973357814735</v>
      </c>
    </row>
    <row r="3029" spans="2:15" outlineLevel="1" x14ac:dyDescent="0.45">
      <c r="B3029" s="65">
        <v>3020</v>
      </c>
      <c r="C3029" s="60">
        <v>1</v>
      </c>
      <c r="D3029" s="61">
        <v>0</v>
      </c>
      <c r="E3029" s="61">
        <v>1</v>
      </c>
      <c r="F3029" s="61">
        <v>1</v>
      </c>
      <c r="G3029" s="61">
        <v>0</v>
      </c>
      <c r="H3029" s="61">
        <v>1</v>
      </c>
      <c r="I3029" s="62">
        <v>79986.132845032946</v>
      </c>
      <c r="J3029" s="63">
        <v>6.5383381901139819</v>
      </c>
      <c r="K3029" s="63">
        <v>6.1699790027348023</v>
      </c>
      <c r="L3029" s="63">
        <v>6.2517406251530918</v>
      </c>
      <c r="M3029" s="63">
        <v>7.7832043242098408</v>
      </c>
      <c r="N3029" s="63">
        <v>6.893288036000861</v>
      </c>
      <c r="O3029" s="71">
        <v>6.9580473328973156</v>
      </c>
    </row>
    <row r="3030" spans="2:15" outlineLevel="1" x14ac:dyDescent="0.45">
      <c r="B3030" s="65">
        <v>3021</v>
      </c>
      <c r="C3030" s="60">
        <v>0</v>
      </c>
      <c r="D3030" s="61">
        <v>1</v>
      </c>
      <c r="E3030" s="61">
        <v>1</v>
      </c>
      <c r="F3030" s="61">
        <v>1</v>
      </c>
      <c r="G3030" s="61">
        <v>1</v>
      </c>
      <c r="H3030" s="61">
        <v>0</v>
      </c>
      <c r="I3030" s="62">
        <v>100273.6193671372</v>
      </c>
      <c r="J3030" s="63">
        <v>5.6574997328540757</v>
      </c>
      <c r="K3030" s="63">
        <v>6.4865148327879183</v>
      </c>
      <c r="L3030" s="63">
        <v>6.8653692407688958</v>
      </c>
      <c r="M3030" s="63">
        <v>8.0318467383024874</v>
      </c>
      <c r="N3030" s="63">
        <v>7.0197212871088448</v>
      </c>
      <c r="O3030" s="71">
        <v>6.9142380575505999</v>
      </c>
    </row>
    <row r="3031" spans="2:15" outlineLevel="1" x14ac:dyDescent="0.45">
      <c r="B3031" s="65">
        <v>3022</v>
      </c>
      <c r="C3031" s="60">
        <v>1</v>
      </c>
      <c r="D3031" s="61">
        <v>0</v>
      </c>
      <c r="E3031" s="61">
        <v>1</v>
      </c>
      <c r="F3031" s="61">
        <v>1</v>
      </c>
      <c r="G3031" s="61">
        <v>1</v>
      </c>
      <c r="H3031" s="61">
        <v>0</v>
      </c>
      <c r="I3031" s="62">
        <v>99385.650797974071</v>
      </c>
      <c r="J3031" s="63">
        <v>5.8942827339830224</v>
      </c>
      <c r="K3031" s="63">
        <v>5.7712390383243113</v>
      </c>
      <c r="L3031" s="63">
        <v>7.7880650344569649</v>
      </c>
      <c r="M3031" s="63">
        <v>8.4812057281363593</v>
      </c>
      <c r="N3031" s="63">
        <v>6.7561659888463437</v>
      </c>
      <c r="O3031" s="71">
        <v>6.2755901885226804</v>
      </c>
    </row>
    <row r="3032" spans="2:15" outlineLevel="1" x14ac:dyDescent="0.45">
      <c r="B3032" s="65">
        <v>3023</v>
      </c>
      <c r="C3032" s="60">
        <v>1</v>
      </c>
      <c r="D3032" s="61">
        <v>0</v>
      </c>
      <c r="E3032" s="61">
        <v>1</v>
      </c>
      <c r="F3032" s="61">
        <v>1</v>
      </c>
      <c r="G3032" s="61">
        <v>0</v>
      </c>
      <c r="H3032" s="61">
        <v>1</v>
      </c>
      <c r="I3032" s="62">
        <v>94991.434407194742</v>
      </c>
      <c r="J3032" s="63">
        <v>6.4700952665492135</v>
      </c>
      <c r="K3032" s="63">
        <v>5.5507189145010205</v>
      </c>
      <c r="L3032" s="63">
        <v>7.3146616903334349</v>
      </c>
      <c r="M3032" s="63">
        <v>6.2188242275795442</v>
      </c>
      <c r="N3032" s="63">
        <v>6.8315544595351225</v>
      </c>
      <c r="O3032" s="71">
        <v>7.080480067651707</v>
      </c>
    </row>
    <row r="3033" spans="2:15" outlineLevel="1" x14ac:dyDescent="0.45">
      <c r="B3033" s="65">
        <v>3024</v>
      </c>
      <c r="C3033" s="60">
        <v>1</v>
      </c>
      <c r="D3033" s="61">
        <v>0</v>
      </c>
      <c r="E3033" s="61">
        <v>1</v>
      </c>
      <c r="F3033" s="61">
        <v>1</v>
      </c>
      <c r="G3033" s="61">
        <v>0</v>
      </c>
      <c r="H3033" s="61">
        <v>1</v>
      </c>
      <c r="I3033" s="62">
        <v>100750.08100396751</v>
      </c>
      <c r="J3033" s="63">
        <v>6.7540647110366256</v>
      </c>
      <c r="K3033" s="63">
        <v>4.6623567091652856</v>
      </c>
      <c r="L3033" s="63">
        <v>7.4580561124733986</v>
      </c>
      <c r="M3033" s="63">
        <v>8.5312112907887077</v>
      </c>
      <c r="N3033" s="63">
        <v>7.0346902919068963</v>
      </c>
      <c r="O3033" s="71">
        <v>7.1824345976437414</v>
      </c>
    </row>
    <row r="3034" spans="2:15" outlineLevel="1" x14ac:dyDescent="0.45">
      <c r="B3034" s="65">
        <v>3025</v>
      </c>
      <c r="C3034" s="60">
        <v>1</v>
      </c>
      <c r="D3034" s="61">
        <v>0</v>
      </c>
      <c r="E3034" s="61">
        <v>1</v>
      </c>
      <c r="F3034" s="61">
        <v>1</v>
      </c>
      <c r="G3034" s="61">
        <v>1</v>
      </c>
      <c r="H3034" s="61">
        <v>0</v>
      </c>
      <c r="I3034" s="62">
        <v>101600.56742207444</v>
      </c>
      <c r="J3034" s="63">
        <v>5.7410848995537389</v>
      </c>
      <c r="K3034" s="63">
        <v>5.606551291653906</v>
      </c>
      <c r="L3034" s="63">
        <v>7.7013192820618883</v>
      </c>
      <c r="M3034" s="63">
        <v>8.980010353628245</v>
      </c>
      <c r="N3034" s="63">
        <v>6.9681852473459491</v>
      </c>
      <c r="O3034" s="71">
        <v>6.8864455664708712</v>
      </c>
    </row>
    <row r="3035" spans="2:15" outlineLevel="1" x14ac:dyDescent="0.45">
      <c r="B3035" s="65">
        <v>3026</v>
      </c>
      <c r="C3035" s="60">
        <v>0</v>
      </c>
      <c r="D3035" s="61">
        <v>1</v>
      </c>
      <c r="E3035" s="61">
        <v>1</v>
      </c>
      <c r="F3035" s="61">
        <v>1</v>
      </c>
      <c r="G3035" s="61">
        <v>1</v>
      </c>
      <c r="H3035" s="61">
        <v>0</v>
      </c>
      <c r="I3035" s="62">
        <v>95248.767453527864</v>
      </c>
      <c r="J3035" s="63">
        <v>5.4676248931457918</v>
      </c>
      <c r="K3035" s="63">
        <v>6.5231174281099458</v>
      </c>
      <c r="L3035" s="63">
        <v>6.9286810337340006</v>
      </c>
      <c r="M3035" s="63">
        <v>7.403405528947923</v>
      </c>
      <c r="N3035" s="63">
        <v>6.5477430649995476</v>
      </c>
      <c r="O3035" s="71">
        <v>6.1098468212925496</v>
      </c>
    </row>
    <row r="3036" spans="2:15" outlineLevel="1" x14ac:dyDescent="0.45">
      <c r="B3036" s="65">
        <v>3027</v>
      </c>
      <c r="C3036" s="60">
        <v>1</v>
      </c>
      <c r="D3036" s="61">
        <v>0</v>
      </c>
      <c r="E3036" s="61">
        <v>1</v>
      </c>
      <c r="F3036" s="61">
        <v>1</v>
      </c>
      <c r="G3036" s="61">
        <v>0</v>
      </c>
      <c r="H3036" s="61">
        <v>1</v>
      </c>
      <c r="I3036" s="62">
        <v>103955.779451272</v>
      </c>
      <c r="J3036" s="63">
        <v>6.8383821253259205</v>
      </c>
      <c r="K3036" s="63">
        <v>6.2013235765006165</v>
      </c>
      <c r="L3036" s="63">
        <v>7.4373214398614831</v>
      </c>
      <c r="M3036" s="63">
        <v>8.3330949165463206</v>
      </c>
      <c r="N3036" s="63">
        <v>6.7203660417729276</v>
      </c>
      <c r="O3036" s="71">
        <v>7.0596182822070697</v>
      </c>
    </row>
    <row r="3037" spans="2:15" outlineLevel="1" x14ac:dyDescent="0.45">
      <c r="B3037" s="65">
        <v>3028</v>
      </c>
      <c r="C3037" s="60">
        <v>1</v>
      </c>
      <c r="D3037" s="61">
        <v>0</v>
      </c>
      <c r="E3037" s="61">
        <v>1</v>
      </c>
      <c r="F3037" s="61">
        <v>1</v>
      </c>
      <c r="G3037" s="61">
        <v>1</v>
      </c>
      <c r="H3037" s="61">
        <v>0</v>
      </c>
      <c r="I3037" s="62">
        <v>74824.933448153577</v>
      </c>
      <c r="J3037" s="63">
        <v>5.5005087626423554</v>
      </c>
      <c r="K3037" s="63">
        <v>5.0477915656939931</v>
      </c>
      <c r="L3037" s="63">
        <v>7.1046282786255404</v>
      </c>
      <c r="M3037" s="63">
        <v>8.3122190197326855</v>
      </c>
      <c r="N3037" s="63">
        <v>6.8447668763182286</v>
      </c>
      <c r="O3037" s="71">
        <v>6.2458582274175685</v>
      </c>
    </row>
    <row r="3038" spans="2:15" outlineLevel="1" x14ac:dyDescent="0.45">
      <c r="B3038" s="65">
        <v>3029</v>
      </c>
      <c r="C3038" s="60">
        <v>1</v>
      </c>
      <c r="D3038" s="61">
        <v>0</v>
      </c>
      <c r="E3038" s="61">
        <v>1</v>
      </c>
      <c r="F3038" s="61">
        <v>1</v>
      </c>
      <c r="G3038" s="61">
        <v>1</v>
      </c>
      <c r="H3038" s="61">
        <v>0</v>
      </c>
      <c r="I3038" s="62">
        <v>73625.152627534568</v>
      </c>
      <c r="J3038" s="63">
        <v>5.6489047809623294</v>
      </c>
      <c r="K3038" s="63">
        <v>4.6017849022989044</v>
      </c>
      <c r="L3038" s="63">
        <v>6.8276964547700443</v>
      </c>
      <c r="M3038" s="63">
        <v>7.953866774646011</v>
      </c>
      <c r="N3038" s="63">
        <v>7.3335083879237448</v>
      </c>
      <c r="O3038" s="71">
        <v>6.2114785147535576</v>
      </c>
    </row>
    <row r="3039" spans="2:15" outlineLevel="1" x14ac:dyDescent="0.45">
      <c r="B3039" s="65">
        <v>3030</v>
      </c>
      <c r="C3039" s="60">
        <v>1</v>
      </c>
      <c r="D3039" s="61">
        <v>0</v>
      </c>
      <c r="E3039" s="61">
        <v>1</v>
      </c>
      <c r="F3039" s="61">
        <v>1</v>
      </c>
      <c r="G3039" s="61">
        <v>0</v>
      </c>
      <c r="H3039" s="61">
        <v>1</v>
      </c>
      <c r="I3039" s="62">
        <v>98436.062031602341</v>
      </c>
      <c r="J3039" s="63">
        <v>6.921403529229158</v>
      </c>
      <c r="K3039" s="63">
        <v>4.8722391659948201</v>
      </c>
      <c r="L3039" s="63">
        <v>7.5033114616131655</v>
      </c>
      <c r="M3039" s="63">
        <v>7.9165134189812107</v>
      </c>
      <c r="N3039" s="63">
        <v>6.5698332593934499</v>
      </c>
      <c r="O3039" s="71">
        <v>6.9296697818993653</v>
      </c>
    </row>
    <row r="3040" spans="2:15" outlineLevel="1" x14ac:dyDescent="0.45">
      <c r="B3040" s="65">
        <v>3031</v>
      </c>
      <c r="C3040" s="60">
        <v>1</v>
      </c>
      <c r="D3040" s="61">
        <v>0</v>
      </c>
      <c r="E3040" s="61">
        <v>1</v>
      </c>
      <c r="F3040" s="61">
        <v>1</v>
      </c>
      <c r="G3040" s="61">
        <v>0</v>
      </c>
      <c r="H3040" s="61">
        <v>1</v>
      </c>
      <c r="I3040" s="62">
        <v>23967.709418835482</v>
      </c>
      <c r="J3040" s="63">
        <v>5.7017273876297736</v>
      </c>
      <c r="K3040" s="63">
        <v>4.1929942681302403</v>
      </c>
      <c r="L3040" s="63">
        <v>6.8426490592519471</v>
      </c>
      <c r="M3040" s="63">
        <v>7.5315012779988395</v>
      </c>
      <c r="N3040" s="63">
        <v>6.1371125160959394</v>
      </c>
      <c r="O3040" s="71">
        <v>6.5047839284248461</v>
      </c>
    </row>
    <row r="3041" spans="2:15" outlineLevel="1" x14ac:dyDescent="0.45">
      <c r="B3041" s="65">
        <v>3032</v>
      </c>
      <c r="C3041" s="60">
        <v>1</v>
      </c>
      <c r="D3041" s="61">
        <v>0</v>
      </c>
      <c r="E3041" s="61">
        <v>1</v>
      </c>
      <c r="F3041" s="61">
        <v>1</v>
      </c>
      <c r="G3041" s="61">
        <v>0</v>
      </c>
      <c r="H3041" s="61">
        <v>1</v>
      </c>
      <c r="I3041" s="62">
        <v>95303.561471671594</v>
      </c>
      <c r="J3041" s="63">
        <v>6.3582213184914416</v>
      </c>
      <c r="K3041" s="63">
        <v>5.4688265132227123</v>
      </c>
      <c r="L3041" s="63">
        <v>7.5639072605834494</v>
      </c>
      <c r="M3041" s="63">
        <v>6.6241154581265143</v>
      </c>
      <c r="N3041" s="63">
        <v>6.434422950873933</v>
      </c>
      <c r="O3041" s="71">
        <v>7.2421904141232707</v>
      </c>
    </row>
    <row r="3042" spans="2:15" outlineLevel="1" x14ac:dyDescent="0.45">
      <c r="B3042" s="65">
        <v>3033</v>
      </c>
      <c r="C3042" s="60">
        <v>1</v>
      </c>
      <c r="D3042" s="61">
        <v>0</v>
      </c>
      <c r="E3042" s="61">
        <v>1</v>
      </c>
      <c r="F3042" s="61">
        <v>1</v>
      </c>
      <c r="G3042" s="61">
        <v>0</v>
      </c>
      <c r="H3042" s="61">
        <v>1</v>
      </c>
      <c r="I3042" s="62">
        <v>96373.704915828799</v>
      </c>
      <c r="J3042" s="63">
        <v>6.3740323709087239</v>
      </c>
      <c r="K3042" s="63">
        <v>4.59540210747529</v>
      </c>
      <c r="L3042" s="63">
        <v>7.1227839162608566</v>
      </c>
      <c r="M3042" s="63">
        <v>7.6282687022355642</v>
      </c>
      <c r="N3042" s="63">
        <v>7.0507815620904557</v>
      </c>
      <c r="O3042" s="71">
        <v>7.1520844430400157</v>
      </c>
    </row>
    <row r="3043" spans="2:15" outlineLevel="1" x14ac:dyDescent="0.45">
      <c r="B3043" s="65">
        <v>3034</v>
      </c>
      <c r="C3043" s="60">
        <v>0</v>
      </c>
      <c r="D3043" s="61">
        <v>1</v>
      </c>
      <c r="E3043" s="61">
        <v>1</v>
      </c>
      <c r="F3043" s="61">
        <v>1</v>
      </c>
      <c r="G3043" s="61">
        <v>1</v>
      </c>
      <c r="H3043" s="61">
        <v>0</v>
      </c>
      <c r="I3043" s="62">
        <v>98707.570324916014</v>
      </c>
      <c r="J3043" s="63">
        <v>5.3479055283546693</v>
      </c>
      <c r="K3043" s="63">
        <v>5.5572477992941236</v>
      </c>
      <c r="L3043" s="63">
        <v>8.2393314325983322</v>
      </c>
      <c r="M3043" s="63">
        <v>8.4582430820041239</v>
      </c>
      <c r="N3043" s="63">
        <v>7.1679726091531366</v>
      </c>
      <c r="O3043" s="71">
        <v>6.2275195149086304</v>
      </c>
    </row>
    <row r="3044" spans="2:15" outlineLevel="1" x14ac:dyDescent="0.45">
      <c r="B3044" s="65">
        <v>3035</v>
      </c>
      <c r="C3044" s="60">
        <v>1</v>
      </c>
      <c r="D3044" s="61">
        <v>0</v>
      </c>
      <c r="E3044" s="61">
        <v>1</v>
      </c>
      <c r="F3044" s="61">
        <v>1</v>
      </c>
      <c r="G3044" s="61">
        <v>0</v>
      </c>
      <c r="H3044" s="61">
        <v>1</v>
      </c>
      <c r="I3044" s="62">
        <v>77999.062751425168</v>
      </c>
      <c r="J3044" s="63">
        <v>5.7254802979274277</v>
      </c>
      <c r="K3044" s="63">
        <v>5.2697826466828319</v>
      </c>
      <c r="L3044" s="63">
        <v>6.6719075908528112</v>
      </c>
      <c r="M3044" s="63">
        <v>8.3865182622782832</v>
      </c>
      <c r="N3044" s="63">
        <v>6.8467035306575239</v>
      </c>
      <c r="O3044" s="71">
        <v>7.3238274108262402</v>
      </c>
    </row>
    <row r="3045" spans="2:15" outlineLevel="1" x14ac:dyDescent="0.45">
      <c r="B3045" s="65">
        <v>3036</v>
      </c>
      <c r="C3045" s="60">
        <v>1</v>
      </c>
      <c r="D3045" s="61">
        <v>0</v>
      </c>
      <c r="E3045" s="61">
        <v>1</v>
      </c>
      <c r="F3045" s="61">
        <v>1</v>
      </c>
      <c r="G3045" s="61">
        <v>1</v>
      </c>
      <c r="H3045" s="61">
        <v>0</v>
      </c>
      <c r="I3045" s="62">
        <v>102730.33621096873</v>
      </c>
      <c r="J3045" s="63">
        <v>6.5664751750382493</v>
      </c>
      <c r="K3045" s="63">
        <v>6.089516083777335</v>
      </c>
      <c r="L3045" s="63">
        <v>6.8271294801729869</v>
      </c>
      <c r="M3045" s="63">
        <v>8.385885100226826</v>
      </c>
      <c r="N3045" s="63">
        <v>7.5086449009051357</v>
      </c>
      <c r="O3045" s="71">
        <v>6.3938081687461077</v>
      </c>
    </row>
    <row r="3046" spans="2:15" outlineLevel="1" x14ac:dyDescent="0.45">
      <c r="B3046" s="65">
        <v>3037</v>
      </c>
      <c r="C3046" s="60">
        <v>0</v>
      </c>
      <c r="D3046" s="61">
        <v>1</v>
      </c>
      <c r="E3046" s="61">
        <v>1</v>
      </c>
      <c r="F3046" s="61">
        <v>1</v>
      </c>
      <c r="G3046" s="61">
        <v>0</v>
      </c>
      <c r="H3046" s="61">
        <v>1</v>
      </c>
      <c r="I3046" s="62">
        <v>80840.863150513032</v>
      </c>
      <c r="J3046" s="63">
        <v>5.8920993889809132</v>
      </c>
      <c r="K3046" s="63">
        <v>5.9191860736040507</v>
      </c>
      <c r="L3046" s="63">
        <v>7.0590108289953157</v>
      </c>
      <c r="M3046" s="63">
        <v>8.4808866885449454</v>
      </c>
      <c r="N3046" s="63">
        <v>6.7237564452808662</v>
      </c>
      <c r="O3046" s="71">
        <v>7.28516617618018</v>
      </c>
    </row>
    <row r="3047" spans="2:15" outlineLevel="1" x14ac:dyDescent="0.45">
      <c r="B3047" s="65">
        <v>3038</v>
      </c>
      <c r="C3047" s="60">
        <v>1</v>
      </c>
      <c r="D3047" s="61">
        <v>0</v>
      </c>
      <c r="E3047" s="61">
        <v>1</v>
      </c>
      <c r="F3047" s="61">
        <v>1</v>
      </c>
      <c r="G3047" s="61">
        <v>0</v>
      </c>
      <c r="H3047" s="61">
        <v>1</v>
      </c>
      <c r="I3047" s="62">
        <v>59206.015052894116</v>
      </c>
      <c r="J3047" s="63">
        <v>5.5922381388826716</v>
      </c>
      <c r="K3047" s="63">
        <v>5.0991475852803383</v>
      </c>
      <c r="L3047" s="63">
        <v>7.5004281960300485</v>
      </c>
      <c r="M3047" s="63">
        <v>6.26513416583792</v>
      </c>
      <c r="N3047" s="63">
        <v>6.2790035665599904</v>
      </c>
      <c r="O3047" s="71">
        <v>6.6110990649569565</v>
      </c>
    </row>
    <row r="3048" spans="2:15" outlineLevel="1" x14ac:dyDescent="0.45">
      <c r="B3048" s="65">
        <v>3039</v>
      </c>
      <c r="C3048" s="60">
        <v>1</v>
      </c>
      <c r="D3048" s="61">
        <v>0</v>
      </c>
      <c r="E3048" s="61">
        <v>1</v>
      </c>
      <c r="F3048" s="61">
        <v>1</v>
      </c>
      <c r="G3048" s="61">
        <v>1</v>
      </c>
      <c r="H3048" s="61">
        <v>0</v>
      </c>
      <c r="I3048" s="62">
        <v>97530.927957483364</v>
      </c>
      <c r="J3048" s="63">
        <v>6.2513131012430172</v>
      </c>
      <c r="K3048" s="63">
        <v>5.4750607065449381</v>
      </c>
      <c r="L3048" s="63">
        <v>7.2484685906736619</v>
      </c>
      <c r="M3048" s="63">
        <v>7.6408790135836657</v>
      </c>
      <c r="N3048" s="63">
        <v>7.006447769524172</v>
      </c>
      <c r="O3048" s="71">
        <v>6.5616878877247284</v>
      </c>
    </row>
    <row r="3049" spans="2:15" outlineLevel="1" x14ac:dyDescent="0.45">
      <c r="B3049" s="65">
        <v>3040</v>
      </c>
      <c r="C3049" s="60">
        <v>0</v>
      </c>
      <c r="D3049" s="61">
        <v>1</v>
      </c>
      <c r="E3049" s="61">
        <v>1</v>
      </c>
      <c r="F3049" s="61">
        <v>1</v>
      </c>
      <c r="G3049" s="61">
        <v>0</v>
      </c>
      <c r="H3049" s="61">
        <v>1</v>
      </c>
      <c r="I3049" s="62">
        <v>76474.852084409722</v>
      </c>
      <c r="J3049" s="63">
        <v>5.7010279805341453</v>
      </c>
      <c r="K3049" s="63">
        <v>6.1283077770795424</v>
      </c>
      <c r="L3049" s="63">
        <v>6.851629151550112</v>
      </c>
      <c r="M3049" s="63">
        <v>7.6133489108915047</v>
      </c>
      <c r="N3049" s="63">
        <v>6.5591759537909899</v>
      </c>
      <c r="O3049" s="71">
        <v>6.6943418425916699</v>
      </c>
    </row>
    <row r="3050" spans="2:15" outlineLevel="1" x14ac:dyDescent="0.45">
      <c r="B3050" s="65">
        <v>3041</v>
      </c>
      <c r="C3050" s="60">
        <v>1</v>
      </c>
      <c r="D3050" s="61">
        <v>0</v>
      </c>
      <c r="E3050" s="61">
        <v>1</v>
      </c>
      <c r="F3050" s="61">
        <v>1</v>
      </c>
      <c r="G3050" s="61">
        <v>1</v>
      </c>
      <c r="H3050" s="61">
        <v>0</v>
      </c>
      <c r="I3050" s="62">
        <v>100351.22644699248</v>
      </c>
      <c r="J3050" s="63">
        <v>7.1826179361350642</v>
      </c>
      <c r="K3050" s="63">
        <v>5.6052084370556479</v>
      </c>
      <c r="L3050" s="63">
        <v>7.4635965304075418</v>
      </c>
      <c r="M3050" s="63">
        <v>6.9871528913985106</v>
      </c>
      <c r="N3050" s="63">
        <v>7.2069882665059577</v>
      </c>
      <c r="O3050" s="71">
        <v>6.9976293908362939</v>
      </c>
    </row>
    <row r="3051" spans="2:15" outlineLevel="1" x14ac:dyDescent="0.45">
      <c r="B3051" s="65">
        <v>3042</v>
      </c>
      <c r="C3051" s="60">
        <v>0</v>
      </c>
      <c r="D3051" s="61">
        <v>1</v>
      </c>
      <c r="E3051" s="61">
        <v>1</v>
      </c>
      <c r="F3051" s="61">
        <v>1</v>
      </c>
      <c r="G3051" s="61">
        <v>1</v>
      </c>
      <c r="H3051" s="61">
        <v>0</v>
      </c>
      <c r="I3051" s="62">
        <v>96603.140848026684</v>
      </c>
      <c r="J3051" s="63">
        <v>5.2605321789179751</v>
      </c>
      <c r="K3051" s="63">
        <v>5.3432262417644818</v>
      </c>
      <c r="L3051" s="63">
        <v>8.0540202129639695</v>
      </c>
      <c r="M3051" s="63">
        <v>8.1367650052210525</v>
      </c>
      <c r="N3051" s="63">
        <v>6.780513018803827</v>
      </c>
      <c r="O3051" s="71">
        <v>6.6764012673632065</v>
      </c>
    </row>
    <row r="3052" spans="2:15" outlineLevel="1" x14ac:dyDescent="0.45">
      <c r="B3052" s="65">
        <v>3043</v>
      </c>
      <c r="C3052" s="60">
        <v>1</v>
      </c>
      <c r="D3052" s="61">
        <v>0</v>
      </c>
      <c r="E3052" s="61">
        <v>1</v>
      </c>
      <c r="F3052" s="61">
        <v>1</v>
      </c>
      <c r="G3052" s="61">
        <v>1</v>
      </c>
      <c r="H3052" s="61">
        <v>0</v>
      </c>
      <c r="I3052" s="62">
        <v>96248.943944957427</v>
      </c>
      <c r="J3052" s="63">
        <v>5.5080017045817984</v>
      </c>
      <c r="K3052" s="63">
        <v>4.7704863121268017</v>
      </c>
      <c r="L3052" s="63">
        <v>7.5370831189366276</v>
      </c>
      <c r="M3052" s="63">
        <v>8.2421414948280933</v>
      </c>
      <c r="N3052" s="63">
        <v>7.2759962338453459</v>
      </c>
      <c r="O3052" s="71">
        <v>6.6052204522009008</v>
      </c>
    </row>
    <row r="3053" spans="2:15" outlineLevel="1" x14ac:dyDescent="0.45">
      <c r="B3053" s="65">
        <v>3044</v>
      </c>
      <c r="C3053" s="60">
        <v>0</v>
      </c>
      <c r="D3053" s="61">
        <v>1</v>
      </c>
      <c r="E3053" s="61">
        <v>1</v>
      </c>
      <c r="F3053" s="61">
        <v>1</v>
      </c>
      <c r="G3053" s="61">
        <v>0</v>
      </c>
      <c r="H3053" s="61">
        <v>1</v>
      </c>
      <c r="I3053" s="62">
        <v>96473.474979873383</v>
      </c>
      <c r="J3053" s="63">
        <v>5.2947770032749215</v>
      </c>
      <c r="K3053" s="63">
        <v>5.9110899334956466</v>
      </c>
      <c r="L3053" s="63">
        <v>7.686126312814288</v>
      </c>
      <c r="M3053" s="63">
        <v>6.8835623909494643</v>
      </c>
      <c r="N3053" s="63">
        <v>6.9961920944955978</v>
      </c>
      <c r="O3053" s="71">
        <v>7.4768769344210595</v>
      </c>
    </row>
    <row r="3054" spans="2:15" outlineLevel="1" x14ac:dyDescent="0.45">
      <c r="B3054" s="65">
        <v>3045</v>
      </c>
      <c r="C3054" s="60">
        <v>0</v>
      </c>
      <c r="D3054" s="61">
        <v>1</v>
      </c>
      <c r="E3054" s="61">
        <v>1</v>
      </c>
      <c r="F3054" s="61">
        <v>1</v>
      </c>
      <c r="G3054" s="61">
        <v>1</v>
      </c>
      <c r="H3054" s="61">
        <v>0</v>
      </c>
      <c r="I3054" s="62">
        <v>99568.509572165509</v>
      </c>
      <c r="J3054" s="63">
        <v>5.2807464023892994</v>
      </c>
      <c r="K3054" s="63">
        <v>5.9402924101138765</v>
      </c>
      <c r="L3054" s="63">
        <v>7.2758676109772864</v>
      </c>
      <c r="M3054" s="63">
        <v>8.65755385838305</v>
      </c>
      <c r="N3054" s="63">
        <v>7.2014750262412974</v>
      </c>
      <c r="O3054" s="71">
        <v>6.5070161927864607</v>
      </c>
    </row>
    <row r="3055" spans="2:15" outlineLevel="1" x14ac:dyDescent="0.45">
      <c r="B3055" s="65">
        <v>3046</v>
      </c>
      <c r="C3055" s="60">
        <v>1</v>
      </c>
      <c r="D3055" s="61">
        <v>0</v>
      </c>
      <c r="E3055" s="61">
        <v>1</v>
      </c>
      <c r="F3055" s="61">
        <v>1</v>
      </c>
      <c r="G3055" s="61">
        <v>1</v>
      </c>
      <c r="H3055" s="61">
        <v>0</v>
      </c>
      <c r="I3055" s="62">
        <v>76841.894923627653</v>
      </c>
      <c r="J3055" s="63">
        <v>5.7438395966414948</v>
      </c>
      <c r="K3055" s="63">
        <v>5.4908664788676109</v>
      </c>
      <c r="L3055" s="63">
        <v>6.6908761510764796</v>
      </c>
      <c r="M3055" s="63">
        <v>8.2590859975238473</v>
      </c>
      <c r="N3055" s="63">
        <v>6.7629180224215908</v>
      </c>
      <c r="O3055" s="71">
        <v>6.695558836213543</v>
      </c>
    </row>
    <row r="3056" spans="2:15" outlineLevel="1" x14ac:dyDescent="0.45">
      <c r="B3056" s="65">
        <v>3047</v>
      </c>
      <c r="C3056" s="60">
        <v>0</v>
      </c>
      <c r="D3056" s="61">
        <v>1</v>
      </c>
      <c r="E3056" s="61">
        <v>1</v>
      </c>
      <c r="F3056" s="61">
        <v>1</v>
      </c>
      <c r="G3056" s="61">
        <v>1</v>
      </c>
      <c r="H3056" s="61">
        <v>0</v>
      </c>
      <c r="I3056" s="62">
        <v>100147.02164522212</v>
      </c>
      <c r="J3056" s="63">
        <v>5.947443078303623</v>
      </c>
      <c r="K3056" s="63">
        <v>6.5569498422343422</v>
      </c>
      <c r="L3056" s="63">
        <v>6.8823372797921039</v>
      </c>
      <c r="M3056" s="63">
        <v>7.4071121231557404</v>
      </c>
      <c r="N3056" s="63">
        <v>7.1833388245449701</v>
      </c>
      <c r="O3056" s="71">
        <v>7.0233748043075908</v>
      </c>
    </row>
    <row r="3057" spans="2:15" outlineLevel="1" x14ac:dyDescent="0.45">
      <c r="B3057" s="65">
        <v>3048</v>
      </c>
      <c r="C3057" s="60">
        <v>1</v>
      </c>
      <c r="D3057" s="61">
        <v>0</v>
      </c>
      <c r="E3057" s="61">
        <v>1</v>
      </c>
      <c r="F3057" s="61">
        <v>1</v>
      </c>
      <c r="G3057" s="61">
        <v>1</v>
      </c>
      <c r="H3057" s="61">
        <v>0</v>
      </c>
      <c r="I3057" s="62">
        <v>73534.668420540984</v>
      </c>
      <c r="J3057" s="63">
        <v>5.9268200492695664</v>
      </c>
      <c r="K3057" s="63">
        <v>4.5258054601706803</v>
      </c>
      <c r="L3057" s="63">
        <v>6.4070692559896543</v>
      </c>
      <c r="M3057" s="63">
        <v>7.8736473035185206</v>
      </c>
      <c r="N3057" s="63">
        <v>6.9891483808410744</v>
      </c>
      <c r="O3057" s="71">
        <v>6.7075289578010668</v>
      </c>
    </row>
    <row r="3058" spans="2:15" outlineLevel="1" x14ac:dyDescent="0.45">
      <c r="B3058" s="65">
        <v>3049</v>
      </c>
      <c r="C3058" s="60">
        <v>1</v>
      </c>
      <c r="D3058" s="61">
        <v>0</v>
      </c>
      <c r="E3058" s="61">
        <v>1</v>
      </c>
      <c r="F3058" s="61">
        <v>1</v>
      </c>
      <c r="G3058" s="61">
        <v>0</v>
      </c>
      <c r="H3058" s="61">
        <v>1</v>
      </c>
      <c r="I3058" s="62">
        <v>93262.591426102095</v>
      </c>
      <c r="J3058" s="63">
        <v>6.678659930199915</v>
      </c>
      <c r="K3058" s="63">
        <v>5.0930363515407207</v>
      </c>
      <c r="L3058" s="63">
        <v>6.5459818379228691</v>
      </c>
      <c r="M3058" s="63">
        <v>6.9808796302394365</v>
      </c>
      <c r="N3058" s="63">
        <v>6.1618387675804591</v>
      </c>
      <c r="O3058" s="71">
        <v>6.8903391177060218</v>
      </c>
    </row>
    <row r="3059" spans="2:15" outlineLevel="1" x14ac:dyDescent="0.45">
      <c r="B3059" s="65">
        <v>3050</v>
      </c>
      <c r="C3059" s="60">
        <v>1</v>
      </c>
      <c r="D3059" s="61">
        <v>0</v>
      </c>
      <c r="E3059" s="61">
        <v>1</v>
      </c>
      <c r="F3059" s="61">
        <v>1</v>
      </c>
      <c r="G3059" s="61">
        <v>1</v>
      </c>
      <c r="H3059" s="61">
        <v>0</v>
      </c>
      <c r="I3059" s="62">
        <v>98449.99216841055</v>
      </c>
      <c r="J3059" s="63">
        <v>6.3744590167548507</v>
      </c>
      <c r="K3059" s="63">
        <v>5.6363241421889612</v>
      </c>
      <c r="L3059" s="63">
        <v>7.2622905551108667</v>
      </c>
      <c r="M3059" s="63">
        <v>7.8710867047807085</v>
      </c>
      <c r="N3059" s="63">
        <v>6.9056254768802745</v>
      </c>
      <c r="O3059" s="71">
        <v>6.3976726579572025</v>
      </c>
    </row>
    <row r="3060" spans="2:15" outlineLevel="1" x14ac:dyDescent="0.45">
      <c r="B3060" s="65">
        <v>3051</v>
      </c>
      <c r="C3060" s="60">
        <v>0</v>
      </c>
      <c r="D3060" s="61">
        <v>1</v>
      </c>
      <c r="E3060" s="61">
        <v>1</v>
      </c>
      <c r="F3060" s="61">
        <v>1</v>
      </c>
      <c r="G3060" s="61">
        <v>0</v>
      </c>
      <c r="H3060" s="61">
        <v>1</v>
      </c>
      <c r="I3060" s="62">
        <v>29773.10212330833</v>
      </c>
      <c r="J3060" s="63">
        <v>5.3545235389350569</v>
      </c>
      <c r="K3060" s="63">
        <v>5.4308637699242022</v>
      </c>
      <c r="L3060" s="63">
        <v>6.5732516531622061</v>
      </c>
      <c r="M3060" s="63">
        <v>8.3552392531372845</v>
      </c>
      <c r="N3060" s="63">
        <v>6.5044055692288065</v>
      </c>
      <c r="O3060" s="71">
        <v>6.5686118252001595</v>
      </c>
    </row>
    <row r="3061" spans="2:15" outlineLevel="1" x14ac:dyDescent="0.45">
      <c r="B3061" s="65">
        <v>3052</v>
      </c>
      <c r="C3061" s="60">
        <v>1</v>
      </c>
      <c r="D3061" s="61">
        <v>0</v>
      </c>
      <c r="E3061" s="61">
        <v>1</v>
      </c>
      <c r="F3061" s="61">
        <v>1</v>
      </c>
      <c r="G3061" s="61">
        <v>1</v>
      </c>
      <c r="H3061" s="61">
        <v>0</v>
      </c>
      <c r="I3061" s="62">
        <v>101694.45717642219</v>
      </c>
      <c r="J3061" s="63">
        <v>6.5908365691787925</v>
      </c>
      <c r="K3061" s="63">
        <v>5.9086790602781223</v>
      </c>
      <c r="L3061" s="63">
        <v>7.8538699749561971</v>
      </c>
      <c r="M3061" s="63">
        <v>8.2407024515858609</v>
      </c>
      <c r="N3061" s="63">
        <v>6.8344598102236009</v>
      </c>
      <c r="O3061" s="71">
        <v>6.4449871437097812</v>
      </c>
    </row>
    <row r="3062" spans="2:15" outlineLevel="1" x14ac:dyDescent="0.45">
      <c r="B3062" s="65">
        <v>3053</v>
      </c>
      <c r="C3062" s="60">
        <v>0</v>
      </c>
      <c r="D3062" s="61">
        <v>1</v>
      </c>
      <c r="E3062" s="61">
        <v>1</v>
      </c>
      <c r="F3062" s="61">
        <v>1</v>
      </c>
      <c r="G3062" s="61">
        <v>0</v>
      </c>
      <c r="H3062" s="61">
        <v>1</v>
      </c>
      <c r="I3062" s="62">
        <v>94741.38183252755</v>
      </c>
      <c r="J3062" s="63">
        <v>5.376148763250165</v>
      </c>
      <c r="K3062" s="63">
        <v>6.0720335663615899</v>
      </c>
      <c r="L3062" s="63">
        <v>7.8566799876273885</v>
      </c>
      <c r="M3062" s="63">
        <v>6.9971078643090445</v>
      </c>
      <c r="N3062" s="63">
        <v>6.1868740053255609</v>
      </c>
      <c r="O3062" s="71">
        <v>7.0066260923113575</v>
      </c>
    </row>
    <row r="3063" spans="2:15" outlineLevel="1" x14ac:dyDescent="0.45">
      <c r="B3063" s="65">
        <v>3054</v>
      </c>
      <c r="C3063" s="60">
        <v>1</v>
      </c>
      <c r="D3063" s="61">
        <v>0</v>
      </c>
      <c r="E3063" s="61">
        <v>1</v>
      </c>
      <c r="F3063" s="61">
        <v>1</v>
      </c>
      <c r="G3063" s="61">
        <v>1</v>
      </c>
      <c r="H3063" s="61">
        <v>0</v>
      </c>
      <c r="I3063" s="62">
        <v>61826.22434622288</v>
      </c>
      <c r="J3063" s="63">
        <v>6.6571442977467683</v>
      </c>
      <c r="K3063" s="63">
        <v>4.7005852922249227</v>
      </c>
      <c r="L3063" s="63">
        <v>6.7951894498873679</v>
      </c>
      <c r="M3063" s="63">
        <v>6.4219914741928994</v>
      </c>
      <c r="N3063" s="63">
        <v>6.9127006533407442</v>
      </c>
      <c r="O3063" s="71">
        <v>6.5074629988112287</v>
      </c>
    </row>
    <row r="3064" spans="2:15" outlineLevel="1" x14ac:dyDescent="0.45">
      <c r="B3064" s="65">
        <v>3055</v>
      </c>
      <c r="C3064" s="60">
        <v>1</v>
      </c>
      <c r="D3064" s="61">
        <v>0</v>
      </c>
      <c r="E3064" s="61">
        <v>1</v>
      </c>
      <c r="F3064" s="61">
        <v>1</v>
      </c>
      <c r="G3064" s="61">
        <v>1</v>
      </c>
      <c r="H3064" s="61">
        <v>0</v>
      </c>
      <c r="I3064" s="62">
        <v>97617.485677158853</v>
      </c>
      <c r="J3064" s="63">
        <v>6.2453187472950553</v>
      </c>
      <c r="K3064" s="63">
        <v>4.8195754836123772</v>
      </c>
      <c r="L3064" s="63">
        <v>7.5431508282934221</v>
      </c>
      <c r="M3064" s="63">
        <v>8.5255764925451132</v>
      </c>
      <c r="N3064" s="63">
        <v>6.6864891952766783</v>
      </c>
      <c r="O3064" s="71">
        <v>6.5100289322439266</v>
      </c>
    </row>
    <row r="3065" spans="2:15" outlineLevel="1" x14ac:dyDescent="0.45">
      <c r="B3065" s="65">
        <v>3056</v>
      </c>
      <c r="C3065" s="60">
        <v>1</v>
      </c>
      <c r="D3065" s="61">
        <v>0</v>
      </c>
      <c r="E3065" s="61">
        <v>1</v>
      </c>
      <c r="F3065" s="61">
        <v>1</v>
      </c>
      <c r="G3065" s="61">
        <v>0</v>
      </c>
      <c r="H3065" s="61">
        <v>1</v>
      </c>
      <c r="I3065" s="62">
        <v>94901.618112882337</v>
      </c>
      <c r="J3065" s="63">
        <v>6.000478114186854</v>
      </c>
      <c r="K3065" s="63">
        <v>5.4473541593345534</v>
      </c>
      <c r="L3065" s="63">
        <v>7.0217066199316216</v>
      </c>
      <c r="M3065" s="63">
        <v>7.2848056861396184</v>
      </c>
      <c r="N3065" s="63">
        <v>6.6511141775311931</v>
      </c>
      <c r="O3065" s="71">
        <v>6.7495741493420631</v>
      </c>
    </row>
    <row r="3066" spans="2:15" outlineLevel="1" x14ac:dyDescent="0.45">
      <c r="B3066" s="65">
        <v>3057</v>
      </c>
      <c r="C3066" s="60">
        <v>1</v>
      </c>
      <c r="D3066" s="61">
        <v>0</v>
      </c>
      <c r="E3066" s="61">
        <v>1</v>
      </c>
      <c r="F3066" s="61">
        <v>1</v>
      </c>
      <c r="G3066" s="61">
        <v>1</v>
      </c>
      <c r="H3066" s="61">
        <v>0</v>
      </c>
      <c r="I3066" s="62">
        <v>99915.781648941178</v>
      </c>
      <c r="J3066" s="63">
        <v>6.9277062360812032</v>
      </c>
      <c r="K3066" s="63">
        <v>4.6217783390197678</v>
      </c>
      <c r="L3066" s="63">
        <v>6.6317022874685909</v>
      </c>
      <c r="M3066" s="63">
        <v>8.8446109587267578</v>
      </c>
      <c r="N3066" s="63">
        <v>6.9011286415786302</v>
      </c>
      <c r="O3066" s="71">
        <v>6.8887107543544301</v>
      </c>
    </row>
    <row r="3067" spans="2:15" outlineLevel="1" x14ac:dyDescent="0.45">
      <c r="B3067" s="65">
        <v>3058</v>
      </c>
      <c r="C3067" s="60">
        <v>1</v>
      </c>
      <c r="D3067" s="61">
        <v>0</v>
      </c>
      <c r="E3067" s="61">
        <v>1</v>
      </c>
      <c r="F3067" s="61">
        <v>1</v>
      </c>
      <c r="G3067" s="61">
        <v>0</v>
      </c>
      <c r="H3067" s="61">
        <v>1</v>
      </c>
      <c r="I3067" s="62">
        <v>73392.670140139991</v>
      </c>
      <c r="J3067" s="63">
        <v>5.8220782947740224</v>
      </c>
      <c r="K3067" s="63">
        <v>4.1655867395822614</v>
      </c>
      <c r="L3067" s="63">
        <v>6.684651438058701</v>
      </c>
      <c r="M3067" s="63">
        <v>8.7674312593358064</v>
      </c>
      <c r="N3067" s="63">
        <v>6.3608786236260526</v>
      </c>
      <c r="O3067" s="71">
        <v>6.6227768912403748</v>
      </c>
    </row>
    <row r="3068" spans="2:15" outlineLevel="1" x14ac:dyDescent="0.45">
      <c r="B3068" s="65">
        <v>3059</v>
      </c>
      <c r="C3068" s="60">
        <v>1</v>
      </c>
      <c r="D3068" s="61">
        <v>0</v>
      </c>
      <c r="E3068" s="61">
        <v>1</v>
      </c>
      <c r="F3068" s="61">
        <v>1</v>
      </c>
      <c r="G3068" s="61">
        <v>0</v>
      </c>
      <c r="H3068" s="61">
        <v>1</v>
      </c>
      <c r="I3068" s="62">
        <v>29412.556838502147</v>
      </c>
      <c r="J3068" s="63">
        <v>6.054788704240071</v>
      </c>
      <c r="K3068" s="63">
        <v>4.8993964899968194</v>
      </c>
      <c r="L3068" s="63">
        <v>6.3796761742416637</v>
      </c>
      <c r="M3068" s="63">
        <v>6.8698011103054712</v>
      </c>
      <c r="N3068" s="63">
        <v>7.2080975494198345</v>
      </c>
      <c r="O3068" s="71">
        <v>7.5651167901265257</v>
      </c>
    </row>
    <row r="3069" spans="2:15" outlineLevel="1" x14ac:dyDescent="0.45">
      <c r="B3069" s="65">
        <v>3060</v>
      </c>
      <c r="C3069" s="60">
        <v>1</v>
      </c>
      <c r="D3069" s="61">
        <v>0</v>
      </c>
      <c r="E3069" s="61">
        <v>1</v>
      </c>
      <c r="F3069" s="61">
        <v>1</v>
      </c>
      <c r="G3069" s="61">
        <v>1</v>
      </c>
      <c r="H3069" s="61">
        <v>0</v>
      </c>
      <c r="I3069" s="62">
        <v>91936.93887968504</v>
      </c>
      <c r="J3069" s="63">
        <v>6.2030550768477184</v>
      </c>
      <c r="K3069" s="63">
        <v>4.4214059482393804</v>
      </c>
      <c r="L3069" s="63">
        <v>7.5906232440924759</v>
      </c>
      <c r="M3069" s="63">
        <v>6.4711652462159286</v>
      </c>
      <c r="N3069" s="63">
        <v>7.1905523206039659</v>
      </c>
      <c r="O3069" s="71">
        <v>6.6354925059655789</v>
      </c>
    </row>
    <row r="3070" spans="2:15" outlineLevel="1" x14ac:dyDescent="0.45">
      <c r="B3070" s="65">
        <v>3061</v>
      </c>
      <c r="C3070" s="60">
        <v>1</v>
      </c>
      <c r="D3070" s="61">
        <v>0</v>
      </c>
      <c r="E3070" s="61">
        <v>1</v>
      </c>
      <c r="F3070" s="61">
        <v>1</v>
      </c>
      <c r="G3070" s="61">
        <v>1</v>
      </c>
      <c r="H3070" s="61">
        <v>0</v>
      </c>
      <c r="I3070" s="62">
        <v>97985.140380523604</v>
      </c>
      <c r="J3070" s="63">
        <v>5.8580461233824712</v>
      </c>
      <c r="K3070" s="63">
        <v>4.5325045415629237</v>
      </c>
      <c r="L3070" s="63">
        <v>7.7057524768956425</v>
      </c>
      <c r="M3070" s="63">
        <v>8.5195100132262009</v>
      </c>
      <c r="N3070" s="63">
        <v>7.1289672224323404</v>
      </c>
      <c r="O3070" s="71">
        <v>6.9847843087015145</v>
      </c>
    </row>
    <row r="3071" spans="2:15" outlineLevel="1" x14ac:dyDescent="0.45">
      <c r="B3071" s="65">
        <v>3062</v>
      </c>
      <c r="C3071" s="60">
        <v>1</v>
      </c>
      <c r="D3071" s="61">
        <v>0</v>
      </c>
      <c r="E3071" s="61">
        <v>1</v>
      </c>
      <c r="F3071" s="61">
        <v>1</v>
      </c>
      <c r="G3071" s="61">
        <v>0</v>
      </c>
      <c r="H3071" s="61">
        <v>1</v>
      </c>
      <c r="I3071" s="62">
        <v>28558.489191477216</v>
      </c>
      <c r="J3071" s="63">
        <v>5.4073330805338005</v>
      </c>
      <c r="K3071" s="63">
        <v>4.5801566966008718</v>
      </c>
      <c r="L3071" s="63">
        <v>6.5190024964209341</v>
      </c>
      <c r="M3071" s="63">
        <v>7.9194288131749762</v>
      </c>
      <c r="N3071" s="63">
        <v>7.0502142970095516</v>
      </c>
      <c r="O3071" s="71">
        <v>7.123335085933018</v>
      </c>
    </row>
    <row r="3072" spans="2:15" outlineLevel="1" x14ac:dyDescent="0.45">
      <c r="B3072" s="65">
        <v>3063</v>
      </c>
      <c r="C3072" s="60">
        <v>1</v>
      </c>
      <c r="D3072" s="61">
        <v>0</v>
      </c>
      <c r="E3072" s="61">
        <v>1</v>
      </c>
      <c r="F3072" s="61">
        <v>1</v>
      </c>
      <c r="G3072" s="61">
        <v>1</v>
      </c>
      <c r="H3072" s="61">
        <v>0</v>
      </c>
      <c r="I3072" s="62">
        <v>97323.109680257563</v>
      </c>
      <c r="J3072" s="63">
        <v>6.6551812871436713</v>
      </c>
      <c r="K3072" s="63">
        <v>4.8357366975194944</v>
      </c>
      <c r="L3072" s="63">
        <v>6.7887211549073196</v>
      </c>
      <c r="M3072" s="63">
        <v>7.8981776108428079</v>
      </c>
      <c r="N3072" s="63">
        <v>7.0622447918238986</v>
      </c>
      <c r="O3072" s="71">
        <v>6.7223120551536439</v>
      </c>
    </row>
    <row r="3073" spans="2:15" outlineLevel="1" x14ac:dyDescent="0.45">
      <c r="B3073" s="65">
        <v>3064</v>
      </c>
      <c r="C3073" s="60">
        <v>1</v>
      </c>
      <c r="D3073" s="61">
        <v>0</v>
      </c>
      <c r="E3073" s="61">
        <v>1</v>
      </c>
      <c r="F3073" s="61">
        <v>1</v>
      </c>
      <c r="G3073" s="61">
        <v>0</v>
      </c>
      <c r="H3073" s="61">
        <v>1</v>
      </c>
      <c r="I3073" s="62">
        <v>77028.859336167865</v>
      </c>
      <c r="J3073" s="63">
        <v>6.073937283375491</v>
      </c>
      <c r="K3073" s="63">
        <v>5.1413215635154623</v>
      </c>
      <c r="L3073" s="63">
        <v>6.4484793998177343</v>
      </c>
      <c r="M3073" s="63">
        <v>7.9119928108518733</v>
      </c>
      <c r="N3073" s="63">
        <v>7.0479141398487499</v>
      </c>
      <c r="O3073" s="71">
        <v>7.1454450434918915</v>
      </c>
    </row>
    <row r="3074" spans="2:15" outlineLevel="1" x14ac:dyDescent="0.45">
      <c r="B3074" s="65">
        <v>3065</v>
      </c>
      <c r="C3074" s="60">
        <v>1</v>
      </c>
      <c r="D3074" s="61">
        <v>0</v>
      </c>
      <c r="E3074" s="61">
        <v>1</v>
      </c>
      <c r="F3074" s="61">
        <v>1</v>
      </c>
      <c r="G3074" s="61">
        <v>1</v>
      </c>
      <c r="H3074" s="61">
        <v>0</v>
      </c>
      <c r="I3074" s="62">
        <v>26445.442099820109</v>
      </c>
      <c r="J3074" s="63">
        <v>5.4803684462907949</v>
      </c>
      <c r="K3074" s="63">
        <v>5.2390240723966075</v>
      </c>
      <c r="L3074" s="63">
        <v>6.8215070403484779</v>
      </c>
      <c r="M3074" s="63">
        <v>7.1246110767041184</v>
      </c>
      <c r="N3074" s="63">
        <v>6.9558128975991949</v>
      </c>
      <c r="O3074" s="71">
        <v>6.0868209571848908</v>
      </c>
    </row>
    <row r="3075" spans="2:15" outlineLevel="1" x14ac:dyDescent="0.45">
      <c r="B3075" s="65">
        <v>3066</v>
      </c>
      <c r="C3075" s="60">
        <v>1</v>
      </c>
      <c r="D3075" s="61">
        <v>0</v>
      </c>
      <c r="E3075" s="61">
        <v>1</v>
      </c>
      <c r="F3075" s="61">
        <v>1</v>
      </c>
      <c r="G3075" s="61">
        <v>1</v>
      </c>
      <c r="H3075" s="61">
        <v>0</v>
      </c>
      <c r="I3075" s="62">
        <v>95326.270175344951</v>
      </c>
      <c r="J3075" s="63">
        <v>5.2926801845217906</v>
      </c>
      <c r="K3075" s="63">
        <v>4.9116490958429644</v>
      </c>
      <c r="L3075" s="63">
        <v>8.1065275622696902</v>
      </c>
      <c r="M3075" s="63">
        <v>7.9695541565413706</v>
      </c>
      <c r="N3075" s="63">
        <v>7.053319738800421</v>
      </c>
      <c r="O3075" s="71">
        <v>6.5131778014316399</v>
      </c>
    </row>
    <row r="3076" spans="2:15" outlineLevel="1" x14ac:dyDescent="0.45">
      <c r="B3076" s="65">
        <v>3067</v>
      </c>
      <c r="C3076" s="60">
        <v>1</v>
      </c>
      <c r="D3076" s="61">
        <v>0</v>
      </c>
      <c r="E3076" s="61">
        <v>1</v>
      </c>
      <c r="F3076" s="61">
        <v>1</v>
      </c>
      <c r="G3076" s="61">
        <v>0</v>
      </c>
      <c r="H3076" s="61">
        <v>1</v>
      </c>
      <c r="I3076" s="62">
        <v>26016.82049241905</v>
      </c>
      <c r="J3076" s="63">
        <v>5.5631478204404523</v>
      </c>
      <c r="K3076" s="63">
        <v>4.7910243959722374</v>
      </c>
      <c r="L3076" s="63">
        <v>7.2220156812880862</v>
      </c>
      <c r="M3076" s="63">
        <v>7.3658747902350612</v>
      </c>
      <c r="N3076" s="63">
        <v>6.2567982570279987</v>
      </c>
      <c r="O3076" s="71">
        <v>6.644323294863848</v>
      </c>
    </row>
    <row r="3077" spans="2:15" outlineLevel="1" x14ac:dyDescent="0.45">
      <c r="B3077" s="65">
        <v>3068</v>
      </c>
      <c r="C3077" s="60">
        <v>1</v>
      </c>
      <c r="D3077" s="61">
        <v>0</v>
      </c>
      <c r="E3077" s="61">
        <v>1</v>
      </c>
      <c r="F3077" s="61">
        <v>1</v>
      </c>
      <c r="G3077" s="61">
        <v>0</v>
      </c>
      <c r="H3077" s="61">
        <v>1</v>
      </c>
      <c r="I3077" s="62">
        <v>99935.179312675929</v>
      </c>
      <c r="J3077" s="63">
        <v>6.7558507937198495</v>
      </c>
      <c r="K3077" s="63">
        <v>5.4725913727827233</v>
      </c>
      <c r="L3077" s="63">
        <v>7.0108927838714612</v>
      </c>
      <c r="M3077" s="63">
        <v>8.1280307386337967</v>
      </c>
      <c r="N3077" s="63">
        <v>6.3268858798525853</v>
      </c>
      <c r="O3077" s="71">
        <v>7.3320329680107932</v>
      </c>
    </row>
    <row r="3078" spans="2:15" outlineLevel="1" x14ac:dyDescent="0.45">
      <c r="B3078" s="65">
        <v>3069</v>
      </c>
      <c r="C3078" s="60">
        <v>1</v>
      </c>
      <c r="D3078" s="61">
        <v>0</v>
      </c>
      <c r="E3078" s="61">
        <v>1</v>
      </c>
      <c r="F3078" s="61">
        <v>1</v>
      </c>
      <c r="G3078" s="61">
        <v>1</v>
      </c>
      <c r="H3078" s="61">
        <v>0</v>
      </c>
      <c r="I3078" s="62">
        <v>78262.280235782135</v>
      </c>
      <c r="J3078" s="63">
        <v>5.7646148986601098</v>
      </c>
      <c r="K3078" s="63">
        <v>5.4465719392702523</v>
      </c>
      <c r="L3078" s="63">
        <v>6.8047151268954806</v>
      </c>
      <c r="M3078" s="63">
        <v>8.4624908822946807</v>
      </c>
      <c r="N3078" s="63">
        <v>7.0384431292035181</v>
      </c>
      <c r="O3078" s="71">
        <v>6.7227191154314472</v>
      </c>
    </row>
    <row r="3079" spans="2:15" outlineLevel="1" x14ac:dyDescent="0.45">
      <c r="B3079" s="65">
        <v>3070</v>
      </c>
      <c r="C3079" s="60">
        <v>0</v>
      </c>
      <c r="D3079" s="61">
        <v>1</v>
      </c>
      <c r="E3079" s="61">
        <v>1</v>
      </c>
      <c r="F3079" s="61">
        <v>1</v>
      </c>
      <c r="G3079" s="61">
        <v>1</v>
      </c>
      <c r="H3079" s="61">
        <v>0</v>
      </c>
      <c r="I3079" s="62">
        <v>96698.937284898901</v>
      </c>
      <c r="J3079" s="63">
        <v>5.5547282311347645</v>
      </c>
      <c r="K3079" s="63">
        <v>6.5406598111280703</v>
      </c>
      <c r="L3079" s="63">
        <v>7.1750991240101873</v>
      </c>
      <c r="M3079" s="63">
        <v>6.3404371163003921</v>
      </c>
      <c r="N3079" s="63">
        <v>7.5571226956722359</v>
      </c>
      <c r="O3079" s="71">
        <v>6.7611931687006459</v>
      </c>
    </row>
    <row r="3080" spans="2:15" outlineLevel="1" x14ac:dyDescent="0.45">
      <c r="B3080" s="65">
        <v>3071</v>
      </c>
      <c r="C3080" s="60">
        <v>1</v>
      </c>
      <c r="D3080" s="61">
        <v>0</v>
      </c>
      <c r="E3080" s="61">
        <v>1</v>
      </c>
      <c r="F3080" s="61">
        <v>1</v>
      </c>
      <c r="G3080" s="61">
        <v>1</v>
      </c>
      <c r="H3080" s="61">
        <v>0</v>
      </c>
      <c r="I3080" s="62">
        <v>78671.795337977135</v>
      </c>
      <c r="J3080" s="63">
        <v>6.0416340283466887</v>
      </c>
      <c r="K3080" s="63">
        <v>5.6159689533052388</v>
      </c>
      <c r="L3080" s="63">
        <v>6.781474624154554</v>
      </c>
      <c r="M3080" s="63">
        <v>8.4969742968355693</v>
      </c>
      <c r="N3080" s="63">
        <v>6.9463129760868725</v>
      </c>
      <c r="O3080" s="71">
        <v>6.3839242018257041</v>
      </c>
    </row>
    <row r="3081" spans="2:15" outlineLevel="1" x14ac:dyDescent="0.45">
      <c r="B3081" s="65">
        <v>3072</v>
      </c>
      <c r="C3081" s="60">
        <v>0</v>
      </c>
      <c r="D3081" s="61">
        <v>1</v>
      </c>
      <c r="E3081" s="61">
        <v>1</v>
      </c>
      <c r="F3081" s="61">
        <v>1</v>
      </c>
      <c r="G3081" s="61">
        <v>1</v>
      </c>
      <c r="H3081" s="61">
        <v>0</v>
      </c>
      <c r="I3081" s="62">
        <v>29103.302464942215</v>
      </c>
      <c r="J3081" s="63">
        <v>6.0535302641709698</v>
      </c>
      <c r="K3081" s="63">
        <v>6.1420311818718734</v>
      </c>
      <c r="L3081" s="63">
        <v>6.6375410446409226</v>
      </c>
      <c r="M3081" s="63">
        <v>6.4173921713506239</v>
      </c>
      <c r="N3081" s="63">
        <v>6.8299774852843429</v>
      </c>
      <c r="O3081" s="71">
        <v>6.5473265271537695</v>
      </c>
    </row>
    <row r="3082" spans="2:15" outlineLevel="1" x14ac:dyDescent="0.45">
      <c r="B3082" s="65">
        <v>3073</v>
      </c>
      <c r="C3082" s="60">
        <v>1</v>
      </c>
      <c r="D3082" s="61">
        <v>0</v>
      </c>
      <c r="E3082" s="61">
        <v>1</v>
      </c>
      <c r="F3082" s="61">
        <v>1</v>
      </c>
      <c r="G3082" s="61">
        <v>0</v>
      </c>
      <c r="H3082" s="61">
        <v>1</v>
      </c>
      <c r="I3082" s="62">
        <v>60905.025768404681</v>
      </c>
      <c r="J3082" s="63">
        <v>6.6440284431790868</v>
      </c>
      <c r="K3082" s="63">
        <v>4.9155489741090355</v>
      </c>
      <c r="L3082" s="63">
        <v>6.9253771284269536</v>
      </c>
      <c r="M3082" s="63">
        <v>6.4658929188416225</v>
      </c>
      <c r="N3082" s="63">
        <v>6.2542757069889925</v>
      </c>
      <c r="O3082" s="71">
        <v>6.4156154729834327</v>
      </c>
    </row>
    <row r="3083" spans="2:15" outlineLevel="1" x14ac:dyDescent="0.45">
      <c r="B3083" s="65">
        <v>3074</v>
      </c>
      <c r="C3083" s="60">
        <v>1</v>
      </c>
      <c r="D3083" s="61">
        <v>0</v>
      </c>
      <c r="E3083" s="61">
        <v>1</v>
      </c>
      <c r="F3083" s="61">
        <v>1</v>
      </c>
      <c r="G3083" s="61">
        <v>1</v>
      </c>
      <c r="H3083" s="61">
        <v>0</v>
      </c>
      <c r="I3083" s="62">
        <v>99303.143280816206</v>
      </c>
      <c r="J3083" s="63">
        <v>6.6236179717967332</v>
      </c>
      <c r="K3083" s="63">
        <v>4.5666648194107609</v>
      </c>
      <c r="L3083" s="63">
        <v>7.2137374777127263</v>
      </c>
      <c r="M3083" s="63">
        <v>8.0220282712748201</v>
      </c>
      <c r="N3083" s="63">
        <v>7.3253206783329761</v>
      </c>
      <c r="O3083" s="71">
        <v>7.3240963572503937</v>
      </c>
    </row>
    <row r="3084" spans="2:15" outlineLevel="1" x14ac:dyDescent="0.45">
      <c r="B3084" s="65">
        <v>3075</v>
      </c>
      <c r="C3084" s="60">
        <v>1</v>
      </c>
      <c r="D3084" s="61">
        <v>0</v>
      </c>
      <c r="E3084" s="61">
        <v>1</v>
      </c>
      <c r="F3084" s="61">
        <v>1</v>
      </c>
      <c r="G3084" s="61">
        <v>0</v>
      </c>
      <c r="H3084" s="61">
        <v>1</v>
      </c>
      <c r="I3084" s="62">
        <v>74400.21427545209</v>
      </c>
      <c r="J3084" s="63">
        <v>6.0250653773156833</v>
      </c>
      <c r="K3084" s="63">
        <v>4.2849667842864934</v>
      </c>
      <c r="L3084" s="63">
        <v>6.182549304975721</v>
      </c>
      <c r="M3084" s="63">
        <v>8.410529201653878</v>
      </c>
      <c r="N3084" s="63">
        <v>6.6751241618533577</v>
      </c>
      <c r="O3084" s="71">
        <v>7.11486511891097</v>
      </c>
    </row>
    <row r="3085" spans="2:15" outlineLevel="1" x14ac:dyDescent="0.45">
      <c r="B3085" s="65">
        <v>3076</v>
      </c>
      <c r="C3085" s="60">
        <v>1</v>
      </c>
      <c r="D3085" s="61">
        <v>0</v>
      </c>
      <c r="E3085" s="61">
        <v>1</v>
      </c>
      <c r="F3085" s="61">
        <v>1</v>
      </c>
      <c r="G3085" s="61">
        <v>1</v>
      </c>
      <c r="H3085" s="61">
        <v>0</v>
      </c>
      <c r="I3085" s="62">
        <v>19654.999027132988</v>
      </c>
      <c r="J3085" s="63">
        <v>5.5587401907622151</v>
      </c>
      <c r="K3085" s="63">
        <v>4.6280656742356543</v>
      </c>
      <c r="L3085" s="63">
        <v>6.5256461950053417</v>
      </c>
      <c r="M3085" s="63">
        <v>6.1696690003870254</v>
      </c>
      <c r="N3085" s="63">
        <v>6.1721681260434078</v>
      </c>
      <c r="O3085" s="71">
        <v>6.0704592290730677</v>
      </c>
    </row>
    <row r="3086" spans="2:15" outlineLevel="1" x14ac:dyDescent="0.45">
      <c r="B3086" s="65">
        <v>3077</v>
      </c>
      <c r="C3086" s="60">
        <v>1</v>
      </c>
      <c r="D3086" s="61">
        <v>0</v>
      </c>
      <c r="E3086" s="61">
        <v>1</v>
      </c>
      <c r="F3086" s="61">
        <v>1</v>
      </c>
      <c r="G3086" s="61">
        <v>1</v>
      </c>
      <c r="H3086" s="61">
        <v>0</v>
      </c>
      <c r="I3086" s="62">
        <v>27872.64283273241</v>
      </c>
      <c r="J3086" s="63">
        <v>5.4609045404749388</v>
      </c>
      <c r="K3086" s="63">
        <v>5.0182095235193733</v>
      </c>
      <c r="L3086" s="63">
        <v>6.9542937752395888</v>
      </c>
      <c r="M3086" s="63">
        <v>7.1091608410984453</v>
      </c>
      <c r="N3086" s="63">
        <v>7.1010100215652763</v>
      </c>
      <c r="O3086" s="71">
        <v>6.8677994144811159</v>
      </c>
    </row>
    <row r="3087" spans="2:15" outlineLevel="1" x14ac:dyDescent="0.45">
      <c r="B3087" s="65">
        <v>3078</v>
      </c>
      <c r="C3087" s="60">
        <v>1</v>
      </c>
      <c r="D3087" s="61">
        <v>0</v>
      </c>
      <c r="E3087" s="61">
        <v>1</v>
      </c>
      <c r="F3087" s="61">
        <v>1</v>
      </c>
      <c r="G3087" s="61">
        <v>1</v>
      </c>
      <c r="H3087" s="61">
        <v>0</v>
      </c>
      <c r="I3087" s="62">
        <v>29366.73398904744</v>
      </c>
      <c r="J3087" s="63">
        <v>5.7121379459653445</v>
      </c>
      <c r="K3087" s="63">
        <v>5.6987811440655705</v>
      </c>
      <c r="L3087" s="63">
        <v>6.922763081561798</v>
      </c>
      <c r="M3087" s="63">
        <v>7.03229652416164</v>
      </c>
      <c r="N3087" s="63">
        <v>6.8981611433577417</v>
      </c>
      <c r="O3087" s="71">
        <v>6.6407015311895883</v>
      </c>
    </row>
    <row r="3088" spans="2:15" outlineLevel="1" x14ac:dyDescent="0.45">
      <c r="B3088" s="65">
        <v>3079</v>
      </c>
      <c r="C3088" s="60">
        <v>0</v>
      </c>
      <c r="D3088" s="61">
        <v>1</v>
      </c>
      <c r="E3088" s="61">
        <v>1</v>
      </c>
      <c r="F3088" s="61">
        <v>1</v>
      </c>
      <c r="G3088" s="61">
        <v>0</v>
      </c>
      <c r="H3088" s="61">
        <v>1</v>
      </c>
      <c r="I3088" s="62">
        <v>97499.768566765735</v>
      </c>
      <c r="J3088" s="63">
        <v>6.0933518793695853</v>
      </c>
      <c r="K3088" s="63">
        <v>6.5168130023867832</v>
      </c>
      <c r="L3088" s="63">
        <v>6.9416316775975915</v>
      </c>
      <c r="M3088" s="63">
        <v>6.8114559656013167</v>
      </c>
      <c r="N3088" s="63">
        <v>6.6692878626936567</v>
      </c>
      <c r="O3088" s="71">
        <v>7.020579996074261</v>
      </c>
    </row>
    <row r="3089" spans="2:15" outlineLevel="1" x14ac:dyDescent="0.45">
      <c r="B3089" s="65">
        <v>3080</v>
      </c>
      <c r="C3089" s="60">
        <v>1</v>
      </c>
      <c r="D3089" s="61">
        <v>0</v>
      </c>
      <c r="E3089" s="61">
        <v>1</v>
      </c>
      <c r="F3089" s="61">
        <v>1</v>
      </c>
      <c r="G3089" s="61">
        <v>1</v>
      </c>
      <c r="H3089" s="61">
        <v>0</v>
      </c>
      <c r="I3089" s="62">
        <v>97419.146279152395</v>
      </c>
      <c r="J3089" s="63">
        <v>6.6099980797780633</v>
      </c>
      <c r="K3089" s="63">
        <v>5.4084686245025742</v>
      </c>
      <c r="L3089" s="63">
        <v>6.3903772134692858</v>
      </c>
      <c r="M3089" s="63">
        <v>8.4981546465417708</v>
      </c>
      <c r="N3089" s="63">
        <v>6.3715901174322287</v>
      </c>
      <c r="O3089" s="71">
        <v>6.2693304356463733</v>
      </c>
    </row>
    <row r="3090" spans="2:15" outlineLevel="1" x14ac:dyDescent="0.45">
      <c r="B3090" s="65">
        <v>3081</v>
      </c>
      <c r="C3090" s="60">
        <v>1</v>
      </c>
      <c r="D3090" s="61">
        <v>0</v>
      </c>
      <c r="E3090" s="61">
        <v>1</v>
      </c>
      <c r="F3090" s="61">
        <v>1</v>
      </c>
      <c r="G3090" s="61">
        <v>1</v>
      </c>
      <c r="H3090" s="61">
        <v>0</v>
      </c>
      <c r="I3090" s="62">
        <v>91693.265971079876</v>
      </c>
      <c r="J3090" s="63">
        <v>5.9952429043712963</v>
      </c>
      <c r="K3090" s="63">
        <v>4.6047638320662561</v>
      </c>
      <c r="L3090" s="63">
        <v>7.6914669007496759</v>
      </c>
      <c r="M3090" s="63">
        <v>6.4266859585926035</v>
      </c>
      <c r="N3090" s="63">
        <v>7.2284258590354682</v>
      </c>
      <c r="O3090" s="71">
        <v>6.4837079781355742</v>
      </c>
    </row>
    <row r="3091" spans="2:15" outlineLevel="1" x14ac:dyDescent="0.45">
      <c r="B3091" s="65">
        <v>3082</v>
      </c>
      <c r="C3091" s="60">
        <v>1</v>
      </c>
      <c r="D3091" s="61">
        <v>0</v>
      </c>
      <c r="E3091" s="61">
        <v>1</v>
      </c>
      <c r="F3091" s="61">
        <v>1</v>
      </c>
      <c r="G3091" s="61">
        <v>1</v>
      </c>
      <c r="H3091" s="61">
        <v>0</v>
      </c>
      <c r="I3091" s="62">
        <v>94543.805353398187</v>
      </c>
      <c r="J3091" s="63">
        <v>6.6196238337882312</v>
      </c>
      <c r="K3091" s="63">
        <v>4.920828334186675</v>
      </c>
      <c r="L3091" s="63">
        <v>7.4088423875619682</v>
      </c>
      <c r="M3091" s="63">
        <v>6.4797682637454121</v>
      </c>
      <c r="N3091" s="63">
        <v>7.1175241376141454</v>
      </c>
      <c r="O3091" s="71">
        <v>6.8042171260701405</v>
      </c>
    </row>
    <row r="3092" spans="2:15" outlineLevel="1" x14ac:dyDescent="0.45">
      <c r="B3092" s="65">
        <v>3083</v>
      </c>
      <c r="C3092" s="60">
        <v>0</v>
      </c>
      <c r="D3092" s="61">
        <v>1</v>
      </c>
      <c r="E3092" s="61">
        <v>1</v>
      </c>
      <c r="F3092" s="61">
        <v>1</v>
      </c>
      <c r="G3092" s="61">
        <v>0</v>
      </c>
      <c r="H3092" s="61">
        <v>1</v>
      </c>
      <c r="I3092" s="62">
        <v>100915.75746525463</v>
      </c>
      <c r="J3092" s="63">
        <v>6.1296595068066138</v>
      </c>
      <c r="K3092" s="63">
        <v>6.3278015886213721</v>
      </c>
      <c r="L3092" s="63">
        <v>7.1557272633746329</v>
      </c>
      <c r="M3092" s="63">
        <v>7.9037638968637243</v>
      </c>
      <c r="N3092" s="63">
        <v>6.6117789971175105</v>
      </c>
      <c r="O3092" s="71">
        <v>7.286154818051882</v>
      </c>
    </row>
    <row r="3093" spans="2:15" outlineLevel="1" x14ac:dyDescent="0.45">
      <c r="B3093" s="65">
        <v>3084</v>
      </c>
      <c r="C3093" s="60">
        <v>1</v>
      </c>
      <c r="D3093" s="61">
        <v>0</v>
      </c>
      <c r="E3093" s="61">
        <v>1</v>
      </c>
      <c r="F3093" s="61">
        <v>1</v>
      </c>
      <c r="G3093" s="61">
        <v>1</v>
      </c>
      <c r="H3093" s="61">
        <v>0</v>
      </c>
      <c r="I3093" s="62">
        <v>81023.391284427635</v>
      </c>
      <c r="J3093" s="63">
        <v>6.21981263287097</v>
      </c>
      <c r="K3093" s="63">
        <v>5.4586733918017938</v>
      </c>
      <c r="L3093" s="63">
        <v>6.6972738349677625</v>
      </c>
      <c r="M3093" s="63">
        <v>8.8604431092095481</v>
      </c>
      <c r="N3093" s="63">
        <v>7.2779263924799817</v>
      </c>
      <c r="O3093" s="71">
        <v>6.6502911286290622</v>
      </c>
    </row>
    <row r="3094" spans="2:15" outlineLevel="1" x14ac:dyDescent="0.45">
      <c r="B3094" s="65">
        <v>3085</v>
      </c>
      <c r="C3094" s="60">
        <v>1</v>
      </c>
      <c r="D3094" s="61">
        <v>0</v>
      </c>
      <c r="E3094" s="61">
        <v>1</v>
      </c>
      <c r="F3094" s="61">
        <v>1</v>
      </c>
      <c r="G3094" s="61">
        <v>1</v>
      </c>
      <c r="H3094" s="61">
        <v>0</v>
      </c>
      <c r="I3094" s="62">
        <v>94418.998560502921</v>
      </c>
      <c r="J3094" s="63">
        <v>5.6088897211187021</v>
      </c>
      <c r="K3094" s="63">
        <v>5.3660537890349715</v>
      </c>
      <c r="L3094" s="63">
        <v>7.6810783292229434</v>
      </c>
      <c r="M3094" s="63">
        <v>7.3439343092731892</v>
      </c>
      <c r="N3094" s="63">
        <v>6.8625609172062729</v>
      </c>
      <c r="O3094" s="71">
        <v>6.3850592968788593</v>
      </c>
    </row>
    <row r="3095" spans="2:15" outlineLevel="1" x14ac:dyDescent="0.45">
      <c r="B3095" s="65">
        <v>3086</v>
      </c>
      <c r="C3095" s="60">
        <v>0</v>
      </c>
      <c r="D3095" s="61">
        <v>1</v>
      </c>
      <c r="E3095" s="61">
        <v>1</v>
      </c>
      <c r="F3095" s="61">
        <v>1</v>
      </c>
      <c r="G3095" s="61">
        <v>0</v>
      </c>
      <c r="H3095" s="61">
        <v>1</v>
      </c>
      <c r="I3095" s="62">
        <v>95783.256438544035</v>
      </c>
      <c r="J3095" s="63">
        <v>5.6169827254740632</v>
      </c>
      <c r="K3095" s="63">
        <v>6.2004203452812625</v>
      </c>
      <c r="L3095" s="63">
        <v>7.239405927629158</v>
      </c>
      <c r="M3095" s="63">
        <v>7.1082154248828546</v>
      </c>
      <c r="N3095" s="63">
        <v>6.4985922045966324</v>
      </c>
      <c r="O3095" s="71">
        <v>6.8852239185905662</v>
      </c>
    </row>
    <row r="3096" spans="2:15" outlineLevel="1" x14ac:dyDescent="0.45">
      <c r="B3096" s="65">
        <v>3087</v>
      </c>
      <c r="C3096" s="60">
        <v>1</v>
      </c>
      <c r="D3096" s="61">
        <v>0</v>
      </c>
      <c r="E3096" s="61">
        <v>1</v>
      </c>
      <c r="F3096" s="61">
        <v>1</v>
      </c>
      <c r="G3096" s="61">
        <v>1</v>
      </c>
      <c r="H3096" s="61">
        <v>0</v>
      </c>
      <c r="I3096" s="62">
        <v>77627.428404890699</v>
      </c>
      <c r="J3096" s="63">
        <v>5.791336092123891</v>
      </c>
      <c r="K3096" s="63">
        <v>5.0334607946900825</v>
      </c>
      <c r="L3096" s="63">
        <v>6.4097013499720417</v>
      </c>
      <c r="M3096" s="63">
        <v>8.5639782364212707</v>
      </c>
      <c r="N3096" s="63">
        <v>7.2354057663989657</v>
      </c>
      <c r="O3096" s="71">
        <v>6.8636532244255184</v>
      </c>
    </row>
    <row r="3097" spans="2:15" outlineLevel="1" x14ac:dyDescent="0.45">
      <c r="B3097" s="65">
        <v>3088</v>
      </c>
      <c r="C3097" s="60">
        <v>0</v>
      </c>
      <c r="D3097" s="61">
        <v>1</v>
      </c>
      <c r="E3097" s="61">
        <v>1</v>
      </c>
      <c r="F3097" s="61">
        <v>1</v>
      </c>
      <c r="G3097" s="61">
        <v>0</v>
      </c>
      <c r="H3097" s="61">
        <v>1</v>
      </c>
      <c r="I3097" s="62">
        <v>81766.671669332369</v>
      </c>
      <c r="J3097" s="63">
        <v>6.349437044939223</v>
      </c>
      <c r="K3097" s="63">
        <v>6.6022395185364662</v>
      </c>
      <c r="L3097" s="63">
        <v>6.1852347507832954</v>
      </c>
      <c r="M3097" s="63">
        <v>8.375806730779976</v>
      </c>
      <c r="N3097" s="63">
        <v>6.7191152497379196</v>
      </c>
      <c r="O3097" s="71">
        <v>6.8736062348522822</v>
      </c>
    </row>
    <row r="3098" spans="2:15" outlineLevel="1" x14ac:dyDescent="0.45">
      <c r="B3098" s="65">
        <v>3089</v>
      </c>
      <c r="C3098" s="60">
        <v>0</v>
      </c>
      <c r="D3098" s="61">
        <v>1</v>
      </c>
      <c r="E3098" s="61">
        <v>1</v>
      </c>
      <c r="F3098" s="61">
        <v>1</v>
      </c>
      <c r="G3098" s="61">
        <v>1</v>
      </c>
      <c r="H3098" s="61">
        <v>0</v>
      </c>
      <c r="I3098" s="62">
        <v>29636.499492505609</v>
      </c>
      <c r="J3098" s="63">
        <v>5.5271706232269144</v>
      </c>
      <c r="K3098" s="63">
        <v>6.0191845058663551</v>
      </c>
      <c r="L3098" s="63">
        <v>6.7058583426776401</v>
      </c>
      <c r="M3098" s="63">
        <v>7.1956859810838232</v>
      </c>
      <c r="N3098" s="63">
        <v>6.8960721422735318</v>
      </c>
      <c r="O3098" s="71">
        <v>6.4795223091883676</v>
      </c>
    </row>
    <row r="3099" spans="2:15" outlineLevel="1" x14ac:dyDescent="0.45">
      <c r="B3099" s="65">
        <v>3090</v>
      </c>
      <c r="C3099" s="60">
        <v>1</v>
      </c>
      <c r="D3099" s="61">
        <v>0</v>
      </c>
      <c r="E3099" s="61">
        <v>1</v>
      </c>
      <c r="F3099" s="61">
        <v>1</v>
      </c>
      <c r="G3099" s="61">
        <v>1</v>
      </c>
      <c r="H3099" s="61">
        <v>0</v>
      </c>
      <c r="I3099" s="62">
        <v>101706.23986563772</v>
      </c>
      <c r="J3099" s="63">
        <v>6.3373674941977054</v>
      </c>
      <c r="K3099" s="63">
        <v>5.3745323659719757</v>
      </c>
      <c r="L3099" s="63">
        <v>6.8355337087543653</v>
      </c>
      <c r="M3099" s="63">
        <v>8.8505998271434869</v>
      </c>
      <c r="N3099" s="63">
        <v>7.5793472419956611</v>
      </c>
      <c r="O3099" s="71">
        <v>6.5015042800032559</v>
      </c>
    </row>
    <row r="3100" spans="2:15" outlineLevel="1" x14ac:dyDescent="0.45">
      <c r="B3100" s="65">
        <v>3091</v>
      </c>
      <c r="C3100" s="60">
        <v>0</v>
      </c>
      <c r="D3100" s="61">
        <v>1</v>
      </c>
      <c r="E3100" s="61">
        <v>1</v>
      </c>
      <c r="F3100" s="61">
        <v>1</v>
      </c>
      <c r="G3100" s="61">
        <v>0</v>
      </c>
      <c r="H3100" s="61">
        <v>1</v>
      </c>
      <c r="I3100" s="62">
        <v>77517.629034822894</v>
      </c>
      <c r="J3100" s="63">
        <v>5.4937687407739153</v>
      </c>
      <c r="K3100" s="63">
        <v>5.4984322040380311</v>
      </c>
      <c r="L3100" s="63">
        <v>6.6043323057749852</v>
      </c>
      <c r="M3100" s="63">
        <v>8.3525448774245259</v>
      </c>
      <c r="N3100" s="63">
        <v>6.894049210593626</v>
      </c>
      <c r="O3100" s="71">
        <v>7.1124816902103216</v>
      </c>
    </row>
    <row r="3101" spans="2:15" outlineLevel="1" x14ac:dyDescent="0.45">
      <c r="B3101" s="65">
        <v>3092</v>
      </c>
      <c r="C3101" s="60">
        <v>1</v>
      </c>
      <c r="D3101" s="61">
        <v>0</v>
      </c>
      <c r="E3101" s="61">
        <v>1</v>
      </c>
      <c r="F3101" s="61">
        <v>1</v>
      </c>
      <c r="G3101" s="61">
        <v>0</v>
      </c>
      <c r="H3101" s="61">
        <v>1</v>
      </c>
      <c r="I3101" s="62">
        <v>99439.223273631098</v>
      </c>
      <c r="J3101" s="63">
        <v>6.1896115862269134</v>
      </c>
      <c r="K3101" s="63">
        <v>5.7995176279981253</v>
      </c>
      <c r="L3101" s="63">
        <v>7.1118606398745845</v>
      </c>
      <c r="M3101" s="63">
        <v>7.6117234859757179</v>
      </c>
      <c r="N3101" s="63">
        <v>7.0846743902400551</v>
      </c>
      <c r="O3101" s="71">
        <v>7.1273661749748705</v>
      </c>
    </row>
    <row r="3102" spans="2:15" outlineLevel="1" x14ac:dyDescent="0.45">
      <c r="B3102" s="65">
        <v>3093</v>
      </c>
      <c r="C3102" s="60">
        <v>1</v>
      </c>
      <c r="D3102" s="61">
        <v>0</v>
      </c>
      <c r="E3102" s="61">
        <v>1</v>
      </c>
      <c r="F3102" s="61">
        <v>1</v>
      </c>
      <c r="G3102" s="61">
        <v>1</v>
      </c>
      <c r="H3102" s="61">
        <v>0</v>
      </c>
      <c r="I3102" s="62">
        <v>63900.717665143806</v>
      </c>
      <c r="J3102" s="63">
        <v>6.0054512784309129</v>
      </c>
      <c r="K3102" s="63">
        <v>5.4104535382117325</v>
      </c>
      <c r="L3102" s="63">
        <v>7.061887983370541</v>
      </c>
      <c r="M3102" s="63">
        <v>6.1231808063104252</v>
      </c>
      <c r="N3102" s="63">
        <v>7.2383714243154209</v>
      </c>
      <c r="O3102" s="71">
        <v>7.1972844738545243</v>
      </c>
    </row>
    <row r="3103" spans="2:15" outlineLevel="1" x14ac:dyDescent="0.45">
      <c r="B3103" s="65">
        <v>3094</v>
      </c>
      <c r="C3103" s="60">
        <v>1</v>
      </c>
      <c r="D3103" s="61">
        <v>0</v>
      </c>
      <c r="E3103" s="61">
        <v>1</v>
      </c>
      <c r="F3103" s="61">
        <v>1</v>
      </c>
      <c r="G3103" s="61">
        <v>1</v>
      </c>
      <c r="H3103" s="61">
        <v>0</v>
      </c>
      <c r="I3103" s="62">
        <v>77127.36353067137</v>
      </c>
      <c r="J3103" s="63">
        <v>6.0397884261614987</v>
      </c>
      <c r="K3103" s="63">
        <v>5.7270164533229257</v>
      </c>
      <c r="L3103" s="63">
        <v>6.6454998013591124</v>
      </c>
      <c r="M3103" s="63">
        <v>7.866142589141182</v>
      </c>
      <c r="N3103" s="63">
        <v>7.1361028328794252</v>
      </c>
      <c r="O3103" s="71">
        <v>6.2281601261141208</v>
      </c>
    </row>
    <row r="3104" spans="2:15" outlineLevel="1" x14ac:dyDescent="0.45">
      <c r="B3104" s="65">
        <v>3095</v>
      </c>
      <c r="C3104" s="60">
        <v>0</v>
      </c>
      <c r="D3104" s="61">
        <v>1</v>
      </c>
      <c r="E3104" s="61">
        <v>1</v>
      </c>
      <c r="F3104" s="61">
        <v>1</v>
      </c>
      <c r="G3104" s="61">
        <v>1</v>
      </c>
      <c r="H3104" s="61">
        <v>0</v>
      </c>
      <c r="I3104" s="62">
        <v>30032.818510901707</v>
      </c>
      <c r="J3104" s="63">
        <v>5.2371078295105917</v>
      </c>
      <c r="K3104" s="63">
        <v>5.5600340022858896</v>
      </c>
      <c r="L3104" s="63">
        <v>6.5877238690788928</v>
      </c>
      <c r="M3104" s="63">
        <v>6.9189668652006091</v>
      </c>
      <c r="N3104" s="63">
        <v>7.6330282345770595</v>
      </c>
      <c r="O3104" s="71">
        <v>7.2944888900854856</v>
      </c>
    </row>
    <row r="3105" spans="2:15" outlineLevel="1" x14ac:dyDescent="0.45">
      <c r="B3105" s="65">
        <v>3096</v>
      </c>
      <c r="C3105" s="60">
        <v>0</v>
      </c>
      <c r="D3105" s="61">
        <v>1</v>
      </c>
      <c r="E3105" s="61">
        <v>1</v>
      </c>
      <c r="F3105" s="61">
        <v>1</v>
      </c>
      <c r="G3105" s="61">
        <v>1</v>
      </c>
      <c r="H3105" s="61">
        <v>0</v>
      </c>
      <c r="I3105" s="62">
        <v>76710.212100601275</v>
      </c>
      <c r="J3105" s="63">
        <v>5.5666226495699656</v>
      </c>
      <c r="K3105" s="63">
        <v>5.6079914036910772</v>
      </c>
      <c r="L3105" s="63">
        <v>6.8428263790066621</v>
      </c>
      <c r="M3105" s="63">
        <v>7.956373128251224</v>
      </c>
      <c r="N3105" s="63">
        <v>7.1447476175391058</v>
      </c>
      <c r="O3105" s="71">
        <v>6.5639935354030907</v>
      </c>
    </row>
    <row r="3106" spans="2:15" outlineLevel="1" x14ac:dyDescent="0.45">
      <c r="B3106" s="65">
        <v>3097</v>
      </c>
      <c r="C3106" s="60">
        <v>1</v>
      </c>
      <c r="D3106" s="61">
        <v>0</v>
      </c>
      <c r="E3106" s="61">
        <v>1</v>
      </c>
      <c r="F3106" s="61">
        <v>1</v>
      </c>
      <c r="G3106" s="61">
        <v>1</v>
      </c>
      <c r="H3106" s="61">
        <v>0</v>
      </c>
      <c r="I3106" s="62">
        <v>97977.107815582436</v>
      </c>
      <c r="J3106" s="63">
        <v>6.9135741756798126</v>
      </c>
      <c r="K3106" s="63">
        <v>5.9633046615900049</v>
      </c>
      <c r="L3106" s="63">
        <v>6.7336193085385299</v>
      </c>
      <c r="M3106" s="63">
        <v>7.3785428719257169</v>
      </c>
      <c r="N3106" s="63">
        <v>6.671952538226372</v>
      </c>
      <c r="O3106" s="71">
        <v>6.2973635394307106</v>
      </c>
    </row>
    <row r="3107" spans="2:15" outlineLevel="1" x14ac:dyDescent="0.45">
      <c r="B3107" s="65">
        <v>3098</v>
      </c>
      <c r="C3107" s="60">
        <v>1</v>
      </c>
      <c r="D3107" s="61">
        <v>0</v>
      </c>
      <c r="E3107" s="61">
        <v>1</v>
      </c>
      <c r="F3107" s="61">
        <v>1</v>
      </c>
      <c r="G3107" s="61">
        <v>0</v>
      </c>
      <c r="H3107" s="61">
        <v>1</v>
      </c>
      <c r="I3107" s="62">
        <v>81049.368175614378</v>
      </c>
      <c r="J3107" s="63">
        <v>6.3911641899372578</v>
      </c>
      <c r="K3107" s="63">
        <v>6.0538688051993645</v>
      </c>
      <c r="L3107" s="63">
        <v>6.5703271755219088</v>
      </c>
      <c r="M3107" s="63">
        <v>7.3683055813847469</v>
      </c>
      <c r="N3107" s="63">
        <v>7.3830874446572015</v>
      </c>
      <c r="O3107" s="71">
        <v>7.603923421334537</v>
      </c>
    </row>
    <row r="3108" spans="2:15" outlineLevel="1" x14ac:dyDescent="0.45">
      <c r="B3108" s="65">
        <v>3099</v>
      </c>
      <c r="C3108" s="60">
        <v>1</v>
      </c>
      <c r="D3108" s="61">
        <v>0</v>
      </c>
      <c r="E3108" s="61">
        <v>1</v>
      </c>
      <c r="F3108" s="61">
        <v>1</v>
      </c>
      <c r="G3108" s="61">
        <v>1</v>
      </c>
      <c r="H3108" s="61">
        <v>0</v>
      </c>
      <c r="I3108" s="62">
        <v>95995.706032945382</v>
      </c>
      <c r="J3108" s="63">
        <v>6.0364938945441953</v>
      </c>
      <c r="K3108" s="63">
        <v>5.6540507233518111</v>
      </c>
      <c r="L3108" s="63">
        <v>7.4133420298399368</v>
      </c>
      <c r="M3108" s="63">
        <v>7.3424529771590219</v>
      </c>
      <c r="N3108" s="63">
        <v>6.8299271005188764</v>
      </c>
      <c r="O3108" s="71">
        <v>6.3736955863485383</v>
      </c>
    </row>
    <row r="3109" spans="2:15" outlineLevel="1" x14ac:dyDescent="0.45">
      <c r="B3109" s="65">
        <v>3100</v>
      </c>
      <c r="C3109" s="60">
        <v>1</v>
      </c>
      <c r="D3109" s="61">
        <v>0</v>
      </c>
      <c r="E3109" s="61">
        <v>1</v>
      </c>
      <c r="F3109" s="61">
        <v>1</v>
      </c>
      <c r="G3109" s="61">
        <v>0</v>
      </c>
      <c r="H3109" s="61">
        <v>1</v>
      </c>
      <c r="I3109" s="62">
        <v>98675.613683850286</v>
      </c>
      <c r="J3109" s="63">
        <v>6.6577900885361743</v>
      </c>
      <c r="K3109" s="63">
        <v>5.9263899808332923</v>
      </c>
      <c r="L3109" s="63">
        <v>7.0784368355166585</v>
      </c>
      <c r="M3109" s="63">
        <v>7.3512251017656212</v>
      </c>
      <c r="N3109" s="63">
        <v>6.6715973958782291</v>
      </c>
      <c r="O3109" s="71">
        <v>6.8320350661475828</v>
      </c>
    </row>
    <row r="3110" spans="2:15" outlineLevel="1" x14ac:dyDescent="0.45">
      <c r="B3110" s="65">
        <v>3101</v>
      </c>
      <c r="C3110" s="60">
        <v>1</v>
      </c>
      <c r="D3110" s="61">
        <v>0</v>
      </c>
      <c r="E3110" s="61">
        <v>1</v>
      </c>
      <c r="F3110" s="61">
        <v>1</v>
      </c>
      <c r="G3110" s="61">
        <v>1</v>
      </c>
      <c r="H3110" s="61">
        <v>0</v>
      </c>
      <c r="I3110" s="62">
        <v>97101.977242918438</v>
      </c>
      <c r="J3110" s="63">
        <v>6.7461082192043751</v>
      </c>
      <c r="K3110" s="63">
        <v>4.9902246933062386</v>
      </c>
      <c r="L3110" s="63">
        <v>6.4645491726238742</v>
      </c>
      <c r="M3110" s="63">
        <v>7.4317746741684374</v>
      </c>
      <c r="N3110" s="63">
        <v>7.4990007549839124</v>
      </c>
      <c r="O3110" s="71">
        <v>6.615325173812284</v>
      </c>
    </row>
    <row r="3111" spans="2:15" outlineLevel="1" x14ac:dyDescent="0.45">
      <c r="B3111" s="65">
        <v>3102</v>
      </c>
      <c r="C3111" s="60">
        <v>1</v>
      </c>
      <c r="D3111" s="61">
        <v>0</v>
      </c>
      <c r="E3111" s="61">
        <v>1</v>
      </c>
      <c r="F3111" s="61">
        <v>1</v>
      </c>
      <c r="G3111" s="61">
        <v>0</v>
      </c>
      <c r="H3111" s="61">
        <v>1</v>
      </c>
      <c r="I3111" s="62">
        <v>76172.22150971822</v>
      </c>
      <c r="J3111" s="63">
        <v>5.7835588791957102</v>
      </c>
      <c r="K3111" s="63">
        <v>4.3368065035360566</v>
      </c>
      <c r="L3111" s="63">
        <v>6.9733302028275652</v>
      </c>
      <c r="M3111" s="63">
        <v>8.6046120135360447</v>
      </c>
      <c r="N3111" s="63">
        <v>6.746139374196674</v>
      </c>
      <c r="O3111" s="71">
        <v>7.3268817041225045</v>
      </c>
    </row>
    <row r="3112" spans="2:15" outlineLevel="1" x14ac:dyDescent="0.45">
      <c r="B3112" s="65">
        <v>3103</v>
      </c>
      <c r="C3112" s="60">
        <v>1</v>
      </c>
      <c r="D3112" s="61">
        <v>0</v>
      </c>
      <c r="E3112" s="61">
        <v>1</v>
      </c>
      <c r="F3112" s="61">
        <v>1</v>
      </c>
      <c r="G3112" s="61">
        <v>1</v>
      </c>
      <c r="H3112" s="61">
        <v>0</v>
      </c>
      <c r="I3112" s="62">
        <v>97896.885081549597</v>
      </c>
      <c r="J3112" s="63">
        <v>6.4522337936144263</v>
      </c>
      <c r="K3112" s="63">
        <v>5.9568229435223374</v>
      </c>
      <c r="L3112" s="63">
        <v>6.6699348568533372</v>
      </c>
      <c r="M3112" s="63">
        <v>7.6235957240889567</v>
      </c>
      <c r="N3112" s="63">
        <v>6.6803808792851385</v>
      </c>
      <c r="O3112" s="71">
        <v>6.5775585862841428</v>
      </c>
    </row>
    <row r="3113" spans="2:15" outlineLevel="1" x14ac:dyDescent="0.45">
      <c r="B3113" s="65">
        <v>3104</v>
      </c>
      <c r="C3113" s="60">
        <v>0</v>
      </c>
      <c r="D3113" s="61">
        <v>1</v>
      </c>
      <c r="E3113" s="61">
        <v>1</v>
      </c>
      <c r="F3113" s="61">
        <v>1</v>
      </c>
      <c r="G3113" s="61">
        <v>1</v>
      </c>
      <c r="H3113" s="61">
        <v>0</v>
      </c>
      <c r="I3113" s="62">
        <v>101442.38912865431</v>
      </c>
      <c r="J3113" s="63">
        <v>5.4515248387679343</v>
      </c>
      <c r="K3113" s="63">
        <v>6.1854596506954067</v>
      </c>
      <c r="L3113" s="63">
        <v>7.0151255037871136</v>
      </c>
      <c r="M3113" s="63">
        <v>8.9226869579969517</v>
      </c>
      <c r="N3113" s="63">
        <v>7.2378035436602932</v>
      </c>
      <c r="O3113" s="71">
        <v>6.5858399454161924</v>
      </c>
    </row>
    <row r="3114" spans="2:15" outlineLevel="1" x14ac:dyDescent="0.45">
      <c r="B3114" s="65">
        <v>3105</v>
      </c>
      <c r="C3114" s="60">
        <v>1</v>
      </c>
      <c r="D3114" s="61">
        <v>0</v>
      </c>
      <c r="E3114" s="61">
        <v>1</v>
      </c>
      <c r="F3114" s="61">
        <v>1</v>
      </c>
      <c r="G3114" s="61">
        <v>1</v>
      </c>
      <c r="H3114" s="61">
        <v>0</v>
      </c>
      <c r="I3114" s="62">
        <v>77603.865789584292</v>
      </c>
      <c r="J3114" s="63">
        <v>6.3997881481488701</v>
      </c>
      <c r="K3114" s="63">
        <v>5.2888648049829996</v>
      </c>
      <c r="L3114" s="63">
        <v>6.2438006683481566</v>
      </c>
      <c r="M3114" s="63">
        <v>7.6346123417844156</v>
      </c>
      <c r="N3114" s="63">
        <v>7.4702211946724155</v>
      </c>
      <c r="O3114" s="71">
        <v>6.7907689744167534</v>
      </c>
    </row>
    <row r="3115" spans="2:15" outlineLevel="1" x14ac:dyDescent="0.45">
      <c r="B3115" s="65">
        <v>3106</v>
      </c>
      <c r="C3115" s="60">
        <v>1</v>
      </c>
      <c r="D3115" s="61">
        <v>0</v>
      </c>
      <c r="E3115" s="61">
        <v>1</v>
      </c>
      <c r="F3115" s="61">
        <v>1</v>
      </c>
      <c r="G3115" s="61">
        <v>0</v>
      </c>
      <c r="H3115" s="61">
        <v>1</v>
      </c>
      <c r="I3115" s="62">
        <v>96748.433975026695</v>
      </c>
      <c r="J3115" s="63">
        <v>6.4060912370053158</v>
      </c>
      <c r="K3115" s="63">
        <v>5.0607832587383257</v>
      </c>
      <c r="L3115" s="63">
        <v>7.1239619083441408</v>
      </c>
      <c r="M3115" s="63">
        <v>7.8384422637329294</v>
      </c>
      <c r="N3115" s="63">
        <v>6.4938947043946014</v>
      </c>
      <c r="O3115" s="71">
        <v>6.9948870179538316</v>
      </c>
    </row>
    <row r="3116" spans="2:15" outlineLevel="1" x14ac:dyDescent="0.45">
      <c r="B3116" s="65">
        <v>3107</v>
      </c>
      <c r="C3116" s="60">
        <v>1</v>
      </c>
      <c r="D3116" s="61">
        <v>0</v>
      </c>
      <c r="E3116" s="61">
        <v>1</v>
      </c>
      <c r="F3116" s="61">
        <v>1</v>
      </c>
      <c r="G3116" s="61">
        <v>1</v>
      </c>
      <c r="H3116" s="61">
        <v>0</v>
      </c>
      <c r="I3116" s="62">
        <v>97567.574487315243</v>
      </c>
      <c r="J3116" s="63">
        <v>6.7564206331201948</v>
      </c>
      <c r="K3116" s="63">
        <v>5.7772232769156968</v>
      </c>
      <c r="L3116" s="63">
        <v>8.0195816571549638</v>
      </c>
      <c r="M3116" s="63">
        <v>6.6197931451428511</v>
      </c>
      <c r="N3116" s="63">
        <v>6.8973389882038711</v>
      </c>
      <c r="O3116" s="71">
        <v>6.4998880820908118</v>
      </c>
    </row>
    <row r="3117" spans="2:15" outlineLevel="1" x14ac:dyDescent="0.45">
      <c r="B3117" s="65">
        <v>3108</v>
      </c>
      <c r="C3117" s="60">
        <v>0</v>
      </c>
      <c r="D3117" s="61">
        <v>1</v>
      </c>
      <c r="E3117" s="61">
        <v>1</v>
      </c>
      <c r="F3117" s="61">
        <v>1</v>
      </c>
      <c r="G3117" s="61">
        <v>0</v>
      </c>
      <c r="H3117" s="61">
        <v>1</v>
      </c>
      <c r="I3117" s="62">
        <v>77762.505743225542</v>
      </c>
      <c r="J3117" s="63">
        <v>6.0807040268994239</v>
      </c>
      <c r="K3117" s="63">
        <v>6.1089716100413494</v>
      </c>
      <c r="L3117" s="63">
        <v>6.349171668372767</v>
      </c>
      <c r="M3117" s="63">
        <v>8.0700568368524515</v>
      </c>
      <c r="N3117" s="63">
        <v>6.4754306579501986</v>
      </c>
      <c r="O3117" s="71">
        <v>6.6328751572922027</v>
      </c>
    </row>
    <row r="3118" spans="2:15" outlineLevel="1" x14ac:dyDescent="0.45">
      <c r="B3118" s="65">
        <v>3109</v>
      </c>
      <c r="C3118" s="60">
        <v>1</v>
      </c>
      <c r="D3118" s="61">
        <v>0</v>
      </c>
      <c r="E3118" s="61">
        <v>1</v>
      </c>
      <c r="F3118" s="61">
        <v>1</v>
      </c>
      <c r="G3118" s="61">
        <v>1</v>
      </c>
      <c r="H3118" s="61">
        <v>0</v>
      </c>
      <c r="I3118" s="62">
        <v>104672.92001549181</v>
      </c>
      <c r="J3118" s="63">
        <v>6.11641418203524</v>
      </c>
      <c r="K3118" s="63">
        <v>5.5365599493292521</v>
      </c>
      <c r="L3118" s="63">
        <v>7.56483588962762</v>
      </c>
      <c r="M3118" s="63">
        <v>8.9672182611888864</v>
      </c>
      <c r="N3118" s="63">
        <v>7.6237517680597762</v>
      </c>
      <c r="O3118" s="71">
        <v>7.2772370641569015</v>
      </c>
    </row>
    <row r="3119" spans="2:15" outlineLevel="1" x14ac:dyDescent="0.45">
      <c r="B3119" s="65">
        <v>3110</v>
      </c>
      <c r="C3119" s="60">
        <v>1</v>
      </c>
      <c r="D3119" s="61">
        <v>0</v>
      </c>
      <c r="E3119" s="61">
        <v>1</v>
      </c>
      <c r="F3119" s="61">
        <v>1</v>
      </c>
      <c r="G3119" s="61">
        <v>1</v>
      </c>
      <c r="H3119" s="61">
        <v>0</v>
      </c>
      <c r="I3119" s="62">
        <v>95257.583514687547</v>
      </c>
      <c r="J3119" s="63">
        <v>5.7459970676352956</v>
      </c>
      <c r="K3119" s="63">
        <v>4.2288568974185381</v>
      </c>
      <c r="L3119" s="63">
        <v>7.5570408875623771</v>
      </c>
      <c r="M3119" s="63">
        <v>8.5379980962365245</v>
      </c>
      <c r="N3119" s="63">
        <v>6.97141328565188</v>
      </c>
      <c r="O3119" s="71">
        <v>6.5303029034524558</v>
      </c>
    </row>
    <row r="3120" spans="2:15" outlineLevel="1" x14ac:dyDescent="0.45">
      <c r="B3120" s="65">
        <v>3111</v>
      </c>
      <c r="C3120" s="60">
        <v>1</v>
      </c>
      <c r="D3120" s="61">
        <v>0</v>
      </c>
      <c r="E3120" s="61">
        <v>1</v>
      </c>
      <c r="F3120" s="61">
        <v>1</v>
      </c>
      <c r="G3120" s="61">
        <v>1</v>
      </c>
      <c r="H3120" s="61">
        <v>0</v>
      </c>
      <c r="I3120" s="62">
        <v>96772.554246519139</v>
      </c>
      <c r="J3120" s="63">
        <v>6.8025283876433695</v>
      </c>
      <c r="K3120" s="63">
        <v>4.9831119146212393</v>
      </c>
      <c r="L3120" s="63">
        <v>7.9819990934698533</v>
      </c>
      <c r="M3120" s="63">
        <v>6.5773029005192978</v>
      </c>
      <c r="N3120" s="63">
        <v>7.2289868228903922</v>
      </c>
      <c r="O3120" s="71">
        <v>6.8831880084115493</v>
      </c>
    </row>
    <row r="3121" spans="2:15" outlineLevel="1" x14ac:dyDescent="0.45">
      <c r="B3121" s="65">
        <v>3112</v>
      </c>
      <c r="C3121" s="60">
        <v>1</v>
      </c>
      <c r="D3121" s="61">
        <v>0</v>
      </c>
      <c r="E3121" s="61">
        <v>1</v>
      </c>
      <c r="F3121" s="61">
        <v>1</v>
      </c>
      <c r="G3121" s="61">
        <v>0</v>
      </c>
      <c r="H3121" s="61">
        <v>1</v>
      </c>
      <c r="I3121" s="62">
        <v>98873.309525825884</v>
      </c>
      <c r="J3121" s="63">
        <v>6.0137759897358407</v>
      </c>
      <c r="K3121" s="63">
        <v>4.9793270599238735</v>
      </c>
      <c r="L3121" s="63">
        <v>8.0516015148455136</v>
      </c>
      <c r="M3121" s="63">
        <v>7.9389870488459877</v>
      </c>
      <c r="N3121" s="63">
        <v>7.1033184848477902</v>
      </c>
      <c r="O3121" s="71">
        <v>7.1634070477320666</v>
      </c>
    </row>
    <row r="3122" spans="2:15" outlineLevel="1" x14ac:dyDescent="0.45">
      <c r="B3122" s="65">
        <v>3113</v>
      </c>
      <c r="C3122" s="60">
        <v>1</v>
      </c>
      <c r="D3122" s="61">
        <v>0</v>
      </c>
      <c r="E3122" s="61">
        <v>1</v>
      </c>
      <c r="F3122" s="61">
        <v>1</v>
      </c>
      <c r="G3122" s="61">
        <v>1</v>
      </c>
      <c r="H3122" s="61">
        <v>0</v>
      </c>
      <c r="I3122" s="62">
        <v>103609.98969277959</v>
      </c>
      <c r="J3122" s="63">
        <v>6.8598008558853429</v>
      </c>
      <c r="K3122" s="63">
        <v>5.6287166087588938</v>
      </c>
      <c r="L3122" s="63">
        <v>7.944813852959788</v>
      </c>
      <c r="M3122" s="63">
        <v>7.5676766751857354</v>
      </c>
      <c r="N3122" s="63">
        <v>7.664222923975025</v>
      </c>
      <c r="O3122" s="71">
        <v>7.2794468609066953</v>
      </c>
    </row>
    <row r="3123" spans="2:15" outlineLevel="1" x14ac:dyDescent="0.45">
      <c r="B3123" s="65">
        <v>3114</v>
      </c>
      <c r="C3123" s="60">
        <v>0</v>
      </c>
      <c r="D3123" s="61">
        <v>1</v>
      </c>
      <c r="E3123" s="61">
        <v>1</v>
      </c>
      <c r="F3123" s="61">
        <v>1</v>
      </c>
      <c r="G3123" s="61">
        <v>1</v>
      </c>
      <c r="H3123" s="61">
        <v>0</v>
      </c>
      <c r="I3123" s="62">
        <v>102685.81976995051</v>
      </c>
      <c r="J3123" s="63">
        <v>6.1439755594642804</v>
      </c>
      <c r="K3123" s="63">
        <v>6.2802388739425981</v>
      </c>
      <c r="L3123" s="63">
        <v>7.6881627717633565</v>
      </c>
      <c r="M3123" s="63">
        <v>8.4119852555592232</v>
      </c>
      <c r="N3123" s="63">
        <v>7.4365340159448516</v>
      </c>
      <c r="O3123" s="71">
        <v>6.1392625810334138</v>
      </c>
    </row>
    <row r="3124" spans="2:15" outlineLevel="1" x14ac:dyDescent="0.45">
      <c r="B3124" s="65">
        <v>3115</v>
      </c>
      <c r="C3124" s="60">
        <v>1</v>
      </c>
      <c r="D3124" s="61">
        <v>0</v>
      </c>
      <c r="E3124" s="61">
        <v>1</v>
      </c>
      <c r="F3124" s="61">
        <v>1</v>
      </c>
      <c r="G3124" s="61">
        <v>0</v>
      </c>
      <c r="H3124" s="61">
        <v>1</v>
      </c>
      <c r="I3124" s="62">
        <v>103141.05438469414</v>
      </c>
      <c r="J3124" s="63">
        <v>6.6726660211301549</v>
      </c>
      <c r="K3124" s="63">
        <v>5.5730896891604607</v>
      </c>
      <c r="L3124" s="63">
        <v>8.1379899708099295</v>
      </c>
      <c r="M3124" s="63">
        <v>8.3327728482862575</v>
      </c>
      <c r="N3124" s="63">
        <v>6.8423018964142255</v>
      </c>
      <c r="O3124" s="71">
        <v>7.1782564275470113</v>
      </c>
    </row>
    <row r="3125" spans="2:15" outlineLevel="1" x14ac:dyDescent="0.45">
      <c r="B3125" s="65">
        <v>3116</v>
      </c>
      <c r="C3125" s="60">
        <v>1</v>
      </c>
      <c r="D3125" s="61">
        <v>0</v>
      </c>
      <c r="E3125" s="61">
        <v>1</v>
      </c>
      <c r="F3125" s="61">
        <v>1</v>
      </c>
      <c r="G3125" s="61">
        <v>1</v>
      </c>
      <c r="H3125" s="61">
        <v>0</v>
      </c>
      <c r="I3125" s="62">
        <v>96997.027257983616</v>
      </c>
      <c r="J3125" s="63">
        <v>7.1974547406635008</v>
      </c>
      <c r="K3125" s="63">
        <v>5.0797405199292029</v>
      </c>
      <c r="L3125" s="63">
        <v>7.3263353363045134</v>
      </c>
      <c r="M3125" s="63">
        <v>6.9853026596461749</v>
      </c>
      <c r="N3125" s="63">
        <v>6.7949092621097709</v>
      </c>
      <c r="O3125" s="71">
        <v>6.7159105167921682</v>
      </c>
    </row>
    <row r="3126" spans="2:15" outlineLevel="1" x14ac:dyDescent="0.45">
      <c r="B3126" s="65">
        <v>3117</v>
      </c>
      <c r="C3126" s="60">
        <v>1</v>
      </c>
      <c r="D3126" s="61">
        <v>0</v>
      </c>
      <c r="E3126" s="61">
        <v>1</v>
      </c>
      <c r="F3126" s="61">
        <v>1</v>
      </c>
      <c r="G3126" s="61">
        <v>0</v>
      </c>
      <c r="H3126" s="61">
        <v>1</v>
      </c>
      <c r="I3126" s="62">
        <v>100887.2572785126</v>
      </c>
      <c r="J3126" s="63">
        <v>6.9267107348172274</v>
      </c>
      <c r="K3126" s="63">
        <v>6.6400929541938627</v>
      </c>
      <c r="L3126" s="63">
        <v>7.5010031102174377</v>
      </c>
      <c r="M3126" s="63">
        <v>6.7780241082400732</v>
      </c>
      <c r="N3126" s="63">
        <v>6.7802916940722318</v>
      </c>
      <c r="O3126" s="71">
        <v>6.8875165976483599</v>
      </c>
    </row>
    <row r="3127" spans="2:15" outlineLevel="1" x14ac:dyDescent="0.45">
      <c r="B3127" s="65">
        <v>3118</v>
      </c>
      <c r="C3127" s="60">
        <v>1</v>
      </c>
      <c r="D3127" s="61">
        <v>0</v>
      </c>
      <c r="E3127" s="61">
        <v>1</v>
      </c>
      <c r="F3127" s="61">
        <v>1</v>
      </c>
      <c r="G3127" s="61">
        <v>1</v>
      </c>
      <c r="H3127" s="61">
        <v>0</v>
      </c>
      <c r="I3127" s="62">
        <v>92890.656303405383</v>
      </c>
      <c r="J3127" s="63">
        <v>5.701433082166905</v>
      </c>
      <c r="K3127" s="63">
        <v>4.8711477824921552</v>
      </c>
      <c r="L3127" s="63">
        <v>7.7792364474858307</v>
      </c>
      <c r="M3127" s="63">
        <v>6.417124068773183</v>
      </c>
      <c r="N3127" s="63">
        <v>7.2762205702520371</v>
      </c>
      <c r="O3127" s="71">
        <v>6.9628847972900481</v>
      </c>
    </row>
    <row r="3128" spans="2:15" outlineLevel="1" x14ac:dyDescent="0.45">
      <c r="B3128" s="65">
        <v>3119</v>
      </c>
      <c r="C3128" s="60">
        <v>1</v>
      </c>
      <c r="D3128" s="61">
        <v>0</v>
      </c>
      <c r="E3128" s="61">
        <v>1</v>
      </c>
      <c r="F3128" s="61">
        <v>1</v>
      </c>
      <c r="G3128" s="61">
        <v>0</v>
      </c>
      <c r="H3128" s="61">
        <v>1</v>
      </c>
      <c r="I3128" s="62">
        <v>97902.656037272827</v>
      </c>
      <c r="J3128" s="63">
        <v>6.0461629050373418</v>
      </c>
      <c r="K3128" s="63">
        <v>5.1420837192644191</v>
      </c>
      <c r="L3128" s="63">
        <v>6.9750492530632169</v>
      </c>
      <c r="M3128" s="63">
        <v>8.0619908777734555</v>
      </c>
      <c r="N3128" s="63">
        <v>7.0008248605552907</v>
      </c>
      <c r="O3128" s="71">
        <v>7.0953543305501281</v>
      </c>
    </row>
    <row r="3129" spans="2:15" outlineLevel="1" x14ac:dyDescent="0.45">
      <c r="B3129" s="65">
        <v>3120</v>
      </c>
      <c r="C3129" s="60">
        <v>1</v>
      </c>
      <c r="D3129" s="61">
        <v>0</v>
      </c>
      <c r="E3129" s="61">
        <v>1</v>
      </c>
      <c r="F3129" s="61">
        <v>1</v>
      </c>
      <c r="G3129" s="61">
        <v>0</v>
      </c>
      <c r="H3129" s="61">
        <v>1</v>
      </c>
      <c r="I3129" s="62">
        <v>98701.710246319592</v>
      </c>
      <c r="J3129" s="63">
        <v>6.4565144267393704</v>
      </c>
      <c r="K3129" s="63">
        <v>5.9617249035585775</v>
      </c>
      <c r="L3129" s="63">
        <v>6.659063123046419</v>
      </c>
      <c r="M3129" s="63">
        <v>6.8689923472432302</v>
      </c>
      <c r="N3129" s="63">
        <v>7.1732716270839685</v>
      </c>
      <c r="O3129" s="71">
        <v>7.4106428065682577</v>
      </c>
    </row>
    <row r="3130" spans="2:15" outlineLevel="1" x14ac:dyDescent="0.45">
      <c r="B3130" s="65">
        <v>3121</v>
      </c>
      <c r="C3130" s="60">
        <v>1</v>
      </c>
      <c r="D3130" s="61">
        <v>0</v>
      </c>
      <c r="E3130" s="61">
        <v>1</v>
      </c>
      <c r="F3130" s="61">
        <v>1</v>
      </c>
      <c r="G3130" s="61">
        <v>0</v>
      </c>
      <c r="H3130" s="61">
        <v>1</v>
      </c>
      <c r="I3130" s="62">
        <v>97118.534927328641</v>
      </c>
      <c r="J3130" s="63">
        <v>5.6565343211561601</v>
      </c>
      <c r="K3130" s="63">
        <v>5.1124973710429487</v>
      </c>
      <c r="L3130" s="63">
        <v>7.4695605867540911</v>
      </c>
      <c r="M3130" s="63">
        <v>8.7436081575772171</v>
      </c>
      <c r="N3130" s="63">
        <v>6.4279809398049723</v>
      </c>
      <c r="O3130" s="71">
        <v>6.6947361366764051</v>
      </c>
    </row>
    <row r="3131" spans="2:15" outlineLevel="1" x14ac:dyDescent="0.45">
      <c r="B3131" s="65">
        <v>3122</v>
      </c>
      <c r="C3131" s="60">
        <v>1</v>
      </c>
      <c r="D3131" s="61">
        <v>0</v>
      </c>
      <c r="E3131" s="61">
        <v>1</v>
      </c>
      <c r="F3131" s="61">
        <v>1</v>
      </c>
      <c r="G3131" s="61">
        <v>0</v>
      </c>
      <c r="H3131" s="61">
        <v>1</v>
      </c>
      <c r="I3131" s="62">
        <v>94025.49123189658</v>
      </c>
      <c r="J3131" s="63">
        <v>6.4712781761910998</v>
      </c>
      <c r="K3131" s="63">
        <v>5.0899184516384501</v>
      </c>
      <c r="L3131" s="63">
        <v>7.3034229345540425</v>
      </c>
      <c r="M3131" s="63">
        <v>6.0595856149875624</v>
      </c>
      <c r="N3131" s="63">
        <v>7.059748614629882</v>
      </c>
      <c r="O3131" s="71">
        <v>7.2329500263008848</v>
      </c>
    </row>
    <row r="3132" spans="2:15" outlineLevel="1" x14ac:dyDescent="0.45">
      <c r="B3132" s="65">
        <v>3123</v>
      </c>
      <c r="C3132" s="60">
        <v>1</v>
      </c>
      <c r="D3132" s="61">
        <v>0</v>
      </c>
      <c r="E3132" s="61">
        <v>1</v>
      </c>
      <c r="F3132" s="61">
        <v>1</v>
      </c>
      <c r="G3132" s="61">
        <v>1</v>
      </c>
      <c r="H3132" s="61">
        <v>0</v>
      </c>
      <c r="I3132" s="62">
        <v>79583.219284761057</v>
      </c>
      <c r="J3132" s="63">
        <v>5.4992230855474675</v>
      </c>
      <c r="K3132" s="63">
        <v>4.9515365257287449</v>
      </c>
      <c r="L3132" s="63">
        <v>7.1902858837759922</v>
      </c>
      <c r="M3132" s="63">
        <v>8.7198630395904964</v>
      </c>
      <c r="N3132" s="63">
        <v>7.7417984298212073</v>
      </c>
      <c r="O3132" s="71">
        <v>6.9629933054238382</v>
      </c>
    </row>
    <row r="3133" spans="2:15" outlineLevel="1" x14ac:dyDescent="0.45">
      <c r="B3133" s="65">
        <v>3124</v>
      </c>
      <c r="C3133" s="60">
        <v>1</v>
      </c>
      <c r="D3133" s="61">
        <v>0</v>
      </c>
      <c r="E3133" s="61">
        <v>1</v>
      </c>
      <c r="F3133" s="61">
        <v>1</v>
      </c>
      <c r="G3133" s="61">
        <v>1</v>
      </c>
      <c r="H3133" s="61">
        <v>0</v>
      </c>
      <c r="I3133" s="62">
        <v>73032.211642581504</v>
      </c>
      <c r="J3133" s="63">
        <v>5.7883890583187503</v>
      </c>
      <c r="K3133" s="63">
        <v>4.5273763775182649</v>
      </c>
      <c r="L3133" s="63">
        <v>6.9350986350975425</v>
      </c>
      <c r="M3133" s="63">
        <v>8.2480081521478965</v>
      </c>
      <c r="N3133" s="63">
        <v>6.6441680157265868</v>
      </c>
      <c r="O3133" s="71">
        <v>6.1922911319296574</v>
      </c>
    </row>
    <row r="3134" spans="2:15" outlineLevel="1" x14ac:dyDescent="0.45">
      <c r="B3134" s="65">
        <v>3125</v>
      </c>
      <c r="C3134" s="60">
        <v>1</v>
      </c>
      <c r="D3134" s="61">
        <v>0</v>
      </c>
      <c r="E3134" s="61">
        <v>1</v>
      </c>
      <c r="F3134" s="61">
        <v>1</v>
      </c>
      <c r="G3134" s="61">
        <v>1</v>
      </c>
      <c r="H3134" s="61">
        <v>0</v>
      </c>
      <c r="I3134" s="62">
        <v>79181.683357467526</v>
      </c>
      <c r="J3134" s="63">
        <v>5.8382795045543121</v>
      </c>
      <c r="K3134" s="63">
        <v>5.4948588176325934</v>
      </c>
      <c r="L3134" s="63">
        <v>6.5753206224267817</v>
      </c>
      <c r="M3134" s="63">
        <v>8.9943243812765719</v>
      </c>
      <c r="N3134" s="63">
        <v>6.7601889532707471</v>
      </c>
      <c r="O3134" s="71">
        <v>6.743077300733928</v>
      </c>
    </row>
    <row r="3135" spans="2:15" outlineLevel="1" x14ac:dyDescent="0.45">
      <c r="B3135" s="65">
        <v>3126</v>
      </c>
      <c r="C3135" s="60">
        <v>1</v>
      </c>
      <c r="D3135" s="61">
        <v>0</v>
      </c>
      <c r="E3135" s="61">
        <v>1</v>
      </c>
      <c r="F3135" s="61">
        <v>1</v>
      </c>
      <c r="G3135" s="61">
        <v>1</v>
      </c>
      <c r="H3135" s="61">
        <v>0</v>
      </c>
      <c r="I3135" s="62">
        <v>102224.48863536491</v>
      </c>
      <c r="J3135" s="63">
        <v>6.7524085125013498</v>
      </c>
      <c r="K3135" s="63">
        <v>6.5306693749779789</v>
      </c>
      <c r="L3135" s="63">
        <v>6.7304879152147716</v>
      </c>
      <c r="M3135" s="63">
        <v>7.4735278664275135</v>
      </c>
      <c r="N3135" s="63">
        <v>7.7010955925925426</v>
      </c>
      <c r="O3135" s="71">
        <v>6.3700399047644556</v>
      </c>
    </row>
    <row r="3136" spans="2:15" outlineLevel="1" x14ac:dyDescent="0.45">
      <c r="B3136" s="65">
        <v>3127</v>
      </c>
      <c r="C3136" s="60">
        <v>1</v>
      </c>
      <c r="D3136" s="61">
        <v>0</v>
      </c>
      <c r="E3136" s="61">
        <v>1</v>
      </c>
      <c r="F3136" s="61">
        <v>1</v>
      </c>
      <c r="G3136" s="61">
        <v>0</v>
      </c>
      <c r="H3136" s="61">
        <v>1</v>
      </c>
      <c r="I3136" s="62">
        <v>98259.835380897348</v>
      </c>
      <c r="J3136" s="63">
        <v>5.8969617260995664</v>
      </c>
      <c r="K3136" s="63">
        <v>5.5061765574357358</v>
      </c>
      <c r="L3136" s="63">
        <v>7.8932773385968025</v>
      </c>
      <c r="M3136" s="63">
        <v>8.6086884753839179</v>
      </c>
      <c r="N3136" s="63">
        <v>6.2398983037800191</v>
      </c>
      <c r="O3136" s="71">
        <v>6.4829915540059195</v>
      </c>
    </row>
    <row r="3137" spans="2:15" outlineLevel="1" x14ac:dyDescent="0.45">
      <c r="B3137" s="65">
        <v>3128</v>
      </c>
      <c r="C3137" s="60">
        <v>0</v>
      </c>
      <c r="D3137" s="61">
        <v>1</v>
      </c>
      <c r="E3137" s="61">
        <v>1</v>
      </c>
      <c r="F3137" s="61">
        <v>1</v>
      </c>
      <c r="G3137" s="61">
        <v>1</v>
      </c>
      <c r="H3137" s="61">
        <v>0</v>
      </c>
      <c r="I3137" s="62">
        <v>75643.733156366594</v>
      </c>
      <c r="J3137" s="63">
        <v>5.6215348979182922</v>
      </c>
      <c r="K3137" s="63">
        <v>5.6891880427045649</v>
      </c>
      <c r="L3137" s="63">
        <v>6.8891149395084872</v>
      </c>
      <c r="M3137" s="63">
        <v>8.1351066682923481</v>
      </c>
      <c r="N3137" s="63">
        <v>6.5524989550404857</v>
      </c>
      <c r="O3137" s="71">
        <v>6.2943112729146558</v>
      </c>
    </row>
    <row r="3138" spans="2:15" outlineLevel="1" x14ac:dyDescent="0.45">
      <c r="B3138" s="65">
        <v>3129</v>
      </c>
      <c r="C3138" s="60">
        <v>1</v>
      </c>
      <c r="D3138" s="61">
        <v>0</v>
      </c>
      <c r="E3138" s="61">
        <v>1</v>
      </c>
      <c r="F3138" s="61">
        <v>1</v>
      </c>
      <c r="G3138" s="61">
        <v>0</v>
      </c>
      <c r="H3138" s="61">
        <v>1</v>
      </c>
      <c r="I3138" s="62">
        <v>73990.942143832843</v>
      </c>
      <c r="J3138" s="63">
        <v>5.4440710568993183</v>
      </c>
      <c r="K3138" s="63">
        <v>4.5305672084384261</v>
      </c>
      <c r="L3138" s="63">
        <v>7.4899646848922234</v>
      </c>
      <c r="M3138" s="63">
        <v>7.5622191217479511</v>
      </c>
      <c r="N3138" s="63">
        <v>7.1061538301508751</v>
      </c>
      <c r="O3138" s="71">
        <v>7.1305099866210115</v>
      </c>
    </row>
    <row r="3139" spans="2:15" outlineLevel="1" x14ac:dyDescent="0.45">
      <c r="B3139" s="65">
        <v>3130</v>
      </c>
      <c r="C3139" s="60">
        <v>1</v>
      </c>
      <c r="D3139" s="61">
        <v>0</v>
      </c>
      <c r="E3139" s="61">
        <v>1</v>
      </c>
      <c r="F3139" s="61">
        <v>1</v>
      </c>
      <c r="G3139" s="61">
        <v>1</v>
      </c>
      <c r="H3139" s="61">
        <v>0</v>
      </c>
      <c r="I3139" s="62">
        <v>96532.574741839577</v>
      </c>
      <c r="J3139" s="63">
        <v>5.8531044912446424</v>
      </c>
      <c r="K3139" s="63">
        <v>5.6916503752902514</v>
      </c>
      <c r="L3139" s="63">
        <v>7.1736031316972895</v>
      </c>
      <c r="M3139" s="63">
        <v>7.8193271585879955</v>
      </c>
      <c r="N3139" s="63">
        <v>6.8435121460714141</v>
      </c>
      <c r="O3139" s="71">
        <v>6.305265490963758</v>
      </c>
    </row>
    <row r="3140" spans="2:15" outlineLevel="1" x14ac:dyDescent="0.45">
      <c r="B3140" s="65">
        <v>3131</v>
      </c>
      <c r="C3140" s="60">
        <v>1</v>
      </c>
      <c r="D3140" s="61">
        <v>0</v>
      </c>
      <c r="E3140" s="61">
        <v>1</v>
      </c>
      <c r="F3140" s="61">
        <v>1</v>
      </c>
      <c r="G3140" s="61">
        <v>1</v>
      </c>
      <c r="H3140" s="61">
        <v>0</v>
      </c>
      <c r="I3140" s="62">
        <v>78992.320213644387</v>
      </c>
      <c r="J3140" s="63">
        <v>5.6992813823878539</v>
      </c>
      <c r="K3140" s="63">
        <v>5.6595108240741965</v>
      </c>
      <c r="L3140" s="63">
        <v>6.8931658623688268</v>
      </c>
      <c r="M3140" s="63">
        <v>7.8871783800111981</v>
      </c>
      <c r="N3140" s="63">
        <v>7.4395293492433634</v>
      </c>
      <c r="O3140" s="71">
        <v>7.1112985658469334</v>
      </c>
    </row>
    <row r="3141" spans="2:15" outlineLevel="1" x14ac:dyDescent="0.45">
      <c r="B3141" s="65">
        <v>3132</v>
      </c>
      <c r="C3141" s="60">
        <v>1</v>
      </c>
      <c r="D3141" s="61">
        <v>0</v>
      </c>
      <c r="E3141" s="61">
        <v>1</v>
      </c>
      <c r="F3141" s="61">
        <v>1</v>
      </c>
      <c r="G3141" s="61">
        <v>0</v>
      </c>
      <c r="H3141" s="61">
        <v>1</v>
      </c>
      <c r="I3141" s="62">
        <v>64061.146546432938</v>
      </c>
      <c r="J3141" s="63">
        <v>6.2103181928774944</v>
      </c>
      <c r="K3141" s="63">
        <v>5.4144910206485113</v>
      </c>
      <c r="L3141" s="63">
        <v>6.8319110996340378</v>
      </c>
      <c r="M3141" s="63">
        <v>6.7785219411444197</v>
      </c>
      <c r="N3141" s="63">
        <v>6.6720376545478635</v>
      </c>
      <c r="O3141" s="71">
        <v>6.9172853520258561</v>
      </c>
    </row>
    <row r="3142" spans="2:15" outlineLevel="1" x14ac:dyDescent="0.45">
      <c r="B3142" s="65">
        <v>3133</v>
      </c>
      <c r="C3142" s="60">
        <v>1</v>
      </c>
      <c r="D3142" s="61">
        <v>0</v>
      </c>
      <c r="E3142" s="61">
        <v>1</v>
      </c>
      <c r="F3142" s="61">
        <v>1</v>
      </c>
      <c r="G3142" s="61">
        <v>1</v>
      </c>
      <c r="H3142" s="61">
        <v>0</v>
      </c>
      <c r="I3142" s="62">
        <v>106257.20567933864</v>
      </c>
      <c r="J3142" s="63">
        <v>6.4222451861211995</v>
      </c>
      <c r="K3142" s="63">
        <v>6.3112361148366336</v>
      </c>
      <c r="L3142" s="63">
        <v>7.392693144938697</v>
      </c>
      <c r="M3142" s="63">
        <v>8.7763971629492534</v>
      </c>
      <c r="N3142" s="63">
        <v>7.4384742959109555</v>
      </c>
      <c r="O3142" s="71">
        <v>7.1160489992595162</v>
      </c>
    </row>
    <row r="3143" spans="2:15" outlineLevel="1" x14ac:dyDescent="0.45">
      <c r="B3143" s="65">
        <v>3134</v>
      </c>
      <c r="C3143" s="60">
        <v>1</v>
      </c>
      <c r="D3143" s="61">
        <v>0</v>
      </c>
      <c r="E3143" s="61">
        <v>1</v>
      </c>
      <c r="F3143" s="61">
        <v>1</v>
      </c>
      <c r="G3143" s="61">
        <v>1</v>
      </c>
      <c r="H3143" s="61">
        <v>0</v>
      </c>
      <c r="I3143" s="62">
        <v>26122.47303514526</v>
      </c>
      <c r="J3143" s="63">
        <v>5.816874270884675</v>
      </c>
      <c r="K3143" s="63">
        <v>5.2038175551183015</v>
      </c>
      <c r="L3143" s="63">
        <v>6.533397149802064</v>
      </c>
      <c r="M3143" s="63">
        <v>6.6927032910106297</v>
      </c>
      <c r="N3143" s="63">
        <v>7.0111396603850267</v>
      </c>
      <c r="O3143" s="71">
        <v>6.2572989079509442</v>
      </c>
    </row>
    <row r="3144" spans="2:15" outlineLevel="1" x14ac:dyDescent="0.45">
      <c r="B3144" s="65">
        <v>3135</v>
      </c>
      <c r="C3144" s="60">
        <v>1</v>
      </c>
      <c r="D3144" s="61">
        <v>0</v>
      </c>
      <c r="E3144" s="61">
        <v>1</v>
      </c>
      <c r="F3144" s="61">
        <v>1</v>
      </c>
      <c r="G3144" s="61">
        <v>0</v>
      </c>
      <c r="H3144" s="61">
        <v>1</v>
      </c>
      <c r="I3144" s="62">
        <v>73914.991953157994</v>
      </c>
      <c r="J3144" s="63">
        <v>5.8134118002784643</v>
      </c>
      <c r="K3144" s="63">
        <v>4.8517476026462401</v>
      </c>
      <c r="L3144" s="63">
        <v>6.6867087703294912</v>
      </c>
      <c r="M3144" s="63">
        <v>8.1875913475846573</v>
      </c>
      <c r="N3144" s="63">
        <v>6.2175964561471311</v>
      </c>
      <c r="O3144" s="71">
        <v>6.8727608464833079</v>
      </c>
    </row>
    <row r="3145" spans="2:15" outlineLevel="1" x14ac:dyDescent="0.45">
      <c r="B3145" s="65">
        <v>3136</v>
      </c>
      <c r="C3145" s="60">
        <v>0</v>
      </c>
      <c r="D3145" s="61">
        <v>1</v>
      </c>
      <c r="E3145" s="61">
        <v>1</v>
      </c>
      <c r="F3145" s="61">
        <v>1</v>
      </c>
      <c r="G3145" s="61">
        <v>0</v>
      </c>
      <c r="H3145" s="61">
        <v>1</v>
      </c>
      <c r="I3145" s="62">
        <v>27863.992437491732</v>
      </c>
      <c r="J3145" s="63">
        <v>5.3977933297990512</v>
      </c>
      <c r="K3145" s="63">
        <v>6.1239478160995997</v>
      </c>
      <c r="L3145" s="63">
        <v>6.2791265915050252</v>
      </c>
      <c r="M3145" s="63">
        <v>6.5831565590242684</v>
      </c>
      <c r="N3145" s="63">
        <v>6.5443952320535734</v>
      </c>
      <c r="O3145" s="71">
        <v>7.2073373030210712</v>
      </c>
    </row>
    <row r="3146" spans="2:15" outlineLevel="1" x14ac:dyDescent="0.45">
      <c r="B3146" s="65">
        <v>3137</v>
      </c>
      <c r="C3146" s="60">
        <v>0</v>
      </c>
      <c r="D3146" s="61">
        <v>1</v>
      </c>
      <c r="E3146" s="61">
        <v>1</v>
      </c>
      <c r="F3146" s="61">
        <v>1</v>
      </c>
      <c r="G3146" s="61">
        <v>1</v>
      </c>
      <c r="H3146" s="61">
        <v>0</v>
      </c>
      <c r="I3146" s="62">
        <v>101410.3594772136</v>
      </c>
      <c r="J3146" s="63">
        <v>5.5863295548365244</v>
      </c>
      <c r="K3146" s="63">
        <v>6.1329887143137718</v>
      </c>
      <c r="L3146" s="63">
        <v>7.978221003143938</v>
      </c>
      <c r="M3146" s="63">
        <v>8.4700322291240191</v>
      </c>
      <c r="N3146" s="63">
        <v>7.2368339579078418</v>
      </c>
      <c r="O3146" s="71">
        <v>6.4499918176663025</v>
      </c>
    </row>
    <row r="3147" spans="2:15" outlineLevel="1" x14ac:dyDescent="0.45">
      <c r="B3147" s="65">
        <v>3138</v>
      </c>
      <c r="C3147" s="60">
        <v>1</v>
      </c>
      <c r="D3147" s="61">
        <v>0</v>
      </c>
      <c r="E3147" s="61">
        <v>1</v>
      </c>
      <c r="F3147" s="61">
        <v>1</v>
      </c>
      <c r="G3147" s="61">
        <v>0</v>
      </c>
      <c r="H3147" s="61">
        <v>1</v>
      </c>
      <c r="I3147" s="62">
        <v>97649.566188883415</v>
      </c>
      <c r="J3147" s="63">
        <v>7.0378892792452081</v>
      </c>
      <c r="K3147" s="63">
        <v>5.6208584781697084</v>
      </c>
      <c r="L3147" s="63">
        <v>7.727928319729271</v>
      </c>
      <c r="M3147" s="63">
        <v>7.1917148752223596</v>
      </c>
      <c r="N3147" s="63">
        <v>6.3710070194801061</v>
      </c>
      <c r="O3147" s="71">
        <v>6.4182430657245728</v>
      </c>
    </row>
    <row r="3148" spans="2:15" outlineLevel="1" x14ac:dyDescent="0.45">
      <c r="B3148" s="65">
        <v>3139</v>
      </c>
      <c r="C3148" s="60">
        <v>1</v>
      </c>
      <c r="D3148" s="61">
        <v>0</v>
      </c>
      <c r="E3148" s="61">
        <v>1</v>
      </c>
      <c r="F3148" s="61">
        <v>1</v>
      </c>
      <c r="G3148" s="61">
        <v>1</v>
      </c>
      <c r="H3148" s="61">
        <v>0</v>
      </c>
      <c r="I3148" s="62">
        <v>99013.569383246446</v>
      </c>
      <c r="J3148" s="63">
        <v>5.5771535097434697</v>
      </c>
      <c r="K3148" s="63">
        <v>4.9734284215001612</v>
      </c>
      <c r="L3148" s="63">
        <v>8.3916984750066952</v>
      </c>
      <c r="M3148" s="63">
        <v>7.4731786718567861</v>
      </c>
      <c r="N3148" s="63">
        <v>7.6694438792221895</v>
      </c>
      <c r="O3148" s="71">
        <v>7.5633564666736781</v>
      </c>
    </row>
    <row r="3149" spans="2:15" outlineLevel="1" x14ac:dyDescent="0.45">
      <c r="B3149" s="65">
        <v>3140</v>
      </c>
      <c r="C3149" s="60">
        <v>1</v>
      </c>
      <c r="D3149" s="61">
        <v>0</v>
      </c>
      <c r="E3149" s="61">
        <v>1</v>
      </c>
      <c r="F3149" s="61">
        <v>1</v>
      </c>
      <c r="G3149" s="61">
        <v>1</v>
      </c>
      <c r="H3149" s="61">
        <v>0</v>
      </c>
      <c r="I3149" s="62">
        <v>59812.18439320178</v>
      </c>
      <c r="J3149" s="63">
        <v>6.3658435750729421</v>
      </c>
      <c r="K3149" s="63">
        <v>4.2685229027121334</v>
      </c>
      <c r="L3149" s="63">
        <v>6.925508574561035</v>
      </c>
      <c r="M3149" s="63">
        <v>6.0106881472739513</v>
      </c>
      <c r="N3149" s="63">
        <v>7.4218305357149053</v>
      </c>
      <c r="O3149" s="71">
        <v>6.429033192425698</v>
      </c>
    </row>
    <row r="3150" spans="2:15" outlineLevel="1" x14ac:dyDescent="0.45">
      <c r="B3150" s="65">
        <v>3141</v>
      </c>
      <c r="C3150" s="60">
        <v>1</v>
      </c>
      <c r="D3150" s="61">
        <v>0</v>
      </c>
      <c r="E3150" s="61">
        <v>1</v>
      </c>
      <c r="F3150" s="61">
        <v>1</v>
      </c>
      <c r="G3150" s="61">
        <v>1</v>
      </c>
      <c r="H3150" s="61">
        <v>0</v>
      </c>
      <c r="I3150" s="62">
        <v>25225.609082797469</v>
      </c>
      <c r="J3150" s="63">
        <v>5.7133836029114953</v>
      </c>
      <c r="K3150" s="63">
        <v>4.5693219691072038</v>
      </c>
      <c r="L3150" s="63">
        <v>6.5697291562886884</v>
      </c>
      <c r="M3150" s="63">
        <v>6.7823650785507255</v>
      </c>
      <c r="N3150" s="63">
        <v>6.8881071384429218</v>
      </c>
      <c r="O3150" s="71">
        <v>6.8730579498167117</v>
      </c>
    </row>
    <row r="3151" spans="2:15" outlineLevel="1" x14ac:dyDescent="0.45">
      <c r="B3151" s="65">
        <v>3142</v>
      </c>
      <c r="C3151" s="60">
        <v>0</v>
      </c>
      <c r="D3151" s="61">
        <v>1</v>
      </c>
      <c r="E3151" s="61">
        <v>1</v>
      </c>
      <c r="F3151" s="61">
        <v>1</v>
      </c>
      <c r="G3151" s="61">
        <v>1</v>
      </c>
      <c r="H3151" s="61">
        <v>0</v>
      </c>
      <c r="I3151" s="62">
        <v>60142.553813051549</v>
      </c>
      <c r="J3151" s="63">
        <v>5.2521192048815557</v>
      </c>
      <c r="K3151" s="63">
        <v>5.5427771010510902</v>
      </c>
      <c r="L3151" s="63">
        <v>7.8557982519226179</v>
      </c>
      <c r="M3151" s="63">
        <v>6.3713450498049262</v>
      </c>
      <c r="N3151" s="63">
        <v>6.4983699552271226</v>
      </c>
      <c r="O3151" s="71">
        <v>6.2320693576362753</v>
      </c>
    </row>
    <row r="3152" spans="2:15" outlineLevel="1" x14ac:dyDescent="0.45">
      <c r="B3152" s="65">
        <v>3143</v>
      </c>
      <c r="C3152" s="60">
        <v>1</v>
      </c>
      <c r="D3152" s="61">
        <v>0</v>
      </c>
      <c r="E3152" s="61">
        <v>1</v>
      </c>
      <c r="F3152" s="61">
        <v>1</v>
      </c>
      <c r="G3152" s="61">
        <v>0</v>
      </c>
      <c r="H3152" s="61">
        <v>1</v>
      </c>
      <c r="I3152" s="62">
        <v>61816.93119242735</v>
      </c>
      <c r="J3152" s="63">
        <v>5.9769006173968666</v>
      </c>
      <c r="K3152" s="63">
        <v>5.4604221012849798</v>
      </c>
      <c r="L3152" s="63">
        <v>7.7993946910553573</v>
      </c>
      <c r="M3152" s="63">
        <v>6.0864143820697327</v>
      </c>
      <c r="N3152" s="63">
        <v>6.4847941914156246</v>
      </c>
      <c r="O3152" s="71">
        <v>6.6279063837344694</v>
      </c>
    </row>
    <row r="3153" spans="2:15" outlineLevel="1" x14ac:dyDescent="0.45">
      <c r="B3153" s="65">
        <v>3144</v>
      </c>
      <c r="C3153" s="60">
        <v>1</v>
      </c>
      <c r="D3153" s="61">
        <v>0</v>
      </c>
      <c r="E3153" s="61">
        <v>1</v>
      </c>
      <c r="F3153" s="61">
        <v>1</v>
      </c>
      <c r="G3153" s="61">
        <v>0</v>
      </c>
      <c r="H3153" s="61">
        <v>1</v>
      </c>
      <c r="I3153" s="62">
        <v>97997.685023180253</v>
      </c>
      <c r="J3153" s="63">
        <v>7.1052999692238892</v>
      </c>
      <c r="K3153" s="63">
        <v>4.3249723903299095</v>
      </c>
      <c r="L3153" s="63">
        <v>8.1978984199669291</v>
      </c>
      <c r="M3153" s="63">
        <v>7.5382449585503917</v>
      </c>
      <c r="N3153" s="63">
        <v>6.8921409569660579</v>
      </c>
      <c r="O3153" s="71">
        <v>6.9331463705707925</v>
      </c>
    </row>
    <row r="3154" spans="2:15" outlineLevel="1" x14ac:dyDescent="0.45">
      <c r="B3154" s="65">
        <v>3145</v>
      </c>
      <c r="C3154" s="60">
        <v>1</v>
      </c>
      <c r="D3154" s="61">
        <v>0</v>
      </c>
      <c r="E3154" s="61">
        <v>1</v>
      </c>
      <c r="F3154" s="61">
        <v>1</v>
      </c>
      <c r="G3154" s="61">
        <v>0</v>
      </c>
      <c r="H3154" s="61">
        <v>1</v>
      </c>
      <c r="I3154" s="62">
        <v>102496.46530503317</v>
      </c>
      <c r="J3154" s="63">
        <v>6.1782312412475715</v>
      </c>
      <c r="K3154" s="63">
        <v>5.9872297917938813</v>
      </c>
      <c r="L3154" s="63">
        <v>8.0588695333118032</v>
      </c>
      <c r="M3154" s="63">
        <v>8.3953262070445813</v>
      </c>
      <c r="N3154" s="63">
        <v>6.7521516534156927</v>
      </c>
      <c r="O3154" s="71">
        <v>7.0126123683587016</v>
      </c>
    </row>
    <row r="3155" spans="2:15" outlineLevel="1" x14ac:dyDescent="0.45">
      <c r="B3155" s="65">
        <v>3146</v>
      </c>
      <c r="C3155" s="60">
        <v>1</v>
      </c>
      <c r="D3155" s="61">
        <v>0</v>
      </c>
      <c r="E3155" s="61">
        <v>1</v>
      </c>
      <c r="F3155" s="61">
        <v>1</v>
      </c>
      <c r="G3155" s="61">
        <v>0</v>
      </c>
      <c r="H3155" s="61">
        <v>1</v>
      </c>
      <c r="I3155" s="62">
        <v>100342.5339318687</v>
      </c>
      <c r="J3155" s="63">
        <v>6.3332353931112904</v>
      </c>
      <c r="K3155" s="63">
        <v>5.5316833762818023</v>
      </c>
      <c r="L3155" s="63">
        <v>6.9749292264480429</v>
      </c>
      <c r="M3155" s="63">
        <v>8.6762661761553872</v>
      </c>
      <c r="N3155" s="63">
        <v>6.3293516464166562</v>
      </c>
      <c r="O3155" s="71">
        <v>7.2690346468534148</v>
      </c>
    </row>
    <row r="3156" spans="2:15" outlineLevel="1" x14ac:dyDescent="0.45">
      <c r="B3156" s="65">
        <v>3147</v>
      </c>
      <c r="C3156" s="60">
        <v>1</v>
      </c>
      <c r="D3156" s="61">
        <v>0</v>
      </c>
      <c r="E3156" s="61">
        <v>1</v>
      </c>
      <c r="F3156" s="61">
        <v>1</v>
      </c>
      <c r="G3156" s="61">
        <v>0</v>
      </c>
      <c r="H3156" s="61">
        <v>1</v>
      </c>
      <c r="I3156" s="62">
        <v>97707.731155511981</v>
      </c>
      <c r="J3156" s="63">
        <v>6.6183241047366455</v>
      </c>
      <c r="K3156" s="63">
        <v>5.0409917117704737</v>
      </c>
      <c r="L3156" s="63">
        <v>6.7180802179020116</v>
      </c>
      <c r="M3156" s="63">
        <v>7.3612833961493553</v>
      </c>
      <c r="N3156" s="63">
        <v>7.1239442140204741</v>
      </c>
      <c r="O3156" s="71">
        <v>7.3764542085670604</v>
      </c>
    </row>
    <row r="3157" spans="2:15" outlineLevel="1" x14ac:dyDescent="0.45">
      <c r="B3157" s="65">
        <v>3148</v>
      </c>
      <c r="C3157" s="60">
        <v>1</v>
      </c>
      <c r="D3157" s="61">
        <v>0</v>
      </c>
      <c r="E3157" s="61">
        <v>1</v>
      </c>
      <c r="F3157" s="61">
        <v>1</v>
      </c>
      <c r="G3157" s="61">
        <v>1</v>
      </c>
      <c r="H3157" s="61">
        <v>0</v>
      </c>
      <c r="I3157" s="62">
        <v>76166.06775832102</v>
      </c>
      <c r="J3157" s="63">
        <v>6.3282830604102207</v>
      </c>
      <c r="K3157" s="63">
        <v>4.6294496765274218</v>
      </c>
      <c r="L3157" s="63">
        <v>6.5705786307054996</v>
      </c>
      <c r="M3157" s="63">
        <v>7.9305569008946453</v>
      </c>
      <c r="N3157" s="63">
        <v>7.3314690838848549</v>
      </c>
      <c r="O3157" s="71">
        <v>6.6821087401408716</v>
      </c>
    </row>
    <row r="3158" spans="2:15" outlineLevel="1" x14ac:dyDescent="0.45">
      <c r="B3158" s="65">
        <v>3149</v>
      </c>
      <c r="C3158" s="60">
        <v>0</v>
      </c>
      <c r="D3158" s="61">
        <v>1</v>
      </c>
      <c r="E3158" s="61">
        <v>1</v>
      </c>
      <c r="F3158" s="61">
        <v>1</v>
      </c>
      <c r="G3158" s="61">
        <v>0</v>
      </c>
      <c r="H3158" s="61">
        <v>1</v>
      </c>
      <c r="I3158" s="62">
        <v>94428.432049795156</v>
      </c>
      <c r="J3158" s="63">
        <v>5.7936929801552539</v>
      </c>
      <c r="K3158" s="63">
        <v>6.5436206336926981</v>
      </c>
      <c r="L3158" s="63">
        <v>7.8203908289923554</v>
      </c>
      <c r="M3158" s="63">
        <v>6.1413080314144644</v>
      </c>
      <c r="N3158" s="63">
        <v>6.305024487409935</v>
      </c>
      <c r="O3158" s="71">
        <v>6.6925372066982289</v>
      </c>
    </row>
    <row r="3159" spans="2:15" outlineLevel="1" x14ac:dyDescent="0.45">
      <c r="B3159" s="65">
        <v>3150</v>
      </c>
      <c r="C3159" s="60">
        <v>1</v>
      </c>
      <c r="D3159" s="61">
        <v>0</v>
      </c>
      <c r="E3159" s="61">
        <v>1</v>
      </c>
      <c r="F3159" s="61">
        <v>1</v>
      </c>
      <c r="G3159" s="61">
        <v>1</v>
      </c>
      <c r="H3159" s="61">
        <v>0</v>
      </c>
      <c r="I3159" s="62">
        <v>79034.36398413009</v>
      </c>
      <c r="J3159" s="63">
        <v>6.1179423326992879</v>
      </c>
      <c r="K3159" s="63">
        <v>5.6401427648896876</v>
      </c>
      <c r="L3159" s="63">
        <v>6.8126544851891531</v>
      </c>
      <c r="M3159" s="63">
        <v>8.6291024160961101</v>
      </c>
      <c r="N3159" s="63">
        <v>6.8283689147705848</v>
      </c>
      <c r="O3159" s="71">
        <v>6.3574578976347782</v>
      </c>
    </row>
    <row r="3160" spans="2:15" outlineLevel="1" x14ac:dyDescent="0.45">
      <c r="B3160" s="65">
        <v>3151</v>
      </c>
      <c r="C3160" s="60">
        <v>0</v>
      </c>
      <c r="D3160" s="61">
        <v>1</v>
      </c>
      <c r="E3160" s="61">
        <v>1</v>
      </c>
      <c r="F3160" s="61">
        <v>1</v>
      </c>
      <c r="G3160" s="61">
        <v>1</v>
      </c>
      <c r="H3160" s="61">
        <v>0</v>
      </c>
      <c r="I3160" s="62">
        <v>104530.37306507253</v>
      </c>
      <c r="J3160" s="63">
        <v>5.9341583639718545</v>
      </c>
      <c r="K3160" s="63">
        <v>6.1584671048882846</v>
      </c>
      <c r="L3160" s="63">
        <v>7.555999793828696</v>
      </c>
      <c r="M3160" s="63">
        <v>8.9663641093986115</v>
      </c>
      <c r="N3160" s="63">
        <v>7.1633463436413827</v>
      </c>
      <c r="O3160" s="71">
        <v>7.1190984969366067</v>
      </c>
    </row>
    <row r="3161" spans="2:15" outlineLevel="1" x14ac:dyDescent="0.45">
      <c r="B3161" s="65">
        <v>3152</v>
      </c>
      <c r="C3161" s="60">
        <v>0</v>
      </c>
      <c r="D3161" s="61">
        <v>1</v>
      </c>
      <c r="E3161" s="61">
        <v>1</v>
      </c>
      <c r="F3161" s="61">
        <v>1</v>
      </c>
      <c r="G3161" s="61">
        <v>0</v>
      </c>
      <c r="H3161" s="61">
        <v>1</v>
      </c>
      <c r="I3161" s="62">
        <v>98179.244712023108</v>
      </c>
      <c r="J3161" s="63">
        <v>5.9466557118436913</v>
      </c>
      <c r="K3161" s="63">
        <v>6.0637279101783816</v>
      </c>
      <c r="L3161" s="63">
        <v>7.8409417709112956</v>
      </c>
      <c r="M3161" s="63">
        <v>7.6113711934132429</v>
      </c>
      <c r="N3161" s="63">
        <v>6.2608167320243471</v>
      </c>
      <c r="O3161" s="71">
        <v>6.9690896276621599</v>
      </c>
    </row>
    <row r="3162" spans="2:15" outlineLevel="1" x14ac:dyDescent="0.45">
      <c r="B3162" s="65">
        <v>3153</v>
      </c>
      <c r="C3162" s="60">
        <v>1</v>
      </c>
      <c r="D3162" s="61">
        <v>0</v>
      </c>
      <c r="E3162" s="61">
        <v>1</v>
      </c>
      <c r="F3162" s="61">
        <v>1</v>
      </c>
      <c r="G3162" s="61">
        <v>1</v>
      </c>
      <c r="H3162" s="61">
        <v>0</v>
      </c>
      <c r="I3162" s="62">
        <v>27522.442051628066</v>
      </c>
      <c r="J3162" s="63">
        <v>5.6571855335006669</v>
      </c>
      <c r="K3162" s="63">
        <v>4.4801795149534778</v>
      </c>
      <c r="L3162" s="63">
        <v>6.2599599607617922</v>
      </c>
      <c r="M3162" s="63">
        <v>8.1565598975240903</v>
      </c>
      <c r="N3162" s="63">
        <v>6.8320938086482839</v>
      </c>
      <c r="O3162" s="71">
        <v>6.5445627825993702</v>
      </c>
    </row>
    <row r="3163" spans="2:15" outlineLevel="1" x14ac:dyDescent="0.45">
      <c r="B3163" s="65">
        <v>3154</v>
      </c>
      <c r="C3163" s="60">
        <v>1</v>
      </c>
      <c r="D3163" s="61">
        <v>0</v>
      </c>
      <c r="E3163" s="61">
        <v>1</v>
      </c>
      <c r="F3163" s="61">
        <v>1</v>
      </c>
      <c r="G3163" s="61">
        <v>1</v>
      </c>
      <c r="H3163" s="61">
        <v>0</v>
      </c>
      <c r="I3163" s="62">
        <v>78046.698094299325</v>
      </c>
      <c r="J3163" s="63">
        <v>6.4649884809554852</v>
      </c>
      <c r="K3163" s="63">
        <v>5.5696567189031274</v>
      </c>
      <c r="L3163" s="63">
        <v>6.510243828607627</v>
      </c>
      <c r="M3163" s="63">
        <v>7.3561433940395835</v>
      </c>
      <c r="N3163" s="63">
        <v>7.1417655987978286</v>
      </c>
      <c r="O3163" s="71">
        <v>7.1115185672164527</v>
      </c>
    </row>
    <row r="3164" spans="2:15" outlineLevel="1" x14ac:dyDescent="0.45">
      <c r="B3164" s="65">
        <v>3155</v>
      </c>
      <c r="C3164" s="60">
        <v>1</v>
      </c>
      <c r="D3164" s="61">
        <v>0</v>
      </c>
      <c r="E3164" s="61">
        <v>1</v>
      </c>
      <c r="F3164" s="61">
        <v>1</v>
      </c>
      <c r="G3164" s="61">
        <v>0</v>
      </c>
      <c r="H3164" s="61">
        <v>1</v>
      </c>
      <c r="I3164" s="62">
        <v>76959.220217227266</v>
      </c>
      <c r="J3164" s="63">
        <v>6.1932973128978706</v>
      </c>
      <c r="K3164" s="63">
        <v>5.4708698930951467</v>
      </c>
      <c r="L3164" s="63">
        <v>6.4486768173412079</v>
      </c>
      <c r="M3164" s="63">
        <v>7.9198933663910349</v>
      </c>
      <c r="N3164" s="63">
        <v>6.7348893590444483</v>
      </c>
      <c r="O3164" s="71">
        <v>6.8439601701928456</v>
      </c>
    </row>
    <row r="3165" spans="2:15" outlineLevel="1" x14ac:dyDescent="0.45">
      <c r="B3165" s="65">
        <v>3156</v>
      </c>
      <c r="C3165" s="60">
        <v>1</v>
      </c>
      <c r="D3165" s="61">
        <v>0</v>
      </c>
      <c r="E3165" s="61">
        <v>1</v>
      </c>
      <c r="F3165" s="61">
        <v>1</v>
      </c>
      <c r="G3165" s="61">
        <v>0</v>
      </c>
      <c r="H3165" s="61">
        <v>1</v>
      </c>
      <c r="I3165" s="62">
        <v>102197.81412182351</v>
      </c>
      <c r="J3165" s="63">
        <v>6.7457753743687778</v>
      </c>
      <c r="K3165" s="63">
        <v>5.6713906624823798</v>
      </c>
      <c r="L3165" s="63">
        <v>6.469336295334319</v>
      </c>
      <c r="M3165" s="63">
        <v>8.5506612309717944</v>
      </c>
      <c r="N3165" s="63">
        <v>6.8330551626399378</v>
      </c>
      <c r="O3165" s="71">
        <v>7.3137356172655688</v>
      </c>
    </row>
    <row r="3166" spans="2:15" outlineLevel="1" x14ac:dyDescent="0.45">
      <c r="B3166" s="65">
        <v>3157</v>
      </c>
      <c r="C3166" s="60">
        <v>1</v>
      </c>
      <c r="D3166" s="61">
        <v>0</v>
      </c>
      <c r="E3166" s="61">
        <v>1</v>
      </c>
      <c r="F3166" s="61">
        <v>1</v>
      </c>
      <c r="G3166" s="61">
        <v>0</v>
      </c>
      <c r="H3166" s="61">
        <v>1</v>
      </c>
      <c r="I3166" s="62">
        <v>28873.211772737734</v>
      </c>
      <c r="J3166" s="63">
        <v>6.2110841764400817</v>
      </c>
      <c r="K3166" s="63">
        <v>5.8287949765799123</v>
      </c>
      <c r="L3166" s="63">
        <v>6.2550764179501854</v>
      </c>
      <c r="M3166" s="63">
        <v>6.5322590648788204</v>
      </c>
      <c r="N3166" s="63">
        <v>6.572830718345327</v>
      </c>
      <c r="O3166" s="71">
        <v>7.0776457522969567</v>
      </c>
    </row>
    <row r="3167" spans="2:15" outlineLevel="1" x14ac:dyDescent="0.45">
      <c r="B3167" s="65">
        <v>3158</v>
      </c>
      <c r="C3167" s="60">
        <v>1</v>
      </c>
      <c r="D3167" s="61">
        <v>0</v>
      </c>
      <c r="E3167" s="61">
        <v>1</v>
      </c>
      <c r="F3167" s="61">
        <v>1</v>
      </c>
      <c r="G3167" s="61">
        <v>1</v>
      </c>
      <c r="H3167" s="61">
        <v>0</v>
      </c>
      <c r="I3167" s="62">
        <v>62999.311809854713</v>
      </c>
      <c r="J3167" s="63">
        <v>5.9834408502767626</v>
      </c>
      <c r="K3167" s="63">
        <v>4.8849997531651619</v>
      </c>
      <c r="L3167" s="63">
        <v>7.135315199695647</v>
      </c>
      <c r="M3167" s="63">
        <v>7.0305679134443366</v>
      </c>
      <c r="N3167" s="63">
        <v>6.8115395198929987</v>
      </c>
      <c r="O3167" s="71">
        <v>6.7541624482330072</v>
      </c>
    </row>
    <row r="3168" spans="2:15" outlineLevel="1" x14ac:dyDescent="0.45">
      <c r="B3168" s="65">
        <v>3159</v>
      </c>
      <c r="C3168" s="60">
        <v>1</v>
      </c>
      <c r="D3168" s="61">
        <v>0</v>
      </c>
      <c r="E3168" s="61">
        <v>1</v>
      </c>
      <c r="F3168" s="61">
        <v>1</v>
      </c>
      <c r="G3168" s="61">
        <v>0</v>
      </c>
      <c r="H3168" s="61">
        <v>1</v>
      </c>
      <c r="I3168" s="62">
        <v>28635.346568418492</v>
      </c>
      <c r="J3168" s="63">
        <v>6.0173204250153205</v>
      </c>
      <c r="K3168" s="63">
        <v>5.9451081287814862</v>
      </c>
      <c r="L3168" s="63">
        <v>6.153031710352602</v>
      </c>
      <c r="M3168" s="63">
        <v>6.565386358005</v>
      </c>
      <c r="N3168" s="63">
        <v>6.5165941585943719</v>
      </c>
      <c r="O3168" s="71">
        <v>7.1457975061128893</v>
      </c>
    </row>
    <row r="3169" spans="2:15" outlineLevel="1" x14ac:dyDescent="0.45">
      <c r="B3169" s="65">
        <v>3160</v>
      </c>
      <c r="C3169" s="60">
        <v>1</v>
      </c>
      <c r="D3169" s="61">
        <v>0</v>
      </c>
      <c r="E3169" s="61">
        <v>1</v>
      </c>
      <c r="F3169" s="61">
        <v>1</v>
      </c>
      <c r="G3169" s="61">
        <v>1</v>
      </c>
      <c r="H3169" s="61">
        <v>0</v>
      </c>
      <c r="I3169" s="62">
        <v>30986.632210014563</v>
      </c>
      <c r="J3169" s="63">
        <v>5.9613247850481823</v>
      </c>
      <c r="K3169" s="63">
        <v>5.6569484553594886</v>
      </c>
      <c r="L3169" s="63">
        <v>6.8916792934771678</v>
      </c>
      <c r="M3169" s="63">
        <v>6.9669711575903719</v>
      </c>
      <c r="N3169" s="63">
        <v>7.1575216999652982</v>
      </c>
      <c r="O3169" s="71">
        <v>6.9417646800037289</v>
      </c>
    </row>
    <row r="3170" spans="2:15" outlineLevel="1" x14ac:dyDescent="0.45">
      <c r="B3170" s="65">
        <v>3161</v>
      </c>
      <c r="C3170" s="60">
        <v>1</v>
      </c>
      <c r="D3170" s="61">
        <v>0</v>
      </c>
      <c r="E3170" s="61">
        <v>1</v>
      </c>
      <c r="F3170" s="61">
        <v>1</v>
      </c>
      <c r="G3170" s="61">
        <v>0</v>
      </c>
      <c r="H3170" s="61">
        <v>1</v>
      </c>
      <c r="I3170" s="62">
        <v>77842.658194545525</v>
      </c>
      <c r="J3170" s="63">
        <v>5.796612081938961</v>
      </c>
      <c r="K3170" s="63">
        <v>5.1851112697867183</v>
      </c>
      <c r="L3170" s="63">
        <v>6.9087201173380928</v>
      </c>
      <c r="M3170" s="63">
        <v>8.3740560050814175</v>
      </c>
      <c r="N3170" s="63">
        <v>6.7507093019374569</v>
      </c>
      <c r="O3170" s="71">
        <v>7.2490793913824696</v>
      </c>
    </row>
    <row r="3171" spans="2:15" outlineLevel="1" x14ac:dyDescent="0.45">
      <c r="B3171" s="65">
        <v>3162</v>
      </c>
      <c r="C3171" s="60">
        <v>1</v>
      </c>
      <c r="D3171" s="61">
        <v>0</v>
      </c>
      <c r="E3171" s="61">
        <v>1</v>
      </c>
      <c r="F3171" s="61">
        <v>1</v>
      </c>
      <c r="G3171" s="61">
        <v>1</v>
      </c>
      <c r="H3171" s="61">
        <v>0</v>
      </c>
      <c r="I3171" s="62">
        <v>80277.721370422281</v>
      </c>
      <c r="J3171" s="63">
        <v>5.9423710659609421</v>
      </c>
      <c r="K3171" s="63">
        <v>5.7908369199210759</v>
      </c>
      <c r="L3171" s="63">
        <v>6.565340650519409</v>
      </c>
      <c r="M3171" s="63">
        <v>8.9590787916692651</v>
      </c>
      <c r="N3171" s="63">
        <v>6.8776775486137876</v>
      </c>
      <c r="O3171" s="71">
        <v>6.6188439751742338</v>
      </c>
    </row>
    <row r="3172" spans="2:15" outlineLevel="1" x14ac:dyDescent="0.45">
      <c r="B3172" s="65">
        <v>3163</v>
      </c>
      <c r="C3172" s="60">
        <v>0</v>
      </c>
      <c r="D3172" s="61">
        <v>1</v>
      </c>
      <c r="E3172" s="61">
        <v>1</v>
      </c>
      <c r="F3172" s="61">
        <v>1</v>
      </c>
      <c r="G3172" s="61">
        <v>0</v>
      </c>
      <c r="H3172" s="61">
        <v>1</v>
      </c>
      <c r="I3172" s="62">
        <v>29968.440715029312</v>
      </c>
      <c r="J3172" s="63">
        <v>5.6501187588665287</v>
      </c>
      <c r="K3172" s="63">
        <v>5.8585502198885306</v>
      </c>
      <c r="L3172" s="63">
        <v>6.5815251418671368</v>
      </c>
      <c r="M3172" s="63">
        <v>7.3079098605551378</v>
      </c>
      <c r="N3172" s="63">
        <v>6.7301857735509616</v>
      </c>
      <c r="O3172" s="71">
        <v>6.8285330011600713</v>
      </c>
    </row>
    <row r="3173" spans="2:15" outlineLevel="1" x14ac:dyDescent="0.45">
      <c r="B3173" s="65">
        <v>3164</v>
      </c>
      <c r="C3173" s="60">
        <v>1</v>
      </c>
      <c r="D3173" s="61">
        <v>0</v>
      </c>
      <c r="E3173" s="61">
        <v>1</v>
      </c>
      <c r="F3173" s="61">
        <v>1</v>
      </c>
      <c r="G3173" s="61">
        <v>1</v>
      </c>
      <c r="H3173" s="61">
        <v>0</v>
      </c>
      <c r="I3173" s="62">
        <v>98212.184240732007</v>
      </c>
      <c r="J3173" s="63">
        <v>6.7190663163259678</v>
      </c>
      <c r="K3173" s="63">
        <v>5.8709523613486532</v>
      </c>
      <c r="L3173" s="63">
        <v>7.8922089667400845</v>
      </c>
      <c r="M3173" s="63">
        <v>6.3387206338232787</v>
      </c>
      <c r="N3173" s="63">
        <v>7.363117137913715</v>
      </c>
      <c r="O3173" s="71">
        <v>6.6413172546025834</v>
      </c>
    </row>
    <row r="3174" spans="2:15" outlineLevel="1" x14ac:dyDescent="0.45">
      <c r="B3174" s="65">
        <v>3165</v>
      </c>
      <c r="C3174" s="60">
        <v>1</v>
      </c>
      <c r="D3174" s="61">
        <v>0</v>
      </c>
      <c r="E3174" s="61">
        <v>1</v>
      </c>
      <c r="F3174" s="61">
        <v>1</v>
      </c>
      <c r="G3174" s="61">
        <v>0</v>
      </c>
      <c r="H3174" s="61">
        <v>1</v>
      </c>
      <c r="I3174" s="62">
        <v>95081.76264517146</v>
      </c>
      <c r="J3174" s="63">
        <v>6.5825058434360049</v>
      </c>
      <c r="K3174" s="63">
        <v>5.2463291816223743</v>
      </c>
      <c r="L3174" s="63">
        <v>8.1206880868433355</v>
      </c>
      <c r="M3174" s="63">
        <v>6.7808261829160585</v>
      </c>
      <c r="N3174" s="63">
        <v>6.3263072792166737</v>
      </c>
      <c r="O3174" s="71">
        <v>6.6964910898117171</v>
      </c>
    </row>
    <row r="3175" spans="2:15" outlineLevel="1" x14ac:dyDescent="0.45">
      <c r="B3175" s="65">
        <v>3166</v>
      </c>
      <c r="C3175" s="60">
        <v>1</v>
      </c>
      <c r="D3175" s="61">
        <v>0</v>
      </c>
      <c r="E3175" s="61">
        <v>1</v>
      </c>
      <c r="F3175" s="61">
        <v>1</v>
      </c>
      <c r="G3175" s="61">
        <v>1</v>
      </c>
      <c r="H3175" s="61">
        <v>0</v>
      </c>
      <c r="I3175" s="62">
        <v>25296.438214420414</v>
      </c>
      <c r="J3175" s="63">
        <v>6.1565227274321401</v>
      </c>
      <c r="K3175" s="63">
        <v>4.3584392841414488</v>
      </c>
      <c r="L3175" s="63">
        <v>6.5585392967875862</v>
      </c>
      <c r="M3175" s="63">
        <v>7.0029500826084385</v>
      </c>
      <c r="N3175" s="63">
        <v>6.6900283784017054</v>
      </c>
      <c r="O3175" s="71">
        <v>6.5558454876736691</v>
      </c>
    </row>
    <row r="3176" spans="2:15" outlineLevel="1" x14ac:dyDescent="0.45">
      <c r="B3176" s="65">
        <v>3167</v>
      </c>
      <c r="C3176" s="60">
        <v>1</v>
      </c>
      <c r="D3176" s="61">
        <v>0</v>
      </c>
      <c r="E3176" s="61">
        <v>1</v>
      </c>
      <c r="F3176" s="61">
        <v>1</v>
      </c>
      <c r="G3176" s="61">
        <v>1</v>
      </c>
      <c r="H3176" s="61">
        <v>0</v>
      </c>
      <c r="I3176" s="62">
        <v>101065.05214708386</v>
      </c>
      <c r="J3176" s="63">
        <v>6.382404298553352</v>
      </c>
      <c r="K3176" s="63">
        <v>5.4438985193225919</v>
      </c>
      <c r="L3176" s="63">
        <v>6.7735390885388957</v>
      </c>
      <c r="M3176" s="63">
        <v>8.8224461905813989</v>
      </c>
      <c r="N3176" s="63">
        <v>7.0159145019439189</v>
      </c>
      <c r="O3176" s="71">
        <v>6.7879950579363815</v>
      </c>
    </row>
    <row r="3177" spans="2:15" outlineLevel="1" x14ac:dyDescent="0.45">
      <c r="B3177" s="65">
        <v>3168</v>
      </c>
      <c r="C3177" s="60">
        <v>1</v>
      </c>
      <c r="D3177" s="61">
        <v>0</v>
      </c>
      <c r="E3177" s="61">
        <v>1</v>
      </c>
      <c r="F3177" s="61">
        <v>1</v>
      </c>
      <c r="G3177" s="61">
        <v>1</v>
      </c>
      <c r="H3177" s="61">
        <v>0</v>
      </c>
      <c r="I3177" s="62">
        <v>95647.823982508417</v>
      </c>
      <c r="J3177" s="63">
        <v>6.3397731595121405</v>
      </c>
      <c r="K3177" s="63">
        <v>5.623033533588246</v>
      </c>
      <c r="L3177" s="63">
        <v>7.1017067074170361</v>
      </c>
      <c r="M3177" s="63">
        <v>7.3595717130539402</v>
      </c>
      <c r="N3177" s="63">
        <v>6.5541501473407608</v>
      </c>
      <c r="O3177" s="71">
        <v>6.3603980040559582</v>
      </c>
    </row>
    <row r="3178" spans="2:15" outlineLevel="1" x14ac:dyDescent="0.45">
      <c r="B3178" s="65">
        <v>3169</v>
      </c>
      <c r="C3178" s="60">
        <v>1</v>
      </c>
      <c r="D3178" s="61">
        <v>0</v>
      </c>
      <c r="E3178" s="61">
        <v>1</v>
      </c>
      <c r="F3178" s="61">
        <v>1</v>
      </c>
      <c r="G3178" s="61">
        <v>1</v>
      </c>
      <c r="H3178" s="61">
        <v>0</v>
      </c>
      <c r="I3178" s="62">
        <v>104497.39442676834</v>
      </c>
      <c r="J3178" s="63">
        <v>6.6837535434399635</v>
      </c>
      <c r="K3178" s="63">
        <v>5.6653587210691416</v>
      </c>
      <c r="L3178" s="63">
        <v>7.4080068183198264</v>
      </c>
      <c r="M3178" s="63">
        <v>8.8176107962400465</v>
      </c>
      <c r="N3178" s="63">
        <v>7.2523532892633771</v>
      </c>
      <c r="O3178" s="71">
        <v>7.0064972685841385</v>
      </c>
    </row>
    <row r="3179" spans="2:15" outlineLevel="1" x14ac:dyDescent="0.45">
      <c r="B3179" s="65">
        <v>3170</v>
      </c>
      <c r="C3179" s="60">
        <v>1</v>
      </c>
      <c r="D3179" s="61">
        <v>0</v>
      </c>
      <c r="E3179" s="61">
        <v>1</v>
      </c>
      <c r="F3179" s="61">
        <v>1</v>
      </c>
      <c r="G3179" s="61">
        <v>1</v>
      </c>
      <c r="H3179" s="61">
        <v>0</v>
      </c>
      <c r="I3179" s="62">
        <v>96029.174608789122</v>
      </c>
      <c r="J3179" s="63">
        <v>6.7819815957102199</v>
      </c>
      <c r="K3179" s="63">
        <v>4.6384927121090129</v>
      </c>
      <c r="L3179" s="63">
        <v>6.8026015482702835</v>
      </c>
      <c r="M3179" s="63">
        <v>7.4654290612396847</v>
      </c>
      <c r="N3179" s="63">
        <v>7.0609022873798146</v>
      </c>
      <c r="O3179" s="71">
        <v>6.8088123051668745</v>
      </c>
    </row>
    <row r="3180" spans="2:15" outlineLevel="1" x14ac:dyDescent="0.45">
      <c r="B3180" s="65">
        <v>3171</v>
      </c>
      <c r="C3180" s="60">
        <v>1</v>
      </c>
      <c r="D3180" s="61">
        <v>0</v>
      </c>
      <c r="E3180" s="61">
        <v>1</v>
      </c>
      <c r="F3180" s="61">
        <v>1</v>
      </c>
      <c r="G3180" s="61">
        <v>1</v>
      </c>
      <c r="H3180" s="61">
        <v>0</v>
      </c>
      <c r="I3180" s="62">
        <v>101742.75135585475</v>
      </c>
      <c r="J3180" s="63">
        <v>6.107610393832247</v>
      </c>
      <c r="K3180" s="63">
        <v>5.668690490785715</v>
      </c>
      <c r="L3180" s="63">
        <v>7.4187654987121334</v>
      </c>
      <c r="M3180" s="63">
        <v>8.9760867303738667</v>
      </c>
      <c r="N3180" s="63">
        <v>7.2171902517816111</v>
      </c>
      <c r="O3180" s="71">
        <v>6.2740342547771863</v>
      </c>
    </row>
    <row r="3181" spans="2:15" outlineLevel="1" x14ac:dyDescent="0.45">
      <c r="B3181" s="65">
        <v>3172</v>
      </c>
      <c r="C3181" s="60">
        <v>1</v>
      </c>
      <c r="D3181" s="61">
        <v>0</v>
      </c>
      <c r="E3181" s="61">
        <v>1</v>
      </c>
      <c r="F3181" s="61">
        <v>1</v>
      </c>
      <c r="G3181" s="61">
        <v>1</v>
      </c>
      <c r="H3181" s="61">
        <v>0</v>
      </c>
      <c r="I3181" s="62">
        <v>78551.312399312606</v>
      </c>
      <c r="J3181" s="63">
        <v>5.5806858186253265</v>
      </c>
      <c r="K3181" s="63">
        <v>5.0140963294321903</v>
      </c>
      <c r="L3181" s="63">
        <v>6.9460225288086352</v>
      </c>
      <c r="M3181" s="63">
        <v>8.580662582663436</v>
      </c>
      <c r="N3181" s="63">
        <v>7.5057779866998722</v>
      </c>
      <c r="O3181" s="71">
        <v>6.9096691057425605</v>
      </c>
    </row>
    <row r="3182" spans="2:15" outlineLevel="1" x14ac:dyDescent="0.45">
      <c r="B3182" s="65">
        <v>3173</v>
      </c>
      <c r="C3182" s="60">
        <v>1</v>
      </c>
      <c r="D3182" s="61">
        <v>0</v>
      </c>
      <c r="E3182" s="61">
        <v>1</v>
      </c>
      <c r="F3182" s="61">
        <v>1</v>
      </c>
      <c r="G3182" s="61">
        <v>1</v>
      </c>
      <c r="H3182" s="61">
        <v>0</v>
      </c>
      <c r="I3182" s="62">
        <v>96692.352007155059</v>
      </c>
      <c r="J3182" s="63">
        <v>6.7796430054859602</v>
      </c>
      <c r="K3182" s="63">
        <v>4.8812513863828446</v>
      </c>
      <c r="L3182" s="63">
        <v>6.7680011587235089</v>
      </c>
      <c r="M3182" s="63">
        <v>6.3669350058014587</v>
      </c>
      <c r="N3182" s="63">
        <v>7.7179504760071671</v>
      </c>
      <c r="O3182" s="71">
        <v>7.5387657636146619</v>
      </c>
    </row>
    <row r="3183" spans="2:15" outlineLevel="1" x14ac:dyDescent="0.45">
      <c r="B3183" s="65">
        <v>3174</v>
      </c>
      <c r="C3183" s="60">
        <v>1</v>
      </c>
      <c r="D3183" s="61">
        <v>0</v>
      </c>
      <c r="E3183" s="61">
        <v>1</v>
      </c>
      <c r="F3183" s="61">
        <v>1</v>
      </c>
      <c r="G3183" s="61">
        <v>1</v>
      </c>
      <c r="H3183" s="61">
        <v>0</v>
      </c>
      <c r="I3183" s="62">
        <v>92158.346330200162</v>
      </c>
      <c r="J3183" s="63">
        <v>6.6980871885336377</v>
      </c>
      <c r="K3183" s="63">
        <v>4.2802539879135484</v>
      </c>
      <c r="L3183" s="63">
        <v>6.9351540474654092</v>
      </c>
      <c r="M3183" s="63">
        <v>6.4978493626498253</v>
      </c>
      <c r="N3183" s="63">
        <v>7.1662142033623963</v>
      </c>
      <c r="O3183" s="71">
        <v>6.7116313866777473</v>
      </c>
    </row>
    <row r="3184" spans="2:15" outlineLevel="1" x14ac:dyDescent="0.45">
      <c r="B3184" s="65">
        <v>3175</v>
      </c>
      <c r="C3184" s="60">
        <v>1</v>
      </c>
      <c r="D3184" s="61">
        <v>0</v>
      </c>
      <c r="E3184" s="61">
        <v>1</v>
      </c>
      <c r="F3184" s="61">
        <v>1</v>
      </c>
      <c r="G3184" s="61">
        <v>1</v>
      </c>
      <c r="H3184" s="61">
        <v>0</v>
      </c>
      <c r="I3184" s="62">
        <v>75391.432575102386</v>
      </c>
      <c r="J3184" s="63">
        <v>5.5379538555035301</v>
      </c>
      <c r="K3184" s="63">
        <v>5.3232607796057003</v>
      </c>
      <c r="L3184" s="63">
        <v>6.6522955030481086</v>
      </c>
      <c r="M3184" s="63">
        <v>8.1157013531648445</v>
      </c>
      <c r="N3184" s="63">
        <v>7.120368487992641</v>
      </c>
      <c r="O3184" s="71">
        <v>6.3170050440230519</v>
      </c>
    </row>
    <row r="3185" spans="2:15" outlineLevel="1" x14ac:dyDescent="0.45">
      <c r="B3185" s="65">
        <v>3176</v>
      </c>
      <c r="C3185" s="60">
        <v>1</v>
      </c>
      <c r="D3185" s="61">
        <v>0</v>
      </c>
      <c r="E3185" s="61">
        <v>1</v>
      </c>
      <c r="F3185" s="61">
        <v>1</v>
      </c>
      <c r="G3185" s="61">
        <v>0</v>
      </c>
      <c r="H3185" s="61">
        <v>1</v>
      </c>
      <c r="I3185" s="62">
        <v>76673.697308790419</v>
      </c>
      <c r="J3185" s="63">
        <v>5.780715993186349</v>
      </c>
      <c r="K3185" s="63">
        <v>5.2754642014151845</v>
      </c>
      <c r="L3185" s="63">
        <v>7.1986567151815946</v>
      </c>
      <c r="M3185" s="63">
        <v>8.3308078267783507</v>
      </c>
      <c r="N3185" s="63">
        <v>6.4056299353916097</v>
      </c>
      <c r="O3185" s="71">
        <v>6.8617918982060138</v>
      </c>
    </row>
    <row r="3186" spans="2:15" outlineLevel="1" x14ac:dyDescent="0.45">
      <c r="B3186" s="65">
        <v>3177</v>
      </c>
      <c r="C3186" s="60">
        <v>1</v>
      </c>
      <c r="D3186" s="61">
        <v>0</v>
      </c>
      <c r="E3186" s="61">
        <v>1</v>
      </c>
      <c r="F3186" s="61">
        <v>1</v>
      </c>
      <c r="G3186" s="61">
        <v>1</v>
      </c>
      <c r="H3186" s="61">
        <v>0</v>
      </c>
      <c r="I3186" s="62">
        <v>96993.753852249865</v>
      </c>
      <c r="J3186" s="63">
        <v>6.2995444954487416</v>
      </c>
      <c r="K3186" s="63">
        <v>5.4598560687255695</v>
      </c>
      <c r="L3186" s="63">
        <v>8.1565616374236125</v>
      </c>
      <c r="M3186" s="63">
        <v>6.1552440070438745</v>
      </c>
      <c r="N3186" s="63">
        <v>7.6086160023071709</v>
      </c>
      <c r="O3186" s="71">
        <v>6.9926319715373682</v>
      </c>
    </row>
    <row r="3187" spans="2:15" outlineLevel="1" x14ac:dyDescent="0.45">
      <c r="B3187" s="65">
        <v>3178</v>
      </c>
      <c r="C3187" s="60">
        <v>1</v>
      </c>
      <c r="D3187" s="61">
        <v>0</v>
      </c>
      <c r="E3187" s="61">
        <v>1</v>
      </c>
      <c r="F3187" s="61">
        <v>1</v>
      </c>
      <c r="G3187" s="61">
        <v>1</v>
      </c>
      <c r="H3187" s="61">
        <v>0</v>
      </c>
      <c r="I3187" s="62">
        <v>27054.104107146122</v>
      </c>
      <c r="J3187" s="63">
        <v>5.4740844800747483</v>
      </c>
      <c r="K3187" s="63">
        <v>5.1400629507654507</v>
      </c>
      <c r="L3187" s="63">
        <v>7.443468904701005</v>
      </c>
      <c r="M3187" s="63">
        <v>6.734048274140215</v>
      </c>
      <c r="N3187" s="63">
        <v>6.8723666658606426</v>
      </c>
      <c r="O3187" s="71">
        <v>6.7504598020956399</v>
      </c>
    </row>
    <row r="3188" spans="2:15" outlineLevel="1" x14ac:dyDescent="0.45">
      <c r="B3188" s="65">
        <v>3179</v>
      </c>
      <c r="C3188" s="60">
        <v>1</v>
      </c>
      <c r="D3188" s="61">
        <v>0</v>
      </c>
      <c r="E3188" s="61">
        <v>1</v>
      </c>
      <c r="F3188" s="61">
        <v>1</v>
      </c>
      <c r="G3188" s="61">
        <v>0</v>
      </c>
      <c r="H3188" s="61">
        <v>1</v>
      </c>
      <c r="I3188" s="62">
        <v>96714.597354176571</v>
      </c>
      <c r="J3188" s="63">
        <v>6.8872760214714681</v>
      </c>
      <c r="K3188" s="63">
        <v>5.3231444459739476</v>
      </c>
      <c r="L3188" s="63">
        <v>7.8628962711555168</v>
      </c>
      <c r="M3188" s="63">
        <v>6.2074774580399081</v>
      </c>
      <c r="N3188" s="63">
        <v>6.8816595834617029</v>
      </c>
      <c r="O3188" s="71">
        <v>7.2604298997842385</v>
      </c>
    </row>
    <row r="3189" spans="2:15" outlineLevel="1" x14ac:dyDescent="0.45">
      <c r="B3189" s="65">
        <v>3180</v>
      </c>
      <c r="C3189" s="60">
        <v>1</v>
      </c>
      <c r="D3189" s="61">
        <v>0</v>
      </c>
      <c r="E3189" s="61">
        <v>1</v>
      </c>
      <c r="F3189" s="61">
        <v>1</v>
      </c>
      <c r="G3189" s="61">
        <v>1</v>
      </c>
      <c r="H3189" s="61">
        <v>0</v>
      </c>
      <c r="I3189" s="62">
        <v>23460.750843943373</v>
      </c>
      <c r="J3189" s="63">
        <v>5.2587256945513472</v>
      </c>
      <c r="K3189" s="63">
        <v>4.4714726055134557</v>
      </c>
      <c r="L3189" s="63">
        <v>7.3353819097191213</v>
      </c>
      <c r="M3189" s="63">
        <v>6.3832445755819611</v>
      </c>
      <c r="N3189" s="63">
        <v>7.307001189432019</v>
      </c>
      <c r="O3189" s="71">
        <v>6.3206924601355876</v>
      </c>
    </row>
    <row r="3190" spans="2:15" outlineLevel="1" x14ac:dyDescent="0.45">
      <c r="B3190" s="65">
        <v>3181</v>
      </c>
      <c r="C3190" s="60">
        <v>1</v>
      </c>
      <c r="D3190" s="61">
        <v>0</v>
      </c>
      <c r="E3190" s="61">
        <v>1</v>
      </c>
      <c r="F3190" s="61">
        <v>1</v>
      </c>
      <c r="G3190" s="61">
        <v>0</v>
      </c>
      <c r="H3190" s="61">
        <v>1</v>
      </c>
      <c r="I3190" s="62">
        <v>99232.249874620073</v>
      </c>
      <c r="J3190" s="63">
        <v>5.7050422645486574</v>
      </c>
      <c r="K3190" s="63">
        <v>5.4193850563046286</v>
      </c>
      <c r="L3190" s="63">
        <v>7.3197959227940519</v>
      </c>
      <c r="M3190" s="63">
        <v>8.716260046852403</v>
      </c>
      <c r="N3190" s="63">
        <v>6.4473381757681025</v>
      </c>
      <c r="O3190" s="71">
        <v>7.3127440465552613</v>
      </c>
    </row>
    <row r="3191" spans="2:15" outlineLevel="1" x14ac:dyDescent="0.45">
      <c r="B3191" s="65">
        <v>3182</v>
      </c>
      <c r="C3191" s="60">
        <v>1</v>
      </c>
      <c r="D3191" s="61">
        <v>0</v>
      </c>
      <c r="E3191" s="61">
        <v>1</v>
      </c>
      <c r="F3191" s="61">
        <v>1</v>
      </c>
      <c r="G3191" s="61">
        <v>1</v>
      </c>
      <c r="H3191" s="61">
        <v>0</v>
      </c>
      <c r="I3191" s="62">
        <v>97345.592479887797</v>
      </c>
      <c r="J3191" s="63">
        <v>6.3890876365635201</v>
      </c>
      <c r="K3191" s="63">
        <v>4.9496580317623549</v>
      </c>
      <c r="L3191" s="63">
        <v>6.6381444579700348</v>
      </c>
      <c r="M3191" s="63">
        <v>8.4628078408530065</v>
      </c>
      <c r="N3191" s="63">
        <v>6.9374071942579691</v>
      </c>
      <c r="O3191" s="71">
        <v>6.3943381128315151</v>
      </c>
    </row>
    <row r="3192" spans="2:15" outlineLevel="1" x14ac:dyDescent="0.45">
      <c r="B3192" s="65">
        <v>3183</v>
      </c>
      <c r="C3192" s="60">
        <v>0</v>
      </c>
      <c r="D3192" s="61">
        <v>1</v>
      </c>
      <c r="E3192" s="61">
        <v>1</v>
      </c>
      <c r="F3192" s="61">
        <v>1</v>
      </c>
      <c r="G3192" s="61">
        <v>1</v>
      </c>
      <c r="H3192" s="61">
        <v>0</v>
      </c>
      <c r="I3192" s="62">
        <v>76861.416665898592</v>
      </c>
      <c r="J3192" s="63">
        <v>5.6114072006742797</v>
      </c>
      <c r="K3192" s="63">
        <v>5.776050105330234</v>
      </c>
      <c r="L3192" s="63">
        <v>6.8774950661473069</v>
      </c>
      <c r="M3192" s="63">
        <v>7.3483028593555924</v>
      </c>
      <c r="N3192" s="63">
        <v>7.2481008850714712</v>
      </c>
      <c r="O3192" s="71">
        <v>7.0297631383827515</v>
      </c>
    </row>
    <row r="3193" spans="2:15" outlineLevel="1" x14ac:dyDescent="0.45">
      <c r="B3193" s="65">
        <v>3184</v>
      </c>
      <c r="C3193" s="60">
        <v>1</v>
      </c>
      <c r="D3193" s="61">
        <v>0</v>
      </c>
      <c r="E3193" s="61">
        <v>1</v>
      </c>
      <c r="F3193" s="61">
        <v>1</v>
      </c>
      <c r="G3193" s="61">
        <v>1</v>
      </c>
      <c r="H3193" s="61">
        <v>0</v>
      </c>
      <c r="I3193" s="62">
        <v>96577.476081513072</v>
      </c>
      <c r="J3193" s="63">
        <v>5.8426164634045596</v>
      </c>
      <c r="K3193" s="63">
        <v>5.2444075640431489</v>
      </c>
      <c r="L3193" s="63">
        <v>7.3701003221610328</v>
      </c>
      <c r="M3193" s="63">
        <v>8.0372079951890694</v>
      </c>
      <c r="N3193" s="63">
        <v>6.9782487187246414</v>
      </c>
      <c r="O3193" s="71">
        <v>6.3872675514121395</v>
      </c>
    </row>
    <row r="3194" spans="2:15" outlineLevel="1" x14ac:dyDescent="0.45">
      <c r="B3194" s="65">
        <v>3185</v>
      </c>
      <c r="C3194" s="60">
        <v>1</v>
      </c>
      <c r="D3194" s="61">
        <v>0</v>
      </c>
      <c r="E3194" s="61">
        <v>1</v>
      </c>
      <c r="F3194" s="61">
        <v>1</v>
      </c>
      <c r="G3194" s="61">
        <v>1</v>
      </c>
      <c r="H3194" s="61">
        <v>0</v>
      </c>
      <c r="I3194" s="62">
        <v>26310.400727753469</v>
      </c>
      <c r="J3194" s="63">
        <v>5.8503586232771436</v>
      </c>
      <c r="K3194" s="63">
        <v>4.9800294019703282</v>
      </c>
      <c r="L3194" s="63">
        <v>7.0207092826974078</v>
      </c>
      <c r="M3194" s="63">
        <v>6.4971066437532983</v>
      </c>
      <c r="N3194" s="63">
        <v>7.2782759717049856</v>
      </c>
      <c r="O3194" s="71">
        <v>6.2490553260681381</v>
      </c>
    </row>
    <row r="3195" spans="2:15" outlineLevel="1" x14ac:dyDescent="0.45">
      <c r="B3195" s="65">
        <v>3186</v>
      </c>
      <c r="C3195" s="60">
        <v>1</v>
      </c>
      <c r="D3195" s="61">
        <v>0</v>
      </c>
      <c r="E3195" s="61">
        <v>1</v>
      </c>
      <c r="F3195" s="61">
        <v>1</v>
      </c>
      <c r="G3195" s="61">
        <v>1</v>
      </c>
      <c r="H3195" s="61">
        <v>0</v>
      </c>
      <c r="I3195" s="62">
        <v>24438.638453626205</v>
      </c>
      <c r="J3195" s="63">
        <v>6.3561147092340304</v>
      </c>
      <c r="K3195" s="63">
        <v>4.1558053190781541</v>
      </c>
      <c r="L3195" s="63">
        <v>6.6023506026879861</v>
      </c>
      <c r="M3195" s="63">
        <v>6.5939563298938992</v>
      </c>
      <c r="N3195" s="63">
        <v>7.1137421632582445</v>
      </c>
      <c r="O3195" s="71">
        <v>6.201896048540652</v>
      </c>
    </row>
    <row r="3196" spans="2:15" outlineLevel="1" x14ac:dyDescent="0.45">
      <c r="B3196" s="65">
        <v>3187</v>
      </c>
      <c r="C3196" s="60">
        <v>1</v>
      </c>
      <c r="D3196" s="61">
        <v>0</v>
      </c>
      <c r="E3196" s="61">
        <v>1</v>
      </c>
      <c r="F3196" s="61">
        <v>1</v>
      </c>
      <c r="G3196" s="61">
        <v>0</v>
      </c>
      <c r="H3196" s="61">
        <v>1</v>
      </c>
      <c r="I3196" s="62">
        <v>78128.365422950315</v>
      </c>
      <c r="J3196" s="63">
        <v>6.1916140952837804</v>
      </c>
      <c r="K3196" s="63">
        <v>5.6235973630462519</v>
      </c>
      <c r="L3196" s="63">
        <v>6.5856686386736234</v>
      </c>
      <c r="M3196" s="63">
        <v>7.7680726008265211</v>
      </c>
      <c r="N3196" s="63">
        <v>6.6605447322294982</v>
      </c>
      <c r="O3196" s="71">
        <v>7.3915930475729734</v>
      </c>
    </row>
    <row r="3197" spans="2:15" outlineLevel="1" x14ac:dyDescent="0.45">
      <c r="B3197" s="65">
        <v>3188</v>
      </c>
      <c r="C3197" s="60">
        <v>1</v>
      </c>
      <c r="D3197" s="61">
        <v>0</v>
      </c>
      <c r="E3197" s="61">
        <v>1</v>
      </c>
      <c r="F3197" s="61">
        <v>1</v>
      </c>
      <c r="G3197" s="61">
        <v>0</v>
      </c>
      <c r="H3197" s="61">
        <v>1</v>
      </c>
      <c r="I3197" s="62">
        <v>97809.770654773136</v>
      </c>
      <c r="J3197" s="63">
        <v>5.4244012619948956</v>
      </c>
      <c r="K3197" s="63">
        <v>4.445268491594776</v>
      </c>
      <c r="L3197" s="63">
        <v>7.7418977608849744</v>
      </c>
      <c r="M3197" s="63">
        <v>8.6283209148143953</v>
      </c>
      <c r="N3197" s="63">
        <v>7.1881153293963287</v>
      </c>
      <c r="O3197" s="71">
        <v>7.359317049862657</v>
      </c>
    </row>
    <row r="3198" spans="2:15" outlineLevel="1" x14ac:dyDescent="0.45">
      <c r="B3198" s="65">
        <v>3189</v>
      </c>
      <c r="C3198" s="60">
        <v>1</v>
      </c>
      <c r="D3198" s="61">
        <v>0</v>
      </c>
      <c r="E3198" s="61">
        <v>1</v>
      </c>
      <c r="F3198" s="61">
        <v>1</v>
      </c>
      <c r="G3198" s="61">
        <v>0</v>
      </c>
      <c r="H3198" s="61">
        <v>1</v>
      </c>
      <c r="I3198" s="62">
        <v>96899.229392274137</v>
      </c>
      <c r="J3198" s="63">
        <v>6.7911720175098447</v>
      </c>
      <c r="K3198" s="63">
        <v>5.1552496199945352</v>
      </c>
      <c r="L3198" s="63">
        <v>6.7027448821703075</v>
      </c>
      <c r="M3198" s="63">
        <v>7.6813204136380051</v>
      </c>
      <c r="N3198" s="63">
        <v>6.6287737119371632</v>
      </c>
      <c r="O3198" s="71">
        <v>6.7555202708720934</v>
      </c>
    </row>
    <row r="3199" spans="2:15" outlineLevel="1" x14ac:dyDescent="0.45">
      <c r="B3199" s="65">
        <v>3190</v>
      </c>
      <c r="C3199" s="60">
        <v>1</v>
      </c>
      <c r="D3199" s="61">
        <v>0</v>
      </c>
      <c r="E3199" s="61">
        <v>1</v>
      </c>
      <c r="F3199" s="61">
        <v>1</v>
      </c>
      <c r="G3199" s="61">
        <v>1</v>
      </c>
      <c r="H3199" s="61">
        <v>0</v>
      </c>
      <c r="I3199" s="62">
        <v>100769.11757303946</v>
      </c>
      <c r="J3199" s="63">
        <v>7.0659191464916598</v>
      </c>
      <c r="K3199" s="63">
        <v>5.5695705179517825</v>
      </c>
      <c r="L3199" s="63">
        <v>7.1471848135985123</v>
      </c>
      <c r="M3199" s="63">
        <v>7.6417081721670179</v>
      </c>
      <c r="N3199" s="63">
        <v>7.0937754380009466</v>
      </c>
      <c r="O3199" s="71">
        <v>6.8449435122299116</v>
      </c>
    </row>
    <row r="3200" spans="2:15" outlineLevel="1" x14ac:dyDescent="0.45">
      <c r="B3200" s="65">
        <v>3191</v>
      </c>
      <c r="C3200" s="60">
        <v>1</v>
      </c>
      <c r="D3200" s="61">
        <v>0</v>
      </c>
      <c r="E3200" s="61">
        <v>1</v>
      </c>
      <c r="F3200" s="61">
        <v>1</v>
      </c>
      <c r="G3200" s="61">
        <v>1</v>
      </c>
      <c r="H3200" s="61">
        <v>0</v>
      </c>
      <c r="I3200" s="62">
        <v>98443.33706913123</v>
      </c>
      <c r="J3200" s="63">
        <v>5.5455274767120555</v>
      </c>
      <c r="K3200" s="63">
        <v>5.1493844452980557</v>
      </c>
      <c r="L3200" s="63">
        <v>7.9866201541983459</v>
      </c>
      <c r="M3200" s="63">
        <v>8.4439711931363171</v>
      </c>
      <c r="N3200" s="63">
        <v>7.0475508990128635</v>
      </c>
      <c r="O3200" s="71">
        <v>6.7524023213991207</v>
      </c>
    </row>
    <row r="3201" spans="2:15" outlineLevel="1" x14ac:dyDescent="0.45">
      <c r="B3201" s="65">
        <v>3192</v>
      </c>
      <c r="C3201" s="60">
        <v>0</v>
      </c>
      <c r="D3201" s="61">
        <v>1</v>
      </c>
      <c r="E3201" s="61">
        <v>1</v>
      </c>
      <c r="F3201" s="61">
        <v>1</v>
      </c>
      <c r="G3201" s="61">
        <v>1</v>
      </c>
      <c r="H3201" s="61">
        <v>0</v>
      </c>
      <c r="I3201" s="62">
        <v>78690.736993356259</v>
      </c>
      <c r="J3201" s="63">
        <v>5.394653703172124</v>
      </c>
      <c r="K3201" s="63">
        <v>5.658614330689768</v>
      </c>
      <c r="L3201" s="63">
        <v>6.9634742559871636</v>
      </c>
      <c r="M3201" s="63">
        <v>8.5282991792686769</v>
      </c>
      <c r="N3201" s="63">
        <v>7.0844988454711419</v>
      </c>
      <c r="O3201" s="71">
        <v>6.8655642573647402</v>
      </c>
    </row>
    <row r="3202" spans="2:15" outlineLevel="1" x14ac:dyDescent="0.45">
      <c r="B3202" s="65">
        <v>3193</v>
      </c>
      <c r="C3202" s="60">
        <v>1</v>
      </c>
      <c r="D3202" s="61">
        <v>0</v>
      </c>
      <c r="E3202" s="61">
        <v>1</v>
      </c>
      <c r="F3202" s="61">
        <v>1</v>
      </c>
      <c r="G3202" s="61">
        <v>1</v>
      </c>
      <c r="H3202" s="61">
        <v>0</v>
      </c>
      <c r="I3202" s="62">
        <v>94068.761975281042</v>
      </c>
      <c r="J3202" s="63">
        <v>6.2197741569793363</v>
      </c>
      <c r="K3202" s="63">
        <v>4.2494520224688541</v>
      </c>
      <c r="L3202" s="63">
        <v>7.6723426875103424</v>
      </c>
      <c r="M3202" s="63">
        <v>7.7447752644800261</v>
      </c>
      <c r="N3202" s="63">
        <v>6.8099768035055703</v>
      </c>
      <c r="O3202" s="71">
        <v>6.5137943952675492</v>
      </c>
    </row>
    <row r="3203" spans="2:15" outlineLevel="1" x14ac:dyDescent="0.45">
      <c r="B3203" s="65">
        <v>3194</v>
      </c>
      <c r="C3203" s="60">
        <v>0</v>
      </c>
      <c r="D3203" s="61">
        <v>1</v>
      </c>
      <c r="E3203" s="61">
        <v>1</v>
      </c>
      <c r="F3203" s="61">
        <v>1</v>
      </c>
      <c r="G3203" s="61">
        <v>1</v>
      </c>
      <c r="H3203" s="61">
        <v>0</v>
      </c>
      <c r="I3203" s="62">
        <v>100757.01091373809</v>
      </c>
      <c r="J3203" s="63">
        <v>5.7648179240745625</v>
      </c>
      <c r="K3203" s="63">
        <v>6.0073229466663278</v>
      </c>
      <c r="L3203" s="63">
        <v>7.7240928230506665</v>
      </c>
      <c r="M3203" s="63">
        <v>8.5169889601560271</v>
      </c>
      <c r="N3203" s="63">
        <v>6.7793853884331492</v>
      </c>
      <c r="O3203" s="71">
        <v>6.7295668945352656</v>
      </c>
    </row>
    <row r="3204" spans="2:15" outlineLevel="1" x14ac:dyDescent="0.45">
      <c r="B3204" s="65">
        <v>3195</v>
      </c>
      <c r="C3204" s="60">
        <v>1</v>
      </c>
      <c r="D3204" s="61">
        <v>0</v>
      </c>
      <c r="E3204" s="61">
        <v>1</v>
      </c>
      <c r="F3204" s="61">
        <v>1</v>
      </c>
      <c r="G3204" s="61">
        <v>0</v>
      </c>
      <c r="H3204" s="61">
        <v>1</v>
      </c>
      <c r="I3204" s="62">
        <v>65617.730836422008</v>
      </c>
      <c r="J3204" s="63">
        <v>6.0446889034128874</v>
      </c>
      <c r="K3204" s="63">
        <v>5.854161796431173</v>
      </c>
      <c r="L3204" s="63">
        <v>7.0600507438975253</v>
      </c>
      <c r="M3204" s="63">
        <v>6.2692321618958431</v>
      </c>
      <c r="N3204" s="63">
        <v>7.1814494249833061</v>
      </c>
      <c r="O3204" s="71">
        <v>7.1960231638855507</v>
      </c>
    </row>
    <row r="3205" spans="2:15" outlineLevel="1" x14ac:dyDescent="0.45">
      <c r="B3205" s="65">
        <v>3196</v>
      </c>
      <c r="C3205" s="60">
        <v>1</v>
      </c>
      <c r="D3205" s="61">
        <v>0</v>
      </c>
      <c r="E3205" s="61">
        <v>1</v>
      </c>
      <c r="F3205" s="61">
        <v>1</v>
      </c>
      <c r="G3205" s="61">
        <v>1</v>
      </c>
      <c r="H3205" s="61">
        <v>0</v>
      </c>
      <c r="I3205" s="62">
        <v>103518.94743130481</v>
      </c>
      <c r="J3205" s="63">
        <v>7.0097956710927622</v>
      </c>
      <c r="K3205" s="63">
        <v>5.7597059395463441</v>
      </c>
      <c r="L3205" s="63">
        <v>8.0044631325651707</v>
      </c>
      <c r="M3205" s="63">
        <v>7.9894981225166095</v>
      </c>
      <c r="N3205" s="63">
        <v>7.1403646622956662</v>
      </c>
      <c r="O3205" s="71">
        <v>6.8503319699892726</v>
      </c>
    </row>
    <row r="3206" spans="2:15" outlineLevel="1" x14ac:dyDescent="0.45">
      <c r="B3206" s="65">
        <v>3197</v>
      </c>
      <c r="C3206" s="60">
        <v>1</v>
      </c>
      <c r="D3206" s="61">
        <v>0</v>
      </c>
      <c r="E3206" s="61">
        <v>1</v>
      </c>
      <c r="F3206" s="61">
        <v>1</v>
      </c>
      <c r="G3206" s="61">
        <v>1</v>
      </c>
      <c r="H3206" s="61">
        <v>0</v>
      </c>
      <c r="I3206" s="62">
        <v>77530.404488309025</v>
      </c>
      <c r="J3206" s="63">
        <v>5.8332044027141077</v>
      </c>
      <c r="K3206" s="63">
        <v>5.428056147504833</v>
      </c>
      <c r="L3206" s="63">
        <v>6.7211159035389842</v>
      </c>
      <c r="M3206" s="63">
        <v>7.4699971562399687</v>
      </c>
      <c r="N3206" s="63">
        <v>7.4429168123658958</v>
      </c>
      <c r="O3206" s="71">
        <v>7.2540084139189469</v>
      </c>
    </row>
    <row r="3207" spans="2:15" outlineLevel="1" x14ac:dyDescent="0.45">
      <c r="B3207" s="65">
        <v>3198</v>
      </c>
      <c r="C3207" s="60">
        <v>0</v>
      </c>
      <c r="D3207" s="61">
        <v>1</v>
      </c>
      <c r="E3207" s="61">
        <v>1</v>
      </c>
      <c r="F3207" s="61">
        <v>1</v>
      </c>
      <c r="G3207" s="61">
        <v>0</v>
      </c>
      <c r="H3207" s="61">
        <v>1</v>
      </c>
      <c r="I3207" s="62">
        <v>98558.765584541572</v>
      </c>
      <c r="J3207" s="63">
        <v>5.5783398169731226</v>
      </c>
      <c r="K3207" s="63">
        <v>6.0958678569565681</v>
      </c>
      <c r="L3207" s="63">
        <v>7.4795198165518144</v>
      </c>
      <c r="M3207" s="63">
        <v>7.847133361261398</v>
      </c>
      <c r="N3207" s="63">
        <v>6.7828082882103695</v>
      </c>
      <c r="O3207" s="71">
        <v>6.8889406260907622</v>
      </c>
    </row>
    <row r="3208" spans="2:15" outlineLevel="1" x14ac:dyDescent="0.45">
      <c r="B3208" s="65">
        <v>3199</v>
      </c>
      <c r="C3208" s="60">
        <v>0</v>
      </c>
      <c r="D3208" s="61">
        <v>1</v>
      </c>
      <c r="E3208" s="61">
        <v>1</v>
      </c>
      <c r="F3208" s="61">
        <v>1</v>
      </c>
      <c r="G3208" s="61">
        <v>1</v>
      </c>
      <c r="H3208" s="61">
        <v>0</v>
      </c>
      <c r="I3208" s="62">
        <v>28896.864996743097</v>
      </c>
      <c r="J3208" s="63">
        <v>5.6164265577964043</v>
      </c>
      <c r="K3208" s="63">
        <v>5.9972081832050215</v>
      </c>
      <c r="L3208" s="63">
        <v>6.9635877992510435</v>
      </c>
      <c r="M3208" s="63">
        <v>6.4733875598457233</v>
      </c>
      <c r="N3208" s="63">
        <v>6.9190737208407782</v>
      </c>
      <c r="O3208" s="71">
        <v>6.8379594955676648</v>
      </c>
    </row>
    <row r="3209" spans="2:15" outlineLevel="1" x14ac:dyDescent="0.45">
      <c r="B3209" s="65">
        <v>3200</v>
      </c>
      <c r="C3209" s="60">
        <v>1</v>
      </c>
      <c r="D3209" s="61">
        <v>0</v>
      </c>
      <c r="E3209" s="61">
        <v>1</v>
      </c>
      <c r="F3209" s="61">
        <v>1</v>
      </c>
      <c r="G3209" s="61">
        <v>1</v>
      </c>
      <c r="H3209" s="61">
        <v>0</v>
      </c>
      <c r="I3209" s="62">
        <v>26653.3738244665</v>
      </c>
      <c r="J3209" s="63">
        <v>6.0648623150855148</v>
      </c>
      <c r="K3209" s="63">
        <v>5.2552649939141958</v>
      </c>
      <c r="L3209" s="63">
        <v>6.8816385093860015</v>
      </c>
      <c r="M3209" s="63">
        <v>6.305176126927865</v>
      </c>
      <c r="N3209" s="63">
        <v>6.9759932386458665</v>
      </c>
      <c r="O3209" s="71">
        <v>6.450798372685048</v>
      </c>
    </row>
    <row r="3210" spans="2:15" outlineLevel="1" x14ac:dyDescent="0.45">
      <c r="B3210" s="65">
        <v>3201</v>
      </c>
      <c r="C3210" s="60">
        <v>1</v>
      </c>
      <c r="D3210" s="61">
        <v>0</v>
      </c>
      <c r="E3210" s="61">
        <v>1</v>
      </c>
      <c r="F3210" s="61">
        <v>1</v>
      </c>
      <c r="G3210" s="61">
        <v>0</v>
      </c>
      <c r="H3210" s="61">
        <v>1</v>
      </c>
      <c r="I3210" s="62">
        <v>71869.684199632509</v>
      </c>
      <c r="J3210" s="63">
        <v>5.8728426834219691</v>
      </c>
      <c r="K3210" s="63">
        <v>4.1241680092090371</v>
      </c>
      <c r="L3210" s="63">
        <v>6.8680651787687959</v>
      </c>
      <c r="M3210" s="63">
        <v>7.336519553574254</v>
      </c>
      <c r="N3210" s="63">
        <v>6.8975367704111719</v>
      </c>
      <c r="O3210" s="71">
        <v>7.1038956079782363</v>
      </c>
    </row>
    <row r="3211" spans="2:15" outlineLevel="1" x14ac:dyDescent="0.45">
      <c r="B3211" s="65">
        <v>3202</v>
      </c>
      <c r="C3211" s="60">
        <v>1</v>
      </c>
      <c r="D3211" s="61">
        <v>0</v>
      </c>
      <c r="E3211" s="61">
        <v>1</v>
      </c>
      <c r="F3211" s="61">
        <v>1</v>
      </c>
      <c r="G3211" s="61">
        <v>0</v>
      </c>
      <c r="H3211" s="61">
        <v>1</v>
      </c>
      <c r="I3211" s="62">
        <v>96372.17330043418</v>
      </c>
      <c r="J3211" s="63">
        <v>6.9763615041596001</v>
      </c>
      <c r="K3211" s="63">
        <v>4.5197871877805662</v>
      </c>
      <c r="L3211" s="63">
        <v>6.5244051487252728</v>
      </c>
      <c r="M3211" s="63">
        <v>7.9579608409728495</v>
      </c>
      <c r="N3211" s="63">
        <v>6.6275740333530715</v>
      </c>
      <c r="O3211" s="71">
        <v>6.90371942620299</v>
      </c>
    </row>
    <row r="3212" spans="2:15" outlineLevel="1" x14ac:dyDescent="0.45">
      <c r="B3212" s="65">
        <v>3203</v>
      </c>
      <c r="C3212" s="60">
        <v>1</v>
      </c>
      <c r="D3212" s="61">
        <v>0</v>
      </c>
      <c r="E3212" s="61">
        <v>1</v>
      </c>
      <c r="F3212" s="61">
        <v>1</v>
      </c>
      <c r="G3212" s="61">
        <v>1</v>
      </c>
      <c r="H3212" s="61">
        <v>0</v>
      </c>
      <c r="I3212" s="62">
        <v>102033.59278858537</v>
      </c>
      <c r="J3212" s="63">
        <v>6.0916933579606063</v>
      </c>
      <c r="K3212" s="63">
        <v>5.6778252470345505</v>
      </c>
      <c r="L3212" s="63">
        <v>7.33886437076867</v>
      </c>
      <c r="M3212" s="63">
        <v>8.2002072045283185</v>
      </c>
      <c r="N3212" s="63">
        <v>7.6749969493968138</v>
      </c>
      <c r="O3212" s="71">
        <v>7.0004153616627294</v>
      </c>
    </row>
    <row r="3213" spans="2:15" outlineLevel="1" x14ac:dyDescent="0.45">
      <c r="B3213" s="65">
        <v>3204</v>
      </c>
      <c r="C3213" s="60">
        <v>1</v>
      </c>
      <c r="D3213" s="61">
        <v>0</v>
      </c>
      <c r="E3213" s="61">
        <v>1</v>
      </c>
      <c r="F3213" s="61">
        <v>1</v>
      </c>
      <c r="G3213" s="61">
        <v>1</v>
      </c>
      <c r="H3213" s="61">
        <v>0</v>
      </c>
      <c r="I3213" s="62">
        <v>95034.901856182827</v>
      </c>
      <c r="J3213" s="63">
        <v>5.8955372686528094</v>
      </c>
      <c r="K3213" s="63">
        <v>4.205353287806842</v>
      </c>
      <c r="L3213" s="63">
        <v>7.2574701127593988</v>
      </c>
      <c r="M3213" s="63">
        <v>8.2724898590151739</v>
      </c>
      <c r="N3213" s="63">
        <v>7.1375998934919656</v>
      </c>
      <c r="O3213" s="71">
        <v>6.6269805513320739</v>
      </c>
    </row>
    <row r="3214" spans="2:15" outlineLevel="1" x14ac:dyDescent="0.45">
      <c r="B3214" s="65">
        <v>3205</v>
      </c>
      <c r="C3214" s="60">
        <v>0</v>
      </c>
      <c r="D3214" s="61">
        <v>1</v>
      </c>
      <c r="E3214" s="61">
        <v>1</v>
      </c>
      <c r="F3214" s="61">
        <v>1</v>
      </c>
      <c r="G3214" s="61">
        <v>1</v>
      </c>
      <c r="H3214" s="61">
        <v>0</v>
      </c>
      <c r="I3214" s="62">
        <v>100190.64838034895</v>
      </c>
      <c r="J3214" s="63">
        <v>6.0906293108356557</v>
      </c>
      <c r="K3214" s="63">
        <v>6.6189732821450527</v>
      </c>
      <c r="L3214" s="63">
        <v>6.9439885413203113</v>
      </c>
      <c r="M3214" s="63">
        <v>7.8692100648113001</v>
      </c>
      <c r="N3214" s="63">
        <v>6.6960465429437601</v>
      </c>
      <c r="O3214" s="71">
        <v>6.6655033144825548</v>
      </c>
    </row>
    <row r="3215" spans="2:15" outlineLevel="1" x14ac:dyDescent="0.45">
      <c r="B3215" s="65">
        <v>3206</v>
      </c>
      <c r="C3215" s="60">
        <v>1</v>
      </c>
      <c r="D3215" s="61">
        <v>0</v>
      </c>
      <c r="E3215" s="61">
        <v>1</v>
      </c>
      <c r="F3215" s="61">
        <v>1</v>
      </c>
      <c r="G3215" s="61">
        <v>1</v>
      </c>
      <c r="H3215" s="61">
        <v>0</v>
      </c>
      <c r="I3215" s="62">
        <v>74968.277494285241</v>
      </c>
      <c r="J3215" s="63">
        <v>5.8195255865385143</v>
      </c>
      <c r="K3215" s="63">
        <v>4.5022655462121524</v>
      </c>
      <c r="L3215" s="63">
        <v>6.5808453925264701</v>
      </c>
      <c r="M3215" s="63">
        <v>8.0571737962626884</v>
      </c>
      <c r="N3215" s="63">
        <v>7.1587165386386946</v>
      </c>
      <c r="O3215" s="71">
        <v>6.9957287181168351</v>
      </c>
    </row>
    <row r="3216" spans="2:15" outlineLevel="1" x14ac:dyDescent="0.45">
      <c r="B3216" s="65">
        <v>3207</v>
      </c>
      <c r="C3216" s="60">
        <v>0</v>
      </c>
      <c r="D3216" s="61">
        <v>1</v>
      </c>
      <c r="E3216" s="61">
        <v>1</v>
      </c>
      <c r="F3216" s="61">
        <v>1</v>
      </c>
      <c r="G3216" s="61">
        <v>1</v>
      </c>
      <c r="H3216" s="61">
        <v>0</v>
      </c>
      <c r="I3216" s="62">
        <v>98625.715875439782</v>
      </c>
      <c r="J3216" s="63">
        <v>5.3052899492684693</v>
      </c>
      <c r="K3216" s="63">
        <v>5.8341847373891458</v>
      </c>
      <c r="L3216" s="63">
        <v>7.2064301656812635</v>
      </c>
      <c r="M3216" s="63">
        <v>7.8974746658630117</v>
      </c>
      <c r="N3216" s="63">
        <v>7.3968855037874111</v>
      </c>
      <c r="O3216" s="71">
        <v>7.0402177537598121</v>
      </c>
    </row>
    <row r="3217" spans="2:15" outlineLevel="1" x14ac:dyDescent="0.45">
      <c r="B3217" s="65">
        <v>3208</v>
      </c>
      <c r="C3217" s="60">
        <v>1</v>
      </c>
      <c r="D3217" s="61">
        <v>0</v>
      </c>
      <c r="E3217" s="61">
        <v>1</v>
      </c>
      <c r="F3217" s="61">
        <v>1</v>
      </c>
      <c r="G3217" s="61">
        <v>1</v>
      </c>
      <c r="H3217" s="61">
        <v>0</v>
      </c>
      <c r="I3217" s="62">
        <v>62544.324607539238</v>
      </c>
      <c r="J3217" s="63">
        <v>6.3873361693498341</v>
      </c>
      <c r="K3217" s="63">
        <v>5.0056950380818739</v>
      </c>
      <c r="L3217" s="63">
        <v>6.6880283095313438</v>
      </c>
      <c r="M3217" s="63">
        <v>6.5139887595126469</v>
      </c>
      <c r="N3217" s="63">
        <v>7.2992711813971294</v>
      </c>
      <c r="O3217" s="71">
        <v>6.2574824903289006</v>
      </c>
    </row>
    <row r="3218" spans="2:15" outlineLevel="1" x14ac:dyDescent="0.45">
      <c r="B3218" s="65">
        <v>3209</v>
      </c>
      <c r="C3218" s="60">
        <v>1</v>
      </c>
      <c r="D3218" s="61">
        <v>0</v>
      </c>
      <c r="E3218" s="61">
        <v>1</v>
      </c>
      <c r="F3218" s="61">
        <v>1</v>
      </c>
      <c r="G3218" s="61">
        <v>1</v>
      </c>
      <c r="H3218" s="61">
        <v>0</v>
      </c>
      <c r="I3218" s="62">
        <v>78628.972393310018</v>
      </c>
      <c r="J3218" s="63">
        <v>5.7634173485521396</v>
      </c>
      <c r="K3218" s="63">
        <v>5.6945285004160855</v>
      </c>
      <c r="L3218" s="63">
        <v>6.2869046823091601</v>
      </c>
      <c r="M3218" s="63">
        <v>8.5267269124675575</v>
      </c>
      <c r="N3218" s="63">
        <v>6.9886851647982962</v>
      </c>
      <c r="O3218" s="71">
        <v>6.8604432393958552</v>
      </c>
    </row>
    <row r="3219" spans="2:15" outlineLevel="1" x14ac:dyDescent="0.45">
      <c r="B3219" s="65">
        <v>3210</v>
      </c>
      <c r="C3219" s="60">
        <v>1</v>
      </c>
      <c r="D3219" s="61">
        <v>0</v>
      </c>
      <c r="E3219" s="61">
        <v>1</v>
      </c>
      <c r="F3219" s="61">
        <v>1</v>
      </c>
      <c r="G3219" s="61">
        <v>1</v>
      </c>
      <c r="H3219" s="61">
        <v>0</v>
      </c>
      <c r="I3219" s="62">
        <v>72979.237141915088</v>
      </c>
      <c r="J3219" s="63">
        <v>5.2997421659602741</v>
      </c>
      <c r="K3219" s="63">
        <v>4.9194051811081483</v>
      </c>
      <c r="L3219" s="63">
        <v>7.618264214359062</v>
      </c>
      <c r="M3219" s="63">
        <v>7.0764858976506915</v>
      </c>
      <c r="N3219" s="63">
        <v>7.233350761326224</v>
      </c>
      <c r="O3219" s="71">
        <v>6.7195179177602951</v>
      </c>
    </row>
    <row r="3220" spans="2:15" outlineLevel="1" x14ac:dyDescent="0.45">
      <c r="B3220" s="65">
        <v>3211</v>
      </c>
      <c r="C3220" s="60">
        <v>1</v>
      </c>
      <c r="D3220" s="61">
        <v>0</v>
      </c>
      <c r="E3220" s="61">
        <v>1</v>
      </c>
      <c r="F3220" s="61">
        <v>1</v>
      </c>
      <c r="G3220" s="61">
        <v>1</v>
      </c>
      <c r="H3220" s="61">
        <v>0</v>
      </c>
      <c r="I3220" s="62">
        <v>98870.741650883545</v>
      </c>
      <c r="J3220" s="63">
        <v>6.471013115669126</v>
      </c>
      <c r="K3220" s="63">
        <v>5.4498389290308964</v>
      </c>
      <c r="L3220" s="63">
        <v>6.8967633035560389</v>
      </c>
      <c r="M3220" s="63">
        <v>8.2026829751219097</v>
      </c>
      <c r="N3220" s="63">
        <v>6.7946730372155164</v>
      </c>
      <c r="O3220" s="71">
        <v>6.6535506162126286</v>
      </c>
    </row>
    <row r="3221" spans="2:15" outlineLevel="1" x14ac:dyDescent="0.45">
      <c r="B3221" s="65">
        <v>3212</v>
      </c>
      <c r="C3221" s="60">
        <v>1</v>
      </c>
      <c r="D3221" s="61">
        <v>0</v>
      </c>
      <c r="E3221" s="61">
        <v>1</v>
      </c>
      <c r="F3221" s="61">
        <v>1</v>
      </c>
      <c r="G3221" s="61">
        <v>0</v>
      </c>
      <c r="H3221" s="61">
        <v>1</v>
      </c>
      <c r="I3221" s="62">
        <v>96490.063925871596</v>
      </c>
      <c r="J3221" s="63">
        <v>6.4490640422385734</v>
      </c>
      <c r="K3221" s="63">
        <v>4.3765895077509143</v>
      </c>
      <c r="L3221" s="63">
        <v>6.6805402322170364</v>
      </c>
      <c r="M3221" s="63">
        <v>8.548714045928536</v>
      </c>
      <c r="N3221" s="63">
        <v>6.4108243543063397</v>
      </c>
      <c r="O3221" s="71">
        <v>7.2056324477563756</v>
      </c>
    </row>
    <row r="3222" spans="2:15" outlineLevel="1" x14ac:dyDescent="0.45">
      <c r="B3222" s="65">
        <v>3213</v>
      </c>
      <c r="C3222" s="60">
        <v>1</v>
      </c>
      <c r="D3222" s="61">
        <v>0</v>
      </c>
      <c r="E3222" s="61">
        <v>1</v>
      </c>
      <c r="F3222" s="61">
        <v>1</v>
      </c>
      <c r="G3222" s="61">
        <v>1</v>
      </c>
      <c r="H3222" s="61">
        <v>0</v>
      </c>
      <c r="I3222" s="62">
        <v>77242.469045273901</v>
      </c>
      <c r="J3222" s="63">
        <v>5.766882182306512</v>
      </c>
      <c r="K3222" s="63">
        <v>5.6347961706046741</v>
      </c>
      <c r="L3222" s="63">
        <v>7.0852199781134546</v>
      </c>
      <c r="M3222" s="63">
        <v>8.7144166850696116</v>
      </c>
      <c r="N3222" s="63">
        <v>6.5438713021487667</v>
      </c>
      <c r="O3222" s="71">
        <v>6.0190551483662071</v>
      </c>
    </row>
    <row r="3223" spans="2:15" outlineLevel="1" x14ac:dyDescent="0.45">
      <c r="B3223" s="65">
        <v>3214</v>
      </c>
      <c r="C3223" s="60">
        <v>1</v>
      </c>
      <c r="D3223" s="61">
        <v>0</v>
      </c>
      <c r="E3223" s="61">
        <v>1</v>
      </c>
      <c r="F3223" s="61">
        <v>1</v>
      </c>
      <c r="G3223" s="61">
        <v>0</v>
      </c>
      <c r="H3223" s="61">
        <v>1</v>
      </c>
      <c r="I3223" s="62">
        <v>74740.664259739962</v>
      </c>
      <c r="J3223" s="63">
        <v>5.4951952979480669</v>
      </c>
      <c r="K3223" s="63">
        <v>4.6510683539249928</v>
      </c>
      <c r="L3223" s="63">
        <v>7.3289816679363087</v>
      </c>
      <c r="M3223" s="63">
        <v>8.0798093376050772</v>
      </c>
      <c r="N3223" s="63">
        <v>6.5959927336492798</v>
      </c>
      <c r="O3223" s="71">
        <v>7.247099578772211</v>
      </c>
    </row>
    <row r="3224" spans="2:15" outlineLevel="1" x14ac:dyDescent="0.45">
      <c r="B3224" s="65">
        <v>3215</v>
      </c>
      <c r="C3224" s="60">
        <v>0</v>
      </c>
      <c r="D3224" s="61">
        <v>1</v>
      </c>
      <c r="E3224" s="61">
        <v>1</v>
      </c>
      <c r="F3224" s="61">
        <v>1</v>
      </c>
      <c r="G3224" s="61">
        <v>0</v>
      </c>
      <c r="H3224" s="61">
        <v>1</v>
      </c>
      <c r="I3224" s="62">
        <v>27724.318363413026</v>
      </c>
      <c r="J3224" s="63">
        <v>5.6018256266416238</v>
      </c>
      <c r="K3224" s="63">
        <v>5.6440649565619934</v>
      </c>
      <c r="L3224" s="63">
        <v>6.8154019784087376</v>
      </c>
      <c r="M3224" s="63">
        <v>6.2083274355899913</v>
      </c>
      <c r="N3224" s="63">
        <v>6.8448411106376419</v>
      </c>
      <c r="O3224" s="71">
        <v>7.3567602997872248</v>
      </c>
    </row>
    <row r="3225" spans="2:15" outlineLevel="1" x14ac:dyDescent="0.45">
      <c r="B3225" s="65">
        <v>3216</v>
      </c>
      <c r="C3225" s="60">
        <v>0</v>
      </c>
      <c r="D3225" s="61">
        <v>1</v>
      </c>
      <c r="E3225" s="61">
        <v>1</v>
      </c>
      <c r="F3225" s="61">
        <v>1</v>
      </c>
      <c r="G3225" s="61">
        <v>0</v>
      </c>
      <c r="H3225" s="61">
        <v>1</v>
      </c>
      <c r="I3225" s="62">
        <v>76953.076151130575</v>
      </c>
      <c r="J3225" s="63">
        <v>5.3429556261958462</v>
      </c>
      <c r="K3225" s="63">
        <v>5.8980483789998646</v>
      </c>
      <c r="L3225" s="63">
        <v>6.7474174293256128</v>
      </c>
      <c r="M3225" s="63">
        <v>8.1476134072897075</v>
      </c>
      <c r="N3225" s="63">
        <v>6.4865326018858873</v>
      </c>
      <c r="O3225" s="71">
        <v>7.1466002256532759</v>
      </c>
    </row>
    <row r="3226" spans="2:15" outlineLevel="1" x14ac:dyDescent="0.45">
      <c r="B3226" s="65">
        <v>3217</v>
      </c>
      <c r="C3226" s="60">
        <v>0</v>
      </c>
      <c r="D3226" s="61">
        <v>1</v>
      </c>
      <c r="E3226" s="61">
        <v>1</v>
      </c>
      <c r="F3226" s="61">
        <v>1</v>
      </c>
      <c r="G3226" s="61">
        <v>0</v>
      </c>
      <c r="H3226" s="61">
        <v>1</v>
      </c>
      <c r="I3226" s="62">
        <v>98573.495422831314</v>
      </c>
      <c r="J3226" s="63">
        <v>5.2441838761281998</v>
      </c>
      <c r="K3226" s="63">
        <v>5.4504393067578301</v>
      </c>
      <c r="L3226" s="63">
        <v>7.6098994017949257</v>
      </c>
      <c r="M3226" s="63">
        <v>8.8368784043048478</v>
      </c>
      <c r="N3226" s="63">
        <v>6.3366315530672104</v>
      </c>
      <c r="O3226" s="71">
        <v>7.3409891579685249</v>
      </c>
    </row>
    <row r="3227" spans="2:15" outlineLevel="1" x14ac:dyDescent="0.45">
      <c r="B3227" s="65">
        <v>3218</v>
      </c>
      <c r="C3227" s="60">
        <v>0</v>
      </c>
      <c r="D3227" s="61">
        <v>1</v>
      </c>
      <c r="E3227" s="61">
        <v>1</v>
      </c>
      <c r="F3227" s="61">
        <v>1</v>
      </c>
      <c r="G3227" s="61">
        <v>0</v>
      </c>
      <c r="H3227" s="61">
        <v>1</v>
      </c>
      <c r="I3227" s="62">
        <v>96925.422199709268</v>
      </c>
      <c r="J3227" s="63">
        <v>6.061773555099351</v>
      </c>
      <c r="K3227" s="63">
        <v>6.1682594709832763</v>
      </c>
      <c r="L3227" s="63">
        <v>7.1064611638369826</v>
      </c>
      <c r="M3227" s="63">
        <v>6.9695911281349376</v>
      </c>
      <c r="N3227" s="63">
        <v>6.793752463385144</v>
      </c>
      <c r="O3227" s="71">
        <v>6.8106841776453928</v>
      </c>
    </row>
    <row r="3228" spans="2:15" outlineLevel="1" x14ac:dyDescent="0.45">
      <c r="B3228" s="65">
        <v>3219</v>
      </c>
      <c r="C3228" s="60">
        <v>1</v>
      </c>
      <c r="D3228" s="61">
        <v>0</v>
      </c>
      <c r="E3228" s="61">
        <v>1</v>
      </c>
      <c r="F3228" s="61">
        <v>1</v>
      </c>
      <c r="G3228" s="61">
        <v>0</v>
      </c>
      <c r="H3228" s="61">
        <v>1</v>
      </c>
      <c r="I3228" s="62">
        <v>93058.997588023485</v>
      </c>
      <c r="J3228" s="63">
        <v>5.8696564875509774</v>
      </c>
      <c r="K3228" s="63">
        <v>4.4254106081966089</v>
      </c>
      <c r="L3228" s="63">
        <v>7.5165214810712797</v>
      </c>
      <c r="M3228" s="63">
        <v>6.7608372233074387</v>
      </c>
      <c r="N3228" s="63">
        <v>7.1134268296734504</v>
      </c>
      <c r="O3228" s="71">
        <v>7.3498107157218771</v>
      </c>
    </row>
    <row r="3229" spans="2:15" outlineLevel="1" x14ac:dyDescent="0.45">
      <c r="B3229" s="65">
        <v>3220</v>
      </c>
      <c r="C3229" s="60">
        <v>1</v>
      </c>
      <c r="D3229" s="61">
        <v>0</v>
      </c>
      <c r="E3229" s="61">
        <v>1</v>
      </c>
      <c r="F3229" s="61">
        <v>1</v>
      </c>
      <c r="G3229" s="61">
        <v>1</v>
      </c>
      <c r="H3229" s="61">
        <v>0</v>
      </c>
      <c r="I3229" s="62">
        <v>101564.58420867193</v>
      </c>
      <c r="J3229" s="63">
        <v>6.4768000670644739</v>
      </c>
      <c r="K3229" s="63">
        <v>5.592737185528815</v>
      </c>
      <c r="L3229" s="63">
        <v>6.8233190882023633</v>
      </c>
      <c r="M3229" s="63">
        <v>8.9358716683134709</v>
      </c>
      <c r="N3229" s="63">
        <v>7.1909704080701156</v>
      </c>
      <c r="O3229" s="71">
        <v>6.2891580393034756</v>
      </c>
    </row>
    <row r="3230" spans="2:15" outlineLevel="1" x14ac:dyDescent="0.45">
      <c r="B3230" s="65">
        <v>3221</v>
      </c>
      <c r="C3230" s="60">
        <v>1</v>
      </c>
      <c r="D3230" s="61">
        <v>0</v>
      </c>
      <c r="E3230" s="61">
        <v>1</v>
      </c>
      <c r="F3230" s="61">
        <v>1</v>
      </c>
      <c r="G3230" s="61">
        <v>0</v>
      </c>
      <c r="H3230" s="61">
        <v>1</v>
      </c>
      <c r="I3230" s="62">
        <v>96957.830023605668</v>
      </c>
      <c r="J3230" s="63">
        <v>6.568133259737766</v>
      </c>
      <c r="K3230" s="63">
        <v>5.1379166803104201</v>
      </c>
      <c r="L3230" s="63">
        <v>6.7484507789894543</v>
      </c>
      <c r="M3230" s="63">
        <v>8.033553002722206</v>
      </c>
      <c r="N3230" s="63">
        <v>6.4077158046474221</v>
      </c>
      <c r="O3230" s="71">
        <v>6.8518488311002255</v>
      </c>
    </row>
    <row r="3231" spans="2:15" outlineLevel="1" x14ac:dyDescent="0.45">
      <c r="B3231" s="65">
        <v>3222</v>
      </c>
      <c r="C3231" s="60">
        <v>1</v>
      </c>
      <c r="D3231" s="61">
        <v>0</v>
      </c>
      <c r="E3231" s="61">
        <v>1</v>
      </c>
      <c r="F3231" s="61">
        <v>1</v>
      </c>
      <c r="G3231" s="61">
        <v>0</v>
      </c>
      <c r="H3231" s="61">
        <v>1</v>
      </c>
      <c r="I3231" s="62">
        <v>71962.964361938153</v>
      </c>
      <c r="J3231" s="63">
        <v>5.8837133308990417</v>
      </c>
      <c r="K3231" s="63">
        <v>4.5912915262343752</v>
      </c>
      <c r="L3231" s="63">
        <v>6.8309357752793227</v>
      </c>
      <c r="M3231" s="63">
        <v>7.5525301901819439</v>
      </c>
      <c r="N3231" s="63">
        <v>6.4263073439816552</v>
      </c>
      <c r="O3231" s="71">
        <v>6.7539411713547093</v>
      </c>
    </row>
    <row r="3232" spans="2:15" outlineLevel="1" x14ac:dyDescent="0.45">
      <c r="B3232" s="65">
        <v>3223</v>
      </c>
      <c r="C3232" s="60">
        <v>0</v>
      </c>
      <c r="D3232" s="61">
        <v>1</v>
      </c>
      <c r="E3232" s="61">
        <v>1</v>
      </c>
      <c r="F3232" s="61">
        <v>1</v>
      </c>
      <c r="G3232" s="61">
        <v>0</v>
      </c>
      <c r="H3232" s="61">
        <v>1</v>
      </c>
      <c r="I3232" s="62">
        <v>28040.944244148821</v>
      </c>
      <c r="J3232" s="63">
        <v>5.4348809788934798</v>
      </c>
      <c r="K3232" s="63">
        <v>5.8638271462613005</v>
      </c>
      <c r="L3232" s="63">
        <v>7.0554438806068323</v>
      </c>
      <c r="M3232" s="63">
        <v>6.9511375659466159</v>
      </c>
      <c r="N3232" s="63">
        <v>6.4836677913622962</v>
      </c>
      <c r="O3232" s="71">
        <v>6.6603362914108013</v>
      </c>
    </row>
    <row r="3233" spans="2:15" outlineLevel="1" x14ac:dyDescent="0.45">
      <c r="B3233" s="65">
        <v>3224</v>
      </c>
      <c r="C3233" s="60">
        <v>1</v>
      </c>
      <c r="D3233" s="61">
        <v>0</v>
      </c>
      <c r="E3233" s="61">
        <v>1</v>
      </c>
      <c r="F3233" s="61">
        <v>1</v>
      </c>
      <c r="G3233" s="61">
        <v>0</v>
      </c>
      <c r="H3233" s="61">
        <v>1</v>
      </c>
      <c r="I3233" s="62">
        <v>28011.610960793041</v>
      </c>
      <c r="J3233" s="63">
        <v>6.6826325786570102</v>
      </c>
      <c r="K3233" s="63">
        <v>4.7209126225745868</v>
      </c>
      <c r="L3233" s="63">
        <v>6.2521093081160322</v>
      </c>
      <c r="M3233" s="63">
        <v>6.7936151012853081</v>
      </c>
      <c r="N3233" s="63">
        <v>6.7223933699420062</v>
      </c>
      <c r="O3233" s="71">
        <v>7.0843245823260919</v>
      </c>
    </row>
    <row r="3234" spans="2:15" outlineLevel="1" x14ac:dyDescent="0.45">
      <c r="B3234" s="65">
        <v>3225</v>
      </c>
      <c r="C3234" s="60">
        <v>1</v>
      </c>
      <c r="D3234" s="61">
        <v>0</v>
      </c>
      <c r="E3234" s="61">
        <v>1</v>
      </c>
      <c r="F3234" s="61">
        <v>1</v>
      </c>
      <c r="G3234" s="61">
        <v>0</v>
      </c>
      <c r="H3234" s="61">
        <v>1</v>
      </c>
      <c r="I3234" s="62">
        <v>96666.378574544578</v>
      </c>
      <c r="J3234" s="63">
        <v>5.751269730164279</v>
      </c>
      <c r="K3234" s="63">
        <v>5.5211461241913025</v>
      </c>
      <c r="L3234" s="63">
        <v>7.9138902103318305</v>
      </c>
      <c r="M3234" s="63">
        <v>7.3456926321130727</v>
      </c>
      <c r="N3234" s="63">
        <v>6.6078815805089786</v>
      </c>
      <c r="O3234" s="71">
        <v>7.1893933707837014</v>
      </c>
    </row>
    <row r="3235" spans="2:15" outlineLevel="1" x14ac:dyDescent="0.45">
      <c r="B3235" s="65">
        <v>3226</v>
      </c>
      <c r="C3235" s="60">
        <v>1</v>
      </c>
      <c r="D3235" s="61">
        <v>0</v>
      </c>
      <c r="E3235" s="61">
        <v>1</v>
      </c>
      <c r="F3235" s="61">
        <v>1</v>
      </c>
      <c r="G3235" s="61">
        <v>1</v>
      </c>
      <c r="H3235" s="61">
        <v>0</v>
      </c>
      <c r="I3235" s="62">
        <v>100426.18762870775</v>
      </c>
      <c r="J3235" s="63">
        <v>6.2797049415182205</v>
      </c>
      <c r="K3235" s="63">
        <v>4.7288664247535968</v>
      </c>
      <c r="L3235" s="63">
        <v>8.090971800325141</v>
      </c>
      <c r="M3235" s="63">
        <v>8.8862736825046049</v>
      </c>
      <c r="N3235" s="63">
        <v>7.163935323822475</v>
      </c>
      <c r="O3235" s="71">
        <v>6.4995342899624822</v>
      </c>
    </row>
    <row r="3236" spans="2:15" outlineLevel="1" x14ac:dyDescent="0.45">
      <c r="B3236" s="65">
        <v>3227</v>
      </c>
      <c r="C3236" s="60">
        <v>0</v>
      </c>
      <c r="D3236" s="61">
        <v>1</v>
      </c>
      <c r="E3236" s="61">
        <v>1</v>
      </c>
      <c r="F3236" s="61">
        <v>1</v>
      </c>
      <c r="G3236" s="61">
        <v>0</v>
      </c>
      <c r="H3236" s="61">
        <v>1</v>
      </c>
      <c r="I3236" s="62">
        <v>102388.10984895914</v>
      </c>
      <c r="J3236" s="63">
        <v>5.8291889808278787</v>
      </c>
      <c r="K3236" s="63">
        <v>6.709810358316183</v>
      </c>
      <c r="L3236" s="63">
        <v>7.2425276155268499</v>
      </c>
      <c r="M3236" s="63">
        <v>8.4336166443166363</v>
      </c>
      <c r="N3236" s="63">
        <v>6.6192284518581452</v>
      </c>
      <c r="O3236" s="71">
        <v>7.0437388418053937</v>
      </c>
    </row>
    <row r="3237" spans="2:15" outlineLevel="1" x14ac:dyDescent="0.45">
      <c r="B3237" s="65">
        <v>3228</v>
      </c>
      <c r="C3237" s="60">
        <v>1</v>
      </c>
      <c r="D3237" s="61">
        <v>0</v>
      </c>
      <c r="E3237" s="61">
        <v>1</v>
      </c>
      <c r="F3237" s="61">
        <v>1</v>
      </c>
      <c r="G3237" s="61">
        <v>0</v>
      </c>
      <c r="H3237" s="61">
        <v>1</v>
      </c>
      <c r="I3237" s="62">
        <v>96957.74388615058</v>
      </c>
      <c r="J3237" s="63">
        <v>7.2027119812222828</v>
      </c>
      <c r="K3237" s="63">
        <v>4.7628885800222811</v>
      </c>
      <c r="L3237" s="63">
        <v>7.4242871114598579</v>
      </c>
      <c r="M3237" s="63">
        <v>7.3601949926911976</v>
      </c>
      <c r="N3237" s="63">
        <v>6.6660945172013157</v>
      </c>
      <c r="O3237" s="71">
        <v>6.7131813670522789</v>
      </c>
    </row>
    <row r="3238" spans="2:15" outlineLevel="1" x14ac:dyDescent="0.45">
      <c r="B3238" s="65">
        <v>3229</v>
      </c>
      <c r="C3238" s="60">
        <v>1</v>
      </c>
      <c r="D3238" s="61">
        <v>0</v>
      </c>
      <c r="E3238" s="61">
        <v>1</v>
      </c>
      <c r="F3238" s="61">
        <v>1</v>
      </c>
      <c r="G3238" s="61">
        <v>0</v>
      </c>
      <c r="H3238" s="61">
        <v>1</v>
      </c>
      <c r="I3238" s="62">
        <v>95448.063322313581</v>
      </c>
      <c r="J3238" s="63">
        <v>6.3955886109974731</v>
      </c>
      <c r="K3238" s="63">
        <v>5.2283930007353243</v>
      </c>
      <c r="L3238" s="63">
        <v>6.9318363918741994</v>
      </c>
      <c r="M3238" s="63">
        <v>7.5418920478156712</v>
      </c>
      <c r="N3238" s="63">
        <v>6.439842780779669</v>
      </c>
      <c r="O3238" s="71">
        <v>6.752176842893423</v>
      </c>
    </row>
    <row r="3239" spans="2:15" outlineLevel="1" x14ac:dyDescent="0.45">
      <c r="B3239" s="65">
        <v>3230</v>
      </c>
      <c r="C3239" s="60">
        <v>1</v>
      </c>
      <c r="D3239" s="61">
        <v>0</v>
      </c>
      <c r="E3239" s="61">
        <v>1</v>
      </c>
      <c r="F3239" s="61">
        <v>1</v>
      </c>
      <c r="G3239" s="61">
        <v>1</v>
      </c>
      <c r="H3239" s="61">
        <v>0</v>
      </c>
      <c r="I3239" s="62">
        <v>23980.447417907722</v>
      </c>
      <c r="J3239" s="63">
        <v>5.8081760686825517</v>
      </c>
      <c r="K3239" s="63">
        <v>4.2319435947855029</v>
      </c>
      <c r="L3239" s="63">
        <v>6.5409097189464545</v>
      </c>
      <c r="M3239" s="63">
        <v>7.054343888341899</v>
      </c>
      <c r="N3239" s="63">
        <v>6.6752052508889435</v>
      </c>
      <c r="O3239" s="71">
        <v>6.5327807768100765</v>
      </c>
    </row>
    <row r="3240" spans="2:15" outlineLevel="1" x14ac:dyDescent="0.45">
      <c r="B3240" s="65">
        <v>3231</v>
      </c>
      <c r="C3240" s="60">
        <v>0</v>
      </c>
      <c r="D3240" s="61">
        <v>1</v>
      </c>
      <c r="E3240" s="61">
        <v>1</v>
      </c>
      <c r="F3240" s="61">
        <v>1</v>
      </c>
      <c r="G3240" s="61">
        <v>1</v>
      </c>
      <c r="H3240" s="61">
        <v>0</v>
      </c>
      <c r="I3240" s="62">
        <v>81660.366461021171</v>
      </c>
      <c r="J3240" s="63">
        <v>5.7624468852089645</v>
      </c>
      <c r="K3240" s="63">
        <v>6.0668791019164328</v>
      </c>
      <c r="L3240" s="63">
        <v>6.4171166747185717</v>
      </c>
      <c r="M3240" s="63">
        <v>8.9463902305129643</v>
      </c>
      <c r="N3240" s="63">
        <v>7.314737001453361</v>
      </c>
      <c r="O3240" s="71">
        <v>6.7188287428379923</v>
      </c>
    </row>
    <row r="3241" spans="2:15" outlineLevel="1" x14ac:dyDescent="0.45">
      <c r="B3241" s="65">
        <v>3232</v>
      </c>
      <c r="C3241" s="60">
        <v>1</v>
      </c>
      <c r="D3241" s="61">
        <v>0</v>
      </c>
      <c r="E3241" s="61">
        <v>1</v>
      </c>
      <c r="F3241" s="61">
        <v>1</v>
      </c>
      <c r="G3241" s="61">
        <v>0</v>
      </c>
      <c r="H3241" s="61">
        <v>1</v>
      </c>
      <c r="I3241" s="62">
        <v>101111.56117193619</v>
      </c>
      <c r="J3241" s="63">
        <v>5.9855444296666072</v>
      </c>
      <c r="K3241" s="63">
        <v>5.7878200889369875</v>
      </c>
      <c r="L3241" s="63">
        <v>7.2067019237849452</v>
      </c>
      <c r="M3241" s="63">
        <v>8.8852672157224077</v>
      </c>
      <c r="N3241" s="63">
        <v>6.7551329597599095</v>
      </c>
      <c r="O3241" s="71">
        <v>6.7828983256024049</v>
      </c>
    </row>
    <row r="3242" spans="2:15" outlineLevel="1" x14ac:dyDescent="0.45">
      <c r="B3242" s="65">
        <v>3233</v>
      </c>
      <c r="C3242" s="60">
        <v>1</v>
      </c>
      <c r="D3242" s="61">
        <v>0</v>
      </c>
      <c r="E3242" s="61">
        <v>1</v>
      </c>
      <c r="F3242" s="61">
        <v>1</v>
      </c>
      <c r="G3242" s="61">
        <v>0</v>
      </c>
      <c r="H3242" s="61">
        <v>1</v>
      </c>
      <c r="I3242" s="62">
        <v>23529.691150851722</v>
      </c>
      <c r="J3242" s="63">
        <v>5.8144522240387895</v>
      </c>
      <c r="K3242" s="63">
        <v>4.5699700271519141</v>
      </c>
      <c r="L3242" s="63">
        <v>6.7292206612987702</v>
      </c>
      <c r="M3242" s="63">
        <v>6.0839290052325294</v>
      </c>
      <c r="N3242" s="63">
        <v>6.6246795751384058</v>
      </c>
      <c r="O3242" s="71">
        <v>7.1015775539279744</v>
      </c>
    </row>
    <row r="3243" spans="2:15" outlineLevel="1" x14ac:dyDescent="0.45">
      <c r="B3243" s="65">
        <v>3234</v>
      </c>
      <c r="C3243" s="60">
        <v>1</v>
      </c>
      <c r="D3243" s="61">
        <v>0</v>
      </c>
      <c r="E3243" s="61">
        <v>1</v>
      </c>
      <c r="F3243" s="61">
        <v>1</v>
      </c>
      <c r="G3243" s="61">
        <v>1</v>
      </c>
      <c r="H3243" s="61">
        <v>0</v>
      </c>
      <c r="I3243" s="62">
        <v>63439.471843927575</v>
      </c>
      <c r="J3243" s="63">
        <v>5.7570049323100694</v>
      </c>
      <c r="K3243" s="63">
        <v>5.6223892638210282</v>
      </c>
      <c r="L3243" s="63">
        <v>7.7341403497755126</v>
      </c>
      <c r="M3243" s="63">
        <v>6.3580153799798413</v>
      </c>
      <c r="N3243" s="63">
        <v>7.0899490432655874</v>
      </c>
      <c r="O3243" s="71">
        <v>6.4103697820024141</v>
      </c>
    </row>
    <row r="3244" spans="2:15" outlineLevel="1" x14ac:dyDescent="0.45">
      <c r="B3244" s="65">
        <v>3235</v>
      </c>
      <c r="C3244" s="60">
        <v>1</v>
      </c>
      <c r="D3244" s="61">
        <v>0</v>
      </c>
      <c r="E3244" s="61">
        <v>1</v>
      </c>
      <c r="F3244" s="61">
        <v>1</v>
      </c>
      <c r="G3244" s="61">
        <v>0</v>
      </c>
      <c r="H3244" s="61">
        <v>1</v>
      </c>
      <c r="I3244" s="62">
        <v>97642.770779716899</v>
      </c>
      <c r="J3244" s="63">
        <v>6.0574836029519696</v>
      </c>
      <c r="K3244" s="63">
        <v>4.9220293013360932</v>
      </c>
      <c r="L3244" s="63">
        <v>7.650497286271051</v>
      </c>
      <c r="M3244" s="63">
        <v>8.3049406400132977</v>
      </c>
      <c r="N3244" s="63">
        <v>6.5105894999345688</v>
      </c>
      <c r="O3244" s="71">
        <v>7.0686814194231609</v>
      </c>
    </row>
    <row r="3245" spans="2:15" outlineLevel="1" x14ac:dyDescent="0.45">
      <c r="B3245" s="65">
        <v>3236</v>
      </c>
      <c r="C3245" s="60">
        <v>1</v>
      </c>
      <c r="D3245" s="61">
        <v>0</v>
      </c>
      <c r="E3245" s="61">
        <v>1</v>
      </c>
      <c r="F3245" s="61">
        <v>1</v>
      </c>
      <c r="G3245" s="61">
        <v>1</v>
      </c>
      <c r="H3245" s="61">
        <v>0</v>
      </c>
      <c r="I3245" s="62">
        <v>25866.623795829975</v>
      </c>
      <c r="J3245" s="63">
        <v>5.7159879264639777</v>
      </c>
      <c r="K3245" s="63">
        <v>5.0528670561465781</v>
      </c>
      <c r="L3245" s="63">
        <v>7.0419128056452687</v>
      </c>
      <c r="M3245" s="63">
        <v>6.6035879265235584</v>
      </c>
      <c r="N3245" s="63">
        <v>6.8544458218659612</v>
      </c>
      <c r="O3245" s="71">
        <v>6.4562185541926205</v>
      </c>
    </row>
    <row r="3246" spans="2:15" outlineLevel="1" x14ac:dyDescent="0.45">
      <c r="B3246" s="65">
        <v>3237</v>
      </c>
      <c r="C3246" s="60">
        <v>1</v>
      </c>
      <c r="D3246" s="61">
        <v>0</v>
      </c>
      <c r="E3246" s="61">
        <v>1</v>
      </c>
      <c r="F3246" s="61">
        <v>1</v>
      </c>
      <c r="G3246" s="61">
        <v>1</v>
      </c>
      <c r="H3246" s="61">
        <v>0</v>
      </c>
      <c r="I3246" s="62">
        <v>26710.55988237611</v>
      </c>
      <c r="J3246" s="63">
        <v>6.0733937058057466</v>
      </c>
      <c r="K3246" s="63">
        <v>5.0068474646292849</v>
      </c>
      <c r="L3246" s="63">
        <v>6.7577243505387177</v>
      </c>
      <c r="M3246" s="63">
        <v>6.9402079241615917</v>
      </c>
      <c r="N3246" s="63">
        <v>6.8831469062025867</v>
      </c>
      <c r="O3246" s="71">
        <v>6.1377289409061389</v>
      </c>
    </row>
    <row r="3247" spans="2:15" outlineLevel="1" x14ac:dyDescent="0.45">
      <c r="B3247" s="65">
        <v>3238</v>
      </c>
      <c r="C3247" s="60">
        <v>0</v>
      </c>
      <c r="D3247" s="61">
        <v>1</v>
      </c>
      <c r="E3247" s="61">
        <v>1</v>
      </c>
      <c r="F3247" s="61">
        <v>1</v>
      </c>
      <c r="G3247" s="61">
        <v>0</v>
      </c>
      <c r="H3247" s="61">
        <v>1</v>
      </c>
      <c r="I3247" s="62">
        <v>77040.755500423387</v>
      </c>
      <c r="J3247" s="63">
        <v>5.4344829521955429</v>
      </c>
      <c r="K3247" s="63">
        <v>5.6751704699586174</v>
      </c>
      <c r="L3247" s="63">
        <v>7.2987048731126052</v>
      </c>
      <c r="M3247" s="63">
        <v>7.5453248311234189</v>
      </c>
      <c r="N3247" s="63">
        <v>7.0873467952788118</v>
      </c>
      <c r="O3247" s="71">
        <v>7.133664763613055</v>
      </c>
    </row>
    <row r="3248" spans="2:15" outlineLevel="1" x14ac:dyDescent="0.45">
      <c r="B3248" s="65">
        <v>3239</v>
      </c>
      <c r="C3248" s="60">
        <v>1</v>
      </c>
      <c r="D3248" s="61">
        <v>0</v>
      </c>
      <c r="E3248" s="61">
        <v>1</v>
      </c>
      <c r="F3248" s="61">
        <v>1</v>
      </c>
      <c r="G3248" s="61">
        <v>0</v>
      </c>
      <c r="H3248" s="61">
        <v>1</v>
      </c>
      <c r="I3248" s="62">
        <v>66863.453867801887</v>
      </c>
      <c r="J3248" s="63">
        <v>6.3498278831042523</v>
      </c>
      <c r="K3248" s="63">
        <v>5.7528750919477423</v>
      </c>
      <c r="L3248" s="63">
        <v>6.9035667237937117</v>
      </c>
      <c r="M3248" s="63">
        <v>6.2780187073328086</v>
      </c>
      <c r="N3248" s="63">
        <v>7.341788175227606</v>
      </c>
      <c r="O3248" s="71">
        <v>7.4283773412482921</v>
      </c>
    </row>
    <row r="3249" spans="2:15" outlineLevel="1" x14ac:dyDescent="0.45">
      <c r="B3249" s="65">
        <v>3240</v>
      </c>
      <c r="C3249" s="60">
        <v>1</v>
      </c>
      <c r="D3249" s="61">
        <v>0</v>
      </c>
      <c r="E3249" s="61">
        <v>1</v>
      </c>
      <c r="F3249" s="61">
        <v>1</v>
      </c>
      <c r="G3249" s="61">
        <v>1</v>
      </c>
      <c r="H3249" s="61">
        <v>0</v>
      </c>
      <c r="I3249" s="62">
        <v>94476.848486158604</v>
      </c>
      <c r="J3249" s="63">
        <v>6.0281815776358671</v>
      </c>
      <c r="K3249" s="63">
        <v>4.3099803072148575</v>
      </c>
      <c r="L3249" s="63">
        <v>7.1771301210875862</v>
      </c>
      <c r="M3249" s="63">
        <v>7.7754257343412467</v>
      </c>
      <c r="N3249" s="63">
        <v>7.0194397921349694</v>
      </c>
      <c r="O3249" s="71">
        <v>6.9155632703256895</v>
      </c>
    </row>
    <row r="3250" spans="2:15" outlineLevel="1" x14ac:dyDescent="0.45">
      <c r="B3250" s="65">
        <v>3241</v>
      </c>
      <c r="C3250" s="60">
        <v>1</v>
      </c>
      <c r="D3250" s="61">
        <v>0</v>
      </c>
      <c r="E3250" s="61">
        <v>1</v>
      </c>
      <c r="F3250" s="61">
        <v>1</v>
      </c>
      <c r="G3250" s="61">
        <v>0</v>
      </c>
      <c r="H3250" s="61">
        <v>1</v>
      </c>
      <c r="I3250" s="62">
        <v>75669.15165847048</v>
      </c>
      <c r="J3250" s="63">
        <v>5.5423399309089945</v>
      </c>
      <c r="K3250" s="63">
        <v>5.0931891116088313</v>
      </c>
      <c r="L3250" s="63">
        <v>7.2836864609485872</v>
      </c>
      <c r="M3250" s="63">
        <v>8.4784694697658978</v>
      </c>
      <c r="N3250" s="63">
        <v>6.3733854380030364</v>
      </c>
      <c r="O3250" s="71">
        <v>6.7394506735438542</v>
      </c>
    </row>
    <row r="3251" spans="2:15" outlineLevel="1" x14ac:dyDescent="0.45">
      <c r="B3251" s="65">
        <v>3242</v>
      </c>
      <c r="C3251" s="60">
        <v>0</v>
      </c>
      <c r="D3251" s="61">
        <v>1</v>
      </c>
      <c r="E3251" s="61">
        <v>1</v>
      </c>
      <c r="F3251" s="61">
        <v>1</v>
      </c>
      <c r="G3251" s="61">
        <v>1</v>
      </c>
      <c r="H3251" s="61">
        <v>0</v>
      </c>
      <c r="I3251" s="62">
        <v>25808.869721575902</v>
      </c>
      <c r="J3251" s="63">
        <v>5.3767895837501731</v>
      </c>
      <c r="K3251" s="63">
        <v>5.551806211154986</v>
      </c>
      <c r="L3251" s="63">
        <v>6.701155723175968</v>
      </c>
      <c r="M3251" s="63">
        <v>7.1418865963031006</v>
      </c>
      <c r="N3251" s="63">
        <v>6.3719515319598141</v>
      </c>
      <c r="O3251" s="71">
        <v>6.22641537237409</v>
      </c>
    </row>
    <row r="3252" spans="2:15" outlineLevel="1" x14ac:dyDescent="0.45">
      <c r="B3252" s="65">
        <v>3243</v>
      </c>
      <c r="C3252" s="60">
        <v>1</v>
      </c>
      <c r="D3252" s="61">
        <v>0</v>
      </c>
      <c r="E3252" s="61">
        <v>1</v>
      </c>
      <c r="F3252" s="61">
        <v>1</v>
      </c>
      <c r="G3252" s="61">
        <v>0</v>
      </c>
      <c r="H3252" s="61">
        <v>1</v>
      </c>
      <c r="I3252" s="62">
        <v>93087.612774688649</v>
      </c>
      <c r="J3252" s="63">
        <v>5.3797879960844543</v>
      </c>
      <c r="K3252" s="63">
        <v>5.0757214627833065</v>
      </c>
      <c r="L3252" s="63">
        <v>8.0710990721971712</v>
      </c>
      <c r="M3252" s="63">
        <v>7.4266931318403335</v>
      </c>
      <c r="N3252" s="63">
        <v>6.3697842735637069</v>
      </c>
      <c r="O3252" s="71">
        <v>6.6836345380857098</v>
      </c>
    </row>
    <row r="3253" spans="2:15" outlineLevel="1" x14ac:dyDescent="0.45">
      <c r="B3253" s="65">
        <v>3244</v>
      </c>
      <c r="C3253" s="60">
        <v>1</v>
      </c>
      <c r="D3253" s="61">
        <v>0</v>
      </c>
      <c r="E3253" s="61">
        <v>1</v>
      </c>
      <c r="F3253" s="61">
        <v>1</v>
      </c>
      <c r="G3253" s="61">
        <v>0</v>
      </c>
      <c r="H3253" s="61">
        <v>1</v>
      </c>
      <c r="I3253" s="62">
        <v>61970.093479418356</v>
      </c>
      <c r="J3253" s="63">
        <v>6.236172471940864</v>
      </c>
      <c r="K3253" s="63">
        <v>5.1301709698637215</v>
      </c>
      <c r="L3253" s="63">
        <v>7.3766975983281817</v>
      </c>
      <c r="M3253" s="63">
        <v>6.2091085770555807</v>
      </c>
      <c r="N3253" s="63">
        <v>6.5578108403413404</v>
      </c>
      <c r="O3253" s="71">
        <v>6.8523709697232338</v>
      </c>
    </row>
    <row r="3254" spans="2:15" outlineLevel="1" x14ac:dyDescent="0.45">
      <c r="B3254" s="65">
        <v>3245</v>
      </c>
      <c r="C3254" s="60">
        <v>0</v>
      </c>
      <c r="D3254" s="61">
        <v>1</v>
      </c>
      <c r="E3254" s="61">
        <v>1</v>
      </c>
      <c r="F3254" s="61">
        <v>1</v>
      </c>
      <c r="G3254" s="61">
        <v>1</v>
      </c>
      <c r="H3254" s="61">
        <v>0</v>
      </c>
      <c r="I3254" s="62">
        <v>95918.496853117322</v>
      </c>
      <c r="J3254" s="63">
        <v>5.8232441863253159</v>
      </c>
      <c r="K3254" s="63">
        <v>6.3648448681847984</v>
      </c>
      <c r="L3254" s="63">
        <v>7.7213411240688643</v>
      </c>
      <c r="M3254" s="63">
        <v>6.3996238573303996</v>
      </c>
      <c r="N3254" s="63">
        <v>6.8488242257677374</v>
      </c>
      <c r="O3254" s="71">
        <v>6.6800148583229166</v>
      </c>
    </row>
    <row r="3255" spans="2:15" outlineLevel="1" x14ac:dyDescent="0.45">
      <c r="B3255" s="65">
        <v>3246</v>
      </c>
      <c r="C3255" s="60">
        <v>1</v>
      </c>
      <c r="D3255" s="61">
        <v>0</v>
      </c>
      <c r="E3255" s="61">
        <v>1</v>
      </c>
      <c r="F3255" s="61">
        <v>1</v>
      </c>
      <c r="G3255" s="61">
        <v>1</v>
      </c>
      <c r="H3255" s="61">
        <v>0</v>
      </c>
      <c r="I3255" s="62">
        <v>95154.44610920253</v>
      </c>
      <c r="J3255" s="63">
        <v>6.2375842924048621</v>
      </c>
      <c r="K3255" s="63">
        <v>5.337037328686602</v>
      </c>
      <c r="L3255" s="63">
        <v>7.8834748468381433</v>
      </c>
      <c r="M3255" s="63">
        <v>6.7564360940174888</v>
      </c>
      <c r="N3255" s="63">
        <v>6.8333049337052607</v>
      </c>
      <c r="O3255" s="71">
        <v>6.6496696723437347</v>
      </c>
    </row>
    <row r="3256" spans="2:15" outlineLevel="1" x14ac:dyDescent="0.45">
      <c r="B3256" s="65">
        <v>3247</v>
      </c>
      <c r="C3256" s="60">
        <v>1</v>
      </c>
      <c r="D3256" s="61">
        <v>0</v>
      </c>
      <c r="E3256" s="61">
        <v>1</v>
      </c>
      <c r="F3256" s="61">
        <v>1</v>
      </c>
      <c r="G3256" s="61">
        <v>0</v>
      </c>
      <c r="H3256" s="61">
        <v>1</v>
      </c>
      <c r="I3256" s="62">
        <v>25241.71236128117</v>
      </c>
      <c r="J3256" s="63">
        <v>5.7677076989706952</v>
      </c>
      <c r="K3256" s="63">
        <v>4.9359627274092359</v>
      </c>
      <c r="L3256" s="63">
        <v>6.8346461499141693</v>
      </c>
      <c r="M3256" s="63">
        <v>6.1337157200101542</v>
      </c>
      <c r="N3256" s="63">
        <v>6.6685996243898549</v>
      </c>
      <c r="O3256" s="71">
        <v>7.2649825538340975</v>
      </c>
    </row>
    <row r="3257" spans="2:15" outlineLevel="1" x14ac:dyDescent="0.45">
      <c r="B3257" s="65">
        <v>3248</v>
      </c>
      <c r="C3257" s="60">
        <v>1</v>
      </c>
      <c r="D3257" s="61">
        <v>0</v>
      </c>
      <c r="E3257" s="61">
        <v>1</v>
      </c>
      <c r="F3257" s="61">
        <v>1</v>
      </c>
      <c r="G3257" s="61">
        <v>1</v>
      </c>
      <c r="H3257" s="61">
        <v>0</v>
      </c>
      <c r="I3257" s="62">
        <v>96534.796005256649</v>
      </c>
      <c r="J3257" s="63">
        <v>6.4744137293479875</v>
      </c>
      <c r="K3257" s="63">
        <v>5.4610146812505036</v>
      </c>
      <c r="L3257" s="63">
        <v>7.3688210027730845</v>
      </c>
      <c r="M3257" s="63">
        <v>7.1386472010288351</v>
      </c>
      <c r="N3257" s="63">
        <v>7.0725144772057043</v>
      </c>
      <c r="O3257" s="71">
        <v>6.3446100187859846</v>
      </c>
    </row>
    <row r="3258" spans="2:15" outlineLevel="1" x14ac:dyDescent="0.45">
      <c r="B3258" s="65">
        <v>3249</v>
      </c>
      <c r="C3258" s="60">
        <v>1</v>
      </c>
      <c r="D3258" s="61">
        <v>0</v>
      </c>
      <c r="E3258" s="61">
        <v>1</v>
      </c>
      <c r="F3258" s="61">
        <v>1</v>
      </c>
      <c r="G3258" s="61">
        <v>1</v>
      </c>
      <c r="H3258" s="61">
        <v>0</v>
      </c>
      <c r="I3258" s="62">
        <v>73539.607810737449</v>
      </c>
      <c r="J3258" s="63">
        <v>5.3924627281509778</v>
      </c>
      <c r="K3258" s="63">
        <v>4.1291610334161808</v>
      </c>
      <c r="L3258" s="63">
        <v>7.3580968596124716</v>
      </c>
      <c r="M3258" s="63">
        <v>7.709769546793618</v>
      </c>
      <c r="N3258" s="63">
        <v>7.6360752343248626</v>
      </c>
      <c r="O3258" s="71">
        <v>6.8111303317595482</v>
      </c>
    </row>
    <row r="3259" spans="2:15" outlineLevel="1" x14ac:dyDescent="0.45">
      <c r="B3259" s="65">
        <v>3250</v>
      </c>
      <c r="C3259" s="60">
        <v>1</v>
      </c>
      <c r="D3259" s="61">
        <v>0</v>
      </c>
      <c r="E3259" s="61">
        <v>1</v>
      </c>
      <c r="F3259" s="61">
        <v>1</v>
      </c>
      <c r="G3259" s="61">
        <v>0</v>
      </c>
      <c r="H3259" s="61">
        <v>1</v>
      </c>
      <c r="I3259" s="62">
        <v>103980.43408839579</v>
      </c>
      <c r="J3259" s="63">
        <v>6.7830346085015689</v>
      </c>
      <c r="K3259" s="63">
        <v>5.1514079086743072</v>
      </c>
      <c r="L3259" s="63">
        <v>7.2384320331907333</v>
      </c>
      <c r="M3259" s="63">
        <v>8.9334478891618048</v>
      </c>
      <c r="N3259" s="63">
        <v>7.2654614091764689</v>
      </c>
      <c r="O3259" s="71">
        <v>7.2996458145671683</v>
      </c>
    </row>
    <row r="3260" spans="2:15" outlineLevel="1" x14ac:dyDescent="0.45">
      <c r="B3260" s="65">
        <v>3251</v>
      </c>
      <c r="C3260" s="60">
        <v>0</v>
      </c>
      <c r="D3260" s="61">
        <v>1</v>
      </c>
      <c r="E3260" s="61">
        <v>1</v>
      </c>
      <c r="F3260" s="61">
        <v>1</v>
      </c>
      <c r="G3260" s="61">
        <v>1</v>
      </c>
      <c r="H3260" s="61">
        <v>0</v>
      </c>
      <c r="I3260" s="62">
        <v>77476.138095401373</v>
      </c>
      <c r="J3260" s="63">
        <v>5.5227313402053131</v>
      </c>
      <c r="K3260" s="63">
        <v>5.5688210067985215</v>
      </c>
      <c r="L3260" s="63">
        <v>7.3378168853267214</v>
      </c>
      <c r="M3260" s="63">
        <v>7.7984042120608859</v>
      </c>
      <c r="N3260" s="63">
        <v>7.0834124009012518</v>
      </c>
      <c r="O3260" s="71">
        <v>7.0043716503542033</v>
      </c>
    </row>
    <row r="3261" spans="2:15" outlineLevel="1" x14ac:dyDescent="0.45">
      <c r="B3261" s="65">
        <v>3252</v>
      </c>
      <c r="C3261" s="60">
        <v>1</v>
      </c>
      <c r="D3261" s="61">
        <v>0</v>
      </c>
      <c r="E3261" s="61">
        <v>1</v>
      </c>
      <c r="F3261" s="61">
        <v>1</v>
      </c>
      <c r="G3261" s="61">
        <v>0</v>
      </c>
      <c r="H3261" s="61">
        <v>1</v>
      </c>
      <c r="I3261" s="62">
        <v>94400.661167141356</v>
      </c>
      <c r="J3261" s="63">
        <v>6.1485068564814824</v>
      </c>
      <c r="K3261" s="63">
        <v>5.0866177096417564</v>
      </c>
      <c r="L3261" s="63">
        <v>8.2466931460043735</v>
      </c>
      <c r="M3261" s="63">
        <v>6.6267961012811902</v>
      </c>
      <c r="N3261" s="63">
        <v>6.7553858247398821</v>
      </c>
      <c r="O3261" s="71">
        <v>6.7968786571888815</v>
      </c>
    </row>
    <row r="3262" spans="2:15" outlineLevel="1" x14ac:dyDescent="0.45">
      <c r="B3262" s="65">
        <v>3253</v>
      </c>
      <c r="C3262" s="60">
        <v>1</v>
      </c>
      <c r="D3262" s="61">
        <v>0</v>
      </c>
      <c r="E3262" s="61">
        <v>1</v>
      </c>
      <c r="F3262" s="61">
        <v>1</v>
      </c>
      <c r="G3262" s="61">
        <v>0</v>
      </c>
      <c r="H3262" s="61">
        <v>1</v>
      </c>
      <c r="I3262" s="62">
        <v>100538.17358740991</v>
      </c>
      <c r="J3262" s="63">
        <v>6.5961635960743337</v>
      </c>
      <c r="K3262" s="63">
        <v>6.509332081972321</v>
      </c>
      <c r="L3262" s="63">
        <v>7.6821271848901453</v>
      </c>
      <c r="M3262" s="63">
        <v>6.9350646638379114</v>
      </c>
      <c r="N3262" s="63">
        <v>6.3560139487783527</v>
      </c>
      <c r="O3262" s="71">
        <v>7.516294674553702</v>
      </c>
    </row>
    <row r="3263" spans="2:15" outlineLevel="1" x14ac:dyDescent="0.45">
      <c r="B3263" s="65">
        <v>3254</v>
      </c>
      <c r="C3263" s="60">
        <v>1</v>
      </c>
      <c r="D3263" s="61">
        <v>0</v>
      </c>
      <c r="E3263" s="61">
        <v>1</v>
      </c>
      <c r="F3263" s="61">
        <v>1</v>
      </c>
      <c r="G3263" s="61">
        <v>1</v>
      </c>
      <c r="H3263" s="61">
        <v>0</v>
      </c>
      <c r="I3263" s="62">
        <v>28703.509643315716</v>
      </c>
      <c r="J3263" s="63">
        <v>5.844545130952377</v>
      </c>
      <c r="K3263" s="63">
        <v>5.4503074232927959</v>
      </c>
      <c r="L3263" s="63">
        <v>7.0751872475905149</v>
      </c>
      <c r="M3263" s="63">
        <v>6.7796642115335004</v>
      </c>
      <c r="N3263" s="63">
        <v>7.239393161224366</v>
      </c>
      <c r="O3263" s="71">
        <v>6.3443284493504279</v>
      </c>
    </row>
    <row r="3264" spans="2:15" outlineLevel="1" x14ac:dyDescent="0.45">
      <c r="B3264" s="65">
        <v>3255</v>
      </c>
      <c r="C3264" s="60">
        <v>1</v>
      </c>
      <c r="D3264" s="61">
        <v>0</v>
      </c>
      <c r="E3264" s="61">
        <v>1</v>
      </c>
      <c r="F3264" s="61">
        <v>1</v>
      </c>
      <c r="G3264" s="61">
        <v>0</v>
      </c>
      <c r="H3264" s="61">
        <v>1</v>
      </c>
      <c r="I3264" s="62">
        <v>62788.084536445385</v>
      </c>
      <c r="J3264" s="63">
        <v>5.2955254888146257</v>
      </c>
      <c r="K3264" s="63">
        <v>5.212330321528472</v>
      </c>
      <c r="L3264" s="63">
        <v>7.7102427015999524</v>
      </c>
      <c r="M3264" s="63">
        <v>6.6085092191544694</v>
      </c>
      <c r="N3264" s="63">
        <v>6.96718965263074</v>
      </c>
      <c r="O3264" s="71">
        <v>7.1174435970544128</v>
      </c>
    </row>
    <row r="3265" spans="2:15" outlineLevel="1" x14ac:dyDescent="0.45">
      <c r="B3265" s="65">
        <v>3256</v>
      </c>
      <c r="C3265" s="60">
        <v>1</v>
      </c>
      <c r="D3265" s="61">
        <v>0</v>
      </c>
      <c r="E3265" s="61">
        <v>1</v>
      </c>
      <c r="F3265" s="61">
        <v>1</v>
      </c>
      <c r="G3265" s="61">
        <v>1</v>
      </c>
      <c r="H3265" s="61">
        <v>0</v>
      </c>
      <c r="I3265" s="62">
        <v>97405.295255703648</v>
      </c>
      <c r="J3265" s="63">
        <v>6.1706589132781087</v>
      </c>
      <c r="K3265" s="63">
        <v>5.1352729630346508</v>
      </c>
      <c r="L3265" s="63">
        <v>7.5872436450106999</v>
      </c>
      <c r="M3265" s="63">
        <v>8.0873554284066813</v>
      </c>
      <c r="N3265" s="63">
        <v>6.8934427096861324</v>
      </c>
      <c r="O3265" s="71">
        <v>6.3869298999101476</v>
      </c>
    </row>
    <row r="3266" spans="2:15" outlineLevel="1" x14ac:dyDescent="0.45">
      <c r="B3266" s="65">
        <v>3257</v>
      </c>
      <c r="C3266" s="60">
        <v>1</v>
      </c>
      <c r="D3266" s="61">
        <v>0</v>
      </c>
      <c r="E3266" s="61">
        <v>1</v>
      </c>
      <c r="F3266" s="61">
        <v>1</v>
      </c>
      <c r="G3266" s="61">
        <v>1</v>
      </c>
      <c r="H3266" s="61">
        <v>0</v>
      </c>
      <c r="I3266" s="62">
        <v>77441.75839255868</v>
      </c>
      <c r="J3266" s="63">
        <v>5.732060737864523</v>
      </c>
      <c r="K3266" s="63">
        <v>5.2266775661030884</v>
      </c>
      <c r="L3266" s="63">
        <v>7.142544752970271</v>
      </c>
      <c r="M3266" s="63">
        <v>7.561318868153009</v>
      </c>
      <c r="N3266" s="63">
        <v>7.6615411447070461</v>
      </c>
      <c r="O3266" s="71">
        <v>6.9670073307900111</v>
      </c>
    </row>
    <row r="3267" spans="2:15" outlineLevel="1" x14ac:dyDescent="0.45">
      <c r="B3267" s="65">
        <v>3258</v>
      </c>
      <c r="C3267" s="60">
        <v>1</v>
      </c>
      <c r="D3267" s="61">
        <v>0</v>
      </c>
      <c r="E3267" s="61">
        <v>1</v>
      </c>
      <c r="F3267" s="61">
        <v>1</v>
      </c>
      <c r="G3267" s="61">
        <v>0</v>
      </c>
      <c r="H3267" s="61">
        <v>1</v>
      </c>
      <c r="I3267" s="62">
        <v>28779.784247870804</v>
      </c>
      <c r="J3267" s="63">
        <v>5.6189047802242955</v>
      </c>
      <c r="K3267" s="63">
        <v>5.552287596265554</v>
      </c>
      <c r="L3267" s="63">
        <v>7.3277398268465026</v>
      </c>
      <c r="M3267" s="63">
        <v>6.3708842108638999</v>
      </c>
      <c r="N3267" s="63">
        <v>7.0727938419954874</v>
      </c>
      <c r="O3267" s="71">
        <v>7.1302873811271361</v>
      </c>
    </row>
    <row r="3268" spans="2:15" outlineLevel="1" x14ac:dyDescent="0.45">
      <c r="B3268" s="65">
        <v>3259</v>
      </c>
      <c r="C3268" s="60">
        <v>1</v>
      </c>
      <c r="D3268" s="61">
        <v>0</v>
      </c>
      <c r="E3268" s="61">
        <v>1</v>
      </c>
      <c r="F3268" s="61">
        <v>1</v>
      </c>
      <c r="G3268" s="61">
        <v>1</v>
      </c>
      <c r="H3268" s="61">
        <v>0</v>
      </c>
      <c r="I3268" s="62">
        <v>76797.790285692929</v>
      </c>
      <c r="J3268" s="63">
        <v>5.9414536280069159</v>
      </c>
      <c r="K3268" s="63">
        <v>5.8134749817952924</v>
      </c>
      <c r="L3268" s="63">
        <v>6.7684232769802879</v>
      </c>
      <c r="M3268" s="63">
        <v>7.1307339139875658</v>
      </c>
      <c r="N3268" s="63">
        <v>7.1792250956482331</v>
      </c>
      <c r="O3268" s="71">
        <v>6.9611007163956042</v>
      </c>
    </row>
    <row r="3269" spans="2:15" outlineLevel="1" x14ac:dyDescent="0.45">
      <c r="B3269" s="65">
        <v>3260</v>
      </c>
      <c r="C3269" s="60">
        <v>0</v>
      </c>
      <c r="D3269" s="61">
        <v>1</v>
      </c>
      <c r="E3269" s="61">
        <v>1</v>
      </c>
      <c r="F3269" s="61">
        <v>1</v>
      </c>
      <c r="G3269" s="61">
        <v>1</v>
      </c>
      <c r="H3269" s="61">
        <v>0</v>
      </c>
      <c r="I3269" s="62">
        <v>76289.692443488078</v>
      </c>
      <c r="J3269" s="63">
        <v>5.2748301164816738</v>
      </c>
      <c r="K3269" s="63">
        <v>5.6024472854250078</v>
      </c>
      <c r="L3269" s="63">
        <v>7.2143394194280788</v>
      </c>
      <c r="M3269" s="63">
        <v>8.1617273070342691</v>
      </c>
      <c r="N3269" s="63">
        <v>6.7709052271476384</v>
      </c>
      <c r="O3269" s="71">
        <v>6.6745137217126551</v>
      </c>
    </row>
    <row r="3270" spans="2:15" outlineLevel="1" x14ac:dyDescent="0.45">
      <c r="B3270" s="65">
        <v>3261</v>
      </c>
      <c r="C3270" s="60">
        <v>1</v>
      </c>
      <c r="D3270" s="61">
        <v>0</v>
      </c>
      <c r="E3270" s="61">
        <v>1</v>
      </c>
      <c r="F3270" s="61">
        <v>1</v>
      </c>
      <c r="G3270" s="61">
        <v>1</v>
      </c>
      <c r="H3270" s="61">
        <v>0</v>
      </c>
      <c r="I3270" s="62">
        <v>59783.773874279417</v>
      </c>
      <c r="J3270" s="63">
        <v>6.4487456718677905</v>
      </c>
      <c r="K3270" s="63">
        <v>4.3956815400450875</v>
      </c>
      <c r="L3270" s="63">
        <v>6.5815830878016985</v>
      </c>
      <c r="M3270" s="63">
        <v>6.4106391034165346</v>
      </c>
      <c r="N3270" s="63">
        <v>6.7470425301614485</v>
      </c>
      <c r="O3270" s="71">
        <v>6.6036025355620973</v>
      </c>
    </row>
    <row r="3271" spans="2:15" outlineLevel="1" x14ac:dyDescent="0.45">
      <c r="B3271" s="65">
        <v>3262</v>
      </c>
      <c r="C3271" s="60">
        <v>1</v>
      </c>
      <c r="D3271" s="61">
        <v>0</v>
      </c>
      <c r="E3271" s="61">
        <v>1</v>
      </c>
      <c r="F3271" s="61">
        <v>1</v>
      </c>
      <c r="G3271" s="61">
        <v>0</v>
      </c>
      <c r="H3271" s="61">
        <v>1</v>
      </c>
      <c r="I3271" s="62">
        <v>73730.418356604408</v>
      </c>
      <c r="J3271" s="63">
        <v>6.0700086083931497</v>
      </c>
      <c r="K3271" s="63">
        <v>4.6412525615463052</v>
      </c>
      <c r="L3271" s="63">
        <v>6.1938940208649731</v>
      </c>
      <c r="M3271" s="63">
        <v>8.2868381774180691</v>
      </c>
      <c r="N3271" s="63">
        <v>6.5094990521658485</v>
      </c>
      <c r="O3271" s="71">
        <v>6.5874317115841379</v>
      </c>
    </row>
    <row r="3272" spans="2:15" outlineLevel="1" x14ac:dyDescent="0.45">
      <c r="B3272" s="65">
        <v>3263</v>
      </c>
      <c r="C3272" s="60">
        <v>1</v>
      </c>
      <c r="D3272" s="61">
        <v>0</v>
      </c>
      <c r="E3272" s="61">
        <v>1</v>
      </c>
      <c r="F3272" s="61">
        <v>1</v>
      </c>
      <c r="G3272" s="61">
        <v>0</v>
      </c>
      <c r="H3272" s="61">
        <v>1</v>
      </c>
      <c r="I3272" s="62">
        <v>77506.151455311498</v>
      </c>
      <c r="J3272" s="63">
        <v>5.8508500856633763</v>
      </c>
      <c r="K3272" s="63">
        <v>5.2297294354599977</v>
      </c>
      <c r="L3272" s="63">
        <v>6.9155790970494344</v>
      </c>
      <c r="M3272" s="63">
        <v>8.3881658254407139</v>
      </c>
      <c r="N3272" s="63">
        <v>6.7388304651093822</v>
      </c>
      <c r="O3272" s="71">
        <v>6.9428643412634834</v>
      </c>
    </row>
    <row r="3273" spans="2:15" outlineLevel="1" x14ac:dyDescent="0.45">
      <c r="B3273" s="65">
        <v>3264</v>
      </c>
      <c r="C3273" s="60">
        <v>1</v>
      </c>
      <c r="D3273" s="61">
        <v>0</v>
      </c>
      <c r="E3273" s="61">
        <v>1</v>
      </c>
      <c r="F3273" s="61">
        <v>1</v>
      </c>
      <c r="G3273" s="61">
        <v>1</v>
      </c>
      <c r="H3273" s="61">
        <v>0</v>
      </c>
      <c r="I3273" s="62">
        <v>76175.077681115145</v>
      </c>
      <c r="J3273" s="63">
        <v>5.6302000743616807</v>
      </c>
      <c r="K3273" s="63">
        <v>4.9261131899965953</v>
      </c>
      <c r="L3273" s="63">
        <v>6.2458535873124159</v>
      </c>
      <c r="M3273" s="63">
        <v>8.4432170522792127</v>
      </c>
      <c r="N3273" s="63">
        <v>7.2077471372436825</v>
      </c>
      <c r="O3273" s="71">
        <v>6.8491836123601644</v>
      </c>
    </row>
    <row r="3274" spans="2:15" outlineLevel="1" x14ac:dyDescent="0.45">
      <c r="B3274" s="65">
        <v>3265</v>
      </c>
      <c r="C3274" s="60">
        <v>1</v>
      </c>
      <c r="D3274" s="61">
        <v>0</v>
      </c>
      <c r="E3274" s="61">
        <v>1</v>
      </c>
      <c r="F3274" s="61">
        <v>1</v>
      </c>
      <c r="G3274" s="61">
        <v>0</v>
      </c>
      <c r="H3274" s="61">
        <v>1</v>
      </c>
      <c r="I3274" s="62">
        <v>77587.035271898203</v>
      </c>
      <c r="J3274" s="63">
        <v>5.9623627236232259</v>
      </c>
      <c r="K3274" s="63">
        <v>5.0000068860234599</v>
      </c>
      <c r="L3274" s="63">
        <v>6.327005993672616</v>
      </c>
      <c r="M3274" s="63">
        <v>8.9958444563112963</v>
      </c>
      <c r="N3274" s="63">
        <v>6.6845535282683812</v>
      </c>
      <c r="O3274" s="71">
        <v>6.7786942155082972</v>
      </c>
    </row>
    <row r="3275" spans="2:15" outlineLevel="1" x14ac:dyDescent="0.45">
      <c r="B3275" s="65">
        <v>3266</v>
      </c>
      <c r="C3275" s="60">
        <v>1</v>
      </c>
      <c r="D3275" s="61">
        <v>0</v>
      </c>
      <c r="E3275" s="61">
        <v>1</v>
      </c>
      <c r="F3275" s="61">
        <v>1</v>
      </c>
      <c r="G3275" s="61">
        <v>1</v>
      </c>
      <c r="H3275" s="61">
        <v>0</v>
      </c>
      <c r="I3275" s="62">
        <v>96777.904100756408</v>
      </c>
      <c r="J3275" s="63">
        <v>5.8623589126441082</v>
      </c>
      <c r="K3275" s="63">
        <v>4.4003065508702246</v>
      </c>
      <c r="L3275" s="63">
        <v>7.9264713781267826</v>
      </c>
      <c r="M3275" s="63">
        <v>8.392337616036162</v>
      </c>
      <c r="N3275" s="63">
        <v>7.2983000870932457</v>
      </c>
      <c r="O3275" s="71">
        <v>6.4199001233936874</v>
      </c>
    </row>
    <row r="3276" spans="2:15" outlineLevel="1" x14ac:dyDescent="0.45">
      <c r="B3276" s="65">
        <v>3267</v>
      </c>
      <c r="C3276" s="60">
        <v>1</v>
      </c>
      <c r="D3276" s="61">
        <v>0</v>
      </c>
      <c r="E3276" s="61">
        <v>1</v>
      </c>
      <c r="F3276" s="61">
        <v>1</v>
      </c>
      <c r="G3276" s="61">
        <v>0</v>
      </c>
      <c r="H3276" s="61">
        <v>1</v>
      </c>
      <c r="I3276" s="62">
        <v>80253.945501507013</v>
      </c>
      <c r="J3276" s="63">
        <v>6.1608058335917715</v>
      </c>
      <c r="K3276" s="63">
        <v>5.18689260356975</v>
      </c>
      <c r="L3276" s="63">
        <v>6.5559278841101767</v>
      </c>
      <c r="M3276" s="63">
        <v>8.9892808557610078</v>
      </c>
      <c r="N3276" s="63">
        <v>6.9788044925612587</v>
      </c>
      <c r="O3276" s="71">
        <v>7.0232317170840455</v>
      </c>
    </row>
    <row r="3277" spans="2:15" outlineLevel="1" x14ac:dyDescent="0.45">
      <c r="B3277" s="65">
        <v>3268</v>
      </c>
      <c r="C3277" s="60">
        <v>1</v>
      </c>
      <c r="D3277" s="61">
        <v>0</v>
      </c>
      <c r="E3277" s="61">
        <v>1</v>
      </c>
      <c r="F3277" s="61">
        <v>1</v>
      </c>
      <c r="G3277" s="61">
        <v>1</v>
      </c>
      <c r="H3277" s="61">
        <v>0</v>
      </c>
      <c r="I3277" s="62">
        <v>100203.93799684088</v>
      </c>
      <c r="J3277" s="63">
        <v>6.4405953640295905</v>
      </c>
      <c r="K3277" s="63">
        <v>5.1598509142023445</v>
      </c>
      <c r="L3277" s="63">
        <v>7.985571252715256</v>
      </c>
      <c r="M3277" s="63">
        <v>8.5375398189280656</v>
      </c>
      <c r="N3277" s="63">
        <v>6.8406096818530449</v>
      </c>
      <c r="O3277" s="71">
        <v>6.5002518102979145</v>
      </c>
    </row>
    <row r="3278" spans="2:15" outlineLevel="1" x14ac:dyDescent="0.45">
      <c r="B3278" s="65">
        <v>3269</v>
      </c>
      <c r="C3278" s="60">
        <v>1</v>
      </c>
      <c r="D3278" s="61">
        <v>0</v>
      </c>
      <c r="E3278" s="61">
        <v>1</v>
      </c>
      <c r="F3278" s="61">
        <v>1</v>
      </c>
      <c r="G3278" s="61">
        <v>1</v>
      </c>
      <c r="H3278" s="61">
        <v>0</v>
      </c>
      <c r="I3278" s="62">
        <v>75206.934699100457</v>
      </c>
      <c r="J3278" s="63">
        <v>5.3223821231431936</v>
      </c>
      <c r="K3278" s="63">
        <v>5.0462897528651514</v>
      </c>
      <c r="L3278" s="63">
        <v>6.9198759874650291</v>
      </c>
      <c r="M3278" s="63">
        <v>7.6935974612423399</v>
      </c>
      <c r="N3278" s="63">
        <v>7.4580593663566583</v>
      </c>
      <c r="O3278" s="71">
        <v>6.9147562189326601</v>
      </c>
    </row>
    <row r="3279" spans="2:15" outlineLevel="1" x14ac:dyDescent="0.45">
      <c r="B3279" s="65">
        <v>3270</v>
      </c>
      <c r="C3279" s="60">
        <v>1</v>
      </c>
      <c r="D3279" s="61">
        <v>0</v>
      </c>
      <c r="E3279" s="61">
        <v>1</v>
      </c>
      <c r="F3279" s="61">
        <v>1</v>
      </c>
      <c r="G3279" s="61">
        <v>0</v>
      </c>
      <c r="H3279" s="61">
        <v>1</v>
      </c>
      <c r="I3279" s="62">
        <v>93105.573020100972</v>
      </c>
      <c r="J3279" s="63">
        <v>5.8111724343058349</v>
      </c>
      <c r="K3279" s="63">
        <v>4.4190839793172323</v>
      </c>
      <c r="L3279" s="63">
        <v>7.2736923332548837</v>
      </c>
      <c r="M3279" s="63">
        <v>6.9499564058359002</v>
      </c>
      <c r="N3279" s="63">
        <v>7.1937751586431089</v>
      </c>
      <c r="O3279" s="71">
        <v>7.2640750123829623</v>
      </c>
    </row>
    <row r="3280" spans="2:15" outlineLevel="1" x14ac:dyDescent="0.45">
      <c r="B3280" s="65">
        <v>3271</v>
      </c>
      <c r="C3280" s="60">
        <v>1</v>
      </c>
      <c r="D3280" s="61">
        <v>0</v>
      </c>
      <c r="E3280" s="61">
        <v>1</v>
      </c>
      <c r="F3280" s="61">
        <v>1</v>
      </c>
      <c r="G3280" s="61">
        <v>0</v>
      </c>
      <c r="H3280" s="61">
        <v>1</v>
      </c>
      <c r="I3280" s="62">
        <v>94290.022261208054</v>
      </c>
      <c r="J3280" s="63">
        <v>5.7575924359906745</v>
      </c>
      <c r="K3280" s="63">
        <v>5.0377233641695058</v>
      </c>
      <c r="L3280" s="63">
        <v>7.3529540396956925</v>
      </c>
      <c r="M3280" s="63">
        <v>7.2791520766205018</v>
      </c>
      <c r="N3280" s="63">
        <v>6.5064445070428043</v>
      </c>
      <c r="O3280" s="71">
        <v>7.3265740012120073</v>
      </c>
    </row>
    <row r="3281" spans="2:15" outlineLevel="1" x14ac:dyDescent="0.45">
      <c r="B3281" s="65">
        <v>3272</v>
      </c>
      <c r="C3281" s="60">
        <v>0</v>
      </c>
      <c r="D3281" s="61">
        <v>1</v>
      </c>
      <c r="E3281" s="61">
        <v>1</v>
      </c>
      <c r="F3281" s="61">
        <v>1</v>
      </c>
      <c r="G3281" s="61">
        <v>1</v>
      </c>
      <c r="H3281" s="61">
        <v>0</v>
      </c>
      <c r="I3281" s="62">
        <v>27960.23179550108</v>
      </c>
      <c r="J3281" s="63">
        <v>5.350843152523332</v>
      </c>
      <c r="K3281" s="63">
        <v>5.3708093950700295</v>
      </c>
      <c r="L3281" s="63">
        <v>7.339091347071304</v>
      </c>
      <c r="M3281" s="63">
        <v>6.9122451264634979</v>
      </c>
      <c r="N3281" s="63">
        <v>7.0091349557270295</v>
      </c>
      <c r="O3281" s="71">
        <v>6.6773174482210065</v>
      </c>
    </row>
    <row r="3282" spans="2:15" outlineLevel="1" x14ac:dyDescent="0.45">
      <c r="B3282" s="65">
        <v>3273</v>
      </c>
      <c r="C3282" s="60">
        <v>0</v>
      </c>
      <c r="D3282" s="61">
        <v>1</v>
      </c>
      <c r="E3282" s="61">
        <v>1</v>
      </c>
      <c r="F3282" s="61">
        <v>1</v>
      </c>
      <c r="G3282" s="61">
        <v>1</v>
      </c>
      <c r="H3282" s="61">
        <v>0</v>
      </c>
      <c r="I3282" s="62">
        <v>95427.356994612317</v>
      </c>
      <c r="J3282" s="63">
        <v>5.8518251048390839</v>
      </c>
      <c r="K3282" s="63">
        <v>6.2471384882274936</v>
      </c>
      <c r="L3282" s="63">
        <v>7.8738309076758775</v>
      </c>
      <c r="M3282" s="63">
        <v>6.9145529557020469</v>
      </c>
      <c r="N3282" s="63">
        <v>6.4875144724176215</v>
      </c>
      <c r="O3282" s="71">
        <v>6.1935610538353245</v>
      </c>
    </row>
    <row r="3283" spans="2:15" outlineLevel="1" x14ac:dyDescent="0.45">
      <c r="B3283" s="65">
        <v>3274</v>
      </c>
      <c r="C3283" s="60">
        <v>0</v>
      </c>
      <c r="D3283" s="61">
        <v>1</v>
      </c>
      <c r="E3283" s="61">
        <v>1</v>
      </c>
      <c r="F3283" s="61">
        <v>1</v>
      </c>
      <c r="G3283" s="61">
        <v>0</v>
      </c>
      <c r="H3283" s="61">
        <v>1</v>
      </c>
      <c r="I3283" s="62">
        <v>80253.297713263426</v>
      </c>
      <c r="J3283" s="63">
        <v>5.6376698947296848</v>
      </c>
      <c r="K3283" s="63">
        <v>5.9047482318035831</v>
      </c>
      <c r="L3283" s="63">
        <v>6.8475923075487604</v>
      </c>
      <c r="M3283" s="63">
        <v>8.9832681683016968</v>
      </c>
      <c r="N3283" s="63">
        <v>6.4674879592177668</v>
      </c>
      <c r="O3283" s="71">
        <v>7.1175002361533117</v>
      </c>
    </row>
    <row r="3284" spans="2:15" outlineLevel="1" x14ac:dyDescent="0.45">
      <c r="B3284" s="65">
        <v>3275</v>
      </c>
      <c r="C3284" s="60">
        <v>1</v>
      </c>
      <c r="D3284" s="61">
        <v>0</v>
      </c>
      <c r="E3284" s="61">
        <v>1</v>
      </c>
      <c r="F3284" s="61">
        <v>1</v>
      </c>
      <c r="G3284" s="61">
        <v>0</v>
      </c>
      <c r="H3284" s="61">
        <v>1</v>
      </c>
      <c r="I3284" s="62">
        <v>29093.472877479799</v>
      </c>
      <c r="J3284" s="63">
        <v>5.8462571568444837</v>
      </c>
      <c r="K3284" s="63">
        <v>5.171840596789762</v>
      </c>
      <c r="L3284" s="63">
        <v>6.7270375386897898</v>
      </c>
      <c r="M3284" s="63">
        <v>6.7078755351635193</v>
      </c>
      <c r="N3284" s="63">
        <v>7.1159547127048066</v>
      </c>
      <c r="O3284" s="71">
        <v>7.4037393619257257</v>
      </c>
    </row>
    <row r="3285" spans="2:15" outlineLevel="1" x14ac:dyDescent="0.45">
      <c r="B3285" s="65">
        <v>3276</v>
      </c>
      <c r="C3285" s="60">
        <v>1</v>
      </c>
      <c r="D3285" s="61">
        <v>0</v>
      </c>
      <c r="E3285" s="61">
        <v>1</v>
      </c>
      <c r="F3285" s="61">
        <v>1</v>
      </c>
      <c r="G3285" s="61">
        <v>1</v>
      </c>
      <c r="H3285" s="61">
        <v>0</v>
      </c>
      <c r="I3285" s="62">
        <v>75392.223588406923</v>
      </c>
      <c r="J3285" s="63">
        <v>6.0356098957138498</v>
      </c>
      <c r="K3285" s="63">
        <v>5.0177502065761646</v>
      </c>
      <c r="L3285" s="63">
        <v>6.7122112664655873</v>
      </c>
      <c r="M3285" s="63">
        <v>7.6491622022985126</v>
      </c>
      <c r="N3285" s="63">
        <v>7.1728283518798941</v>
      </c>
      <c r="O3285" s="71">
        <v>6.6321562958392422</v>
      </c>
    </row>
    <row r="3286" spans="2:15" outlineLevel="1" x14ac:dyDescent="0.45">
      <c r="B3286" s="65">
        <v>3277</v>
      </c>
      <c r="C3286" s="60">
        <v>1</v>
      </c>
      <c r="D3286" s="61">
        <v>0</v>
      </c>
      <c r="E3286" s="61">
        <v>1</v>
      </c>
      <c r="F3286" s="61">
        <v>1</v>
      </c>
      <c r="G3286" s="61">
        <v>0</v>
      </c>
      <c r="H3286" s="61">
        <v>1</v>
      </c>
      <c r="I3286" s="62">
        <v>97948.736130269273</v>
      </c>
      <c r="J3286" s="63">
        <v>6.6437421165204942</v>
      </c>
      <c r="K3286" s="63">
        <v>4.8525475883585454</v>
      </c>
      <c r="L3286" s="63">
        <v>7.3894430904103983</v>
      </c>
      <c r="M3286" s="63">
        <v>8.1755335654673935</v>
      </c>
      <c r="N3286" s="63">
        <v>6.2338371360073248</v>
      </c>
      <c r="O3286" s="71">
        <v>7.2141690154704463</v>
      </c>
    </row>
    <row r="3287" spans="2:15" outlineLevel="1" x14ac:dyDescent="0.45">
      <c r="B3287" s="65">
        <v>3278</v>
      </c>
      <c r="C3287" s="60">
        <v>1</v>
      </c>
      <c r="D3287" s="61">
        <v>0</v>
      </c>
      <c r="E3287" s="61">
        <v>1</v>
      </c>
      <c r="F3287" s="61">
        <v>1</v>
      </c>
      <c r="G3287" s="61">
        <v>1</v>
      </c>
      <c r="H3287" s="61">
        <v>0</v>
      </c>
      <c r="I3287" s="62">
        <v>29308.022829071531</v>
      </c>
      <c r="J3287" s="63">
        <v>5.4074910289054143</v>
      </c>
      <c r="K3287" s="63">
        <v>5.2140780218069356</v>
      </c>
      <c r="L3287" s="63">
        <v>6.2293045651301897</v>
      </c>
      <c r="M3287" s="63">
        <v>7.8632206563694478</v>
      </c>
      <c r="N3287" s="63">
        <v>7.4267203424542885</v>
      </c>
      <c r="O3287" s="71">
        <v>6.3969746342505651</v>
      </c>
    </row>
    <row r="3288" spans="2:15" outlineLevel="1" x14ac:dyDescent="0.45">
      <c r="B3288" s="65">
        <v>3279</v>
      </c>
      <c r="C3288" s="60">
        <v>1</v>
      </c>
      <c r="D3288" s="61">
        <v>0</v>
      </c>
      <c r="E3288" s="61">
        <v>1</v>
      </c>
      <c r="F3288" s="61">
        <v>1</v>
      </c>
      <c r="G3288" s="61">
        <v>1</v>
      </c>
      <c r="H3288" s="61">
        <v>0</v>
      </c>
      <c r="I3288" s="62">
        <v>98379.117749796191</v>
      </c>
      <c r="J3288" s="63">
        <v>5.5257860622070103</v>
      </c>
      <c r="K3288" s="63">
        <v>4.9081825831083989</v>
      </c>
      <c r="L3288" s="63">
        <v>8.1763489464861632</v>
      </c>
      <c r="M3288" s="63">
        <v>8.2596769365606519</v>
      </c>
      <c r="N3288" s="63">
        <v>7.204240154669419</v>
      </c>
      <c r="O3288" s="71">
        <v>7.0341985707196626</v>
      </c>
    </row>
    <row r="3289" spans="2:15" outlineLevel="1" x14ac:dyDescent="0.45">
      <c r="B3289" s="65">
        <v>3280</v>
      </c>
      <c r="C3289" s="60">
        <v>1</v>
      </c>
      <c r="D3289" s="61">
        <v>0</v>
      </c>
      <c r="E3289" s="61">
        <v>1</v>
      </c>
      <c r="F3289" s="61">
        <v>1</v>
      </c>
      <c r="G3289" s="61">
        <v>0</v>
      </c>
      <c r="H3289" s="61">
        <v>1</v>
      </c>
      <c r="I3289" s="62">
        <v>96620.243544836325</v>
      </c>
      <c r="J3289" s="63">
        <v>6.1553836505047448</v>
      </c>
      <c r="K3289" s="63">
        <v>5.2000757285690513</v>
      </c>
      <c r="L3289" s="63">
        <v>7.0297029857598954</v>
      </c>
      <c r="M3289" s="63">
        <v>7.9770875999743858</v>
      </c>
      <c r="N3289" s="63">
        <v>6.545953072575533</v>
      </c>
      <c r="O3289" s="71">
        <v>6.8785339220416581</v>
      </c>
    </row>
    <row r="3290" spans="2:15" outlineLevel="1" x14ac:dyDescent="0.45">
      <c r="B3290" s="65">
        <v>3281</v>
      </c>
      <c r="C3290" s="60">
        <v>1</v>
      </c>
      <c r="D3290" s="61">
        <v>0</v>
      </c>
      <c r="E3290" s="61">
        <v>1</v>
      </c>
      <c r="F3290" s="61">
        <v>1</v>
      </c>
      <c r="G3290" s="61">
        <v>1</v>
      </c>
      <c r="H3290" s="61">
        <v>0</v>
      </c>
      <c r="I3290" s="62">
        <v>64996.147826048444</v>
      </c>
      <c r="J3290" s="63">
        <v>6.1350526260231391</v>
      </c>
      <c r="K3290" s="63">
        <v>5.6562290366372983</v>
      </c>
      <c r="L3290" s="63">
        <v>7.0568620667602424</v>
      </c>
      <c r="M3290" s="63">
        <v>6.6885518957684127</v>
      </c>
      <c r="N3290" s="63">
        <v>7.0537420919158276</v>
      </c>
      <c r="O3290" s="71">
        <v>6.6374051153759313</v>
      </c>
    </row>
    <row r="3291" spans="2:15" outlineLevel="1" x14ac:dyDescent="0.45">
      <c r="B3291" s="65">
        <v>3282</v>
      </c>
      <c r="C3291" s="60">
        <v>1</v>
      </c>
      <c r="D3291" s="61">
        <v>0</v>
      </c>
      <c r="E3291" s="61">
        <v>1</v>
      </c>
      <c r="F3291" s="61">
        <v>1</v>
      </c>
      <c r="G3291" s="61">
        <v>1</v>
      </c>
      <c r="H3291" s="61">
        <v>0</v>
      </c>
      <c r="I3291" s="62">
        <v>22736.749763820408</v>
      </c>
      <c r="J3291" s="63">
        <v>5.9664069528350927</v>
      </c>
      <c r="K3291" s="63">
        <v>4.5589897197102545</v>
      </c>
      <c r="L3291" s="63">
        <v>6.3610120013017184</v>
      </c>
      <c r="M3291" s="63">
        <v>6.2398010086521607</v>
      </c>
      <c r="N3291" s="63">
        <v>6.8303357257446038</v>
      </c>
      <c r="O3291" s="71">
        <v>6.3224581407029552</v>
      </c>
    </row>
    <row r="3292" spans="2:15" outlineLevel="1" x14ac:dyDescent="0.45">
      <c r="B3292" s="65">
        <v>3283</v>
      </c>
      <c r="C3292" s="60">
        <v>1</v>
      </c>
      <c r="D3292" s="61">
        <v>0</v>
      </c>
      <c r="E3292" s="61">
        <v>1</v>
      </c>
      <c r="F3292" s="61">
        <v>1</v>
      </c>
      <c r="G3292" s="61">
        <v>0</v>
      </c>
      <c r="H3292" s="61">
        <v>1</v>
      </c>
      <c r="I3292" s="62">
        <v>94300.918805845897</v>
      </c>
      <c r="J3292" s="63">
        <v>5.7373967228543092</v>
      </c>
      <c r="K3292" s="63">
        <v>4.7647723573925269</v>
      </c>
      <c r="L3292" s="63">
        <v>7.9827405862521115</v>
      </c>
      <c r="M3292" s="63">
        <v>7.5466516989362393</v>
      </c>
      <c r="N3292" s="63">
        <v>6.4330733008162939</v>
      </c>
      <c r="O3292" s="71">
        <v>7.0467051952226036</v>
      </c>
    </row>
    <row r="3293" spans="2:15" outlineLevel="1" x14ac:dyDescent="0.45">
      <c r="B3293" s="65">
        <v>3284</v>
      </c>
      <c r="C3293" s="60">
        <v>1</v>
      </c>
      <c r="D3293" s="61">
        <v>0</v>
      </c>
      <c r="E3293" s="61">
        <v>1</v>
      </c>
      <c r="F3293" s="61">
        <v>1</v>
      </c>
      <c r="G3293" s="61">
        <v>1</v>
      </c>
      <c r="H3293" s="61">
        <v>0</v>
      </c>
      <c r="I3293" s="62">
        <v>75079.354710255167</v>
      </c>
      <c r="J3293" s="63">
        <v>5.7239075369844388</v>
      </c>
      <c r="K3293" s="63">
        <v>4.3501411051078476</v>
      </c>
      <c r="L3293" s="63">
        <v>6.6430051975020721</v>
      </c>
      <c r="M3293" s="63">
        <v>8.1024051407831053</v>
      </c>
      <c r="N3293" s="63">
        <v>7.3145562432383375</v>
      </c>
      <c r="O3293" s="71">
        <v>7.1040083326216443</v>
      </c>
    </row>
    <row r="3294" spans="2:15" outlineLevel="1" x14ac:dyDescent="0.45">
      <c r="B3294" s="65">
        <v>3285</v>
      </c>
      <c r="C3294" s="60">
        <v>1</v>
      </c>
      <c r="D3294" s="61">
        <v>0</v>
      </c>
      <c r="E3294" s="61">
        <v>1</v>
      </c>
      <c r="F3294" s="61">
        <v>1</v>
      </c>
      <c r="G3294" s="61">
        <v>1</v>
      </c>
      <c r="H3294" s="61">
        <v>0</v>
      </c>
      <c r="I3294" s="62">
        <v>94025.794188170112</v>
      </c>
      <c r="J3294" s="63">
        <v>5.5531537848818946</v>
      </c>
      <c r="K3294" s="63">
        <v>5.1296575930191324</v>
      </c>
      <c r="L3294" s="63">
        <v>8.1089773101195668</v>
      </c>
      <c r="M3294" s="63">
        <v>7.6674135103213921</v>
      </c>
      <c r="N3294" s="63">
        <v>6.5817089008263654</v>
      </c>
      <c r="O3294" s="71">
        <v>6.2122148310847844</v>
      </c>
    </row>
    <row r="3295" spans="2:15" outlineLevel="1" x14ac:dyDescent="0.45">
      <c r="B3295" s="65">
        <v>3286</v>
      </c>
      <c r="C3295" s="60">
        <v>1</v>
      </c>
      <c r="D3295" s="61">
        <v>0</v>
      </c>
      <c r="E3295" s="61">
        <v>1</v>
      </c>
      <c r="F3295" s="61">
        <v>1</v>
      </c>
      <c r="G3295" s="61">
        <v>1</v>
      </c>
      <c r="H3295" s="61">
        <v>0</v>
      </c>
      <c r="I3295" s="62">
        <v>93728.276211943696</v>
      </c>
      <c r="J3295" s="63">
        <v>6.3929606554452008</v>
      </c>
      <c r="K3295" s="63">
        <v>4.6165233213623038</v>
      </c>
      <c r="L3295" s="63">
        <v>7.1786163992924354</v>
      </c>
      <c r="M3295" s="63">
        <v>6.6374626730363051</v>
      </c>
      <c r="N3295" s="63">
        <v>7.2212027335023485</v>
      </c>
      <c r="O3295" s="71">
        <v>6.9650975562093613</v>
      </c>
    </row>
    <row r="3296" spans="2:15" outlineLevel="1" x14ac:dyDescent="0.45">
      <c r="B3296" s="65">
        <v>3287</v>
      </c>
      <c r="C3296" s="60">
        <v>1</v>
      </c>
      <c r="D3296" s="61">
        <v>0</v>
      </c>
      <c r="E3296" s="61">
        <v>1</v>
      </c>
      <c r="F3296" s="61">
        <v>1</v>
      </c>
      <c r="G3296" s="61">
        <v>1</v>
      </c>
      <c r="H3296" s="61">
        <v>0</v>
      </c>
      <c r="I3296" s="62">
        <v>96547.181597556832</v>
      </c>
      <c r="J3296" s="63">
        <v>6.5856820988197686</v>
      </c>
      <c r="K3296" s="63">
        <v>5.02447923809037</v>
      </c>
      <c r="L3296" s="63">
        <v>6.8492756884304224</v>
      </c>
      <c r="M3296" s="63">
        <v>7.934295109721389</v>
      </c>
      <c r="N3296" s="63">
        <v>6.7355581693565574</v>
      </c>
      <c r="O3296" s="71">
        <v>6.474522286287784</v>
      </c>
    </row>
    <row r="3297" spans="2:15" outlineLevel="1" x14ac:dyDescent="0.45">
      <c r="B3297" s="65">
        <v>3288</v>
      </c>
      <c r="C3297" s="60">
        <v>1</v>
      </c>
      <c r="D3297" s="61">
        <v>0</v>
      </c>
      <c r="E3297" s="61">
        <v>1</v>
      </c>
      <c r="F3297" s="61">
        <v>1</v>
      </c>
      <c r="G3297" s="61">
        <v>0</v>
      </c>
      <c r="H3297" s="61">
        <v>1</v>
      </c>
      <c r="I3297" s="62">
        <v>99484.130292247835</v>
      </c>
      <c r="J3297" s="63">
        <v>5.5746004089680321</v>
      </c>
      <c r="K3297" s="63">
        <v>5.0715284649385657</v>
      </c>
      <c r="L3297" s="63">
        <v>7.7385276152713933</v>
      </c>
      <c r="M3297" s="63">
        <v>8.6476129174237713</v>
      </c>
      <c r="N3297" s="63">
        <v>6.7896095807779364</v>
      </c>
      <c r="O3297" s="71">
        <v>7.5117255611752025</v>
      </c>
    </row>
    <row r="3298" spans="2:15" outlineLevel="1" x14ac:dyDescent="0.45">
      <c r="B3298" s="65">
        <v>3289</v>
      </c>
      <c r="C3298" s="60">
        <v>1</v>
      </c>
      <c r="D3298" s="61">
        <v>0</v>
      </c>
      <c r="E3298" s="61">
        <v>1</v>
      </c>
      <c r="F3298" s="61">
        <v>1</v>
      </c>
      <c r="G3298" s="61">
        <v>0</v>
      </c>
      <c r="H3298" s="61">
        <v>1</v>
      </c>
      <c r="I3298" s="62">
        <v>96119.012964868976</v>
      </c>
      <c r="J3298" s="63">
        <v>6.0559452426348743</v>
      </c>
      <c r="K3298" s="63">
        <v>4.4692338702784928</v>
      </c>
      <c r="L3298" s="63">
        <v>7.3814184437353596</v>
      </c>
      <c r="M3298" s="63">
        <v>7.8050396920033105</v>
      </c>
      <c r="N3298" s="63">
        <v>7.0124707431357294</v>
      </c>
      <c r="O3298" s="71">
        <v>7.2642318517987787</v>
      </c>
    </row>
    <row r="3299" spans="2:15" outlineLevel="1" x14ac:dyDescent="0.45">
      <c r="B3299" s="65">
        <v>3290</v>
      </c>
      <c r="C3299" s="60">
        <v>1</v>
      </c>
      <c r="D3299" s="61">
        <v>0</v>
      </c>
      <c r="E3299" s="61">
        <v>1</v>
      </c>
      <c r="F3299" s="61">
        <v>1</v>
      </c>
      <c r="G3299" s="61">
        <v>0</v>
      </c>
      <c r="H3299" s="61">
        <v>1</v>
      </c>
      <c r="I3299" s="62">
        <v>61015.246061342201</v>
      </c>
      <c r="J3299" s="63">
        <v>6.1717485188839749</v>
      </c>
      <c r="K3299" s="63">
        <v>5.1201807102678076</v>
      </c>
      <c r="L3299" s="63">
        <v>7.2016295145082321</v>
      </c>
      <c r="M3299" s="63">
        <v>6.1884452771284488</v>
      </c>
      <c r="N3299" s="63">
        <v>6.4663100108827365</v>
      </c>
      <c r="O3299" s="71">
        <v>6.7520287745108485</v>
      </c>
    </row>
    <row r="3300" spans="2:15" outlineLevel="1" x14ac:dyDescent="0.45">
      <c r="B3300" s="65">
        <v>3291</v>
      </c>
      <c r="C3300" s="60">
        <v>0</v>
      </c>
      <c r="D3300" s="61">
        <v>1</v>
      </c>
      <c r="E3300" s="61">
        <v>1</v>
      </c>
      <c r="F3300" s="61">
        <v>1</v>
      </c>
      <c r="G3300" s="61">
        <v>1</v>
      </c>
      <c r="H3300" s="61">
        <v>0</v>
      </c>
      <c r="I3300" s="62">
        <v>101919.39481347793</v>
      </c>
      <c r="J3300" s="63">
        <v>5.9308593362564705</v>
      </c>
      <c r="K3300" s="63">
        <v>5.9722182567359496</v>
      </c>
      <c r="L3300" s="63">
        <v>7.439588565770956</v>
      </c>
      <c r="M3300" s="63">
        <v>8.3410612003954689</v>
      </c>
      <c r="N3300" s="63">
        <v>7.1410329630152969</v>
      </c>
      <c r="O3300" s="71">
        <v>7.1139285814226341</v>
      </c>
    </row>
    <row r="3301" spans="2:15" outlineLevel="1" x14ac:dyDescent="0.45">
      <c r="B3301" s="65">
        <v>3292</v>
      </c>
      <c r="C3301" s="60">
        <v>1</v>
      </c>
      <c r="D3301" s="61">
        <v>0</v>
      </c>
      <c r="E3301" s="61">
        <v>1</v>
      </c>
      <c r="F3301" s="61">
        <v>1</v>
      </c>
      <c r="G3301" s="61">
        <v>1</v>
      </c>
      <c r="H3301" s="61">
        <v>0</v>
      </c>
      <c r="I3301" s="62">
        <v>28207.984909625797</v>
      </c>
      <c r="J3301" s="63">
        <v>6.6654525851755544</v>
      </c>
      <c r="K3301" s="63">
        <v>5.3127915675381292</v>
      </c>
      <c r="L3301" s="63">
        <v>6.047612205210104</v>
      </c>
      <c r="M3301" s="63">
        <v>6.3082872910230545</v>
      </c>
      <c r="N3301" s="63">
        <v>7.0605527568269171</v>
      </c>
      <c r="O3301" s="71">
        <v>6.7591765929483634</v>
      </c>
    </row>
    <row r="3302" spans="2:15" outlineLevel="1" x14ac:dyDescent="0.45">
      <c r="B3302" s="65">
        <v>3293</v>
      </c>
      <c r="C3302" s="60">
        <v>1</v>
      </c>
      <c r="D3302" s="61">
        <v>0</v>
      </c>
      <c r="E3302" s="61">
        <v>1</v>
      </c>
      <c r="F3302" s="61">
        <v>1</v>
      </c>
      <c r="G3302" s="61">
        <v>0</v>
      </c>
      <c r="H3302" s="61">
        <v>1</v>
      </c>
      <c r="I3302" s="62">
        <v>100074.72719916582</v>
      </c>
      <c r="J3302" s="63">
        <v>6.1780804202386292</v>
      </c>
      <c r="K3302" s="63">
        <v>5.4248572772116272</v>
      </c>
      <c r="L3302" s="63">
        <v>7.0208350546379812</v>
      </c>
      <c r="M3302" s="63">
        <v>8.6288474751950517</v>
      </c>
      <c r="N3302" s="63">
        <v>6.8547307525432268</v>
      </c>
      <c r="O3302" s="71">
        <v>6.9104174071170892</v>
      </c>
    </row>
    <row r="3303" spans="2:15" outlineLevel="1" x14ac:dyDescent="0.45">
      <c r="B3303" s="65">
        <v>3294</v>
      </c>
      <c r="C3303" s="60">
        <v>0</v>
      </c>
      <c r="D3303" s="61">
        <v>1</v>
      </c>
      <c r="E3303" s="61">
        <v>1</v>
      </c>
      <c r="F3303" s="61">
        <v>1</v>
      </c>
      <c r="G3303" s="61">
        <v>0</v>
      </c>
      <c r="H3303" s="61">
        <v>1</v>
      </c>
      <c r="I3303" s="62">
        <v>97497.128972004386</v>
      </c>
      <c r="J3303" s="63">
        <v>5.990096821831818</v>
      </c>
      <c r="K3303" s="63">
        <v>6.2523261748952983</v>
      </c>
      <c r="L3303" s="63">
        <v>7.192957175035021</v>
      </c>
      <c r="M3303" s="63">
        <v>7.8067005432176373</v>
      </c>
      <c r="N3303" s="63">
        <v>6.2919790300219693</v>
      </c>
      <c r="O3303" s="71">
        <v>6.4420762622639502</v>
      </c>
    </row>
    <row r="3304" spans="2:15" outlineLevel="1" x14ac:dyDescent="0.45">
      <c r="B3304" s="65">
        <v>3295</v>
      </c>
      <c r="C3304" s="60">
        <v>1</v>
      </c>
      <c r="D3304" s="61">
        <v>0</v>
      </c>
      <c r="E3304" s="61">
        <v>1</v>
      </c>
      <c r="F3304" s="61">
        <v>1</v>
      </c>
      <c r="G3304" s="61">
        <v>1</v>
      </c>
      <c r="H3304" s="61">
        <v>0</v>
      </c>
      <c r="I3304" s="62">
        <v>97561.345226555801</v>
      </c>
      <c r="J3304" s="63">
        <v>6.0634971847018129</v>
      </c>
      <c r="K3304" s="63">
        <v>5.1971717460485802</v>
      </c>
      <c r="L3304" s="63">
        <v>8.1304691591170997</v>
      </c>
      <c r="M3304" s="63">
        <v>7.4548309266808603</v>
      </c>
      <c r="N3304" s="63">
        <v>6.9989025361822863</v>
      </c>
      <c r="O3304" s="71">
        <v>6.9014833431670599</v>
      </c>
    </row>
    <row r="3305" spans="2:15" outlineLevel="1" x14ac:dyDescent="0.45">
      <c r="B3305" s="65">
        <v>3296</v>
      </c>
      <c r="C3305" s="60">
        <v>1</v>
      </c>
      <c r="D3305" s="61">
        <v>0</v>
      </c>
      <c r="E3305" s="61">
        <v>1</v>
      </c>
      <c r="F3305" s="61">
        <v>1</v>
      </c>
      <c r="G3305" s="61">
        <v>1</v>
      </c>
      <c r="H3305" s="61">
        <v>0</v>
      </c>
      <c r="I3305" s="62">
        <v>98543.972467025334</v>
      </c>
      <c r="J3305" s="63">
        <v>6.1677462228945181</v>
      </c>
      <c r="K3305" s="63">
        <v>5.8006267071641346</v>
      </c>
      <c r="L3305" s="63">
        <v>6.879431988243125</v>
      </c>
      <c r="M3305" s="63">
        <v>8.4123076623912443</v>
      </c>
      <c r="N3305" s="63">
        <v>6.5405187331296162</v>
      </c>
      <c r="O3305" s="71">
        <v>6.4258138495853609</v>
      </c>
    </row>
    <row r="3306" spans="2:15" outlineLevel="1" x14ac:dyDescent="0.45">
      <c r="B3306" s="65">
        <v>3297</v>
      </c>
      <c r="C3306" s="60">
        <v>1</v>
      </c>
      <c r="D3306" s="61">
        <v>0</v>
      </c>
      <c r="E3306" s="61">
        <v>1</v>
      </c>
      <c r="F3306" s="61">
        <v>1</v>
      </c>
      <c r="G3306" s="61">
        <v>1</v>
      </c>
      <c r="H3306" s="61">
        <v>0</v>
      </c>
      <c r="I3306" s="62">
        <v>91390.044915451261</v>
      </c>
      <c r="J3306" s="63">
        <v>6.6918121995719133</v>
      </c>
      <c r="K3306" s="63">
        <v>4.4785653006753803</v>
      </c>
      <c r="L3306" s="63">
        <v>7.0429711845060492</v>
      </c>
      <c r="M3306" s="63">
        <v>6.2497400823913321</v>
      </c>
      <c r="N3306" s="63">
        <v>7.2848215844539359</v>
      </c>
      <c r="O3306" s="71">
        <v>6.2003880934502851</v>
      </c>
    </row>
    <row r="3307" spans="2:15" outlineLevel="1" x14ac:dyDescent="0.45">
      <c r="B3307" s="65">
        <v>3298</v>
      </c>
      <c r="C3307" s="60">
        <v>1</v>
      </c>
      <c r="D3307" s="61">
        <v>0</v>
      </c>
      <c r="E3307" s="61">
        <v>1</v>
      </c>
      <c r="F3307" s="61">
        <v>1</v>
      </c>
      <c r="G3307" s="61">
        <v>1</v>
      </c>
      <c r="H3307" s="61">
        <v>0</v>
      </c>
      <c r="I3307" s="62">
        <v>103442.83301815286</v>
      </c>
      <c r="J3307" s="63">
        <v>6.7104435826961772</v>
      </c>
      <c r="K3307" s="63">
        <v>5.7793678243864157</v>
      </c>
      <c r="L3307" s="63">
        <v>6.9854227053071263</v>
      </c>
      <c r="M3307" s="63">
        <v>8.6718548909050757</v>
      </c>
      <c r="N3307" s="63">
        <v>7.0911209180949815</v>
      </c>
      <c r="O3307" s="71">
        <v>6.9808163081676913</v>
      </c>
    </row>
    <row r="3308" spans="2:15" outlineLevel="1" x14ac:dyDescent="0.45">
      <c r="B3308" s="65">
        <v>3299</v>
      </c>
      <c r="C3308" s="60">
        <v>1</v>
      </c>
      <c r="D3308" s="61">
        <v>0</v>
      </c>
      <c r="E3308" s="61">
        <v>1</v>
      </c>
      <c r="F3308" s="61">
        <v>1</v>
      </c>
      <c r="G3308" s="61">
        <v>1</v>
      </c>
      <c r="H3308" s="61">
        <v>0</v>
      </c>
      <c r="I3308" s="62">
        <v>94322.490889632914</v>
      </c>
      <c r="J3308" s="63">
        <v>6.6815385124274229</v>
      </c>
      <c r="K3308" s="63">
        <v>4.3134148071471321</v>
      </c>
      <c r="L3308" s="63">
        <v>7.5888047628781568</v>
      </c>
      <c r="M3308" s="63">
        <v>7.6461979942128355</v>
      </c>
      <c r="N3308" s="63">
        <v>6.5826513831329052</v>
      </c>
      <c r="O3308" s="71">
        <v>6.3900044401503946</v>
      </c>
    </row>
    <row r="3309" spans="2:15" outlineLevel="1" x14ac:dyDescent="0.45">
      <c r="B3309" s="65">
        <v>3300</v>
      </c>
      <c r="C3309" s="60">
        <v>1</v>
      </c>
      <c r="D3309" s="61">
        <v>0</v>
      </c>
      <c r="E3309" s="61">
        <v>1</v>
      </c>
      <c r="F3309" s="61">
        <v>1</v>
      </c>
      <c r="G3309" s="61">
        <v>1</v>
      </c>
      <c r="H3309" s="61">
        <v>0</v>
      </c>
      <c r="I3309" s="62">
        <v>62141.541780347805</v>
      </c>
      <c r="J3309" s="63">
        <v>5.3728031436350276</v>
      </c>
      <c r="K3309" s="63">
        <v>4.9965835566562289</v>
      </c>
      <c r="L3309" s="63">
        <v>7.8858412833599392</v>
      </c>
      <c r="M3309" s="63">
        <v>6.2426353910505981</v>
      </c>
      <c r="N3309" s="63">
        <v>7.4226937874624301</v>
      </c>
      <c r="O3309" s="71">
        <v>6.8606606708544398</v>
      </c>
    </row>
    <row r="3310" spans="2:15" outlineLevel="1" x14ac:dyDescent="0.45">
      <c r="B3310" s="65">
        <v>3301</v>
      </c>
      <c r="C3310" s="60">
        <v>0</v>
      </c>
      <c r="D3310" s="61">
        <v>1</v>
      </c>
      <c r="E3310" s="61">
        <v>1</v>
      </c>
      <c r="F3310" s="61">
        <v>1</v>
      </c>
      <c r="G3310" s="61">
        <v>1</v>
      </c>
      <c r="H3310" s="61">
        <v>0</v>
      </c>
      <c r="I3310" s="62">
        <v>100783.27933981462</v>
      </c>
      <c r="J3310" s="63">
        <v>5.2006819166478504</v>
      </c>
      <c r="K3310" s="63">
        <v>6.7991668010743496</v>
      </c>
      <c r="L3310" s="63">
        <v>7.5061983158097441</v>
      </c>
      <c r="M3310" s="63">
        <v>8.3522175337793509</v>
      </c>
      <c r="N3310" s="63">
        <v>6.7978443618714151</v>
      </c>
      <c r="O3310" s="71">
        <v>6.7138810358120384</v>
      </c>
    </row>
    <row r="3311" spans="2:15" outlineLevel="1" x14ac:dyDescent="0.45">
      <c r="B3311" s="65">
        <v>3302</v>
      </c>
      <c r="C3311" s="60">
        <v>1</v>
      </c>
      <c r="D3311" s="61">
        <v>0</v>
      </c>
      <c r="E3311" s="61">
        <v>1</v>
      </c>
      <c r="F3311" s="61">
        <v>1</v>
      </c>
      <c r="G3311" s="61">
        <v>1</v>
      </c>
      <c r="H3311" s="61">
        <v>0</v>
      </c>
      <c r="I3311" s="62">
        <v>77413.903300666672</v>
      </c>
      <c r="J3311" s="63">
        <v>6.1945514093807184</v>
      </c>
      <c r="K3311" s="63">
        <v>5.8762221127634406</v>
      </c>
      <c r="L3311" s="63">
        <v>6.4396209118660543</v>
      </c>
      <c r="M3311" s="63">
        <v>7.3868791107610541</v>
      </c>
      <c r="N3311" s="63">
        <v>7.0345392876262602</v>
      </c>
      <c r="O3311" s="71">
        <v>6.8651076662976935</v>
      </c>
    </row>
    <row r="3312" spans="2:15" outlineLevel="1" x14ac:dyDescent="0.45">
      <c r="B3312" s="65">
        <v>3303</v>
      </c>
      <c r="C3312" s="60">
        <v>1</v>
      </c>
      <c r="D3312" s="61">
        <v>0</v>
      </c>
      <c r="E3312" s="61">
        <v>1</v>
      </c>
      <c r="F3312" s="61">
        <v>1</v>
      </c>
      <c r="G3312" s="61">
        <v>1</v>
      </c>
      <c r="H3312" s="61">
        <v>0</v>
      </c>
      <c r="I3312" s="62">
        <v>101624.12361536841</v>
      </c>
      <c r="J3312" s="63">
        <v>5.9780529751452489</v>
      </c>
      <c r="K3312" s="63">
        <v>5.6493798609114725</v>
      </c>
      <c r="L3312" s="63">
        <v>8.1076396026309787</v>
      </c>
      <c r="M3312" s="63">
        <v>8.1719663987713194</v>
      </c>
      <c r="N3312" s="63">
        <v>7.3927381454094032</v>
      </c>
      <c r="O3312" s="71">
        <v>6.8600915898017121</v>
      </c>
    </row>
    <row r="3313" spans="2:15" outlineLevel="1" x14ac:dyDescent="0.45">
      <c r="B3313" s="65">
        <v>3304</v>
      </c>
      <c r="C3313" s="60">
        <v>0</v>
      </c>
      <c r="D3313" s="61">
        <v>1</v>
      </c>
      <c r="E3313" s="61">
        <v>1</v>
      </c>
      <c r="F3313" s="61">
        <v>1</v>
      </c>
      <c r="G3313" s="61">
        <v>0</v>
      </c>
      <c r="H3313" s="61">
        <v>1</v>
      </c>
      <c r="I3313" s="62">
        <v>79468.748981251585</v>
      </c>
      <c r="J3313" s="63">
        <v>5.5009915500951223</v>
      </c>
      <c r="K3313" s="63">
        <v>6.0333028284404326</v>
      </c>
      <c r="L3313" s="63">
        <v>6.9223372950414461</v>
      </c>
      <c r="M3313" s="63">
        <v>7.9488612996941974</v>
      </c>
      <c r="N3313" s="63">
        <v>6.9453633796896188</v>
      </c>
      <c r="O3313" s="71">
        <v>7.5522312972708079</v>
      </c>
    </row>
    <row r="3314" spans="2:15" outlineLevel="1" x14ac:dyDescent="0.45">
      <c r="B3314" s="65">
        <v>3305</v>
      </c>
      <c r="C3314" s="60">
        <v>1</v>
      </c>
      <c r="D3314" s="61">
        <v>0</v>
      </c>
      <c r="E3314" s="61">
        <v>1</v>
      </c>
      <c r="F3314" s="61">
        <v>1</v>
      </c>
      <c r="G3314" s="61">
        <v>0</v>
      </c>
      <c r="H3314" s="61">
        <v>1</v>
      </c>
      <c r="I3314" s="62">
        <v>97501.526972997308</v>
      </c>
      <c r="J3314" s="63">
        <v>6.5712378731633212</v>
      </c>
      <c r="K3314" s="63">
        <v>5.2735807120296654</v>
      </c>
      <c r="L3314" s="63">
        <v>6.6091129763673537</v>
      </c>
      <c r="M3314" s="63">
        <v>7.330126525186321</v>
      </c>
      <c r="N3314" s="63">
        <v>6.8837404513929723</v>
      </c>
      <c r="O3314" s="71">
        <v>7.4104012255304488</v>
      </c>
    </row>
    <row r="3315" spans="2:15" outlineLevel="1" x14ac:dyDescent="0.45">
      <c r="B3315" s="65">
        <v>3306</v>
      </c>
      <c r="C3315" s="60">
        <v>1</v>
      </c>
      <c r="D3315" s="61">
        <v>0</v>
      </c>
      <c r="E3315" s="61">
        <v>1</v>
      </c>
      <c r="F3315" s="61">
        <v>1</v>
      </c>
      <c r="G3315" s="61">
        <v>0</v>
      </c>
      <c r="H3315" s="61">
        <v>1</v>
      </c>
      <c r="I3315" s="62">
        <v>95717.671405552974</v>
      </c>
      <c r="J3315" s="63">
        <v>6.742329429493755</v>
      </c>
      <c r="K3315" s="63">
        <v>5.283046753305201</v>
      </c>
      <c r="L3315" s="63">
        <v>7.902948352203599</v>
      </c>
      <c r="M3315" s="63">
        <v>6.3065528106230619</v>
      </c>
      <c r="N3315" s="63">
        <v>6.7503372965485191</v>
      </c>
      <c r="O3315" s="71">
        <v>7.0290641227579309</v>
      </c>
    </row>
    <row r="3316" spans="2:15" outlineLevel="1" x14ac:dyDescent="0.45">
      <c r="B3316" s="65">
        <v>3307</v>
      </c>
      <c r="C3316" s="60">
        <v>1</v>
      </c>
      <c r="D3316" s="61">
        <v>0</v>
      </c>
      <c r="E3316" s="61">
        <v>1</v>
      </c>
      <c r="F3316" s="61">
        <v>1</v>
      </c>
      <c r="G3316" s="61">
        <v>1</v>
      </c>
      <c r="H3316" s="61">
        <v>0</v>
      </c>
      <c r="I3316" s="62">
        <v>26150.304991917234</v>
      </c>
      <c r="J3316" s="63">
        <v>6.1899429323415216</v>
      </c>
      <c r="K3316" s="63">
        <v>5.638998972109059</v>
      </c>
      <c r="L3316" s="63">
        <v>6.1433251876654102</v>
      </c>
      <c r="M3316" s="63">
        <v>6.0796245020274835</v>
      </c>
      <c r="N3316" s="63">
        <v>6.8095919797191398</v>
      </c>
      <c r="O3316" s="71">
        <v>6.4980579033927004</v>
      </c>
    </row>
    <row r="3317" spans="2:15" outlineLevel="1" x14ac:dyDescent="0.45">
      <c r="B3317" s="65">
        <v>3308</v>
      </c>
      <c r="C3317" s="60">
        <v>1</v>
      </c>
      <c r="D3317" s="61">
        <v>0</v>
      </c>
      <c r="E3317" s="61">
        <v>1</v>
      </c>
      <c r="F3317" s="61">
        <v>1</v>
      </c>
      <c r="G3317" s="61">
        <v>1</v>
      </c>
      <c r="H3317" s="61">
        <v>0</v>
      </c>
      <c r="I3317" s="62">
        <v>92173.469792990159</v>
      </c>
      <c r="J3317" s="63">
        <v>6.3693507825547355</v>
      </c>
      <c r="K3317" s="63">
        <v>4.4921499738448949</v>
      </c>
      <c r="L3317" s="63">
        <v>7.735906008185566</v>
      </c>
      <c r="M3317" s="63">
        <v>6.0731560561176181</v>
      </c>
      <c r="N3317" s="63">
        <v>7.1796987865490083</v>
      </c>
      <c r="O3317" s="71">
        <v>6.8910332093946716</v>
      </c>
    </row>
    <row r="3318" spans="2:15" outlineLevel="1" x14ac:dyDescent="0.45">
      <c r="B3318" s="65">
        <v>3309</v>
      </c>
      <c r="C3318" s="60">
        <v>1</v>
      </c>
      <c r="D3318" s="61">
        <v>0</v>
      </c>
      <c r="E3318" s="61">
        <v>1</v>
      </c>
      <c r="F3318" s="61">
        <v>1</v>
      </c>
      <c r="G3318" s="61">
        <v>0</v>
      </c>
      <c r="H3318" s="61">
        <v>1</v>
      </c>
      <c r="I3318" s="62">
        <v>24035.837027914167</v>
      </c>
      <c r="J3318" s="63">
        <v>5.9879533295683229</v>
      </c>
      <c r="K3318" s="63">
        <v>5.1469476915275179</v>
      </c>
      <c r="L3318" s="63">
        <v>6.7572747132691822</v>
      </c>
      <c r="M3318" s="63">
        <v>6.2263875955357815</v>
      </c>
      <c r="N3318" s="63">
        <v>6.3349305645643623</v>
      </c>
      <c r="O3318" s="71">
        <v>6.4165188540470401</v>
      </c>
    </row>
    <row r="3319" spans="2:15" outlineLevel="1" x14ac:dyDescent="0.45">
      <c r="B3319" s="65">
        <v>3310</v>
      </c>
      <c r="C3319" s="60">
        <v>1</v>
      </c>
      <c r="D3319" s="61">
        <v>0</v>
      </c>
      <c r="E3319" s="61">
        <v>1</v>
      </c>
      <c r="F3319" s="61">
        <v>1</v>
      </c>
      <c r="G3319" s="61">
        <v>0</v>
      </c>
      <c r="H3319" s="61">
        <v>1</v>
      </c>
      <c r="I3319" s="62">
        <v>29466.117952570712</v>
      </c>
      <c r="J3319" s="63">
        <v>5.8944200674484328</v>
      </c>
      <c r="K3319" s="63">
        <v>5.4400478060817257</v>
      </c>
      <c r="L3319" s="63">
        <v>6.2565877449383427</v>
      </c>
      <c r="M3319" s="63">
        <v>7.5035841803871595</v>
      </c>
      <c r="N3319" s="63">
        <v>6.5570974983101724</v>
      </c>
      <c r="O3319" s="71">
        <v>7.0139226826943117</v>
      </c>
    </row>
    <row r="3320" spans="2:15" outlineLevel="1" x14ac:dyDescent="0.45">
      <c r="B3320" s="65">
        <v>3311</v>
      </c>
      <c r="C3320" s="60">
        <v>0</v>
      </c>
      <c r="D3320" s="61">
        <v>1</v>
      </c>
      <c r="E3320" s="61">
        <v>1</v>
      </c>
      <c r="F3320" s="61">
        <v>1</v>
      </c>
      <c r="G3320" s="61">
        <v>1</v>
      </c>
      <c r="H3320" s="61">
        <v>0</v>
      </c>
      <c r="I3320" s="62">
        <v>25588.702798560538</v>
      </c>
      <c r="J3320" s="63">
        <v>5.5804578064734969</v>
      </c>
      <c r="K3320" s="63">
        <v>5.6241294939715294</v>
      </c>
      <c r="L3320" s="63">
        <v>6.2221896782346553</v>
      </c>
      <c r="M3320" s="63">
        <v>6.3812359617955678</v>
      </c>
      <c r="N3320" s="63">
        <v>6.7542373695662361</v>
      </c>
      <c r="O3320" s="71">
        <v>6.6613281885089997</v>
      </c>
    </row>
    <row r="3321" spans="2:15" outlineLevel="1" x14ac:dyDescent="0.45">
      <c r="B3321" s="65">
        <v>3312</v>
      </c>
      <c r="C3321" s="60">
        <v>0</v>
      </c>
      <c r="D3321" s="61">
        <v>1</v>
      </c>
      <c r="E3321" s="61">
        <v>1</v>
      </c>
      <c r="F3321" s="61">
        <v>1</v>
      </c>
      <c r="G3321" s="61">
        <v>1</v>
      </c>
      <c r="H3321" s="61">
        <v>0</v>
      </c>
      <c r="I3321" s="62">
        <v>26933.411380400896</v>
      </c>
      <c r="J3321" s="63">
        <v>5.1911169178394907</v>
      </c>
      <c r="K3321" s="63">
        <v>5.7681256629340822</v>
      </c>
      <c r="L3321" s="63">
        <v>6.9840432828075452</v>
      </c>
      <c r="M3321" s="63">
        <v>6.5062583225513384</v>
      </c>
      <c r="N3321" s="63">
        <v>6.9679033965116171</v>
      </c>
      <c r="O3321" s="71">
        <v>6.6801613328759952</v>
      </c>
    </row>
    <row r="3322" spans="2:15" outlineLevel="1" x14ac:dyDescent="0.45">
      <c r="B3322" s="65">
        <v>3313</v>
      </c>
      <c r="C3322" s="60">
        <v>1</v>
      </c>
      <c r="D3322" s="61">
        <v>0</v>
      </c>
      <c r="E3322" s="61">
        <v>1</v>
      </c>
      <c r="F3322" s="61">
        <v>1</v>
      </c>
      <c r="G3322" s="61">
        <v>1</v>
      </c>
      <c r="H3322" s="61">
        <v>0</v>
      </c>
      <c r="I3322" s="62">
        <v>28393.044013419043</v>
      </c>
      <c r="J3322" s="63">
        <v>6.051280306485058</v>
      </c>
      <c r="K3322" s="63">
        <v>5.5907449692129907</v>
      </c>
      <c r="L3322" s="63">
        <v>6.3492415734460854</v>
      </c>
      <c r="M3322" s="63">
        <v>7.1184099673403782</v>
      </c>
      <c r="N3322" s="63">
        <v>6.607660628639219</v>
      </c>
      <c r="O3322" s="71">
        <v>6.4884502704344076</v>
      </c>
    </row>
    <row r="3323" spans="2:15" outlineLevel="1" x14ac:dyDescent="0.45">
      <c r="B3323" s="65">
        <v>3314</v>
      </c>
      <c r="C3323" s="60">
        <v>1</v>
      </c>
      <c r="D3323" s="61">
        <v>0</v>
      </c>
      <c r="E3323" s="61">
        <v>1</v>
      </c>
      <c r="F3323" s="61">
        <v>1</v>
      </c>
      <c r="G3323" s="61">
        <v>0</v>
      </c>
      <c r="H3323" s="61">
        <v>1</v>
      </c>
      <c r="I3323" s="62">
        <v>22800.350939954515</v>
      </c>
      <c r="J3323" s="63">
        <v>5.7369534791034367</v>
      </c>
      <c r="K3323" s="63">
        <v>4.6727001075950207</v>
      </c>
      <c r="L3323" s="63">
        <v>6.6384077643893287</v>
      </c>
      <c r="M3323" s="63">
        <v>6.4121314247491794</v>
      </c>
      <c r="N3323" s="63">
        <v>6.4341467545671831</v>
      </c>
      <c r="O3323" s="71">
        <v>6.5449818987353234</v>
      </c>
    </row>
    <row r="3324" spans="2:15" outlineLevel="1" x14ac:dyDescent="0.45">
      <c r="B3324" s="65">
        <v>3315</v>
      </c>
      <c r="C3324" s="60">
        <v>1</v>
      </c>
      <c r="D3324" s="61">
        <v>0</v>
      </c>
      <c r="E3324" s="61">
        <v>1</v>
      </c>
      <c r="F3324" s="61">
        <v>1</v>
      </c>
      <c r="G3324" s="61">
        <v>0</v>
      </c>
      <c r="H3324" s="61">
        <v>1</v>
      </c>
      <c r="I3324" s="62">
        <v>92368.434575886786</v>
      </c>
      <c r="J3324" s="63">
        <v>5.6179741097717155</v>
      </c>
      <c r="K3324" s="63">
        <v>4.6508243460579122</v>
      </c>
      <c r="L3324" s="63">
        <v>7.8815979674398644</v>
      </c>
      <c r="M3324" s="63">
        <v>7.2216148971635929</v>
      </c>
      <c r="N3324" s="63">
        <v>6.570412112841745</v>
      </c>
      <c r="O3324" s="71">
        <v>6.8012778057417398</v>
      </c>
    </row>
    <row r="3325" spans="2:15" outlineLevel="1" x14ac:dyDescent="0.45">
      <c r="B3325" s="65">
        <v>3316</v>
      </c>
      <c r="C3325" s="60">
        <v>1</v>
      </c>
      <c r="D3325" s="61">
        <v>0</v>
      </c>
      <c r="E3325" s="61">
        <v>1</v>
      </c>
      <c r="F3325" s="61">
        <v>1</v>
      </c>
      <c r="G3325" s="61">
        <v>0</v>
      </c>
      <c r="H3325" s="61">
        <v>1</v>
      </c>
      <c r="I3325" s="62">
        <v>65207.662129339762</v>
      </c>
      <c r="J3325" s="63">
        <v>6.4496351513346104</v>
      </c>
      <c r="K3325" s="63">
        <v>6.2640789116782196</v>
      </c>
      <c r="L3325" s="63">
        <v>6.7717449245585968</v>
      </c>
      <c r="M3325" s="63">
        <v>6.4641187722560609</v>
      </c>
      <c r="N3325" s="63">
        <v>6.492132734075323</v>
      </c>
      <c r="O3325" s="71">
        <v>6.6189180006929869</v>
      </c>
    </row>
    <row r="3326" spans="2:15" outlineLevel="1" x14ac:dyDescent="0.45">
      <c r="B3326" s="65">
        <v>3317</v>
      </c>
      <c r="C3326" s="60">
        <v>1</v>
      </c>
      <c r="D3326" s="61">
        <v>0</v>
      </c>
      <c r="E3326" s="61">
        <v>1</v>
      </c>
      <c r="F3326" s="61">
        <v>1</v>
      </c>
      <c r="G3326" s="61">
        <v>1</v>
      </c>
      <c r="H3326" s="61">
        <v>0</v>
      </c>
      <c r="I3326" s="62">
        <v>75751.945105754217</v>
      </c>
      <c r="J3326" s="63">
        <v>5.7205806732978042</v>
      </c>
      <c r="K3326" s="63">
        <v>4.9688006386821577</v>
      </c>
      <c r="L3326" s="63">
        <v>6.3809524119007648</v>
      </c>
      <c r="M3326" s="63">
        <v>8.6161978414182698</v>
      </c>
      <c r="N3326" s="63">
        <v>6.9546076268217085</v>
      </c>
      <c r="O3326" s="71">
        <v>6.4386148193550348</v>
      </c>
    </row>
    <row r="3327" spans="2:15" outlineLevel="1" x14ac:dyDescent="0.45">
      <c r="B3327" s="65">
        <v>3318</v>
      </c>
      <c r="C3327" s="60">
        <v>1</v>
      </c>
      <c r="D3327" s="61">
        <v>0</v>
      </c>
      <c r="E3327" s="61">
        <v>1</v>
      </c>
      <c r="F3327" s="61">
        <v>1</v>
      </c>
      <c r="G3327" s="61">
        <v>1</v>
      </c>
      <c r="H3327" s="61">
        <v>0</v>
      </c>
      <c r="I3327" s="62">
        <v>66486.282540114451</v>
      </c>
      <c r="J3327" s="63">
        <v>6.3972172089334114</v>
      </c>
      <c r="K3327" s="63">
        <v>6.3202215637963945</v>
      </c>
      <c r="L3327" s="63">
        <v>6.7535367569770148</v>
      </c>
      <c r="M3327" s="63">
        <v>7.0038415511309751</v>
      </c>
      <c r="N3327" s="63">
        <v>6.6898657647896638</v>
      </c>
      <c r="O3327" s="71">
        <v>6.2488825208047203</v>
      </c>
    </row>
    <row r="3328" spans="2:15" outlineLevel="1" x14ac:dyDescent="0.45">
      <c r="B3328" s="65">
        <v>3319</v>
      </c>
      <c r="C3328" s="60">
        <v>0</v>
      </c>
      <c r="D3328" s="61">
        <v>1</v>
      </c>
      <c r="E3328" s="61">
        <v>1</v>
      </c>
      <c r="F3328" s="61">
        <v>1</v>
      </c>
      <c r="G3328" s="61">
        <v>0</v>
      </c>
      <c r="H3328" s="61">
        <v>1</v>
      </c>
      <c r="I3328" s="62">
        <v>97704.273892713754</v>
      </c>
      <c r="J3328" s="63">
        <v>5.2169637429498215</v>
      </c>
      <c r="K3328" s="63">
        <v>6.6180490646209504</v>
      </c>
      <c r="L3328" s="63">
        <v>7.4172012703796817</v>
      </c>
      <c r="M3328" s="63">
        <v>7.3724332650180315</v>
      </c>
      <c r="N3328" s="63">
        <v>6.6533105875561365</v>
      </c>
      <c r="O3328" s="71">
        <v>7.0691492869605828</v>
      </c>
    </row>
    <row r="3329" spans="2:15" outlineLevel="1" x14ac:dyDescent="0.45">
      <c r="B3329" s="65">
        <v>3320</v>
      </c>
      <c r="C3329" s="60">
        <v>1</v>
      </c>
      <c r="D3329" s="61">
        <v>0</v>
      </c>
      <c r="E3329" s="61">
        <v>1</v>
      </c>
      <c r="F3329" s="61">
        <v>1</v>
      </c>
      <c r="G3329" s="61">
        <v>1</v>
      </c>
      <c r="H3329" s="61">
        <v>0</v>
      </c>
      <c r="I3329" s="62">
        <v>27863.320359785081</v>
      </c>
      <c r="J3329" s="63">
        <v>5.5225097788920143</v>
      </c>
      <c r="K3329" s="63">
        <v>5.2964968416851077</v>
      </c>
      <c r="L3329" s="63">
        <v>7.2439429162513935</v>
      </c>
      <c r="M3329" s="63">
        <v>7.1498442853272657</v>
      </c>
      <c r="N3329" s="63">
        <v>6.9808266822219425</v>
      </c>
      <c r="O3329" s="71">
        <v>6.2774605895601177</v>
      </c>
    </row>
    <row r="3330" spans="2:15" outlineLevel="1" x14ac:dyDescent="0.45">
      <c r="B3330" s="65">
        <v>3321</v>
      </c>
      <c r="C3330" s="60">
        <v>1</v>
      </c>
      <c r="D3330" s="61">
        <v>0</v>
      </c>
      <c r="E3330" s="61">
        <v>1</v>
      </c>
      <c r="F3330" s="61">
        <v>1</v>
      </c>
      <c r="G3330" s="61">
        <v>1</v>
      </c>
      <c r="H3330" s="61">
        <v>0</v>
      </c>
      <c r="I3330" s="62">
        <v>95883.221521076281</v>
      </c>
      <c r="J3330" s="63">
        <v>6.5252932769301975</v>
      </c>
      <c r="K3330" s="63">
        <v>4.7413311762915988</v>
      </c>
      <c r="L3330" s="63">
        <v>6.7038112710895899</v>
      </c>
      <c r="M3330" s="63">
        <v>8.1741948677374943</v>
      </c>
      <c r="N3330" s="63">
        <v>6.5929177049925354</v>
      </c>
      <c r="O3330" s="71">
        <v>6.578862694453063</v>
      </c>
    </row>
    <row r="3331" spans="2:15" outlineLevel="1" x14ac:dyDescent="0.45">
      <c r="B3331" s="65">
        <v>3322</v>
      </c>
      <c r="C3331" s="60">
        <v>1</v>
      </c>
      <c r="D3331" s="61">
        <v>0</v>
      </c>
      <c r="E3331" s="61">
        <v>1</v>
      </c>
      <c r="F3331" s="61">
        <v>1</v>
      </c>
      <c r="G3331" s="61">
        <v>1</v>
      </c>
      <c r="H3331" s="61">
        <v>0</v>
      </c>
      <c r="I3331" s="62">
        <v>99205.673141577616</v>
      </c>
      <c r="J3331" s="63">
        <v>6.282679770131784</v>
      </c>
      <c r="K3331" s="63">
        <v>5.5663109114671263</v>
      </c>
      <c r="L3331" s="63">
        <v>7.1736833761083414</v>
      </c>
      <c r="M3331" s="63">
        <v>8.0382197820727548</v>
      </c>
      <c r="N3331" s="63">
        <v>7.0099620961060385</v>
      </c>
      <c r="O3331" s="71">
        <v>6.6839703409426106</v>
      </c>
    </row>
    <row r="3332" spans="2:15" outlineLevel="1" x14ac:dyDescent="0.45">
      <c r="B3332" s="65">
        <v>3323</v>
      </c>
      <c r="C3332" s="60">
        <v>0</v>
      </c>
      <c r="D3332" s="61">
        <v>1</v>
      </c>
      <c r="E3332" s="61">
        <v>1</v>
      </c>
      <c r="F3332" s="61">
        <v>1</v>
      </c>
      <c r="G3332" s="61">
        <v>1</v>
      </c>
      <c r="H3332" s="61">
        <v>0</v>
      </c>
      <c r="I3332" s="62">
        <v>26187.605362083312</v>
      </c>
      <c r="J3332" s="63">
        <v>5.3716861651083248</v>
      </c>
      <c r="K3332" s="63">
        <v>6.0560821701336707</v>
      </c>
      <c r="L3332" s="63">
        <v>6.6990339544204751</v>
      </c>
      <c r="M3332" s="63">
        <v>6.0889645312758436</v>
      </c>
      <c r="N3332" s="63">
        <v>7.0451507295857452</v>
      </c>
      <c r="O3332" s="71">
        <v>6.3471981373933426</v>
      </c>
    </row>
    <row r="3333" spans="2:15" outlineLevel="1" x14ac:dyDescent="0.45">
      <c r="B3333" s="65">
        <v>3324</v>
      </c>
      <c r="C3333" s="60">
        <v>0</v>
      </c>
      <c r="D3333" s="61">
        <v>1</v>
      </c>
      <c r="E3333" s="61">
        <v>1</v>
      </c>
      <c r="F3333" s="61">
        <v>1</v>
      </c>
      <c r="G3333" s="61">
        <v>0</v>
      </c>
      <c r="H3333" s="61">
        <v>1</v>
      </c>
      <c r="I3333" s="62">
        <v>97397.968303026064</v>
      </c>
      <c r="J3333" s="63">
        <v>5.4906943422373997</v>
      </c>
      <c r="K3333" s="63">
        <v>6.0945161199830764</v>
      </c>
      <c r="L3333" s="63">
        <v>8.1561935888326733</v>
      </c>
      <c r="M3333" s="63">
        <v>6.4067789830822726</v>
      </c>
      <c r="N3333" s="63">
        <v>7.240508883151219</v>
      </c>
      <c r="O3333" s="71">
        <v>7.448035000776061</v>
      </c>
    </row>
    <row r="3334" spans="2:15" outlineLevel="1" x14ac:dyDescent="0.45">
      <c r="B3334" s="65">
        <v>3325</v>
      </c>
      <c r="C3334" s="60">
        <v>1</v>
      </c>
      <c r="D3334" s="61">
        <v>0</v>
      </c>
      <c r="E3334" s="61">
        <v>1</v>
      </c>
      <c r="F3334" s="61">
        <v>1</v>
      </c>
      <c r="G3334" s="61">
        <v>1</v>
      </c>
      <c r="H3334" s="61">
        <v>0</v>
      </c>
      <c r="I3334" s="62">
        <v>29534.333299589154</v>
      </c>
      <c r="J3334" s="63">
        <v>5.979027895841182</v>
      </c>
      <c r="K3334" s="63">
        <v>5.3173735892348093</v>
      </c>
      <c r="L3334" s="63">
        <v>6.343173275840428</v>
      </c>
      <c r="M3334" s="63">
        <v>6.8665443999243001</v>
      </c>
      <c r="N3334" s="63">
        <v>7.4649818846611122</v>
      </c>
      <c r="O3334" s="71">
        <v>6.8500277932950349</v>
      </c>
    </row>
    <row r="3335" spans="2:15" outlineLevel="1" x14ac:dyDescent="0.45">
      <c r="B3335" s="65">
        <v>3326</v>
      </c>
      <c r="C3335" s="60">
        <v>0</v>
      </c>
      <c r="D3335" s="61">
        <v>1</v>
      </c>
      <c r="E3335" s="61">
        <v>1</v>
      </c>
      <c r="F3335" s="61">
        <v>1</v>
      </c>
      <c r="G3335" s="61">
        <v>1</v>
      </c>
      <c r="H3335" s="61">
        <v>0</v>
      </c>
      <c r="I3335" s="62">
        <v>98302.337937291741</v>
      </c>
      <c r="J3335" s="63">
        <v>5.2118806462982938</v>
      </c>
      <c r="K3335" s="63">
        <v>5.4900876174257673</v>
      </c>
      <c r="L3335" s="63">
        <v>7.9309657963424369</v>
      </c>
      <c r="M3335" s="63">
        <v>7.8190395729725672</v>
      </c>
      <c r="N3335" s="63">
        <v>7.5666682869632167</v>
      </c>
      <c r="O3335" s="71">
        <v>6.9255103245101512</v>
      </c>
    </row>
    <row r="3336" spans="2:15" outlineLevel="1" x14ac:dyDescent="0.45">
      <c r="B3336" s="65">
        <v>3327</v>
      </c>
      <c r="C3336" s="60">
        <v>0</v>
      </c>
      <c r="D3336" s="61">
        <v>1</v>
      </c>
      <c r="E3336" s="61">
        <v>1</v>
      </c>
      <c r="F3336" s="61">
        <v>1</v>
      </c>
      <c r="G3336" s="61">
        <v>0</v>
      </c>
      <c r="H3336" s="61">
        <v>1</v>
      </c>
      <c r="I3336" s="62">
        <v>78165.854084949955</v>
      </c>
      <c r="J3336" s="63">
        <v>5.5286719415983931</v>
      </c>
      <c r="K3336" s="63">
        <v>5.5842450234594674</v>
      </c>
      <c r="L3336" s="63">
        <v>7.0361099717669369</v>
      </c>
      <c r="M3336" s="63">
        <v>8.0740815039817448</v>
      </c>
      <c r="N3336" s="63">
        <v>7.0367118017314532</v>
      </c>
      <c r="O3336" s="71">
        <v>7.178889405593643</v>
      </c>
    </row>
    <row r="3337" spans="2:15" outlineLevel="1" x14ac:dyDescent="0.45">
      <c r="B3337" s="65">
        <v>3328</v>
      </c>
      <c r="C3337" s="60">
        <v>1</v>
      </c>
      <c r="D3337" s="61">
        <v>0</v>
      </c>
      <c r="E3337" s="61">
        <v>1</v>
      </c>
      <c r="F3337" s="61">
        <v>1</v>
      </c>
      <c r="G3337" s="61">
        <v>1</v>
      </c>
      <c r="H3337" s="61">
        <v>0</v>
      </c>
      <c r="I3337" s="62">
        <v>99925.841993663576</v>
      </c>
      <c r="J3337" s="63">
        <v>5.8932089825740066</v>
      </c>
      <c r="K3337" s="63">
        <v>5.5950365076926749</v>
      </c>
      <c r="L3337" s="63">
        <v>7.3938805115670352</v>
      </c>
      <c r="M3337" s="63">
        <v>8.7018403191389808</v>
      </c>
      <c r="N3337" s="63">
        <v>6.9176990733549175</v>
      </c>
      <c r="O3337" s="71">
        <v>6.5517761877591152</v>
      </c>
    </row>
    <row r="3338" spans="2:15" outlineLevel="1" x14ac:dyDescent="0.45">
      <c r="B3338" s="65">
        <v>3329</v>
      </c>
      <c r="C3338" s="60">
        <v>1</v>
      </c>
      <c r="D3338" s="61">
        <v>0</v>
      </c>
      <c r="E3338" s="61">
        <v>1</v>
      </c>
      <c r="F3338" s="61">
        <v>1</v>
      </c>
      <c r="G3338" s="61">
        <v>1</v>
      </c>
      <c r="H3338" s="61">
        <v>0</v>
      </c>
      <c r="I3338" s="62">
        <v>98799.014136022583</v>
      </c>
      <c r="J3338" s="63">
        <v>6.472626945328499</v>
      </c>
      <c r="K3338" s="63">
        <v>5.7511898785473257</v>
      </c>
      <c r="L3338" s="63">
        <v>6.9196392911465976</v>
      </c>
      <c r="M3338" s="63">
        <v>6.9429210475732637</v>
      </c>
      <c r="N3338" s="63">
        <v>7.3500883059286322</v>
      </c>
      <c r="O3338" s="71">
        <v>7.2499534490816773</v>
      </c>
    </row>
    <row r="3339" spans="2:15" outlineLevel="1" x14ac:dyDescent="0.45">
      <c r="B3339" s="65">
        <v>3330</v>
      </c>
      <c r="C3339" s="60">
        <v>1</v>
      </c>
      <c r="D3339" s="61">
        <v>0</v>
      </c>
      <c r="E3339" s="61">
        <v>1</v>
      </c>
      <c r="F3339" s="61">
        <v>1</v>
      </c>
      <c r="G3339" s="61">
        <v>0</v>
      </c>
      <c r="H3339" s="61">
        <v>1</v>
      </c>
      <c r="I3339" s="62">
        <v>25198.948971405509</v>
      </c>
      <c r="J3339" s="63">
        <v>5.3519488797905463</v>
      </c>
      <c r="K3339" s="63">
        <v>5.3051130213178066</v>
      </c>
      <c r="L3339" s="63">
        <v>6.4763918239704594</v>
      </c>
      <c r="M3339" s="63">
        <v>6.796255670723923</v>
      </c>
      <c r="N3339" s="63">
        <v>6.6292959371586777</v>
      </c>
      <c r="O3339" s="71">
        <v>6.642296763087546</v>
      </c>
    </row>
    <row r="3340" spans="2:15" outlineLevel="1" x14ac:dyDescent="0.45">
      <c r="B3340" s="65">
        <v>3331</v>
      </c>
      <c r="C3340" s="60">
        <v>1</v>
      </c>
      <c r="D3340" s="61">
        <v>0</v>
      </c>
      <c r="E3340" s="61">
        <v>1</v>
      </c>
      <c r="F3340" s="61">
        <v>1</v>
      </c>
      <c r="G3340" s="61">
        <v>0</v>
      </c>
      <c r="H3340" s="61">
        <v>1</v>
      </c>
      <c r="I3340" s="62">
        <v>76924.217210985254</v>
      </c>
      <c r="J3340" s="63">
        <v>6.3024458148301452</v>
      </c>
      <c r="K3340" s="63">
        <v>5.6007948889710564</v>
      </c>
      <c r="L3340" s="63">
        <v>6.3392978578752537</v>
      </c>
      <c r="M3340" s="63">
        <v>7.8224874800903077</v>
      </c>
      <c r="N3340" s="63">
        <v>6.6789727185333545</v>
      </c>
      <c r="O3340" s="71">
        <v>6.7701532252033498</v>
      </c>
    </row>
    <row r="3341" spans="2:15" outlineLevel="1" x14ac:dyDescent="0.45">
      <c r="B3341" s="65">
        <v>3332</v>
      </c>
      <c r="C3341" s="60">
        <v>1</v>
      </c>
      <c r="D3341" s="61">
        <v>0</v>
      </c>
      <c r="E3341" s="61">
        <v>1</v>
      </c>
      <c r="F3341" s="61">
        <v>1</v>
      </c>
      <c r="G3341" s="61">
        <v>1</v>
      </c>
      <c r="H3341" s="61">
        <v>0</v>
      </c>
      <c r="I3341" s="62">
        <v>100701.87634847483</v>
      </c>
      <c r="J3341" s="63">
        <v>6.5567443649474875</v>
      </c>
      <c r="K3341" s="63">
        <v>5.3782118221269828</v>
      </c>
      <c r="L3341" s="63">
        <v>7.2977768658253872</v>
      </c>
      <c r="M3341" s="63">
        <v>8.2818553730512221</v>
      </c>
      <c r="N3341" s="63">
        <v>7.4121509548160622</v>
      </c>
      <c r="O3341" s="71">
        <v>6.4017671805698448</v>
      </c>
    </row>
    <row r="3342" spans="2:15" outlineLevel="1" x14ac:dyDescent="0.45">
      <c r="B3342" s="65">
        <v>3333</v>
      </c>
      <c r="C3342" s="60">
        <v>1</v>
      </c>
      <c r="D3342" s="61">
        <v>0</v>
      </c>
      <c r="E3342" s="61">
        <v>1</v>
      </c>
      <c r="F3342" s="61">
        <v>1</v>
      </c>
      <c r="G3342" s="61">
        <v>1</v>
      </c>
      <c r="H3342" s="61">
        <v>0</v>
      </c>
      <c r="I3342" s="62">
        <v>91996.441468314762</v>
      </c>
      <c r="J3342" s="63">
        <v>6.9455527455742034</v>
      </c>
      <c r="K3342" s="63">
        <v>4.3143377462207777</v>
      </c>
      <c r="L3342" s="63">
        <v>7.1351062148234607</v>
      </c>
      <c r="M3342" s="63">
        <v>6.0479347703762825</v>
      </c>
      <c r="N3342" s="63">
        <v>7.618387580855889</v>
      </c>
      <c r="O3342" s="71">
        <v>6.2055962166956524</v>
      </c>
    </row>
    <row r="3343" spans="2:15" outlineLevel="1" x14ac:dyDescent="0.45">
      <c r="B3343" s="65">
        <v>3334</v>
      </c>
      <c r="C3343" s="60">
        <v>1</v>
      </c>
      <c r="D3343" s="61">
        <v>0</v>
      </c>
      <c r="E3343" s="61">
        <v>1</v>
      </c>
      <c r="F3343" s="61">
        <v>1</v>
      </c>
      <c r="G3343" s="61">
        <v>0</v>
      </c>
      <c r="H3343" s="61">
        <v>1</v>
      </c>
      <c r="I3343" s="62">
        <v>66274.442859738803</v>
      </c>
      <c r="J3343" s="63">
        <v>6.2570446087062788</v>
      </c>
      <c r="K3343" s="63">
        <v>6.2340432240871282</v>
      </c>
      <c r="L3343" s="63">
        <v>6.8965097812264755</v>
      </c>
      <c r="M3343" s="63">
        <v>6.5744832157958362</v>
      </c>
      <c r="N3343" s="63">
        <v>6.7657790538507347</v>
      </c>
      <c r="O3343" s="71">
        <v>6.8652502994990572</v>
      </c>
    </row>
    <row r="3344" spans="2:15" outlineLevel="1" x14ac:dyDescent="0.45">
      <c r="B3344" s="65">
        <v>3335</v>
      </c>
      <c r="C3344" s="60">
        <v>1</v>
      </c>
      <c r="D3344" s="61">
        <v>0</v>
      </c>
      <c r="E3344" s="61">
        <v>1</v>
      </c>
      <c r="F3344" s="61">
        <v>1</v>
      </c>
      <c r="G3344" s="61">
        <v>0</v>
      </c>
      <c r="H3344" s="61">
        <v>1</v>
      </c>
      <c r="I3344" s="62">
        <v>77076.725372772766</v>
      </c>
      <c r="J3344" s="63">
        <v>5.5427461815709123</v>
      </c>
      <c r="K3344" s="63">
        <v>5.2651445481456367</v>
      </c>
      <c r="L3344" s="63">
        <v>6.9165806934892595</v>
      </c>
      <c r="M3344" s="63">
        <v>8.4006597213196059</v>
      </c>
      <c r="N3344" s="63">
        <v>6.574897354026656</v>
      </c>
      <c r="O3344" s="71">
        <v>7.2758251772184952</v>
      </c>
    </row>
    <row r="3345" spans="2:15" outlineLevel="1" x14ac:dyDescent="0.45">
      <c r="B3345" s="65">
        <v>3336</v>
      </c>
      <c r="C3345" s="60">
        <v>0</v>
      </c>
      <c r="D3345" s="61">
        <v>1</v>
      </c>
      <c r="E3345" s="61">
        <v>1</v>
      </c>
      <c r="F3345" s="61">
        <v>1</v>
      </c>
      <c r="G3345" s="61">
        <v>1</v>
      </c>
      <c r="H3345" s="61">
        <v>0</v>
      </c>
      <c r="I3345" s="62">
        <v>97368.651649271138</v>
      </c>
      <c r="J3345" s="63">
        <v>5.3483833890565036</v>
      </c>
      <c r="K3345" s="63">
        <v>6.3851939773266171</v>
      </c>
      <c r="L3345" s="63">
        <v>7.6523368908002478</v>
      </c>
      <c r="M3345" s="63">
        <v>6.8672848680259726</v>
      </c>
      <c r="N3345" s="63">
        <v>7.4620742255642343</v>
      </c>
      <c r="O3345" s="71">
        <v>6.6447680474413486</v>
      </c>
    </row>
    <row r="3346" spans="2:15" outlineLevel="1" x14ac:dyDescent="0.45">
      <c r="B3346" s="65">
        <v>3337</v>
      </c>
      <c r="C3346" s="60">
        <v>0</v>
      </c>
      <c r="D3346" s="61">
        <v>1</v>
      </c>
      <c r="E3346" s="61">
        <v>1</v>
      </c>
      <c r="F3346" s="61">
        <v>1</v>
      </c>
      <c r="G3346" s="61">
        <v>0</v>
      </c>
      <c r="H3346" s="61">
        <v>1</v>
      </c>
      <c r="I3346" s="62">
        <v>76282.397774116587</v>
      </c>
      <c r="J3346" s="63">
        <v>5.6785913480703556</v>
      </c>
      <c r="K3346" s="63">
        <v>5.7798460955273825</v>
      </c>
      <c r="L3346" s="63">
        <v>6.9276306609697897</v>
      </c>
      <c r="M3346" s="63">
        <v>7.509019704090119</v>
      </c>
      <c r="N3346" s="63">
        <v>6.7136452057782954</v>
      </c>
      <c r="O3346" s="71">
        <v>7.0399288720345972</v>
      </c>
    </row>
    <row r="3347" spans="2:15" outlineLevel="1" x14ac:dyDescent="0.45">
      <c r="B3347" s="65">
        <v>3338</v>
      </c>
      <c r="C3347" s="60">
        <v>1</v>
      </c>
      <c r="D3347" s="61">
        <v>0</v>
      </c>
      <c r="E3347" s="61">
        <v>1</v>
      </c>
      <c r="F3347" s="61">
        <v>1</v>
      </c>
      <c r="G3347" s="61">
        <v>0</v>
      </c>
      <c r="H3347" s="61">
        <v>1</v>
      </c>
      <c r="I3347" s="62">
        <v>98298.87324341858</v>
      </c>
      <c r="J3347" s="63">
        <v>6.0870877463584021</v>
      </c>
      <c r="K3347" s="63">
        <v>5.0003131133639478</v>
      </c>
      <c r="L3347" s="63">
        <v>7.5347165229399398</v>
      </c>
      <c r="M3347" s="63">
        <v>8.1909165932866976</v>
      </c>
      <c r="N3347" s="63">
        <v>6.6124465686050486</v>
      </c>
      <c r="O3347" s="71">
        <v>7.3431954949348839</v>
      </c>
    </row>
    <row r="3348" spans="2:15" outlineLevel="1" x14ac:dyDescent="0.45">
      <c r="B3348" s="65">
        <v>3339</v>
      </c>
      <c r="C3348" s="60">
        <v>1</v>
      </c>
      <c r="D3348" s="61">
        <v>0</v>
      </c>
      <c r="E3348" s="61">
        <v>1</v>
      </c>
      <c r="F3348" s="61">
        <v>1</v>
      </c>
      <c r="G3348" s="61">
        <v>1</v>
      </c>
      <c r="H3348" s="61">
        <v>0</v>
      </c>
      <c r="I3348" s="62">
        <v>93923.816584285523</v>
      </c>
      <c r="J3348" s="63">
        <v>6.209515399427521</v>
      </c>
      <c r="K3348" s="63">
        <v>4.4406126050143637</v>
      </c>
      <c r="L3348" s="63">
        <v>7.2866941822489313</v>
      </c>
      <c r="M3348" s="63">
        <v>7.6747379705915968</v>
      </c>
      <c r="N3348" s="63">
        <v>6.9372973338230297</v>
      </c>
      <c r="O3348" s="71">
        <v>6.3876096887731713</v>
      </c>
    </row>
    <row r="3349" spans="2:15" outlineLevel="1" x14ac:dyDescent="0.45">
      <c r="B3349" s="65">
        <v>3340</v>
      </c>
      <c r="C3349" s="60">
        <v>1</v>
      </c>
      <c r="D3349" s="61">
        <v>0</v>
      </c>
      <c r="E3349" s="61">
        <v>1</v>
      </c>
      <c r="F3349" s="61">
        <v>1</v>
      </c>
      <c r="G3349" s="61">
        <v>1</v>
      </c>
      <c r="H3349" s="61">
        <v>0</v>
      </c>
      <c r="I3349" s="62">
        <v>97878.877881053864</v>
      </c>
      <c r="J3349" s="63">
        <v>6.3284599136487794</v>
      </c>
      <c r="K3349" s="63">
        <v>5.5540775767883046</v>
      </c>
      <c r="L3349" s="63">
        <v>7.020959528919418</v>
      </c>
      <c r="M3349" s="63">
        <v>7.9055664481296386</v>
      </c>
      <c r="N3349" s="63">
        <v>6.927819890768883</v>
      </c>
      <c r="O3349" s="71">
        <v>6.3913912502319166</v>
      </c>
    </row>
    <row r="3350" spans="2:15" outlineLevel="1" x14ac:dyDescent="0.45">
      <c r="B3350" s="65">
        <v>3341</v>
      </c>
      <c r="C3350" s="60">
        <v>0</v>
      </c>
      <c r="D3350" s="61">
        <v>1</v>
      </c>
      <c r="E3350" s="61">
        <v>1</v>
      </c>
      <c r="F3350" s="61">
        <v>1</v>
      </c>
      <c r="G3350" s="61">
        <v>0</v>
      </c>
      <c r="H3350" s="61">
        <v>1</v>
      </c>
      <c r="I3350" s="62">
        <v>76572.696423691727</v>
      </c>
      <c r="J3350" s="63">
        <v>5.2911111277613783</v>
      </c>
      <c r="K3350" s="63">
        <v>5.6820834371504372</v>
      </c>
      <c r="L3350" s="63">
        <v>6.6339085970558056</v>
      </c>
      <c r="M3350" s="63">
        <v>8.2551490684826554</v>
      </c>
      <c r="N3350" s="63">
        <v>6.6229587182877099</v>
      </c>
      <c r="O3350" s="71">
        <v>7.1078732496721102</v>
      </c>
    </row>
    <row r="3351" spans="2:15" outlineLevel="1" x14ac:dyDescent="0.45">
      <c r="B3351" s="65">
        <v>3342</v>
      </c>
      <c r="C3351" s="60">
        <v>1</v>
      </c>
      <c r="D3351" s="61">
        <v>0</v>
      </c>
      <c r="E3351" s="61">
        <v>1</v>
      </c>
      <c r="F3351" s="61">
        <v>1</v>
      </c>
      <c r="G3351" s="61">
        <v>1</v>
      </c>
      <c r="H3351" s="61">
        <v>0</v>
      </c>
      <c r="I3351" s="62">
        <v>93357.149725626281</v>
      </c>
      <c r="J3351" s="63">
        <v>5.9095599419533595</v>
      </c>
      <c r="K3351" s="63">
        <v>4.5032707327703569</v>
      </c>
      <c r="L3351" s="63">
        <v>7.7586136963054102</v>
      </c>
      <c r="M3351" s="63">
        <v>7.3450014218427384</v>
      </c>
      <c r="N3351" s="63">
        <v>6.9601335698817373</v>
      </c>
      <c r="O3351" s="71">
        <v>6.5417487937952101</v>
      </c>
    </row>
    <row r="3352" spans="2:15" outlineLevel="1" x14ac:dyDescent="0.45">
      <c r="B3352" s="65">
        <v>3343</v>
      </c>
      <c r="C3352" s="60">
        <v>1</v>
      </c>
      <c r="D3352" s="61">
        <v>0</v>
      </c>
      <c r="E3352" s="61">
        <v>1</v>
      </c>
      <c r="F3352" s="61">
        <v>1</v>
      </c>
      <c r="G3352" s="61">
        <v>0</v>
      </c>
      <c r="H3352" s="61">
        <v>1</v>
      </c>
      <c r="I3352" s="62">
        <v>101084.28802795045</v>
      </c>
      <c r="J3352" s="63">
        <v>6.3150100515239886</v>
      </c>
      <c r="K3352" s="63">
        <v>5.4337869231636136</v>
      </c>
      <c r="L3352" s="63">
        <v>6.9661482324486386</v>
      </c>
      <c r="M3352" s="63">
        <v>8.907467499455997</v>
      </c>
      <c r="N3352" s="63">
        <v>6.7246137880917578</v>
      </c>
      <c r="O3352" s="71">
        <v>7.0024292238631194</v>
      </c>
    </row>
    <row r="3353" spans="2:15" outlineLevel="1" x14ac:dyDescent="0.45">
      <c r="B3353" s="65">
        <v>3344</v>
      </c>
      <c r="C3353" s="60">
        <v>1</v>
      </c>
      <c r="D3353" s="61">
        <v>0</v>
      </c>
      <c r="E3353" s="61">
        <v>1</v>
      </c>
      <c r="F3353" s="61">
        <v>1</v>
      </c>
      <c r="G3353" s="61">
        <v>0</v>
      </c>
      <c r="H3353" s="61">
        <v>1</v>
      </c>
      <c r="I3353" s="62">
        <v>79976.853121329346</v>
      </c>
      <c r="J3353" s="63">
        <v>6.492187960160452</v>
      </c>
      <c r="K3353" s="63">
        <v>5.0599506049095746</v>
      </c>
      <c r="L3353" s="63">
        <v>6.2735749703688324</v>
      </c>
      <c r="M3353" s="63">
        <v>8.9488242098770314</v>
      </c>
      <c r="N3353" s="63">
        <v>6.8572450455932152</v>
      </c>
      <c r="O3353" s="71">
        <v>7.0196034461945489</v>
      </c>
    </row>
    <row r="3354" spans="2:15" outlineLevel="1" x14ac:dyDescent="0.45">
      <c r="B3354" s="65">
        <v>3345</v>
      </c>
      <c r="C3354" s="60">
        <v>1</v>
      </c>
      <c r="D3354" s="61">
        <v>0</v>
      </c>
      <c r="E3354" s="61">
        <v>1</v>
      </c>
      <c r="F3354" s="61">
        <v>1</v>
      </c>
      <c r="G3354" s="61">
        <v>1</v>
      </c>
      <c r="H3354" s="61">
        <v>0</v>
      </c>
      <c r="I3354" s="62">
        <v>27021.52626263666</v>
      </c>
      <c r="J3354" s="63">
        <v>5.4742667332901798</v>
      </c>
      <c r="K3354" s="63">
        <v>4.8087550365560396</v>
      </c>
      <c r="L3354" s="63">
        <v>6.9070988978649375</v>
      </c>
      <c r="M3354" s="63">
        <v>7.3526988580706165</v>
      </c>
      <c r="N3354" s="63">
        <v>6.9045329812736798</v>
      </c>
      <c r="O3354" s="71">
        <v>6.6729603338838688</v>
      </c>
    </row>
    <row r="3355" spans="2:15" outlineLevel="1" x14ac:dyDescent="0.45">
      <c r="B3355" s="65">
        <v>3346</v>
      </c>
      <c r="C3355" s="60">
        <v>0</v>
      </c>
      <c r="D3355" s="61">
        <v>1</v>
      </c>
      <c r="E3355" s="61">
        <v>1</v>
      </c>
      <c r="F3355" s="61">
        <v>1</v>
      </c>
      <c r="G3355" s="61">
        <v>1</v>
      </c>
      <c r="H3355" s="61">
        <v>0</v>
      </c>
      <c r="I3355" s="62">
        <v>28328.58349850637</v>
      </c>
      <c r="J3355" s="63">
        <v>5.4089975102238466</v>
      </c>
      <c r="K3355" s="63">
        <v>5.9977099423937776</v>
      </c>
      <c r="L3355" s="63">
        <v>6.8363249252072293</v>
      </c>
      <c r="M3355" s="63">
        <v>6.8271281962808974</v>
      </c>
      <c r="N3355" s="63">
        <v>7.1125773192815158</v>
      </c>
      <c r="O3355" s="71">
        <v>6.2091860380903654</v>
      </c>
    </row>
    <row r="3356" spans="2:15" outlineLevel="1" x14ac:dyDescent="0.45">
      <c r="B3356" s="65">
        <v>3347</v>
      </c>
      <c r="C3356" s="60">
        <v>1</v>
      </c>
      <c r="D3356" s="61">
        <v>0</v>
      </c>
      <c r="E3356" s="61">
        <v>1</v>
      </c>
      <c r="F3356" s="61">
        <v>1</v>
      </c>
      <c r="G3356" s="61">
        <v>0</v>
      </c>
      <c r="H3356" s="61">
        <v>1</v>
      </c>
      <c r="I3356" s="62">
        <v>95057.580497764386</v>
      </c>
      <c r="J3356" s="63">
        <v>7.2834057589847365</v>
      </c>
      <c r="K3356" s="63">
        <v>5.1828738234679683</v>
      </c>
      <c r="L3356" s="63">
        <v>7.5342175987074356</v>
      </c>
      <c r="M3356" s="63">
        <v>6.0718006591692877</v>
      </c>
      <c r="N3356" s="63">
        <v>6.2718498895078891</v>
      </c>
      <c r="O3356" s="71">
        <v>7.2760341088819773</v>
      </c>
    </row>
    <row r="3357" spans="2:15" outlineLevel="1" x14ac:dyDescent="0.45">
      <c r="B3357" s="65">
        <v>3348</v>
      </c>
      <c r="C3357" s="60">
        <v>0</v>
      </c>
      <c r="D3357" s="61">
        <v>1</v>
      </c>
      <c r="E3357" s="61">
        <v>1</v>
      </c>
      <c r="F3357" s="61">
        <v>1</v>
      </c>
      <c r="G3357" s="61">
        <v>0</v>
      </c>
      <c r="H3357" s="61">
        <v>1</v>
      </c>
      <c r="I3357" s="62">
        <v>104007.20876782975</v>
      </c>
      <c r="J3357" s="63">
        <v>6.2272033410547891</v>
      </c>
      <c r="K3357" s="63">
        <v>6.4206629949532523</v>
      </c>
      <c r="L3357" s="63">
        <v>7.3861366755223425</v>
      </c>
      <c r="M3357" s="63">
        <v>8.5360326172504646</v>
      </c>
      <c r="N3357" s="63">
        <v>6.6707071902339274</v>
      </c>
      <c r="O3357" s="71">
        <v>7.3986650079400702</v>
      </c>
    </row>
    <row r="3358" spans="2:15" outlineLevel="1" x14ac:dyDescent="0.45">
      <c r="B3358" s="65">
        <v>3349</v>
      </c>
      <c r="C3358" s="60">
        <v>0</v>
      </c>
      <c r="D3358" s="61">
        <v>1</v>
      </c>
      <c r="E3358" s="61">
        <v>1</v>
      </c>
      <c r="F3358" s="61">
        <v>1</v>
      </c>
      <c r="G3358" s="61">
        <v>1</v>
      </c>
      <c r="H3358" s="61">
        <v>0</v>
      </c>
      <c r="I3358" s="62">
        <v>77361.020421714304</v>
      </c>
      <c r="J3358" s="63">
        <v>5.9518080287135007</v>
      </c>
      <c r="K3358" s="63">
        <v>6.1482658756638715</v>
      </c>
      <c r="L3358" s="63">
        <v>6.7254696265818739</v>
      </c>
      <c r="M3358" s="63">
        <v>7.5059962254499775</v>
      </c>
      <c r="N3358" s="63">
        <v>6.964239619323795</v>
      </c>
      <c r="O3358" s="71">
        <v>6.5035784452361236</v>
      </c>
    </row>
    <row r="3359" spans="2:15" outlineLevel="1" x14ac:dyDescent="0.45">
      <c r="B3359" s="65">
        <v>3350</v>
      </c>
      <c r="C3359" s="60">
        <v>1</v>
      </c>
      <c r="D3359" s="61">
        <v>0</v>
      </c>
      <c r="E3359" s="61">
        <v>1</v>
      </c>
      <c r="F3359" s="61">
        <v>1</v>
      </c>
      <c r="G3359" s="61">
        <v>0</v>
      </c>
      <c r="H3359" s="61">
        <v>1</v>
      </c>
      <c r="I3359" s="62">
        <v>92412.703682042396</v>
      </c>
      <c r="J3359" s="63">
        <v>6.3501944822396661</v>
      </c>
      <c r="K3359" s="63">
        <v>5.0318167749340796</v>
      </c>
      <c r="L3359" s="63">
        <v>7.9215258480621564</v>
      </c>
      <c r="M3359" s="63">
        <v>6.3977029074300482</v>
      </c>
      <c r="N3359" s="63">
        <v>6.2603115645410625</v>
      </c>
      <c r="O3359" s="71">
        <v>6.7821215603725094</v>
      </c>
    </row>
    <row r="3360" spans="2:15" outlineLevel="1" x14ac:dyDescent="0.45">
      <c r="B3360" s="65">
        <v>3351</v>
      </c>
      <c r="C3360" s="60">
        <v>0</v>
      </c>
      <c r="D3360" s="61">
        <v>1</v>
      </c>
      <c r="E3360" s="61">
        <v>1</v>
      </c>
      <c r="F3360" s="61">
        <v>1</v>
      </c>
      <c r="G3360" s="61">
        <v>0</v>
      </c>
      <c r="H3360" s="61">
        <v>1</v>
      </c>
      <c r="I3360" s="62">
        <v>103595.56236484234</v>
      </c>
      <c r="J3360" s="63">
        <v>5.8752264216797725</v>
      </c>
      <c r="K3360" s="63">
        <v>6.4615315076209017</v>
      </c>
      <c r="L3360" s="63">
        <v>7.566210745036539</v>
      </c>
      <c r="M3360" s="63">
        <v>8.1930381204679001</v>
      </c>
      <c r="N3360" s="63">
        <v>7.093047829030926</v>
      </c>
      <c r="O3360" s="71">
        <v>7.4643850934718561</v>
      </c>
    </row>
    <row r="3361" spans="2:15" outlineLevel="1" x14ac:dyDescent="0.45">
      <c r="B3361" s="65">
        <v>3352</v>
      </c>
      <c r="C3361" s="60">
        <v>1</v>
      </c>
      <c r="D3361" s="61">
        <v>0</v>
      </c>
      <c r="E3361" s="61">
        <v>1</v>
      </c>
      <c r="F3361" s="61">
        <v>1</v>
      </c>
      <c r="G3361" s="61">
        <v>1</v>
      </c>
      <c r="H3361" s="61">
        <v>0</v>
      </c>
      <c r="I3361" s="62">
        <v>60892.71792520117</v>
      </c>
      <c r="J3361" s="63">
        <v>6.1869311646739735</v>
      </c>
      <c r="K3361" s="63">
        <v>5.3131612638154468</v>
      </c>
      <c r="L3361" s="63">
        <v>7.0406247848076644</v>
      </c>
      <c r="M3361" s="63">
        <v>6.0208906604675327</v>
      </c>
      <c r="N3361" s="63">
        <v>6.7970197578483251</v>
      </c>
      <c r="O3361" s="71">
        <v>6.3427713637906322</v>
      </c>
    </row>
    <row r="3362" spans="2:15" outlineLevel="1" x14ac:dyDescent="0.45">
      <c r="B3362" s="65">
        <v>3353</v>
      </c>
      <c r="C3362" s="60">
        <v>1</v>
      </c>
      <c r="D3362" s="61">
        <v>0</v>
      </c>
      <c r="E3362" s="61">
        <v>1</v>
      </c>
      <c r="F3362" s="61">
        <v>1</v>
      </c>
      <c r="G3362" s="61">
        <v>1</v>
      </c>
      <c r="H3362" s="61">
        <v>0</v>
      </c>
      <c r="I3362" s="62">
        <v>67734.156644374249</v>
      </c>
      <c r="J3362" s="63">
        <v>6.7206117029967967</v>
      </c>
      <c r="K3362" s="63">
        <v>6.3384700262608904</v>
      </c>
      <c r="L3362" s="63">
        <v>6.4245971438412113</v>
      </c>
      <c r="M3362" s="63">
        <v>6.3837633583199791</v>
      </c>
      <c r="N3362" s="63">
        <v>7.2438955413838091</v>
      </c>
      <c r="O3362" s="71">
        <v>6.8018786682073289</v>
      </c>
    </row>
    <row r="3363" spans="2:15" outlineLevel="1" x14ac:dyDescent="0.45">
      <c r="B3363" s="65">
        <v>3354</v>
      </c>
      <c r="C3363" s="60">
        <v>1</v>
      </c>
      <c r="D3363" s="61">
        <v>0</v>
      </c>
      <c r="E3363" s="61">
        <v>1</v>
      </c>
      <c r="F3363" s="61">
        <v>1</v>
      </c>
      <c r="G3363" s="61">
        <v>1</v>
      </c>
      <c r="H3363" s="61">
        <v>0</v>
      </c>
      <c r="I3363" s="62">
        <v>28072.621244945258</v>
      </c>
      <c r="J3363" s="63">
        <v>5.5475027007391207</v>
      </c>
      <c r="K3363" s="63">
        <v>5.402054558337376</v>
      </c>
      <c r="L3363" s="63">
        <v>6.7321349849279377</v>
      </c>
      <c r="M3363" s="63">
        <v>6.9961242605603875</v>
      </c>
      <c r="N3363" s="63">
        <v>7.0411762942337388</v>
      </c>
      <c r="O3363" s="71">
        <v>6.6746475894071473</v>
      </c>
    </row>
    <row r="3364" spans="2:15" outlineLevel="1" x14ac:dyDescent="0.45">
      <c r="B3364" s="65">
        <v>3355</v>
      </c>
      <c r="C3364" s="60">
        <v>1</v>
      </c>
      <c r="D3364" s="61">
        <v>0</v>
      </c>
      <c r="E3364" s="61">
        <v>1</v>
      </c>
      <c r="F3364" s="61">
        <v>1</v>
      </c>
      <c r="G3364" s="61">
        <v>1</v>
      </c>
      <c r="H3364" s="61">
        <v>0</v>
      </c>
      <c r="I3364" s="62">
        <v>100295.81267111348</v>
      </c>
      <c r="J3364" s="63">
        <v>6.7403636822615915</v>
      </c>
      <c r="K3364" s="63">
        <v>5.484717214398561</v>
      </c>
      <c r="L3364" s="63">
        <v>7.6547888650026872</v>
      </c>
      <c r="M3364" s="63">
        <v>7.5572360713468134</v>
      </c>
      <c r="N3364" s="63">
        <v>7.5663883858413987</v>
      </c>
      <c r="O3364" s="71">
        <v>6.3904679690820672</v>
      </c>
    </row>
    <row r="3365" spans="2:15" outlineLevel="1" x14ac:dyDescent="0.45">
      <c r="B3365" s="65">
        <v>3356</v>
      </c>
      <c r="C3365" s="60">
        <v>1</v>
      </c>
      <c r="D3365" s="61">
        <v>0</v>
      </c>
      <c r="E3365" s="61">
        <v>1</v>
      </c>
      <c r="F3365" s="61">
        <v>1</v>
      </c>
      <c r="G3365" s="61">
        <v>1</v>
      </c>
      <c r="H3365" s="61">
        <v>0</v>
      </c>
      <c r="I3365" s="62">
        <v>94183.128677501896</v>
      </c>
      <c r="J3365" s="63">
        <v>5.6282216614894747</v>
      </c>
      <c r="K3365" s="63">
        <v>4.8145170129364434</v>
      </c>
      <c r="L3365" s="63">
        <v>7.4867663989899995</v>
      </c>
      <c r="M3365" s="63">
        <v>7.587826354546924</v>
      </c>
      <c r="N3365" s="63">
        <v>7.2738782549779692</v>
      </c>
      <c r="O3365" s="71">
        <v>6.3379485534785909</v>
      </c>
    </row>
    <row r="3366" spans="2:15" outlineLevel="1" x14ac:dyDescent="0.45">
      <c r="B3366" s="65">
        <v>3357</v>
      </c>
      <c r="C3366" s="60">
        <v>1</v>
      </c>
      <c r="D3366" s="61">
        <v>0</v>
      </c>
      <c r="E3366" s="61">
        <v>1</v>
      </c>
      <c r="F3366" s="61">
        <v>1</v>
      </c>
      <c r="G3366" s="61">
        <v>0</v>
      </c>
      <c r="H3366" s="61">
        <v>1</v>
      </c>
      <c r="I3366" s="62">
        <v>24822.027937603314</v>
      </c>
      <c r="J3366" s="63">
        <v>5.3616036786187573</v>
      </c>
      <c r="K3366" s="63">
        <v>4.9715629474629148</v>
      </c>
      <c r="L3366" s="63">
        <v>7.0685107345767557</v>
      </c>
      <c r="M3366" s="63">
        <v>6.5300323687603594</v>
      </c>
      <c r="N3366" s="63">
        <v>6.7113144240395695</v>
      </c>
      <c r="O3366" s="71">
        <v>6.8016923034145904</v>
      </c>
    </row>
    <row r="3367" spans="2:15" outlineLevel="1" x14ac:dyDescent="0.45">
      <c r="B3367" s="65">
        <v>3358</v>
      </c>
      <c r="C3367" s="60">
        <v>1</v>
      </c>
      <c r="D3367" s="61">
        <v>0</v>
      </c>
      <c r="E3367" s="61">
        <v>1</v>
      </c>
      <c r="F3367" s="61">
        <v>1</v>
      </c>
      <c r="G3367" s="61">
        <v>1</v>
      </c>
      <c r="H3367" s="61">
        <v>0</v>
      </c>
      <c r="I3367" s="62">
        <v>101288.60623053684</v>
      </c>
      <c r="J3367" s="63">
        <v>6.2109161640460364</v>
      </c>
      <c r="K3367" s="63">
        <v>5.9139122028541848</v>
      </c>
      <c r="L3367" s="63">
        <v>7.6176572299428233</v>
      </c>
      <c r="M3367" s="63">
        <v>8.1537653275337387</v>
      </c>
      <c r="N3367" s="63">
        <v>6.9820446255846313</v>
      </c>
      <c r="O3367" s="71">
        <v>6.852644393769534</v>
      </c>
    </row>
    <row r="3368" spans="2:15" outlineLevel="1" x14ac:dyDescent="0.45">
      <c r="B3368" s="65">
        <v>3359</v>
      </c>
      <c r="C3368" s="60">
        <v>1</v>
      </c>
      <c r="D3368" s="61">
        <v>0</v>
      </c>
      <c r="E3368" s="61">
        <v>1</v>
      </c>
      <c r="F3368" s="61">
        <v>1</v>
      </c>
      <c r="G3368" s="61">
        <v>0</v>
      </c>
      <c r="H3368" s="61">
        <v>1</v>
      </c>
      <c r="I3368" s="62">
        <v>63752.866363992754</v>
      </c>
      <c r="J3368" s="63">
        <v>6.3763876155239441</v>
      </c>
      <c r="K3368" s="63">
        <v>5.3790507679303836</v>
      </c>
      <c r="L3368" s="63">
        <v>6.7152379063643863</v>
      </c>
      <c r="M3368" s="63">
        <v>6.2706103970859806</v>
      </c>
      <c r="N3368" s="63">
        <v>6.9216564058165</v>
      </c>
      <c r="O3368" s="71">
        <v>7.0817069055875388</v>
      </c>
    </row>
    <row r="3369" spans="2:15" outlineLevel="1" x14ac:dyDescent="0.45">
      <c r="B3369" s="65">
        <v>3360</v>
      </c>
      <c r="C3369" s="60">
        <v>1</v>
      </c>
      <c r="D3369" s="61">
        <v>0</v>
      </c>
      <c r="E3369" s="61">
        <v>1</v>
      </c>
      <c r="F3369" s="61">
        <v>1</v>
      </c>
      <c r="G3369" s="61">
        <v>0</v>
      </c>
      <c r="H3369" s="61">
        <v>1</v>
      </c>
      <c r="I3369" s="62">
        <v>102369.910468877</v>
      </c>
      <c r="J3369" s="63">
        <v>6.2403689846248005</v>
      </c>
      <c r="K3369" s="63">
        <v>5.6273258334358056</v>
      </c>
      <c r="L3369" s="63">
        <v>7.8491669627221867</v>
      </c>
      <c r="M3369" s="63">
        <v>8.5476804624132434</v>
      </c>
      <c r="N3369" s="63">
        <v>6.890054295695089</v>
      </c>
      <c r="O3369" s="71">
        <v>7.1488842778918764</v>
      </c>
    </row>
    <row r="3370" spans="2:15" outlineLevel="1" x14ac:dyDescent="0.45">
      <c r="B3370" s="65">
        <v>3361</v>
      </c>
      <c r="C3370" s="60">
        <v>1</v>
      </c>
      <c r="D3370" s="61">
        <v>0</v>
      </c>
      <c r="E3370" s="61">
        <v>1</v>
      </c>
      <c r="F3370" s="61">
        <v>1</v>
      </c>
      <c r="G3370" s="61">
        <v>0</v>
      </c>
      <c r="H3370" s="61">
        <v>1</v>
      </c>
      <c r="I3370" s="62">
        <v>27073.539431233061</v>
      </c>
      <c r="J3370" s="63">
        <v>5.7469287243884049</v>
      </c>
      <c r="K3370" s="63">
        <v>5.2968540227823278</v>
      </c>
      <c r="L3370" s="63">
        <v>7.1291180409421111</v>
      </c>
      <c r="M3370" s="63">
        <v>6.5424412301174897</v>
      </c>
      <c r="N3370" s="63">
        <v>6.3887182363657233</v>
      </c>
      <c r="O3370" s="71">
        <v>7.2218745328688367</v>
      </c>
    </row>
    <row r="3371" spans="2:15" outlineLevel="1" x14ac:dyDescent="0.45">
      <c r="B3371" s="65">
        <v>3362</v>
      </c>
      <c r="C3371" s="60">
        <v>1</v>
      </c>
      <c r="D3371" s="61">
        <v>0</v>
      </c>
      <c r="E3371" s="61">
        <v>1</v>
      </c>
      <c r="F3371" s="61">
        <v>1</v>
      </c>
      <c r="G3371" s="61">
        <v>1</v>
      </c>
      <c r="H3371" s="61">
        <v>0</v>
      </c>
      <c r="I3371" s="62">
        <v>62185.020623256583</v>
      </c>
      <c r="J3371" s="63">
        <v>6.3290637884512648</v>
      </c>
      <c r="K3371" s="63">
        <v>5.1403852425891676</v>
      </c>
      <c r="L3371" s="63">
        <v>6.8915440287059404</v>
      </c>
      <c r="M3371" s="63">
        <v>6.6053300115726046</v>
      </c>
      <c r="N3371" s="63">
        <v>6.8508056552613441</v>
      </c>
      <c r="O3371" s="71">
        <v>6.2437397504396719</v>
      </c>
    </row>
    <row r="3372" spans="2:15" outlineLevel="1" x14ac:dyDescent="0.45">
      <c r="B3372" s="65">
        <v>3363</v>
      </c>
      <c r="C3372" s="60">
        <v>1</v>
      </c>
      <c r="D3372" s="61">
        <v>0</v>
      </c>
      <c r="E3372" s="61">
        <v>1</v>
      </c>
      <c r="F3372" s="61">
        <v>1</v>
      </c>
      <c r="G3372" s="61">
        <v>1</v>
      </c>
      <c r="H3372" s="61">
        <v>0</v>
      </c>
      <c r="I3372" s="62">
        <v>96501.222740351106</v>
      </c>
      <c r="J3372" s="63">
        <v>6.4964121429649291</v>
      </c>
      <c r="K3372" s="63">
        <v>5.7735668101205073</v>
      </c>
      <c r="L3372" s="63">
        <v>7.4083981099855363</v>
      </c>
      <c r="M3372" s="63">
        <v>6.8094245634676556</v>
      </c>
      <c r="N3372" s="63">
        <v>6.8835302088186729</v>
      </c>
      <c r="O3372" s="71">
        <v>6.5060258093357834</v>
      </c>
    </row>
    <row r="3373" spans="2:15" outlineLevel="1" x14ac:dyDescent="0.45">
      <c r="B3373" s="65">
        <v>3364</v>
      </c>
      <c r="C3373" s="60">
        <v>1</v>
      </c>
      <c r="D3373" s="61">
        <v>0</v>
      </c>
      <c r="E3373" s="61">
        <v>1</v>
      </c>
      <c r="F3373" s="61">
        <v>1</v>
      </c>
      <c r="G3373" s="61">
        <v>0</v>
      </c>
      <c r="H3373" s="61">
        <v>1</v>
      </c>
      <c r="I3373" s="62">
        <v>97700.235927243411</v>
      </c>
      <c r="J3373" s="63">
        <v>6.4165135303228089</v>
      </c>
      <c r="K3373" s="63">
        <v>5.3851370594219929</v>
      </c>
      <c r="L3373" s="63">
        <v>7.809214028202355</v>
      </c>
      <c r="M3373" s="63">
        <v>7.3487860787282777</v>
      </c>
      <c r="N3373" s="63">
        <v>6.3622458807435391</v>
      </c>
      <c r="O3373" s="71">
        <v>7.3469489973425821</v>
      </c>
    </row>
    <row r="3374" spans="2:15" outlineLevel="1" x14ac:dyDescent="0.45">
      <c r="B3374" s="65">
        <v>3365</v>
      </c>
      <c r="C3374" s="60">
        <v>1</v>
      </c>
      <c r="D3374" s="61">
        <v>0</v>
      </c>
      <c r="E3374" s="61">
        <v>1</v>
      </c>
      <c r="F3374" s="61">
        <v>1</v>
      </c>
      <c r="G3374" s="61">
        <v>1</v>
      </c>
      <c r="H3374" s="61">
        <v>0</v>
      </c>
      <c r="I3374" s="62">
        <v>79467.374566959872</v>
      </c>
      <c r="J3374" s="63">
        <v>6.5246795989445605</v>
      </c>
      <c r="K3374" s="63">
        <v>4.6559481568306298</v>
      </c>
      <c r="L3374" s="63">
        <v>6.1217540037442584</v>
      </c>
      <c r="M3374" s="63">
        <v>8.852854943600958</v>
      </c>
      <c r="N3374" s="63">
        <v>7.4141040556241258</v>
      </c>
      <c r="O3374" s="71">
        <v>6.8816343517515097</v>
      </c>
    </row>
    <row r="3375" spans="2:15" outlineLevel="1" x14ac:dyDescent="0.45">
      <c r="B3375" s="65">
        <v>3366</v>
      </c>
      <c r="C3375" s="60">
        <v>1</v>
      </c>
      <c r="D3375" s="61">
        <v>0</v>
      </c>
      <c r="E3375" s="61">
        <v>1</v>
      </c>
      <c r="F3375" s="61">
        <v>1</v>
      </c>
      <c r="G3375" s="61">
        <v>1</v>
      </c>
      <c r="H3375" s="61">
        <v>0</v>
      </c>
      <c r="I3375" s="62">
        <v>99228.519563654947</v>
      </c>
      <c r="J3375" s="63">
        <v>6.8170580284703783</v>
      </c>
      <c r="K3375" s="63">
        <v>5.9744195769723181</v>
      </c>
      <c r="L3375" s="63">
        <v>6.2814863665686351</v>
      </c>
      <c r="M3375" s="63">
        <v>7.2721540277310455</v>
      </c>
      <c r="N3375" s="63">
        <v>7.2437273635182269</v>
      </c>
      <c r="O3375" s="71">
        <v>6.7737392145758317</v>
      </c>
    </row>
    <row r="3376" spans="2:15" outlineLevel="1" x14ac:dyDescent="0.45">
      <c r="B3376" s="65">
        <v>3367</v>
      </c>
      <c r="C3376" s="60">
        <v>1</v>
      </c>
      <c r="D3376" s="61">
        <v>0</v>
      </c>
      <c r="E3376" s="61">
        <v>1</v>
      </c>
      <c r="F3376" s="61">
        <v>1</v>
      </c>
      <c r="G3376" s="61">
        <v>1</v>
      </c>
      <c r="H3376" s="61">
        <v>0</v>
      </c>
      <c r="I3376" s="62">
        <v>23123.103628522629</v>
      </c>
      <c r="J3376" s="63">
        <v>5.1918933518681722</v>
      </c>
      <c r="K3376" s="63">
        <v>4.9746395581337417</v>
      </c>
      <c r="L3376" s="63">
        <v>6.8926431140651525</v>
      </c>
      <c r="M3376" s="63">
        <v>6.2790579357696226</v>
      </c>
      <c r="N3376" s="63">
        <v>7.0626799259033515</v>
      </c>
      <c r="O3376" s="71">
        <v>6.2601025622423929</v>
      </c>
    </row>
    <row r="3377" spans="2:15" outlineLevel="1" x14ac:dyDescent="0.45">
      <c r="B3377" s="65">
        <v>3368</v>
      </c>
      <c r="C3377" s="60">
        <v>1</v>
      </c>
      <c r="D3377" s="61">
        <v>0</v>
      </c>
      <c r="E3377" s="61">
        <v>1</v>
      </c>
      <c r="F3377" s="61">
        <v>1</v>
      </c>
      <c r="G3377" s="61">
        <v>0</v>
      </c>
      <c r="H3377" s="61">
        <v>1</v>
      </c>
      <c r="I3377" s="62">
        <v>60821.444583627788</v>
      </c>
      <c r="J3377" s="63">
        <v>6.3915137462505145</v>
      </c>
      <c r="K3377" s="63">
        <v>4.5583343345625682</v>
      </c>
      <c r="L3377" s="63">
        <v>6.6733909607812727</v>
      </c>
      <c r="M3377" s="63">
        <v>6.3272452045762515</v>
      </c>
      <c r="N3377" s="63">
        <v>6.5730689954650581</v>
      </c>
      <c r="O3377" s="71">
        <v>7.2027486492433681</v>
      </c>
    </row>
    <row r="3378" spans="2:15" outlineLevel="1" x14ac:dyDescent="0.45">
      <c r="B3378" s="65">
        <v>3369</v>
      </c>
      <c r="C3378" s="60">
        <v>0</v>
      </c>
      <c r="D3378" s="61">
        <v>1</v>
      </c>
      <c r="E3378" s="61">
        <v>1</v>
      </c>
      <c r="F3378" s="61">
        <v>1</v>
      </c>
      <c r="G3378" s="61">
        <v>1</v>
      </c>
      <c r="H3378" s="61">
        <v>0</v>
      </c>
      <c r="I3378" s="62">
        <v>77718.832557971269</v>
      </c>
      <c r="J3378" s="63">
        <v>5.7388960668641431</v>
      </c>
      <c r="K3378" s="63">
        <v>5.95396895771567</v>
      </c>
      <c r="L3378" s="63">
        <v>6.5255381316647627</v>
      </c>
      <c r="M3378" s="63">
        <v>8.2648948776502831</v>
      </c>
      <c r="N3378" s="63">
        <v>6.9312604477666362</v>
      </c>
      <c r="O3378" s="71">
        <v>6.359960499367415</v>
      </c>
    </row>
    <row r="3379" spans="2:15" outlineLevel="1" x14ac:dyDescent="0.45">
      <c r="B3379" s="65">
        <v>3370</v>
      </c>
      <c r="C3379" s="60">
        <v>1</v>
      </c>
      <c r="D3379" s="61">
        <v>0</v>
      </c>
      <c r="E3379" s="61">
        <v>1</v>
      </c>
      <c r="F3379" s="61">
        <v>1</v>
      </c>
      <c r="G3379" s="61">
        <v>1</v>
      </c>
      <c r="H3379" s="61">
        <v>0</v>
      </c>
      <c r="I3379" s="62">
        <v>61759.458144340315</v>
      </c>
      <c r="J3379" s="63">
        <v>6.1046062741293765</v>
      </c>
      <c r="K3379" s="63">
        <v>4.6643373924228531</v>
      </c>
      <c r="L3379" s="63">
        <v>6.975547532557707</v>
      </c>
      <c r="M3379" s="63">
        <v>6.7603343049353217</v>
      </c>
      <c r="N3379" s="63">
        <v>7.0429680389600673</v>
      </c>
      <c r="O3379" s="71">
        <v>6.521615367721953</v>
      </c>
    </row>
    <row r="3380" spans="2:15" outlineLevel="1" x14ac:dyDescent="0.45">
      <c r="B3380" s="65">
        <v>3371</v>
      </c>
      <c r="C3380" s="60">
        <v>0</v>
      </c>
      <c r="D3380" s="61">
        <v>1</v>
      </c>
      <c r="E3380" s="61">
        <v>1</v>
      </c>
      <c r="F3380" s="61">
        <v>1</v>
      </c>
      <c r="G3380" s="61">
        <v>0</v>
      </c>
      <c r="H3380" s="61">
        <v>1</v>
      </c>
      <c r="I3380" s="62">
        <v>100094.18388846907</v>
      </c>
      <c r="J3380" s="63">
        <v>5.8100399675502974</v>
      </c>
      <c r="K3380" s="63">
        <v>6.4892392232029081</v>
      </c>
      <c r="L3380" s="63">
        <v>7.3740679192244514</v>
      </c>
      <c r="M3380" s="63">
        <v>7.5135977183164275</v>
      </c>
      <c r="N3380" s="63">
        <v>6.9263382925205885</v>
      </c>
      <c r="O3380" s="71">
        <v>7.1092286230410302</v>
      </c>
    </row>
    <row r="3381" spans="2:15" outlineLevel="1" x14ac:dyDescent="0.45">
      <c r="B3381" s="65">
        <v>3372</v>
      </c>
      <c r="C3381" s="60">
        <v>0</v>
      </c>
      <c r="D3381" s="61">
        <v>1</v>
      </c>
      <c r="E3381" s="61">
        <v>1</v>
      </c>
      <c r="F3381" s="61">
        <v>1</v>
      </c>
      <c r="G3381" s="61">
        <v>1</v>
      </c>
      <c r="H3381" s="61">
        <v>0</v>
      </c>
      <c r="I3381" s="62">
        <v>103434.63967245203</v>
      </c>
      <c r="J3381" s="63">
        <v>5.9135400712671977</v>
      </c>
      <c r="K3381" s="63">
        <v>6.14319490862243</v>
      </c>
      <c r="L3381" s="63">
        <v>7.6546925587776737</v>
      </c>
      <c r="M3381" s="63">
        <v>8.8263050528349645</v>
      </c>
      <c r="N3381" s="63">
        <v>7.1568026559365681</v>
      </c>
      <c r="O3381" s="71">
        <v>6.7820389865166808</v>
      </c>
    </row>
    <row r="3382" spans="2:15" outlineLevel="1" x14ac:dyDescent="0.45">
      <c r="B3382" s="65">
        <v>3373</v>
      </c>
      <c r="C3382" s="60">
        <v>1</v>
      </c>
      <c r="D3382" s="61">
        <v>0</v>
      </c>
      <c r="E3382" s="61">
        <v>1</v>
      </c>
      <c r="F3382" s="61">
        <v>1</v>
      </c>
      <c r="G3382" s="61">
        <v>0</v>
      </c>
      <c r="H3382" s="61">
        <v>1</v>
      </c>
      <c r="I3382" s="62">
        <v>96343.915175198083</v>
      </c>
      <c r="J3382" s="63">
        <v>6.3118301183653358</v>
      </c>
      <c r="K3382" s="63">
        <v>5.0404693658893365</v>
      </c>
      <c r="L3382" s="63">
        <v>7.580326112257195</v>
      </c>
      <c r="M3382" s="63">
        <v>7.0138501402367437</v>
      </c>
      <c r="N3382" s="63">
        <v>6.9254794384710419</v>
      </c>
      <c r="O3382" s="71">
        <v>7.2776486600394721</v>
      </c>
    </row>
    <row r="3383" spans="2:15" outlineLevel="1" x14ac:dyDescent="0.45">
      <c r="B3383" s="65">
        <v>3374</v>
      </c>
      <c r="C3383" s="60">
        <v>1</v>
      </c>
      <c r="D3383" s="61">
        <v>0</v>
      </c>
      <c r="E3383" s="61">
        <v>1</v>
      </c>
      <c r="F3383" s="61">
        <v>1</v>
      </c>
      <c r="G3383" s="61">
        <v>1</v>
      </c>
      <c r="H3383" s="61">
        <v>0</v>
      </c>
      <c r="I3383" s="62">
        <v>97229.085611362418</v>
      </c>
      <c r="J3383" s="63">
        <v>5.6944019710533729</v>
      </c>
      <c r="K3383" s="63">
        <v>5.4650906644406803</v>
      </c>
      <c r="L3383" s="63">
        <v>7.3402738593913703</v>
      </c>
      <c r="M3383" s="63">
        <v>8.1808680895627006</v>
      </c>
      <c r="N3383" s="63">
        <v>6.7489033484311003</v>
      </c>
      <c r="O3383" s="71">
        <v>6.6744423167302056</v>
      </c>
    </row>
    <row r="3384" spans="2:15" outlineLevel="1" x14ac:dyDescent="0.45">
      <c r="B3384" s="65">
        <v>3375</v>
      </c>
      <c r="C3384" s="60">
        <v>0</v>
      </c>
      <c r="D3384" s="61">
        <v>1</v>
      </c>
      <c r="E3384" s="61">
        <v>1</v>
      </c>
      <c r="F3384" s="61">
        <v>1</v>
      </c>
      <c r="G3384" s="61">
        <v>1</v>
      </c>
      <c r="H3384" s="61">
        <v>0</v>
      </c>
      <c r="I3384" s="62">
        <v>29839.68301000708</v>
      </c>
      <c r="J3384" s="63">
        <v>5.7645187073425737</v>
      </c>
      <c r="K3384" s="63">
        <v>5.8137819662774692</v>
      </c>
      <c r="L3384" s="63">
        <v>6.9802097657720257</v>
      </c>
      <c r="M3384" s="63">
        <v>7.3006879469478969</v>
      </c>
      <c r="N3384" s="63">
        <v>6.6622211943181648</v>
      </c>
      <c r="O3384" s="71">
        <v>6.503734774566813</v>
      </c>
    </row>
    <row r="3385" spans="2:15" outlineLevel="1" x14ac:dyDescent="0.45">
      <c r="B3385" s="65">
        <v>3376</v>
      </c>
      <c r="C3385" s="60">
        <v>1</v>
      </c>
      <c r="D3385" s="61">
        <v>0</v>
      </c>
      <c r="E3385" s="61">
        <v>1</v>
      </c>
      <c r="F3385" s="61">
        <v>1</v>
      </c>
      <c r="G3385" s="61">
        <v>1</v>
      </c>
      <c r="H3385" s="61">
        <v>0</v>
      </c>
      <c r="I3385" s="62">
        <v>96919.475702345502</v>
      </c>
      <c r="J3385" s="63">
        <v>6.3673414208153964</v>
      </c>
      <c r="K3385" s="63">
        <v>6.0605392119558328</v>
      </c>
      <c r="L3385" s="63">
        <v>6.9949099416861662</v>
      </c>
      <c r="M3385" s="63">
        <v>7.0093576538074993</v>
      </c>
      <c r="N3385" s="63">
        <v>6.9958512075559716</v>
      </c>
      <c r="O3385" s="71">
        <v>6.3331728356678934</v>
      </c>
    </row>
    <row r="3386" spans="2:15" outlineLevel="1" x14ac:dyDescent="0.45">
      <c r="B3386" s="65">
        <v>3377</v>
      </c>
      <c r="C3386" s="60">
        <v>1</v>
      </c>
      <c r="D3386" s="61">
        <v>0</v>
      </c>
      <c r="E3386" s="61">
        <v>1</v>
      </c>
      <c r="F3386" s="61">
        <v>1</v>
      </c>
      <c r="G3386" s="61">
        <v>0</v>
      </c>
      <c r="H3386" s="61">
        <v>1</v>
      </c>
      <c r="I3386" s="62">
        <v>102129.31479443025</v>
      </c>
      <c r="J3386" s="63">
        <v>6.9188182730122563</v>
      </c>
      <c r="K3386" s="63">
        <v>5.6704065025462356</v>
      </c>
      <c r="L3386" s="63">
        <v>8.1792170102608175</v>
      </c>
      <c r="M3386" s="63">
        <v>8.2641344592323804</v>
      </c>
      <c r="N3386" s="63">
        <v>6.2190092965638701</v>
      </c>
      <c r="O3386" s="71">
        <v>7.038565302289765</v>
      </c>
    </row>
    <row r="3387" spans="2:15" outlineLevel="1" x14ac:dyDescent="0.45">
      <c r="B3387" s="65">
        <v>3378</v>
      </c>
      <c r="C3387" s="60">
        <v>0</v>
      </c>
      <c r="D3387" s="61">
        <v>1</v>
      </c>
      <c r="E3387" s="61">
        <v>1</v>
      </c>
      <c r="F3387" s="61">
        <v>1</v>
      </c>
      <c r="G3387" s="61">
        <v>1</v>
      </c>
      <c r="H3387" s="61">
        <v>0</v>
      </c>
      <c r="I3387" s="62">
        <v>99481.768839082681</v>
      </c>
      <c r="J3387" s="63">
        <v>5.544307064870825</v>
      </c>
      <c r="K3387" s="63">
        <v>5.7823051137348243</v>
      </c>
      <c r="L3387" s="63">
        <v>7.5348432714127842</v>
      </c>
      <c r="M3387" s="63">
        <v>8.3105101078700372</v>
      </c>
      <c r="N3387" s="63">
        <v>7.1104917301143589</v>
      </c>
      <c r="O3387" s="71">
        <v>6.7549069038823815</v>
      </c>
    </row>
    <row r="3388" spans="2:15" outlineLevel="1" x14ac:dyDescent="0.45">
      <c r="B3388" s="65">
        <v>3379</v>
      </c>
      <c r="C3388" s="60">
        <v>1</v>
      </c>
      <c r="D3388" s="61">
        <v>0</v>
      </c>
      <c r="E3388" s="61">
        <v>1</v>
      </c>
      <c r="F3388" s="61">
        <v>1</v>
      </c>
      <c r="G3388" s="61">
        <v>1</v>
      </c>
      <c r="H3388" s="61">
        <v>0</v>
      </c>
      <c r="I3388" s="62">
        <v>98084.653977503927</v>
      </c>
      <c r="J3388" s="63">
        <v>5.6509092630435536</v>
      </c>
      <c r="K3388" s="63">
        <v>5.3421654804988856</v>
      </c>
      <c r="L3388" s="63">
        <v>7.6735983138422581</v>
      </c>
      <c r="M3388" s="63">
        <v>7.7976884205792683</v>
      </c>
      <c r="N3388" s="63">
        <v>7.2673137925371822</v>
      </c>
      <c r="O3388" s="71">
        <v>7.0052347900396796</v>
      </c>
    </row>
    <row r="3389" spans="2:15" outlineLevel="1" x14ac:dyDescent="0.45">
      <c r="B3389" s="65">
        <v>3380</v>
      </c>
      <c r="C3389" s="60">
        <v>1</v>
      </c>
      <c r="D3389" s="61">
        <v>0</v>
      </c>
      <c r="E3389" s="61">
        <v>1</v>
      </c>
      <c r="F3389" s="61">
        <v>1</v>
      </c>
      <c r="G3389" s="61">
        <v>1</v>
      </c>
      <c r="H3389" s="61">
        <v>0</v>
      </c>
      <c r="I3389" s="62">
        <v>100710.77103015421</v>
      </c>
      <c r="J3389" s="63">
        <v>6.9984417273588395</v>
      </c>
      <c r="K3389" s="63">
        <v>5.5899128900754889</v>
      </c>
      <c r="L3389" s="63">
        <v>6.9471376909570077</v>
      </c>
      <c r="M3389" s="63">
        <v>8.2491062518350891</v>
      </c>
      <c r="N3389" s="63">
        <v>6.8649564020609439</v>
      </c>
      <c r="O3389" s="71">
        <v>6.4450493430995524</v>
      </c>
    </row>
    <row r="3390" spans="2:15" outlineLevel="1" x14ac:dyDescent="0.45">
      <c r="B3390" s="65">
        <v>3381</v>
      </c>
      <c r="C3390" s="60">
        <v>1</v>
      </c>
      <c r="D3390" s="61">
        <v>0</v>
      </c>
      <c r="E3390" s="61">
        <v>1</v>
      </c>
      <c r="F3390" s="61">
        <v>1</v>
      </c>
      <c r="G3390" s="61">
        <v>0</v>
      </c>
      <c r="H3390" s="61">
        <v>1</v>
      </c>
      <c r="I3390" s="62">
        <v>73952.575530238202</v>
      </c>
      <c r="J3390" s="63">
        <v>5.2824560487456065</v>
      </c>
      <c r="K3390" s="63">
        <v>4.8257447009110361</v>
      </c>
      <c r="L3390" s="63">
        <v>6.9123396883658268</v>
      </c>
      <c r="M3390" s="63">
        <v>8.549547886312391</v>
      </c>
      <c r="N3390" s="63">
        <v>6.5419315134172198</v>
      </c>
      <c r="O3390" s="71">
        <v>6.5993672730744048</v>
      </c>
    </row>
    <row r="3391" spans="2:15" outlineLevel="1" x14ac:dyDescent="0.45">
      <c r="B3391" s="65">
        <v>3382</v>
      </c>
      <c r="C3391" s="60">
        <v>0</v>
      </c>
      <c r="D3391" s="61">
        <v>1</v>
      </c>
      <c r="E3391" s="61">
        <v>1</v>
      </c>
      <c r="F3391" s="61">
        <v>1</v>
      </c>
      <c r="G3391" s="61">
        <v>1</v>
      </c>
      <c r="H3391" s="61">
        <v>0</v>
      </c>
      <c r="I3391" s="62">
        <v>102478.00264939044</v>
      </c>
      <c r="J3391" s="63">
        <v>5.9453363193819824</v>
      </c>
      <c r="K3391" s="63">
        <v>6.430777587897067</v>
      </c>
      <c r="L3391" s="63">
        <v>7.0551434461348714</v>
      </c>
      <c r="M3391" s="63">
        <v>8.9011869281049272</v>
      </c>
      <c r="N3391" s="63">
        <v>6.8030611227614637</v>
      </c>
      <c r="O3391" s="71">
        <v>6.5906821278252004</v>
      </c>
    </row>
    <row r="3392" spans="2:15" outlineLevel="1" x14ac:dyDescent="0.45">
      <c r="B3392" s="65">
        <v>3383</v>
      </c>
      <c r="C3392" s="60">
        <v>1</v>
      </c>
      <c r="D3392" s="61">
        <v>0</v>
      </c>
      <c r="E3392" s="61">
        <v>1</v>
      </c>
      <c r="F3392" s="61">
        <v>1</v>
      </c>
      <c r="G3392" s="61">
        <v>1</v>
      </c>
      <c r="H3392" s="61">
        <v>0</v>
      </c>
      <c r="I3392" s="62">
        <v>99397.569512864109</v>
      </c>
      <c r="J3392" s="63">
        <v>6.7177840633837977</v>
      </c>
      <c r="K3392" s="63">
        <v>5.0189785904417352</v>
      </c>
      <c r="L3392" s="63">
        <v>6.6599555671330322</v>
      </c>
      <c r="M3392" s="63">
        <v>8.2020003187898709</v>
      </c>
      <c r="N3392" s="63">
        <v>7.3581924115696644</v>
      </c>
      <c r="O3392" s="71">
        <v>6.6788660079348787</v>
      </c>
    </row>
    <row r="3393" spans="2:15" outlineLevel="1" x14ac:dyDescent="0.45">
      <c r="B3393" s="65">
        <v>3384</v>
      </c>
      <c r="C3393" s="60">
        <v>1</v>
      </c>
      <c r="D3393" s="61">
        <v>0</v>
      </c>
      <c r="E3393" s="61">
        <v>1</v>
      </c>
      <c r="F3393" s="61">
        <v>1</v>
      </c>
      <c r="G3393" s="61">
        <v>1</v>
      </c>
      <c r="H3393" s="61">
        <v>0</v>
      </c>
      <c r="I3393" s="62">
        <v>63516.250861785898</v>
      </c>
      <c r="J3393" s="63">
        <v>6.1470511244359018</v>
      </c>
      <c r="K3393" s="63">
        <v>5.3002131442060234</v>
      </c>
      <c r="L3393" s="63">
        <v>6.9816287845322327</v>
      </c>
      <c r="M3393" s="63">
        <v>6.3759315579074016</v>
      </c>
      <c r="N3393" s="63">
        <v>7.2702938658743292</v>
      </c>
      <c r="O3393" s="71">
        <v>6.6493579998975623</v>
      </c>
    </row>
    <row r="3394" spans="2:15" outlineLevel="1" x14ac:dyDescent="0.45">
      <c r="B3394" s="65">
        <v>3385</v>
      </c>
      <c r="C3394" s="60">
        <v>0</v>
      </c>
      <c r="D3394" s="61">
        <v>1</v>
      </c>
      <c r="E3394" s="61">
        <v>1</v>
      </c>
      <c r="F3394" s="61">
        <v>1</v>
      </c>
      <c r="G3394" s="61">
        <v>0</v>
      </c>
      <c r="H3394" s="61">
        <v>1</v>
      </c>
      <c r="I3394" s="62">
        <v>104424.43177795684</v>
      </c>
      <c r="J3394" s="63">
        <v>6.0390433699909138</v>
      </c>
      <c r="K3394" s="63">
        <v>6.6658295556711931</v>
      </c>
      <c r="L3394" s="63">
        <v>7.224345751051283</v>
      </c>
      <c r="M3394" s="63">
        <v>8.6451781311794917</v>
      </c>
      <c r="N3394" s="63">
        <v>6.7836511969778091</v>
      </c>
      <c r="O3394" s="71">
        <v>7.3206633574437401</v>
      </c>
    </row>
    <row r="3395" spans="2:15" outlineLevel="1" x14ac:dyDescent="0.45">
      <c r="B3395" s="65">
        <v>3386</v>
      </c>
      <c r="C3395" s="60">
        <v>1</v>
      </c>
      <c r="D3395" s="61">
        <v>0</v>
      </c>
      <c r="E3395" s="61">
        <v>1</v>
      </c>
      <c r="F3395" s="61">
        <v>1</v>
      </c>
      <c r="G3395" s="61">
        <v>1</v>
      </c>
      <c r="H3395" s="61">
        <v>0</v>
      </c>
      <c r="I3395" s="62">
        <v>72394.758843314528</v>
      </c>
      <c r="J3395" s="63">
        <v>5.1379280777277572</v>
      </c>
      <c r="K3395" s="63">
        <v>4.8328627603501992</v>
      </c>
      <c r="L3395" s="63">
        <v>7.2957496080177409</v>
      </c>
      <c r="M3395" s="63">
        <v>8.3879302106412119</v>
      </c>
      <c r="N3395" s="63">
        <v>6.3842868460905429</v>
      </c>
      <c r="O3395" s="71">
        <v>6.1953370320550025</v>
      </c>
    </row>
    <row r="3396" spans="2:15" outlineLevel="1" x14ac:dyDescent="0.45">
      <c r="B3396" s="65">
        <v>3387</v>
      </c>
      <c r="C3396" s="60">
        <v>1</v>
      </c>
      <c r="D3396" s="61">
        <v>0</v>
      </c>
      <c r="E3396" s="61">
        <v>1</v>
      </c>
      <c r="F3396" s="61">
        <v>1</v>
      </c>
      <c r="G3396" s="61">
        <v>1</v>
      </c>
      <c r="H3396" s="61">
        <v>0</v>
      </c>
      <c r="I3396" s="62">
        <v>97473.599039498426</v>
      </c>
      <c r="J3396" s="63">
        <v>6.379719911975581</v>
      </c>
      <c r="K3396" s="63">
        <v>6.0259961203590766</v>
      </c>
      <c r="L3396" s="63">
        <v>7.756081130991471</v>
      </c>
      <c r="M3396" s="63">
        <v>6.5203723091934673</v>
      </c>
      <c r="N3396" s="63">
        <v>7.2100001179225224</v>
      </c>
      <c r="O3396" s="71">
        <v>6.5427625476353084</v>
      </c>
    </row>
    <row r="3397" spans="2:15" outlineLevel="1" x14ac:dyDescent="0.45">
      <c r="B3397" s="65">
        <v>3388</v>
      </c>
      <c r="C3397" s="60">
        <v>1</v>
      </c>
      <c r="D3397" s="61">
        <v>0</v>
      </c>
      <c r="E3397" s="61">
        <v>1</v>
      </c>
      <c r="F3397" s="61">
        <v>1</v>
      </c>
      <c r="G3397" s="61">
        <v>0</v>
      </c>
      <c r="H3397" s="61">
        <v>1</v>
      </c>
      <c r="I3397" s="62">
        <v>95077.041939800052</v>
      </c>
      <c r="J3397" s="63">
        <v>5.9775862605142729</v>
      </c>
      <c r="K3397" s="63">
        <v>4.62369458167717</v>
      </c>
      <c r="L3397" s="63">
        <v>7.5862305480974861</v>
      </c>
      <c r="M3397" s="63">
        <v>8.1660902577566929</v>
      </c>
      <c r="N3397" s="63">
        <v>6.5324256355330874</v>
      </c>
      <c r="O3397" s="71">
        <v>6.5882228865071237</v>
      </c>
    </row>
    <row r="3398" spans="2:15" outlineLevel="1" x14ac:dyDescent="0.45">
      <c r="B3398" s="65">
        <v>3389</v>
      </c>
      <c r="C3398" s="60">
        <v>1</v>
      </c>
      <c r="D3398" s="61">
        <v>0</v>
      </c>
      <c r="E3398" s="61">
        <v>1</v>
      </c>
      <c r="F3398" s="61">
        <v>1</v>
      </c>
      <c r="G3398" s="61">
        <v>1</v>
      </c>
      <c r="H3398" s="61">
        <v>0</v>
      </c>
      <c r="I3398" s="62">
        <v>99320.088915702756</v>
      </c>
      <c r="J3398" s="63">
        <v>6.7435754895790758</v>
      </c>
      <c r="K3398" s="63">
        <v>5.9886471304846935</v>
      </c>
      <c r="L3398" s="63">
        <v>7.1401688297412029</v>
      </c>
      <c r="M3398" s="63">
        <v>7.601393914621589</v>
      </c>
      <c r="N3398" s="63">
        <v>6.7031600481828919</v>
      </c>
      <c r="O3398" s="71">
        <v>6.5114082471094008</v>
      </c>
    </row>
    <row r="3399" spans="2:15" outlineLevel="1" x14ac:dyDescent="0.45">
      <c r="B3399" s="65">
        <v>3390</v>
      </c>
      <c r="C3399" s="60">
        <v>1</v>
      </c>
      <c r="D3399" s="61">
        <v>0</v>
      </c>
      <c r="E3399" s="61">
        <v>1</v>
      </c>
      <c r="F3399" s="61">
        <v>1</v>
      </c>
      <c r="G3399" s="61">
        <v>1</v>
      </c>
      <c r="H3399" s="61">
        <v>0</v>
      </c>
      <c r="I3399" s="62">
        <v>97918.735579349523</v>
      </c>
      <c r="J3399" s="63">
        <v>6.8397712629660052</v>
      </c>
      <c r="K3399" s="63">
        <v>6.0351369480911359</v>
      </c>
      <c r="L3399" s="63">
        <v>6.3681287967493923</v>
      </c>
      <c r="M3399" s="63">
        <v>7.2820600789831298</v>
      </c>
      <c r="N3399" s="63">
        <v>6.9351423520249851</v>
      </c>
      <c r="O3399" s="71">
        <v>6.3289308448612474</v>
      </c>
    </row>
    <row r="3400" spans="2:15" outlineLevel="1" x14ac:dyDescent="0.45">
      <c r="B3400" s="65">
        <v>3391</v>
      </c>
      <c r="C3400" s="60">
        <v>0</v>
      </c>
      <c r="D3400" s="61">
        <v>1</v>
      </c>
      <c r="E3400" s="61">
        <v>1</v>
      </c>
      <c r="F3400" s="61">
        <v>1</v>
      </c>
      <c r="G3400" s="61">
        <v>1</v>
      </c>
      <c r="H3400" s="61">
        <v>0</v>
      </c>
      <c r="I3400" s="62">
        <v>102716.4952968407</v>
      </c>
      <c r="J3400" s="63">
        <v>5.2304556060141634</v>
      </c>
      <c r="K3400" s="63">
        <v>5.902551191229005</v>
      </c>
      <c r="L3400" s="63">
        <v>7.5105728950837811</v>
      </c>
      <c r="M3400" s="63">
        <v>8.9900509511033899</v>
      </c>
      <c r="N3400" s="63">
        <v>7.3575194958224159</v>
      </c>
      <c r="O3400" s="71">
        <v>7.325627369257548</v>
      </c>
    </row>
    <row r="3401" spans="2:15" outlineLevel="1" x14ac:dyDescent="0.45">
      <c r="B3401" s="65">
        <v>3392</v>
      </c>
      <c r="C3401" s="60">
        <v>1</v>
      </c>
      <c r="D3401" s="61">
        <v>0</v>
      </c>
      <c r="E3401" s="61">
        <v>1</v>
      </c>
      <c r="F3401" s="61">
        <v>1</v>
      </c>
      <c r="G3401" s="61">
        <v>1</v>
      </c>
      <c r="H3401" s="61">
        <v>0</v>
      </c>
      <c r="I3401" s="62">
        <v>76433.805736940427</v>
      </c>
      <c r="J3401" s="63">
        <v>5.7290273853764226</v>
      </c>
      <c r="K3401" s="63">
        <v>5.2259919179065477</v>
      </c>
      <c r="L3401" s="63">
        <v>6.6998497714388554</v>
      </c>
      <c r="M3401" s="63">
        <v>8.1676875277277166</v>
      </c>
      <c r="N3401" s="63">
        <v>7.1401106661396039</v>
      </c>
      <c r="O3401" s="71">
        <v>6.5705681563776297</v>
      </c>
    </row>
    <row r="3402" spans="2:15" outlineLevel="1" x14ac:dyDescent="0.45">
      <c r="B3402" s="65">
        <v>3393</v>
      </c>
      <c r="C3402" s="60">
        <v>1</v>
      </c>
      <c r="D3402" s="61">
        <v>0</v>
      </c>
      <c r="E3402" s="61">
        <v>1</v>
      </c>
      <c r="F3402" s="61">
        <v>1</v>
      </c>
      <c r="G3402" s="61">
        <v>0</v>
      </c>
      <c r="H3402" s="61">
        <v>1</v>
      </c>
      <c r="I3402" s="62">
        <v>25526.430399859208</v>
      </c>
      <c r="J3402" s="63">
        <v>6.0594620282662071</v>
      </c>
      <c r="K3402" s="63">
        <v>5.1743325251944405</v>
      </c>
      <c r="L3402" s="63">
        <v>6.8824593256291031</v>
      </c>
      <c r="M3402" s="63">
        <v>6.02904685060843</v>
      </c>
      <c r="N3402" s="63">
        <v>6.3093808835459031</v>
      </c>
      <c r="O3402" s="71">
        <v>7.2113371493431222</v>
      </c>
    </row>
    <row r="3403" spans="2:15" outlineLevel="1" x14ac:dyDescent="0.45">
      <c r="B3403" s="65">
        <v>3394</v>
      </c>
      <c r="C3403" s="60">
        <v>1</v>
      </c>
      <c r="D3403" s="61">
        <v>0</v>
      </c>
      <c r="E3403" s="61">
        <v>1</v>
      </c>
      <c r="F3403" s="61">
        <v>1</v>
      </c>
      <c r="G3403" s="61">
        <v>0</v>
      </c>
      <c r="H3403" s="61">
        <v>1</v>
      </c>
      <c r="I3403" s="62">
        <v>99076.552309379884</v>
      </c>
      <c r="J3403" s="63">
        <v>6.3291888190388361</v>
      </c>
      <c r="K3403" s="63">
        <v>4.79825577560052</v>
      </c>
      <c r="L3403" s="63">
        <v>7.0430752798500711</v>
      </c>
      <c r="M3403" s="63">
        <v>8.7243509544331701</v>
      </c>
      <c r="N3403" s="63">
        <v>6.8701153953536531</v>
      </c>
      <c r="O3403" s="71">
        <v>6.9637355434472159</v>
      </c>
    </row>
    <row r="3404" spans="2:15" outlineLevel="1" x14ac:dyDescent="0.45">
      <c r="B3404" s="65">
        <v>3395</v>
      </c>
      <c r="C3404" s="60">
        <v>1</v>
      </c>
      <c r="D3404" s="61">
        <v>0</v>
      </c>
      <c r="E3404" s="61">
        <v>1</v>
      </c>
      <c r="F3404" s="61">
        <v>1</v>
      </c>
      <c r="G3404" s="61">
        <v>1</v>
      </c>
      <c r="H3404" s="61">
        <v>0</v>
      </c>
      <c r="I3404" s="62">
        <v>95819.514514424664</v>
      </c>
      <c r="J3404" s="63">
        <v>6.0646222372774927</v>
      </c>
      <c r="K3404" s="63">
        <v>6.0366947169705929</v>
      </c>
      <c r="L3404" s="63">
        <v>7.3627710635691432</v>
      </c>
      <c r="M3404" s="63">
        <v>7.0228433574133895</v>
      </c>
      <c r="N3404" s="63">
        <v>6.7294569652487697</v>
      </c>
      <c r="O3404" s="71">
        <v>6.3003430764373132</v>
      </c>
    </row>
    <row r="3405" spans="2:15" outlineLevel="1" x14ac:dyDescent="0.45">
      <c r="B3405" s="65">
        <v>3396</v>
      </c>
      <c r="C3405" s="60">
        <v>1</v>
      </c>
      <c r="D3405" s="61">
        <v>0</v>
      </c>
      <c r="E3405" s="61">
        <v>1</v>
      </c>
      <c r="F3405" s="61">
        <v>1</v>
      </c>
      <c r="G3405" s="61">
        <v>1</v>
      </c>
      <c r="H3405" s="61">
        <v>0</v>
      </c>
      <c r="I3405" s="62">
        <v>79810.479442063661</v>
      </c>
      <c r="J3405" s="63">
        <v>6.6435384259811592</v>
      </c>
      <c r="K3405" s="63">
        <v>5.4723568202035127</v>
      </c>
      <c r="L3405" s="63">
        <v>6.2997406653708303</v>
      </c>
      <c r="M3405" s="63">
        <v>8.3533575097941437</v>
      </c>
      <c r="N3405" s="63">
        <v>7.1870994657564511</v>
      </c>
      <c r="O3405" s="71">
        <v>6.5616090544726564</v>
      </c>
    </row>
    <row r="3406" spans="2:15" outlineLevel="1" x14ac:dyDescent="0.45">
      <c r="B3406" s="65">
        <v>3397</v>
      </c>
      <c r="C3406" s="60">
        <v>0</v>
      </c>
      <c r="D3406" s="61">
        <v>1</v>
      </c>
      <c r="E3406" s="61">
        <v>1</v>
      </c>
      <c r="F3406" s="61">
        <v>1</v>
      </c>
      <c r="G3406" s="61">
        <v>1</v>
      </c>
      <c r="H3406" s="61">
        <v>0</v>
      </c>
      <c r="I3406" s="62">
        <v>66016.974811304826</v>
      </c>
      <c r="J3406" s="63">
        <v>6.0493841056550028</v>
      </c>
      <c r="K3406" s="63">
        <v>6.1938580135780281</v>
      </c>
      <c r="L3406" s="63">
        <v>7.348431348102034</v>
      </c>
      <c r="M3406" s="63">
        <v>6.0178028726497708</v>
      </c>
      <c r="N3406" s="63">
        <v>7.3258443593861102</v>
      </c>
      <c r="O3406" s="71">
        <v>6.8776581705925084</v>
      </c>
    </row>
    <row r="3407" spans="2:15" outlineLevel="1" x14ac:dyDescent="0.45">
      <c r="B3407" s="65">
        <v>3398</v>
      </c>
      <c r="C3407" s="60">
        <v>1</v>
      </c>
      <c r="D3407" s="61">
        <v>0</v>
      </c>
      <c r="E3407" s="61">
        <v>1</v>
      </c>
      <c r="F3407" s="61">
        <v>1</v>
      </c>
      <c r="G3407" s="61">
        <v>0</v>
      </c>
      <c r="H3407" s="61">
        <v>1</v>
      </c>
      <c r="I3407" s="62">
        <v>96045.39172058276</v>
      </c>
      <c r="J3407" s="63">
        <v>5.5465130215335332</v>
      </c>
      <c r="K3407" s="63">
        <v>5.4678915028365074</v>
      </c>
      <c r="L3407" s="63">
        <v>7.496438919594298</v>
      </c>
      <c r="M3407" s="63">
        <v>6.6218568912531763</v>
      </c>
      <c r="N3407" s="63">
        <v>7.4472909918254011</v>
      </c>
      <c r="O3407" s="71">
        <v>7.5213589524521929</v>
      </c>
    </row>
    <row r="3408" spans="2:15" outlineLevel="1" x14ac:dyDescent="0.45">
      <c r="B3408" s="65">
        <v>3399</v>
      </c>
      <c r="C3408" s="60">
        <v>0</v>
      </c>
      <c r="D3408" s="61">
        <v>1</v>
      </c>
      <c r="E3408" s="61">
        <v>1</v>
      </c>
      <c r="F3408" s="61">
        <v>1</v>
      </c>
      <c r="G3408" s="61">
        <v>1</v>
      </c>
      <c r="H3408" s="61">
        <v>0</v>
      </c>
      <c r="I3408" s="62">
        <v>66237.403096123409</v>
      </c>
      <c r="J3408" s="63">
        <v>5.9792790689456838</v>
      </c>
      <c r="K3408" s="63">
        <v>6.2922988638107178</v>
      </c>
      <c r="L3408" s="63">
        <v>6.762480072947068</v>
      </c>
      <c r="M3408" s="63">
        <v>6.1384639605440814</v>
      </c>
      <c r="N3408" s="63">
        <v>7.3691314368106875</v>
      </c>
      <c r="O3408" s="71">
        <v>7.1079423485299467</v>
      </c>
    </row>
    <row r="3409" spans="2:15" outlineLevel="1" x14ac:dyDescent="0.45">
      <c r="B3409" s="65">
        <v>3400</v>
      </c>
      <c r="C3409" s="60">
        <v>1</v>
      </c>
      <c r="D3409" s="61">
        <v>0</v>
      </c>
      <c r="E3409" s="61">
        <v>1</v>
      </c>
      <c r="F3409" s="61">
        <v>1</v>
      </c>
      <c r="G3409" s="61">
        <v>1</v>
      </c>
      <c r="H3409" s="61">
        <v>0</v>
      </c>
      <c r="I3409" s="62">
        <v>95514.42400367005</v>
      </c>
      <c r="J3409" s="63">
        <v>5.8738745481732924</v>
      </c>
      <c r="K3409" s="63">
        <v>4.8767780615056839</v>
      </c>
      <c r="L3409" s="63">
        <v>8.2121471737311467</v>
      </c>
      <c r="M3409" s="63">
        <v>7.4132061939317531</v>
      </c>
      <c r="N3409" s="63">
        <v>7.2457579735690079</v>
      </c>
      <c r="O3409" s="71">
        <v>6.3464486403426523</v>
      </c>
    </row>
    <row r="3410" spans="2:15" outlineLevel="1" x14ac:dyDescent="0.45">
      <c r="B3410" s="65">
        <v>3401</v>
      </c>
      <c r="C3410" s="60">
        <v>1</v>
      </c>
      <c r="D3410" s="61">
        <v>0</v>
      </c>
      <c r="E3410" s="61">
        <v>1</v>
      </c>
      <c r="F3410" s="61">
        <v>1</v>
      </c>
      <c r="G3410" s="61">
        <v>1</v>
      </c>
      <c r="H3410" s="61">
        <v>0</v>
      </c>
      <c r="I3410" s="62">
        <v>73701.493276365451</v>
      </c>
      <c r="J3410" s="63">
        <v>5.9465191164026514</v>
      </c>
      <c r="K3410" s="63">
        <v>4.64188671133161</v>
      </c>
      <c r="L3410" s="63">
        <v>6.396277700040998</v>
      </c>
      <c r="M3410" s="63">
        <v>7.7071898878863525</v>
      </c>
      <c r="N3410" s="63">
        <v>7.3932657671896607</v>
      </c>
      <c r="O3410" s="71">
        <v>6.3508455921624858</v>
      </c>
    </row>
    <row r="3411" spans="2:15" outlineLevel="1" x14ac:dyDescent="0.45">
      <c r="B3411" s="65">
        <v>3402</v>
      </c>
      <c r="C3411" s="60">
        <v>0</v>
      </c>
      <c r="D3411" s="61">
        <v>1</v>
      </c>
      <c r="E3411" s="61">
        <v>1</v>
      </c>
      <c r="F3411" s="61">
        <v>1</v>
      </c>
      <c r="G3411" s="61">
        <v>0</v>
      </c>
      <c r="H3411" s="61">
        <v>1</v>
      </c>
      <c r="I3411" s="62">
        <v>104844.51755565214</v>
      </c>
      <c r="J3411" s="63">
        <v>6.3518413212840823</v>
      </c>
      <c r="K3411" s="63">
        <v>6.378651806096018</v>
      </c>
      <c r="L3411" s="63">
        <v>7.6012546421428695</v>
      </c>
      <c r="M3411" s="63">
        <v>8.9795581531601467</v>
      </c>
      <c r="N3411" s="63">
        <v>6.6518326483770878</v>
      </c>
      <c r="O3411" s="71">
        <v>6.957785558886429</v>
      </c>
    </row>
    <row r="3412" spans="2:15" outlineLevel="1" x14ac:dyDescent="0.45">
      <c r="B3412" s="65">
        <v>3403</v>
      </c>
      <c r="C3412" s="60">
        <v>1</v>
      </c>
      <c r="D3412" s="61">
        <v>0</v>
      </c>
      <c r="E3412" s="61">
        <v>1</v>
      </c>
      <c r="F3412" s="61">
        <v>1</v>
      </c>
      <c r="G3412" s="61">
        <v>1</v>
      </c>
      <c r="H3412" s="61">
        <v>0</v>
      </c>
      <c r="I3412" s="62">
        <v>95806.911874046287</v>
      </c>
      <c r="J3412" s="63">
        <v>6.5427293696652615</v>
      </c>
      <c r="K3412" s="63">
        <v>5.5559554640181785</v>
      </c>
      <c r="L3412" s="63">
        <v>6.916417222061261</v>
      </c>
      <c r="M3412" s="63">
        <v>7.0072864281613505</v>
      </c>
      <c r="N3412" s="63">
        <v>6.8806431759766404</v>
      </c>
      <c r="O3412" s="71">
        <v>6.4827050259208248</v>
      </c>
    </row>
    <row r="3413" spans="2:15" outlineLevel="1" x14ac:dyDescent="0.45">
      <c r="B3413" s="65">
        <v>3404</v>
      </c>
      <c r="C3413" s="60">
        <v>1</v>
      </c>
      <c r="D3413" s="61">
        <v>0</v>
      </c>
      <c r="E3413" s="61">
        <v>1</v>
      </c>
      <c r="F3413" s="61">
        <v>1</v>
      </c>
      <c r="G3413" s="61">
        <v>1</v>
      </c>
      <c r="H3413" s="61">
        <v>0</v>
      </c>
      <c r="I3413" s="62">
        <v>27454.37120200452</v>
      </c>
      <c r="J3413" s="63">
        <v>5.4855301043915636</v>
      </c>
      <c r="K3413" s="63">
        <v>4.9519091627259932</v>
      </c>
      <c r="L3413" s="63">
        <v>6.5249152625872151</v>
      </c>
      <c r="M3413" s="63">
        <v>6.8882669830298067</v>
      </c>
      <c r="N3413" s="63">
        <v>7.504448133375079</v>
      </c>
      <c r="O3413" s="71">
        <v>6.8415159379447283</v>
      </c>
    </row>
    <row r="3414" spans="2:15" outlineLevel="1" x14ac:dyDescent="0.45">
      <c r="B3414" s="65">
        <v>3405</v>
      </c>
      <c r="C3414" s="60">
        <v>0</v>
      </c>
      <c r="D3414" s="61">
        <v>1</v>
      </c>
      <c r="E3414" s="61">
        <v>1</v>
      </c>
      <c r="F3414" s="61">
        <v>1</v>
      </c>
      <c r="G3414" s="61">
        <v>1</v>
      </c>
      <c r="H3414" s="61">
        <v>0</v>
      </c>
      <c r="I3414" s="62">
        <v>95543.19311346038</v>
      </c>
      <c r="J3414" s="63">
        <v>5.3137711061342232</v>
      </c>
      <c r="K3414" s="63">
        <v>6.4101360182996148</v>
      </c>
      <c r="L3414" s="63">
        <v>6.7613915084269758</v>
      </c>
      <c r="M3414" s="63">
        <v>7.3296928019843293</v>
      </c>
      <c r="N3414" s="63">
        <v>6.7799210527186737</v>
      </c>
      <c r="O3414" s="71">
        <v>6.5535076628746216</v>
      </c>
    </row>
    <row r="3415" spans="2:15" outlineLevel="1" x14ac:dyDescent="0.45">
      <c r="B3415" s="65">
        <v>3406</v>
      </c>
      <c r="C3415" s="60">
        <v>1</v>
      </c>
      <c r="D3415" s="61">
        <v>0</v>
      </c>
      <c r="E3415" s="61">
        <v>1</v>
      </c>
      <c r="F3415" s="61">
        <v>1</v>
      </c>
      <c r="G3415" s="61">
        <v>0</v>
      </c>
      <c r="H3415" s="61">
        <v>1</v>
      </c>
      <c r="I3415" s="62">
        <v>75723.901104961042</v>
      </c>
      <c r="J3415" s="63">
        <v>5.6101925083465209</v>
      </c>
      <c r="K3415" s="63">
        <v>5.1942922612763658</v>
      </c>
      <c r="L3415" s="63">
        <v>6.9175421568709199</v>
      </c>
      <c r="M3415" s="63">
        <v>8.4306768072907001</v>
      </c>
      <c r="N3415" s="63">
        <v>6.3907237484467556</v>
      </c>
      <c r="O3415" s="71">
        <v>6.8200734123249838</v>
      </c>
    </row>
    <row r="3416" spans="2:15" outlineLevel="1" x14ac:dyDescent="0.45">
      <c r="B3416" s="65">
        <v>3407</v>
      </c>
      <c r="C3416" s="60">
        <v>1</v>
      </c>
      <c r="D3416" s="61">
        <v>0</v>
      </c>
      <c r="E3416" s="61">
        <v>1</v>
      </c>
      <c r="F3416" s="61">
        <v>1</v>
      </c>
      <c r="G3416" s="61">
        <v>1</v>
      </c>
      <c r="H3416" s="61">
        <v>0</v>
      </c>
      <c r="I3416" s="62">
        <v>77266.029025310781</v>
      </c>
      <c r="J3416" s="63">
        <v>5.7230200160345106</v>
      </c>
      <c r="K3416" s="63">
        <v>5.4139625655785544</v>
      </c>
      <c r="L3416" s="63">
        <v>7.0573632531680541</v>
      </c>
      <c r="M3416" s="63">
        <v>8.2350073004453286</v>
      </c>
      <c r="N3416" s="63">
        <v>6.8357044588517226</v>
      </c>
      <c r="O3416" s="71">
        <v>6.7374259099154612</v>
      </c>
    </row>
    <row r="3417" spans="2:15" outlineLevel="1" x14ac:dyDescent="0.45">
      <c r="B3417" s="65">
        <v>3408</v>
      </c>
      <c r="C3417" s="60">
        <v>1</v>
      </c>
      <c r="D3417" s="61">
        <v>0</v>
      </c>
      <c r="E3417" s="61">
        <v>1</v>
      </c>
      <c r="F3417" s="61">
        <v>1</v>
      </c>
      <c r="G3417" s="61">
        <v>1</v>
      </c>
      <c r="H3417" s="61">
        <v>0</v>
      </c>
      <c r="I3417" s="62">
        <v>95929.996963653073</v>
      </c>
      <c r="J3417" s="63">
        <v>5.7668246113762685</v>
      </c>
      <c r="K3417" s="63">
        <v>5.1979346552077441</v>
      </c>
      <c r="L3417" s="63">
        <v>7.3408599127413661</v>
      </c>
      <c r="M3417" s="63">
        <v>8.0144637268115346</v>
      </c>
      <c r="N3417" s="63">
        <v>7.047355870482928</v>
      </c>
      <c r="O3417" s="71">
        <v>6.2150217735131514</v>
      </c>
    </row>
    <row r="3418" spans="2:15" outlineLevel="1" x14ac:dyDescent="0.45">
      <c r="B3418" s="65">
        <v>3409</v>
      </c>
      <c r="C3418" s="60">
        <v>0</v>
      </c>
      <c r="D3418" s="61">
        <v>1</v>
      </c>
      <c r="E3418" s="61">
        <v>1</v>
      </c>
      <c r="F3418" s="61">
        <v>1</v>
      </c>
      <c r="G3418" s="61">
        <v>1</v>
      </c>
      <c r="H3418" s="61">
        <v>0</v>
      </c>
      <c r="I3418" s="62">
        <v>28825.959055700645</v>
      </c>
      <c r="J3418" s="63">
        <v>5.6224422648007018</v>
      </c>
      <c r="K3418" s="63">
        <v>5.687033208597926</v>
      </c>
      <c r="L3418" s="63">
        <v>6.4918602455789305</v>
      </c>
      <c r="M3418" s="63">
        <v>7.0932995556285325</v>
      </c>
      <c r="N3418" s="63">
        <v>7.1629200539402369</v>
      </c>
      <c r="O3418" s="71">
        <v>6.4074037611814552</v>
      </c>
    </row>
    <row r="3419" spans="2:15" outlineLevel="1" x14ac:dyDescent="0.45">
      <c r="B3419" s="65">
        <v>3410</v>
      </c>
      <c r="C3419" s="60">
        <v>0</v>
      </c>
      <c r="D3419" s="61">
        <v>1</v>
      </c>
      <c r="E3419" s="61">
        <v>1</v>
      </c>
      <c r="F3419" s="61">
        <v>1</v>
      </c>
      <c r="G3419" s="61">
        <v>0</v>
      </c>
      <c r="H3419" s="61">
        <v>1</v>
      </c>
      <c r="I3419" s="62">
        <v>103715.70205545778</v>
      </c>
      <c r="J3419" s="63">
        <v>5.7293141762239976</v>
      </c>
      <c r="K3419" s="63">
        <v>6.6850101075369981</v>
      </c>
      <c r="L3419" s="63">
        <v>7.0157403776492346</v>
      </c>
      <c r="M3419" s="63">
        <v>8.8269936530327211</v>
      </c>
      <c r="N3419" s="63">
        <v>6.9858628018991302</v>
      </c>
      <c r="O3419" s="71">
        <v>7.016008053413298</v>
      </c>
    </row>
    <row r="3420" spans="2:15" outlineLevel="1" x14ac:dyDescent="0.45">
      <c r="B3420" s="65">
        <v>3411</v>
      </c>
      <c r="C3420" s="60">
        <v>1</v>
      </c>
      <c r="D3420" s="61">
        <v>0</v>
      </c>
      <c r="E3420" s="61">
        <v>1</v>
      </c>
      <c r="F3420" s="61">
        <v>1</v>
      </c>
      <c r="G3420" s="61">
        <v>1</v>
      </c>
      <c r="H3420" s="61">
        <v>0</v>
      </c>
      <c r="I3420" s="62">
        <v>92326.215064634875</v>
      </c>
      <c r="J3420" s="63">
        <v>5.8375148503391214</v>
      </c>
      <c r="K3420" s="63">
        <v>4.1942367851015803</v>
      </c>
      <c r="L3420" s="63">
        <v>7.5799860814713078</v>
      </c>
      <c r="M3420" s="63">
        <v>7.4702155673541712</v>
      </c>
      <c r="N3420" s="63">
        <v>6.9439488930001101</v>
      </c>
      <c r="O3420" s="71">
        <v>6.5538024935682824</v>
      </c>
    </row>
    <row r="3421" spans="2:15" outlineLevel="1" x14ac:dyDescent="0.45">
      <c r="B3421" s="65">
        <v>3412</v>
      </c>
      <c r="C3421" s="60">
        <v>1</v>
      </c>
      <c r="D3421" s="61">
        <v>0</v>
      </c>
      <c r="E3421" s="61">
        <v>1</v>
      </c>
      <c r="F3421" s="61">
        <v>1</v>
      </c>
      <c r="G3421" s="61">
        <v>1</v>
      </c>
      <c r="H3421" s="61">
        <v>0</v>
      </c>
      <c r="I3421" s="62">
        <v>92966.727376004172</v>
      </c>
      <c r="J3421" s="63">
        <v>5.6475151304357354</v>
      </c>
      <c r="K3421" s="63">
        <v>4.4610216211833817</v>
      </c>
      <c r="L3421" s="63">
        <v>7.5070766278954117</v>
      </c>
      <c r="M3421" s="63">
        <v>7.2920458275742277</v>
      </c>
      <c r="N3421" s="63">
        <v>7.2704447397881928</v>
      </c>
      <c r="O3421" s="71">
        <v>6.6369848184498297</v>
      </c>
    </row>
    <row r="3422" spans="2:15" outlineLevel="1" x14ac:dyDescent="0.45">
      <c r="B3422" s="65">
        <v>3413</v>
      </c>
      <c r="C3422" s="60">
        <v>0</v>
      </c>
      <c r="D3422" s="61">
        <v>1</v>
      </c>
      <c r="E3422" s="61">
        <v>1</v>
      </c>
      <c r="F3422" s="61">
        <v>1</v>
      </c>
      <c r="G3422" s="61">
        <v>0</v>
      </c>
      <c r="H3422" s="61">
        <v>1</v>
      </c>
      <c r="I3422" s="62">
        <v>100545.15053476946</v>
      </c>
      <c r="J3422" s="63">
        <v>5.0917974891662752</v>
      </c>
      <c r="K3422" s="63">
        <v>6.0670630604069977</v>
      </c>
      <c r="L3422" s="63">
        <v>7.6928399963427783</v>
      </c>
      <c r="M3422" s="63">
        <v>8.8194535972336396</v>
      </c>
      <c r="N3422" s="63">
        <v>6.8408409847111642</v>
      </c>
      <c r="O3422" s="71">
        <v>6.9706830929750216</v>
      </c>
    </row>
    <row r="3423" spans="2:15" outlineLevel="1" x14ac:dyDescent="0.45">
      <c r="B3423" s="65">
        <v>3414</v>
      </c>
      <c r="C3423" s="60">
        <v>1</v>
      </c>
      <c r="D3423" s="61">
        <v>0</v>
      </c>
      <c r="E3423" s="61">
        <v>1</v>
      </c>
      <c r="F3423" s="61">
        <v>1</v>
      </c>
      <c r="G3423" s="61">
        <v>1</v>
      </c>
      <c r="H3423" s="61">
        <v>0</v>
      </c>
      <c r="I3423" s="62">
        <v>25907.537533784693</v>
      </c>
      <c r="J3423" s="63">
        <v>5.7125733752574321</v>
      </c>
      <c r="K3423" s="63">
        <v>4.3021994595014279</v>
      </c>
      <c r="L3423" s="63">
        <v>6.7047638597692769</v>
      </c>
      <c r="M3423" s="63">
        <v>6.4287587186711725</v>
      </c>
      <c r="N3423" s="63">
        <v>7.6191435021239027</v>
      </c>
      <c r="O3423" s="71">
        <v>7.1084786959173627</v>
      </c>
    </row>
    <row r="3424" spans="2:15" outlineLevel="1" x14ac:dyDescent="0.45">
      <c r="B3424" s="65">
        <v>3415</v>
      </c>
      <c r="C3424" s="60">
        <v>1</v>
      </c>
      <c r="D3424" s="61">
        <v>0</v>
      </c>
      <c r="E3424" s="61">
        <v>1</v>
      </c>
      <c r="F3424" s="61">
        <v>1</v>
      </c>
      <c r="G3424" s="61">
        <v>1</v>
      </c>
      <c r="H3424" s="61">
        <v>0</v>
      </c>
      <c r="I3424" s="62">
        <v>92707.228500235389</v>
      </c>
      <c r="J3424" s="63">
        <v>5.6513380325612097</v>
      </c>
      <c r="K3424" s="63">
        <v>4.3646507621248913</v>
      </c>
      <c r="L3424" s="63">
        <v>8.1813362049669216</v>
      </c>
      <c r="M3424" s="63">
        <v>7.2630794515592774</v>
      </c>
      <c r="N3424" s="63">
        <v>6.9575169196771478</v>
      </c>
      <c r="O3424" s="71">
        <v>6.60901729858137</v>
      </c>
    </row>
    <row r="3425" spans="2:15" outlineLevel="1" x14ac:dyDescent="0.45">
      <c r="B3425" s="65">
        <v>3416</v>
      </c>
      <c r="C3425" s="60">
        <v>1</v>
      </c>
      <c r="D3425" s="61">
        <v>0</v>
      </c>
      <c r="E3425" s="61">
        <v>1</v>
      </c>
      <c r="F3425" s="61">
        <v>1</v>
      </c>
      <c r="G3425" s="61">
        <v>0</v>
      </c>
      <c r="H3425" s="61">
        <v>1</v>
      </c>
      <c r="I3425" s="62">
        <v>98016.614742608464</v>
      </c>
      <c r="J3425" s="63">
        <v>6.8019913971900792</v>
      </c>
      <c r="K3425" s="63">
        <v>4.9300367263360485</v>
      </c>
      <c r="L3425" s="63">
        <v>7.4241031191242381</v>
      </c>
      <c r="M3425" s="63">
        <v>7.8536477642879934</v>
      </c>
      <c r="N3425" s="63">
        <v>6.6146886315879421</v>
      </c>
      <c r="O3425" s="71">
        <v>6.8928019948995907</v>
      </c>
    </row>
    <row r="3426" spans="2:15" outlineLevel="1" x14ac:dyDescent="0.45">
      <c r="B3426" s="65">
        <v>3417</v>
      </c>
      <c r="C3426" s="60">
        <v>0</v>
      </c>
      <c r="D3426" s="61">
        <v>1</v>
      </c>
      <c r="E3426" s="61">
        <v>1</v>
      </c>
      <c r="F3426" s="61">
        <v>1</v>
      </c>
      <c r="G3426" s="61">
        <v>1</v>
      </c>
      <c r="H3426" s="61">
        <v>0</v>
      </c>
      <c r="I3426" s="62">
        <v>60823.465300362528</v>
      </c>
      <c r="J3426" s="63">
        <v>5.2857473117822851</v>
      </c>
      <c r="K3426" s="63">
        <v>5.9251756735971979</v>
      </c>
      <c r="L3426" s="63">
        <v>7.2612442382709244</v>
      </c>
      <c r="M3426" s="63">
        <v>6.3569426410146557</v>
      </c>
      <c r="N3426" s="63">
        <v>6.6950901736163013</v>
      </c>
      <c r="O3426" s="71">
        <v>6.1472594190561889</v>
      </c>
    </row>
    <row r="3427" spans="2:15" outlineLevel="1" x14ac:dyDescent="0.45">
      <c r="B3427" s="65">
        <v>3418</v>
      </c>
      <c r="C3427" s="60">
        <v>1</v>
      </c>
      <c r="D3427" s="61">
        <v>0</v>
      </c>
      <c r="E3427" s="61">
        <v>1</v>
      </c>
      <c r="F3427" s="61">
        <v>1</v>
      </c>
      <c r="G3427" s="61">
        <v>0</v>
      </c>
      <c r="H3427" s="61">
        <v>1</v>
      </c>
      <c r="I3427" s="62">
        <v>61484.135344018709</v>
      </c>
      <c r="J3427" s="63">
        <v>6.2144873918091834</v>
      </c>
      <c r="K3427" s="63">
        <v>5.0910973222395093</v>
      </c>
      <c r="L3427" s="63">
        <v>6.9128097970145719</v>
      </c>
      <c r="M3427" s="63">
        <v>6.6525774303351142</v>
      </c>
      <c r="N3427" s="63">
        <v>6.4457391269574194</v>
      </c>
      <c r="O3427" s="71">
        <v>6.5359631424041407</v>
      </c>
    </row>
    <row r="3428" spans="2:15" outlineLevel="1" x14ac:dyDescent="0.45">
      <c r="B3428" s="65">
        <v>3419</v>
      </c>
      <c r="C3428" s="60">
        <v>1</v>
      </c>
      <c r="D3428" s="61">
        <v>0</v>
      </c>
      <c r="E3428" s="61">
        <v>1</v>
      </c>
      <c r="F3428" s="61">
        <v>1</v>
      </c>
      <c r="G3428" s="61">
        <v>1</v>
      </c>
      <c r="H3428" s="61">
        <v>0</v>
      </c>
      <c r="I3428" s="62">
        <v>80923.696808912675</v>
      </c>
      <c r="J3428" s="63">
        <v>6.2099147159184902</v>
      </c>
      <c r="K3428" s="63">
        <v>5.7713976355093246</v>
      </c>
      <c r="L3428" s="63">
        <v>6.6935493139519888</v>
      </c>
      <c r="M3428" s="63">
        <v>8.8924170867975931</v>
      </c>
      <c r="N3428" s="63">
        <v>7.0825612285029189</v>
      </c>
      <c r="O3428" s="71">
        <v>6.360171921576101</v>
      </c>
    </row>
    <row r="3429" spans="2:15" outlineLevel="1" x14ac:dyDescent="0.45">
      <c r="B3429" s="65">
        <v>3420</v>
      </c>
      <c r="C3429" s="60">
        <v>0</v>
      </c>
      <c r="D3429" s="61">
        <v>1</v>
      </c>
      <c r="E3429" s="61">
        <v>1</v>
      </c>
      <c r="F3429" s="61">
        <v>1</v>
      </c>
      <c r="G3429" s="61">
        <v>0</v>
      </c>
      <c r="H3429" s="61">
        <v>1</v>
      </c>
      <c r="I3429" s="62">
        <v>31299.230358691813</v>
      </c>
      <c r="J3429" s="63">
        <v>5.6276828714659226</v>
      </c>
      <c r="K3429" s="63">
        <v>6.108826272845814</v>
      </c>
      <c r="L3429" s="63">
        <v>6.2426792883765669</v>
      </c>
      <c r="M3429" s="63">
        <v>7.6072392434446119</v>
      </c>
      <c r="N3429" s="63">
        <v>6.7897853656079912</v>
      </c>
      <c r="O3429" s="71">
        <v>6.8762053696729772</v>
      </c>
    </row>
    <row r="3430" spans="2:15" outlineLevel="1" x14ac:dyDescent="0.45">
      <c r="B3430" s="65">
        <v>3421</v>
      </c>
      <c r="C3430" s="60">
        <v>1</v>
      </c>
      <c r="D3430" s="61">
        <v>0</v>
      </c>
      <c r="E3430" s="61">
        <v>1</v>
      </c>
      <c r="F3430" s="61">
        <v>1</v>
      </c>
      <c r="G3430" s="61">
        <v>1</v>
      </c>
      <c r="H3430" s="61">
        <v>0</v>
      </c>
      <c r="I3430" s="62">
        <v>27743.373936539749</v>
      </c>
      <c r="J3430" s="63">
        <v>5.6693819693930889</v>
      </c>
      <c r="K3430" s="63">
        <v>4.5740811862106048</v>
      </c>
      <c r="L3430" s="63">
        <v>6.2863784772148312</v>
      </c>
      <c r="M3430" s="63">
        <v>7.7131465433531128</v>
      </c>
      <c r="N3430" s="63">
        <v>7.2453939339146025</v>
      </c>
      <c r="O3430" s="71">
        <v>6.6020577071409488</v>
      </c>
    </row>
    <row r="3431" spans="2:15" outlineLevel="1" x14ac:dyDescent="0.45">
      <c r="B3431" s="65">
        <v>3422</v>
      </c>
      <c r="C3431" s="60">
        <v>0</v>
      </c>
      <c r="D3431" s="61">
        <v>1</v>
      </c>
      <c r="E3431" s="61">
        <v>1</v>
      </c>
      <c r="F3431" s="61">
        <v>1</v>
      </c>
      <c r="G3431" s="61">
        <v>1</v>
      </c>
      <c r="H3431" s="61">
        <v>0</v>
      </c>
      <c r="I3431" s="62">
        <v>27869.643119017666</v>
      </c>
      <c r="J3431" s="63">
        <v>5.2939138840637439</v>
      </c>
      <c r="K3431" s="63">
        <v>5.6818393985583846</v>
      </c>
      <c r="L3431" s="63">
        <v>6.7727121318056351</v>
      </c>
      <c r="M3431" s="63">
        <v>6.2464141902459582</v>
      </c>
      <c r="N3431" s="63">
        <v>7.3504900709731622</v>
      </c>
      <c r="O3431" s="71">
        <v>7.1564489210904609</v>
      </c>
    </row>
    <row r="3432" spans="2:15" outlineLevel="1" x14ac:dyDescent="0.45">
      <c r="B3432" s="65">
        <v>3423</v>
      </c>
      <c r="C3432" s="60">
        <v>1</v>
      </c>
      <c r="D3432" s="61">
        <v>0</v>
      </c>
      <c r="E3432" s="61">
        <v>1</v>
      </c>
      <c r="F3432" s="61">
        <v>1</v>
      </c>
      <c r="G3432" s="61">
        <v>1</v>
      </c>
      <c r="H3432" s="61">
        <v>0</v>
      </c>
      <c r="I3432" s="62">
        <v>102742.84181738987</v>
      </c>
      <c r="J3432" s="63">
        <v>6.8498284909968623</v>
      </c>
      <c r="K3432" s="63">
        <v>5.5238849327538135</v>
      </c>
      <c r="L3432" s="63">
        <v>7.8865668238468718</v>
      </c>
      <c r="M3432" s="63">
        <v>8.4559943082679201</v>
      </c>
      <c r="N3432" s="63">
        <v>7.0476307466847778</v>
      </c>
      <c r="O3432" s="71">
        <v>6.5757206334584177</v>
      </c>
    </row>
    <row r="3433" spans="2:15" outlineLevel="1" x14ac:dyDescent="0.45">
      <c r="B3433" s="65">
        <v>3424</v>
      </c>
      <c r="C3433" s="60">
        <v>1</v>
      </c>
      <c r="D3433" s="61">
        <v>0</v>
      </c>
      <c r="E3433" s="61">
        <v>1</v>
      </c>
      <c r="F3433" s="61">
        <v>1</v>
      </c>
      <c r="G3433" s="61">
        <v>1</v>
      </c>
      <c r="H3433" s="61">
        <v>0</v>
      </c>
      <c r="I3433" s="62">
        <v>76993.682518460526</v>
      </c>
      <c r="J3433" s="63">
        <v>5.7865299060786031</v>
      </c>
      <c r="K3433" s="63">
        <v>5.6386284477861137</v>
      </c>
      <c r="L3433" s="63">
        <v>7.0516689953546923</v>
      </c>
      <c r="M3433" s="63">
        <v>7.6574708885601641</v>
      </c>
      <c r="N3433" s="63">
        <v>7.025164107837492</v>
      </c>
      <c r="O3433" s="71">
        <v>6.7779052372225381</v>
      </c>
    </row>
    <row r="3434" spans="2:15" outlineLevel="1" x14ac:dyDescent="0.45">
      <c r="B3434" s="65">
        <v>3425</v>
      </c>
      <c r="C3434" s="60">
        <v>1</v>
      </c>
      <c r="D3434" s="61">
        <v>0</v>
      </c>
      <c r="E3434" s="61">
        <v>1</v>
      </c>
      <c r="F3434" s="61">
        <v>1</v>
      </c>
      <c r="G3434" s="61">
        <v>1</v>
      </c>
      <c r="H3434" s="61">
        <v>0</v>
      </c>
      <c r="I3434" s="62">
        <v>75197.579222890519</v>
      </c>
      <c r="J3434" s="63">
        <v>6.3792029803505059</v>
      </c>
      <c r="K3434" s="63">
        <v>4.9406743808465077</v>
      </c>
      <c r="L3434" s="63">
        <v>6.4960493022707908</v>
      </c>
      <c r="M3434" s="63">
        <v>7.4714266681663908</v>
      </c>
      <c r="N3434" s="63">
        <v>7.1546355674921989</v>
      </c>
      <c r="O3434" s="71">
        <v>6.6026630741797359</v>
      </c>
    </row>
    <row r="3435" spans="2:15" outlineLevel="1" x14ac:dyDescent="0.45">
      <c r="B3435" s="65">
        <v>3426</v>
      </c>
      <c r="C3435" s="60">
        <v>0</v>
      </c>
      <c r="D3435" s="61">
        <v>1</v>
      </c>
      <c r="E3435" s="61">
        <v>1</v>
      </c>
      <c r="F3435" s="61">
        <v>1</v>
      </c>
      <c r="G3435" s="61">
        <v>1</v>
      </c>
      <c r="H3435" s="61">
        <v>0</v>
      </c>
      <c r="I3435" s="62">
        <v>29743.294517806789</v>
      </c>
      <c r="J3435" s="63">
        <v>5.8602927191393848</v>
      </c>
      <c r="K3435" s="63">
        <v>5.9294430055886949</v>
      </c>
      <c r="L3435" s="63">
        <v>6.6456162425509229</v>
      </c>
      <c r="M3435" s="63">
        <v>6.0869813284851189</v>
      </c>
      <c r="N3435" s="63">
        <v>7.4869509822652294</v>
      </c>
      <c r="O3435" s="71">
        <v>7.0822189712424883</v>
      </c>
    </row>
    <row r="3436" spans="2:15" outlineLevel="1" x14ac:dyDescent="0.45">
      <c r="B3436" s="65">
        <v>3427</v>
      </c>
      <c r="C3436" s="60">
        <v>0</v>
      </c>
      <c r="D3436" s="61">
        <v>1</v>
      </c>
      <c r="E3436" s="61">
        <v>1</v>
      </c>
      <c r="F3436" s="61">
        <v>1</v>
      </c>
      <c r="G3436" s="61">
        <v>1</v>
      </c>
      <c r="H3436" s="61">
        <v>0</v>
      </c>
      <c r="I3436" s="62">
        <v>80804.367595831514</v>
      </c>
      <c r="J3436" s="63">
        <v>6.1486474421822823</v>
      </c>
      <c r="K3436" s="63">
        <v>6.3530082997985593</v>
      </c>
      <c r="L3436" s="63">
        <v>6.5402028401771286</v>
      </c>
      <c r="M3436" s="63">
        <v>8.4885633653069021</v>
      </c>
      <c r="N3436" s="63">
        <v>6.8556504202625232</v>
      </c>
      <c r="O3436" s="71">
        <v>6.4842314628719713</v>
      </c>
    </row>
    <row r="3437" spans="2:15" outlineLevel="1" x14ac:dyDescent="0.45">
      <c r="B3437" s="65">
        <v>3428</v>
      </c>
      <c r="C3437" s="60">
        <v>1</v>
      </c>
      <c r="D3437" s="61">
        <v>0</v>
      </c>
      <c r="E3437" s="61">
        <v>1</v>
      </c>
      <c r="F3437" s="61">
        <v>1</v>
      </c>
      <c r="G3437" s="61">
        <v>1</v>
      </c>
      <c r="H3437" s="61">
        <v>0</v>
      </c>
      <c r="I3437" s="62">
        <v>77377.438444521686</v>
      </c>
      <c r="J3437" s="63">
        <v>5.7659997724115621</v>
      </c>
      <c r="K3437" s="63">
        <v>5.3241738406192765</v>
      </c>
      <c r="L3437" s="63">
        <v>6.3507249863312421</v>
      </c>
      <c r="M3437" s="63">
        <v>8.8670525589376226</v>
      </c>
      <c r="N3437" s="63">
        <v>6.8974300737475858</v>
      </c>
      <c r="O3437" s="71">
        <v>6.3862261779808023</v>
      </c>
    </row>
    <row r="3438" spans="2:15" outlineLevel="1" x14ac:dyDescent="0.45">
      <c r="B3438" s="65">
        <v>3429</v>
      </c>
      <c r="C3438" s="60">
        <v>0</v>
      </c>
      <c r="D3438" s="61">
        <v>1</v>
      </c>
      <c r="E3438" s="61">
        <v>1</v>
      </c>
      <c r="F3438" s="61">
        <v>1</v>
      </c>
      <c r="G3438" s="61">
        <v>1</v>
      </c>
      <c r="H3438" s="61">
        <v>0</v>
      </c>
      <c r="I3438" s="62">
        <v>77895.163779457595</v>
      </c>
      <c r="J3438" s="63">
        <v>5.731386114007063</v>
      </c>
      <c r="K3438" s="63">
        <v>6.4361126476496224</v>
      </c>
      <c r="L3438" s="63">
        <v>6.364841677237691</v>
      </c>
      <c r="M3438" s="63">
        <v>8.1461066989154816</v>
      </c>
      <c r="N3438" s="63">
        <v>6.5238671182237526</v>
      </c>
      <c r="O3438" s="71">
        <v>6.5213281651151993</v>
      </c>
    </row>
    <row r="3439" spans="2:15" outlineLevel="1" x14ac:dyDescent="0.45">
      <c r="B3439" s="65">
        <v>3430</v>
      </c>
      <c r="C3439" s="60">
        <v>1</v>
      </c>
      <c r="D3439" s="61">
        <v>0</v>
      </c>
      <c r="E3439" s="61">
        <v>1</v>
      </c>
      <c r="F3439" s="61">
        <v>1</v>
      </c>
      <c r="G3439" s="61">
        <v>0</v>
      </c>
      <c r="H3439" s="61">
        <v>1</v>
      </c>
      <c r="I3439" s="62">
        <v>94131.574902496781</v>
      </c>
      <c r="J3439" s="63">
        <v>5.5152907485915135</v>
      </c>
      <c r="K3439" s="63">
        <v>4.6816852339213657</v>
      </c>
      <c r="L3439" s="63">
        <v>7.8948972431571445</v>
      </c>
      <c r="M3439" s="63">
        <v>7.592145949625893</v>
      </c>
      <c r="N3439" s="63">
        <v>6.7177940941949199</v>
      </c>
      <c r="O3439" s="71">
        <v>7.0376859404066927</v>
      </c>
    </row>
    <row r="3440" spans="2:15" outlineLevel="1" x14ac:dyDescent="0.45">
      <c r="B3440" s="65">
        <v>3431</v>
      </c>
      <c r="C3440" s="60">
        <v>1</v>
      </c>
      <c r="D3440" s="61">
        <v>0</v>
      </c>
      <c r="E3440" s="61">
        <v>1</v>
      </c>
      <c r="F3440" s="61">
        <v>1</v>
      </c>
      <c r="G3440" s="61">
        <v>0</v>
      </c>
      <c r="H3440" s="61">
        <v>1</v>
      </c>
      <c r="I3440" s="62">
        <v>100912.80966072725</v>
      </c>
      <c r="J3440" s="63">
        <v>6.1428218260202287</v>
      </c>
      <c r="K3440" s="63">
        <v>5.0515286736435661</v>
      </c>
      <c r="L3440" s="63">
        <v>7.8584633590606803</v>
      </c>
      <c r="M3440" s="63">
        <v>8.7905885106966615</v>
      </c>
      <c r="N3440" s="63">
        <v>6.6427225520116462</v>
      </c>
      <c r="O3440" s="71">
        <v>7.3604575062883448</v>
      </c>
    </row>
    <row r="3441" spans="2:15" outlineLevel="1" x14ac:dyDescent="0.45">
      <c r="B3441" s="65">
        <v>3432</v>
      </c>
      <c r="C3441" s="60">
        <v>1</v>
      </c>
      <c r="D3441" s="61">
        <v>0</v>
      </c>
      <c r="E3441" s="61">
        <v>1</v>
      </c>
      <c r="F3441" s="61">
        <v>1</v>
      </c>
      <c r="G3441" s="61">
        <v>0</v>
      </c>
      <c r="H3441" s="61">
        <v>1</v>
      </c>
      <c r="I3441" s="62">
        <v>76785.23591625868</v>
      </c>
      <c r="J3441" s="63">
        <v>5.7867703226503462</v>
      </c>
      <c r="K3441" s="63">
        <v>5.5303789804024248</v>
      </c>
      <c r="L3441" s="63">
        <v>6.9407544637211975</v>
      </c>
      <c r="M3441" s="63">
        <v>8.4901857163637899</v>
      </c>
      <c r="N3441" s="63">
        <v>6.4420349219562194</v>
      </c>
      <c r="O3441" s="71">
        <v>6.4511714000358173</v>
      </c>
    </row>
    <row r="3442" spans="2:15" outlineLevel="1" x14ac:dyDescent="0.45">
      <c r="B3442" s="65">
        <v>3433</v>
      </c>
      <c r="C3442" s="60">
        <v>1</v>
      </c>
      <c r="D3442" s="61">
        <v>0</v>
      </c>
      <c r="E3442" s="61">
        <v>1</v>
      </c>
      <c r="F3442" s="61">
        <v>1</v>
      </c>
      <c r="G3442" s="61">
        <v>1</v>
      </c>
      <c r="H3442" s="61">
        <v>0</v>
      </c>
      <c r="I3442" s="62">
        <v>29200.945962209065</v>
      </c>
      <c r="J3442" s="63">
        <v>5.8968290803433199</v>
      </c>
      <c r="K3442" s="63">
        <v>5.4481266776827963</v>
      </c>
      <c r="L3442" s="63">
        <v>6.9212129130366673</v>
      </c>
      <c r="M3442" s="63">
        <v>6.813001579588077</v>
      </c>
      <c r="N3442" s="63">
        <v>7.0126854055665273</v>
      </c>
      <c r="O3442" s="71">
        <v>6.841108729155386</v>
      </c>
    </row>
    <row r="3443" spans="2:15" outlineLevel="1" x14ac:dyDescent="0.45">
      <c r="B3443" s="65">
        <v>3434</v>
      </c>
      <c r="C3443" s="60">
        <v>1</v>
      </c>
      <c r="D3443" s="61">
        <v>0</v>
      </c>
      <c r="E3443" s="61">
        <v>1</v>
      </c>
      <c r="F3443" s="61">
        <v>1</v>
      </c>
      <c r="G3443" s="61">
        <v>1</v>
      </c>
      <c r="H3443" s="61">
        <v>0</v>
      </c>
      <c r="I3443" s="62">
        <v>95049.539048084232</v>
      </c>
      <c r="J3443" s="63">
        <v>6.7344818052708924</v>
      </c>
      <c r="K3443" s="63">
        <v>5.2766659744500002</v>
      </c>
      <c r="L3443" s="63">
        <v>7.3951203864120876</v>
      </c>
      <c r="M3443" s="63">
        <v>6.0126221394191992</v>
      </c>
      <c r="N3443" s="63">
        <v>7.2628579886055071</v>
      </c>
      <c r="O3443" s="71">
        <v>6.8647973110330271</v>
      </c>
    </row>
    <row r="3444" spans="2:15" outlineLevel="1" x14ac:dyDescent="0.45">
      <c r="B3444" s="65">
        <v>3435</v>
      </c>
      <c r="C3444" s="60">
        <v>0</v>
      </c>
      <c r="D3444" s="61">
        <v>1</v>
      </c>
      <c r="E3444" s="61">
        <v>1</v>
      </c>
      <c r="F3444" s="61">
        <v>1</v>
      </c>
      <c r="G3444" s="61">
        <v>1</v>
      </c>
      <c r="H3444" s="61">
        <v>0</v>
      </c>
      <c r="I3444" s="62">
        <v>75772.339483299889</v>
      </c>
      <c r="J3444" s="63">
        <v>5.3186339484369807</v>
      </c>
      <c r="K3444" s="63">
        <v>5.8916331305084473</v>
      </c>
      <c r="L3444" s="63">
        <v>6.8865427592559607</v>
      </c>
      <c r="M3444" s="63">
        <v>7.6014071863779247</v>
      </c>
      <c r="N3444" s="63">
        <v>6.9361349428496881</v>
      </c>
      <c r="O3444" s="71">
        <v>6.7522318931297374</v>
      </c>
    </row>
    <row r="3445" spans="2:15" outlineLevel="1" x14ac:dyDescent="0.45">
      <c r="B3445" s="65">
        <v>3436</v>
      </c>
      <c r="C3445" s="60">
        <v>0</v>
      </c>
      <c r="D3445" s="61">
        <v>1</v>
      </c>
      <c r="E3445" s="61">
        <v>1</v>
      </c>
      <c r="F3445" s="61">
        <v>1</v>
      </c>
      <c r="G3445" s="61">
        <v>0</v>
      </c>
      <c r="H3445" s="61">
        <v>1</v>
      </c>
      <c r="I3445" s="62">
        <v>62190.328831496212</v>
      </c>
      <c r="J3445" s="63">
        <v>5.263954177974993</v>
      </c>
      <c r="K3445" s="63">
        <v>6.1411547051471089</v>
      </c>
      <c r="L3445" s="63">
        <v>7.1100920997001129</v>
      </c>
      <c r="M3445" s="63">
        <v>6.03123640375299</v>
      </c>
      <c r="N3445" s="63">
        <v>6.6944439877734307</v>
      </c>
      <c r="O3445" s="71">
        <v>7.0699850180130959</v>
      </c>
    </row>
    <row r="3446" spans="2:15" outlineLevel="1" x14ac:dyDescent="0.45">
      <c r="B3446" s="65">
        <v>3437</v>
      </c>
      <c r="C3446" s="60">
        <v>1</v>
      </c>
      <c r="D3446" s="61">
        <v>0</v>
      </c>
      <c r="E3446" s="61">
        <v>1</v>
      </c>
      <c r="F3446" s="61">
        <v>1</v>
      </c>
      <c r="G3446" s="61">
        <v>1</v>
      </c>
      <c r="H3446" s="61">
        <v>0</v>
      </c>
      <c r="I3446" s="62">
        <v>75488.222622970352</v>
      </c>
      <c r="J3446" s="63">
        <v>6.436386323655646</v>
      </c>
      <c r="K3446" s="63">
        <v>4.5010602402043274</v>
      </c>
      <c r="L3446" s="63">
        <v>6.3869085524708522</v>
      </c>
      <c r="M3446" s="63">
        <v>7.735049901813527</v>
      </c>
      <c r="N3446" s="63">
        <v>7.2352816808241549</v>
      </c>
      <c r="O3446" s="71">
        <v>6.90554252635369</v>
      </c>
    </row>
    <row r="3447" spans="2:15" outlineLevel="1" x14ac:dyDescent="0.45">
      <c r="B3447" s="65">
        <v>3438</v>
      </c>
      <c r="C3447" s="60">
        <v>1</v>
      </c>
      <c r="D3447" s="61">
        <v>0</v>
      </c>
      <c r="E3447" s="61">
        <v>1</v>
      </c>
      <c r="F3447" s="61">
        <v>1</v>
      </c>
      <c r="G3447" s="61">
        <v>0</v>
      </c>
      <c r="H3447" s="61">
        <v>1</v>
      </c>
      <c r="I3447" s="62">
        <v>61602.965768670503</v>
      </c>
      <c r="J3447" s="63">
        <v>6.2557371839109415</v>
      </c>
      <c r="K3447" s="63">
        <v>5.0668429963180834</v>
      </c>
      <c r="L3447" s="63">
        <v>7.1011784012020467</v>
      </c>
      <c r="M3447" s="63">
        <v>6.6909187960086998</v>
      </c>
      <c r="N3447" s="63">
        <v>6.365100036675325</v>
      </c>
      <c r="O3447" s="71">
        <v>6.4896706204615286</v>
      </c>
    </row>
    <row r="3448" spans="2:15" outlineLevel="1" x14ac:dyDescent="0.45">
      <c r="B3448" s="65">
        <v>3439</v>
      </c>
      <c r="C3448" s="60">
        <v>1</v>
      </c>
      <c r="D3448" s="61">
        <v>0</v>
      </c>
      <c r="E3448" s="61">
        <v>1</v>
      </c>
      <c r="F3448" s="61">
        <v>1</v>
      </c>
      <c r="G3448" s="61">
        <v>1</v>
      </c>
      <c r="H3448" s="61">
        <v>0</v>
      </c>
      <c r="I3448" s="62">
        <v>21828.443894907148</v>
      </c>
      <c r="J3448" s="63">
        <v>5.2662841498928286</v>
      </c>
      <c r="K3448" s="63">
        <v>4.3149196340282483</v>
      </c>
      <c r="L3448" s="63">
        <v>6.8359604973029899</v>
      </c>
      <c r="M3448" s="63">
        <v>6.3194787537672354</v>
      </c>
      <c r="N3448" s="63">
        <v>7.2313239696359011</v>
      </c>
      <c r="O3448" s="71">
        <v>6.2680696985159816</v>
      </c>
    </row>
    <row r="3449" spans="2:15" outlineLevel="1" x14ac:dyDescent="0.45">
      <c r="B3449" s="65">
        <v>3440</v>
      </c>
      <c r="C3449" s="60">
        <v>1</v>
      </c>
      <c r="D3449" s="61">
        <v>0</v>
      </c>
      <c r="E3449" s="61">
        <v>1</v>
      </c>
      <c r="F3449" s="61">
        <v>1</v>
      </c>
      <c r="G3449" s="61">
        <v>1</v>
      </c>
      <c r="H3449" s="61">
        <v>0</v>
      </c>
      <c r="I3449" s="62">
        <v>101692.59684187284</v>
      </c>
      <c r="J3449" s="63">
        <v>6.0606000251591539</v>
      </c>
      <c r="K3449" s="63">
        <v>5.7137005670425101</v>
      </c>
      <c r="L3449" s="63">
        <v>7.155486743689103</v>
      </c>
      <c r="M3449" s="63">
        <v>8.2072322450826185</v>
      </c>
      <c r="N3449" s="63">
        <v>7.5772859511153285</v>
      </c>
      <c r="O3449" s="71">
        <v>7.0571167812414402</v>
      </c>
    </row>
    <row r="3450" spans="2:15" outlineLevel="1" x14ac:dyDescent="0.45">
      <c r="B3450" s="65">
        <v>3441</v>
      </c>
      <c r="C3450" s="60">
        <v>1</v>
      </c>
      <c r="D3450" s="61">
        <v>0</v>
      </c>
      <c r="E3450" s="61">
        <v>1</v>
      </c>
      <c r="F3450" s="61">
        <v>1</v>
      </c>
      <c r="G3450" s="61">
        <v>0</v>
      </c>
      <c r="H3450" s="61">
        <v>1</v>
      </c>
      <c r="I3450" s="62">
        <v>62657.387749662041</v>
      </c>
      <c r="J3450" s="63">
        <v>6.6457724656173944</v>
      </c>
      <c r="K3450" s="63">
        <v>4.9740508771182999</v>
      </c>
      <c r="L3450" s="63">
        <v>6.4280493490441195</v>
      </c>
      <c r="M3450" s="63">
        <v>6.4264393331216878</v>
      </c>
      <c r="N3450" s="63">
        <v>6.713234106163446</v>
      </c>
      <c r="O3450" s="71">
        <v>7.0038303783119851</v>
      </c>
    </row>
    <row r="3451" spans="2:15" outlineLevel="1" x14ac:dyDescent="0.45">
      <c r="B3451" s="65">
        <v>3442</v>
      </c>
      <c r="C3451" s="60">
        <v>1</v>
      </c>
      <c r="D3451" s="61">
        <v>0</v>
      </c>
      <c r="E3451" s="61">
        <v>1</v>
      </c>
      <c r="F3451" s="61">
        <v>1</v>
      </c>
      <c r="G3451" s="61">
        <v>0</v>
      </c>
      <c r="H3451" s="61">
        <v>1</v>
      </c>
      <c r="I3451" s="62">
        <v>101715.32011929352</v>
      </c>
      <c r="J3451" s="63">
        <v>6.4320715443448773</v>
      </c>
      <c r="K3451" s="63">
        <v>6.2238848122340684</v>
      </c>
      <c r="L3451" s="63">
        <v>7.2226093476643731</v>
      </c>
      <c r="M3451" s="63">
        <v>7.6129572613440022</v>
      </c>
      <c r="N3451" s="63">
        <v>7.1062315497458322</v>
      </c>
      <c r="O3451" s="71">
        <v>7.18050349496826</v>
      </c>
    </row>
    <row r="3452" spans="2:15" outlineLevel="1" x14ac:dyDescent="0.45">
      <c r="B3452" s="65">
        <v>3443</v>
      </c>
      <c r="C3452" s="60">
        <v>0</v>
      </c>
      <c r="D3452" s="61">
        <v>1</v>
      </c>
      <c r="E3452" s="61">
        <v>1</v>
      </c>
      <c r="F3452" s="61">
        <v>1</v>
      </c>
      <c r="G3452" s="61">
        <v>1</v>
      </c>
      <c r="H3452" s="61">
        <v>0</v>
      </c>
      <c r="I3452" s="62">
        <v>63413.649743667862</v>
      </c>
      <c r="J3452" s="63">
        <v>5.4465544413614984</v>
      </c>
      <c r="K3452" s="63">
        <v>6.044482446132033</v>
      </c>
      <c r="L3452" s="63">
        <v>7.3777877854918099</v>
      </c>
      <c r="M3452" s="63">
        <v>6.351373536323619</v>
      </c>
      <c r="N3452" s="63">
        <v>7.0052367165665954</v>
      </c>
      <c r="O3452" s="71">
        <v>6.5566057252457419</v>
      </c>
    </row>
    <row r="3453" spans="2:15" outlineLevel="1" x14ac:dyDescent="0.45">
      <c r="B3453" s="65">
        <v>3444</v>
      </c>
      <c r="C3453" s="60">
        <v>0</v>
      </c>
      <c r="D3453" s="61">
        <v>1</v>
      </c>
      <c r="E3453" s="61">
        <v>1</v>
      </c>
      <c r="F3453" s="61">
        <v>1</v>
      </c>
      <c r="G3453" s="61">
        <v>1</v>
      </c>
      <c r="H3453" s="61">
        <v>0</v>
      </c>
      <c r="I3453" s="62">
        <v>100117.97444134363</v>
      </c>
      <c r="J3453" s="63">
        <v>6.5709421054754742</v>
      </c>
      <c r="K3453" s="63">
        <v>6.7694170275599994</v>
      </c>
      <c r="L3453" s="63">
        <v>6.9696205584000923</v>
      </c>
      <c r="M3453" s="63">
        <v>6.9991137074634846</v>
      </c>
      <c r="N3453" s="63">
        <v>7.0207879775998165</v>
      </c>
      <c r="O3453" s="71">
        <v>6.5734366599659646</v>
      </c>
    </row>
    <row r="3454" spans="2:15" outlineLevel="1" x14ac:dyDescent="0.45">
      <c r="B3454" s="65">
        <v>3445</v>
      </c>
      <c r="C3454" s="60">
        <v>1</v>
      </c>
      <c r="D3454" s="61">
        <v>0</v>
      </c>
      <c r="E3454" s="61">
        <v>1</v>
      </c>
      <c r="F3454" s="61">
        <v>1</v>
      </c>
      <c r="G3454" s="61">
        <v>0</v>
      </c>
      <c r="H3454" s="61">
        <v>1</v>
      </c>
      <c r="I3454" s="62">
        <v>98924.882234565608</v>
      </c>
      <c r="J3454" s="63">
        <v>6.3992880978550604</v>
      </c>
      <c r="K3454" s="63">
        <v>5.4203034052986974</v>
      </c>
      <c r="L3454" s="63">
        <v>8.4658637164288066</v>
      </c>
      <c r="M3454" s="63">
        <v>7.8296468793335254</v>
      </c>
      <c r="N3454" s="63">
        <v>6.3997475763824641</v>
      </c>
      <c r="O3454" s="71">
        <v>6.7563863098341166</v>
      </c>
    </row>
    <row r="3455" spans="2:15" outlineLevel="1" x14ac:dyDescent="0.45">
      <c r="B3455" s="65">
        <v>3446</v>
      </c>
      <c r="C3455" s="60">
        <v>1</v>
      </c>
      <c r="D3455" s="61">
        <v>0</v>
      </c>
      <c r="E3455" s="61">
        <v>1</v>
      </c>
      <c r="F3455" s="61">
        <v>1</v>
      </c>
      <c r="G3455" s="61">
        <v>0</v>
      </c>
      <c r="H3455" s="61">
        <v>1</v>
      </c>
      <c r="I3455" s="62">
        <v>104851.10189022681</v>
      </c>
      <c r="J3455" s="63">
        <v>6.8118561756371978</v>
      </c>
      <c r="K3455" s="63">
        <v>5.7536373195405313</v>
      </c>
      <c r="L3455" s="63">
        <v>7.3305257123902772</v>
      </c>
      <c r="M3455" s="63">
        <v>8.7291065247700992</v>
      </c>
      <c r="N3455" s="63">
        <v>6.9138914378647547</v>
      </c>
      <c r="O3455" s="71">
        <v>7.4548186314188127</v>
      </c>
    </row>
    <row r="3456" spans="2:15" outlineLevel="1" x14ac:dyDescent="0.45">
      <c r="B3456" s="65">
        <v>3447</v>
      </c>
      <c r="C3456" s="60">
        <v>1</v>
      </c>
      <c r="D3456" s="61">
        <v>0</v>
      </c>
      <c r="E3456" s="61">
        <v>1</v>
      </c>
      <c r="F3456" s="61">
        <v>1</v>
      </c>
      <c r="G3456" s="61">
        <v>1</v>
      </c>
      <c r="H3456" s="61">
        <v>0</v>
      </c>
      <c r="I3456" s="62">
        <v>98090.645684807445</v>
      </c>
      <c r="J3456" s="63">
        <v>6.1534014772957581</v>
      </c>
      <c r="K3456" s="63">
        <v>5.3442419052232299</v>
      </c>
      <c r="L3456" s="63">
        <v>7.0514347031045137</v>
      </c>
      <c r="M3456" s="63">
        <v>8.4778448660189234</v>
      </c>
      <c r="N3456" s="63">
        <v>6.6369373543576042</v>
      </c>
      <c r="O3456" s="71">
        <v>6.5610922623878194</v>
      </c>
    </row>
    <row r="3457" spans="2:15" outlineLevel="1" x14ac:dyDescent="0.45">
      <c r="B3457" s="65">
        <v>3448</v>
      </c>
      <c r="C3457" s="60">
        <v>0</v>
      </c>
      <c r="D3457" s="61">
        <v>1</v>
      </c>
      <c r="E3457" s="61">
        <v>1</v>
      </c>
      <c r="F3457" s="61">
        <v>1</v>
      </c>
      <c r="G3457" s="61">
        <v>1</v>
      </c>
      <c r="H3457" s="61">
        <v>0</v>
      </c>
      <c r="I3457" s="62">
        <v>97390.36845066036</v>
      </c>
      <c r="J3457" s="63">
        <v>5.7152289790387512</v>
      </c>
      <c r="K3457" s="63">
        <v>6.0189382578976556</v>
      </c>
      <c r="L3457" s="63">
        <v>7.2198381529611524</v>
      </c>
      <c r="M3457" s="63">
        <v>6.8322840888895175</v>
      </c>
      <c r="N3457" s="63">
        <v>7.5394777003338698</v>
      </c>
      <c r="O3457" s="71">
        <v>6.9337242918566711</v>
      </c>
    </row>
    <row r="3458" spans="2:15" outlineLevel="1" x14ac:dyDescent="0.45">
      <c r="B3458" s="65">
        <v>3449</v>
      </c>
      <c r="C3458" s="60">
        <v>1</v>
      </c>
      <c r="D3458" s="61">
        <v>0</v>
      </c>
      <c r="E3458" s="61">
        <v>1</v>
      </c>
      <c r="F3458" s="61">
        <v>1</v>
      </c>
      <c r="G3458" s="61">
        <v>0</v>
      </c>
      <c r="H3458" s="61">
        <v>1</v>
      </c>
      <c r="I3458" s="62">
        <v>76048.004246345299</v>
      </c>
      <c r="J3458" s="63">
        <v>6.3158097626810932</v>
      </c>
      <c r="K3458" s="63">
        <v>5.3688733770500212</v>
      </c>
      <c r="L3458" s="63">
        <v>6.6149831906781627</v>
      </c>
      <c r="M3458" s="63">
        <v>7.6901357318090025</v>
      </c>
      <c r="N3458" s="63">
        <v>6.5177803333405997</v>
      </c>
      <c r="O3458" s="71">
        <v>6.8572837414957819</v>
      </c>
    </row>
    <row r="3459" spans="2:15" outlineLevel="1" x14ac:dyDescent="0.45">
      <c r="B3459" s="65">
        <v>3450</v>
      </c>
      <c r="C3459" s="60">
        <v>1</v>
      </c>
      <c r="D3459" s="61">
        <v>0</v>
      </c>
      <c r="E3459" s="61">
        <v>1</v>
      </c>
      <c r="F3459" s="61">
        <v>1</v>
      </c>
      <c r="G3459" s="61">
        <v>1</v>
      </c>
      <c r="H3459" s="61">
        <v>0</v>
      </c>
      <c r="I3459" s="62">
        <v>76731.821660498405</v>
      </c>
      <c r="J3459" s="63">
        <v>6.1876810647233782</v>
      </c>
      <c r="K3459" s="63">
        <v>5.9211859357042789</v>
      </c>
      <c r="L3459" s="63">
        <v>6.5319339522274129</v>
      </c>
      <c r="M3459" s="63">
        <v>7.8039902601113393</v>
      </c>
      <c r="N3459" s="63">
        <v>6.6099319537479611</v>
      </c>
      <c r="O3459" s="71">
        <v>6.3531655715947331</v>
      </c>
    </row>
    <row r="3460" spans="2:15" outlineLevel="1" x14ac:dyDescent="0.45">
      <c r="B3460" s="65">
        <v>3451</v>
      </c>
      <c r="C3460" s="60">
        <v>1</v>
      </c>
      <c r="D3460" s="61">
        <v>0</v>
      </c>
      <c r="E3460" s="61">
        <v>1</v>
      </c>
      <c r="F3460" s="61">
        <v>1</v>
      </c>
      <c r="G3460" s="61">
        <v>0</v>
      </c>
      <c r="H3460" s="61">
        <v>1</v>
      </c>
      <c r="I3460" s="62">
        <v>94973.09840045312</v>
      </c>
      <c r="J3460" s="63">
        <v>6.2050395491167221</v>
      </c>
      <c r="K3460" s="63">
        <v>4.40196498565372</v>
      </c>
      <c r="L3460" s="63">
        <v>7.7974312330279076</v>
      </c>
      <c r="M3460" s="63">
        <v>7.1207140250371896</v>
      </c>
      <c r="N3460" s="63">
        <v>6.9227758036374469</v>
      </c>
      <c r="O3460" s="71">
        <v>7.3903232371545702</v>
      </c>
    </row>
    <row r="3461" spans="2:15" outlineLevel="1" x14ac:dyDescent="0.45">
      <c r="B3461" s="65">
        <v>3452</v>
      </c>
      <c r="C3461" s="60">
        <v>1</v>
      </c>
      <c r="D3461" s="61">
        <v>0</v>
      </c>
      <c r="E3461" s="61">
        <v>1</v>
      </c>
      <c r="F3461" s="61">
        <v>1</v>
      </c>
      <c r="G3461" s="61">
        <v>1</v>
      </c>
      <c r="H3461" s="61">
        <v>0</v>
      </c>
      <c r="I3461" s="62">
        <v>26161.463785502536</v>
      </c>
      <c r="J3461" s="63">
        <v>5.7581480185945839</v>
      </c>
      <c r="K3461" s="63">
        <v>5.2726865736359834</v>
      </c>
      <c r="L3461" s="63">
        <v>6.4647800447270001</v>
      </c>
      <c r="M3461" s="63">
        <v>6.0810624069843815</v>
      </c>
      <c r="N3461" s="63">
        <v>7.2263590439550427</v>
      </c>
      <c r="O3461" s="71">
        <v>6.8899614094141217</v>
      </c>
    </row>
    <row r="3462" spans="2:15" outlineLevel="1" x14ac:dyDescent="0.45">
      <c r="B3462" s="65">
        <v>3453</v>
      </c>
      <c r="C3462" s="60">
        <v>1</v>
      </c>
      <c r="D3462" s="61">
        <v>0</v>
      </c>
      <c r="E3462" s="61">
        <v>1</v>
      </c>
      <c r="F3462" s="61">
        <v>1</v>
      </c>
      <c r="G3462" s="61">
        <v>1</v>
      </c>
      <c r="H3462" s="61">
        <v>0</v>
      </c>
      <c r="I3462" s="62">
        <v>81539.454338495139</v>
      </c>
      <c r="J3462" s="63">
        <v>5.7420452591597471</v>
      </c>
      <c r="K3462" s="63">
        <v>5.3849504030336366</v>
      </c>
      <c r="L3462" s="63">
        <v>7.1032670920866483</v>
      </c>
      <c r="M3462" s="63">
        <v>8.9951380565865797</v>
      </c>
      <c r="N3462" s="63">
        <v>7.4700916307887839</v>
      </c>
      <c r="O3462" s="71">
        <v>6.9529395398821894</v>
      </c>
    </row>
    <row r="3463" spans="2:15" outlineLevel="1" x14ac:dyDescent="0.45">
      <c r="B3463" s="65">
        <v>3454</v>
      </c>
      <c r="C3463" s="60">
        <v>1</v>
      </c>
      <c r="D3463" s="61">
        <v>0</v>
      </c>
      <c r="E3463" s="61">
        <v>1</v>
      </c>
      <c r="F3463" s="61">
        <v>1</v>
      </c>
      <c r="G3463" s="61">
        <v>1</v>
      </c>
      <c r="H3463" s="61">
        <v>0</v>
      </c>
      <c r="I3463" s="62">
        <v>95794.254394311807</v>
      </c>
      <c r="J3463" s="63">
        <v>7.2432235612446778</v>
      </c>
      <c r="K3463" s="63">
        <v>4.8639181864620777</v>
      </c>
      <c r="L3463" s="63">
        <v>6.903267344929545</v>
      </c>
      <c r="M3463" s="63">
        <v>7.0993863294778228</v>
      </c>
      <c r="N3463" s="63">
        <v>6.7650198746691084</v>
      </c>
      <c r="O3463" s="71">
        <v>6.5505378754193577</v>
      </c>
    </row>
    <row r="3464" spans="2:15" outlineLevel="1" x14ac:dyDescent="0.45">
      <c r="B3464" s="65">
        <v>3455</v>
      </c>
      <c r="C3464" s="60">
        <v>1</v>
      </c>
      <c r="D3464" s="61">
        <v>0</v>
      </c>
      <c r="E3464" s="61">
        <v>1</v>
      </c>
      <c r="F3464" s="61">
        <v>1</v>
      </c>
      <c r="G3464" s="61">
        <v>0</v>
      </c>
      <c r="H3464" s="61">
        <v>1</v>
      </c>
      <c r="I3464" s="62">
        <v>75130.442077203232</v>
      </c>
      <c r="J3464" s="63">
        <v>5.9107713082133957</v>
      </c>
      <c r="K3464" s="63">
        <v>4.9185584318480533</v>
      </c>
      <c r="L3464" s="63">
        <v>6.6890399968800445</v>
      </c>
      <c r="M3464" s="63">
        <v>7.59157763765882</v>
      </c>
      <c r="N3464" s="63">
        <v>7.0167185327929147</v>
      </c>
      <c r="O3464" s="71">
        <v>7.096466496112682</v>
      </c>
    </row>
    <row r="3465" spans="2:15" outlineLevel="1" x14ac:dyDescent="0.45">
      <c r="B3465" s="65">
        <v>3456</v>
      </c>
      <c r="C3465" s="60">
        <v>1</v>
      </c>
      <c r="D3465" s="61">
        <v>0</v>
      </c>
      <c r="E3465" s="61">
        <v>1</v>
      </c>
      <c r="F3465" s="61">
        <v>1</v>
      </c>
      <c r="G3465" s="61">
        <v>0</v>
      </c>
      <c r="H3465" s="61">
        <v>1</v>
      </c>
      <c r="I3465" s="62">
        <v>99677.034575267331</v>
      </c>
      <c r="J3465" s="63">
        <v>6.5981073551460589</v>
      </c>
      <c r="K3465" s="63">
        <v>5.4137698083844139</v>
      </c>
      <c r="L3465" s="63">
        <v>6.8105519538750849</v>
      </c>
      <c r="M3465" s="63">
        <v>8.5821050580721128</v>
      </c>
      <c r="N3465" s="63">
        <v>6.0867136912258228</v>
      </c>
      <c r="O3465" s="71">
        <v>7.295887106574436</v>
      </c>
    </row>
    <row r="3466" spans="2:15" outlineLevel="1" x14ac:dyDescent="0.45">
      <c r="B3466" s="65">
        <v>3457</v>
      </c>
      <c r="C3466" s="60">
        <v>1</v>
      </c>
      <c r="D3466" s="61">
        <v>0</v>
      </c>
      <c r="E3466" s="61">
        <v>1</v>
      </c>
      <c r="F3466" s="61">
        <v>1</v>
      </c>
      <c r="G3466" s="61">
        <v>1</v>
      </c>
      <c r="H3466" s="61">
        <v>0</v>
      </c>
      <c r="I3466" s="62">
        <v>96760.792533669592</v>
      </c>
      <c r="J3466" s="63">
        <v>6.7534350367702345</v>
      </c>
      <c r="K3466" s="63">
        <v>5.1231613135710319</v>
      </c>
      <c r="L3466" s="63">
        <v>6.9117231006267943</v>
      </c>
      <c r="M3466" s="63">
        <v>8.0031930160318119</v>
      </c>
      <c r="N3466" s="63">
        <v>6.5717796890533453</v>
      </c>
      <c r="O3466" s="71">
        <v>6.269794847617475</v>
      </c>
    </row>
    <row r="3467" spans="2:15" outlineLevel="1" x14ac:dyDescent="0.45">
      <c r="B3467" s="65">
        <v>3458</v>
      </c>
      <c r="C3467" s="60">
        <v>1</v>
      </c>
      <c r="D3467" s="61">
        <v>0</v>
      </c>
      <c r="E3467" s="61">
        <v>1</v>
      </c>
      <c r="F3467" s="61">
        <v>1</v>
      </c>
      <c r="G3467" s="61">
        <v>0</v>
      </c>
      <c r="H3467" s="61">
        <v>1</v>
      </c>
      <c r="I3467" s="62">
        <v>99612.213462530053</v>
      </c>
      <c r="J3467" s="63">
        <v>6.649540125154962</v>
      </c>
      <c r="K3467" s="63">
        <v>5.1936093372926635</v>
      </c>
      <c r="L3467" s="63">
        <v>6.64187959300404</v>
      </c>
      <c r="M3467" s="63">
        <v>8.4212674185949794</v>
      </c>
      <c r="N3467" s="63">
        <v>6.8608013577601206</v>
      </c>
      <c r="O3467" s="71">
        <v>6.9239822674698894</v>
      </c>
    </row>
    <row r="3468" spans="2:15" outlineLevel="1" x14ac:dyDescent="0.45">
      <c r="B3468" s="65">
        <v>3459</v>
      </c>
      <c r="C3468" s="60">
        <v>0</v>
      </c>
      <c r="D3468" s="61">
        <v>1</v>
      </c>
      <c r="E3468" s="61">
        <v>1</v>
      </c>
      <c r="F3468" s="61">
        <v>1</v>
      </c>
      <c r="G3468" s="61">
        <v>0</v>
      </c>
      <c r="H3468" s="61">
        <v>1</v>
      </c>
      <c r="I3468" s="62">
        <v>79904.039583526872</v>
      </c>
      <c r="J3468" s="63">
        <v>5.5683130755992494</v>
      </c>
      <c r="K3468" s="63">
        <v>5.6212857233308791</v>
      </c>
      <c r="L3468" s="63">
        <v>7.346915851278343</v>
      </c>
      <c r="M3468" s="63">
        <v>8.0844711492998265</v>
      </c>
      <c r="N3468" s="63">
        <v>7.2339182647247569</v>
      </c>
      <c r="O3468" s="71">
        <v>7.4445055310882235</v>
      </c>
    </row>
    <row r="3469" spans="2:15" outlineLevel="1" x14ac:dyDescent="0.45">
      <c r="B3469" s="65">
        <v>3460</v>
      </c>
      <c r="C3469" s="60">
        <v>1</v>
      </c>
      <c r="D3469" s="61">
        <v>0</v>
      </c>
      <c r="E3469" s="61">
        <v>1</v>
      </c>
      <c r="F3469" s="61">
        <v>1</v>
      </c>
      <c r="G3469" s="61">
        <v>1</v>
      </c>
      <c r="H3469" s="61">
        <v>0</v>
      </c>
      <c r="I3469" s="62">
        <v>73979.880137463173</v>
      </c>
      <c r="J3469" s="63">
        <v>5.6252610476587437</v>
      </c>
      <c r="K3469" s="63">
        <v>4.7122501490738848</v>
      </c>
      <c r="L3469" s="63">
        <v>6.9132003455412816</v>
      </c>
      <c r="M3469" s="63">
        <v>8.3430162727226467</v>
      </c>
      <c r="N3469" s="63">
        <v>6.6334195797562856</v>
      </c>
      <c r="O3469" s="71">
        <v>6.4931533965489798</v>
      </c>
    </row>
    <row r="3470" spans="2:15" outlineLevel="1" x14ac:dyDescent="0.45">
      <c r="B3470" s="65">
        <v>3461</v>
      </c>
      <c r="C3470" s="60">
        <v>0</v>
      </c>
      <c r="D3470" s="61">
        <v>1</v>
      </c>
      <c r="E3470" s="61">
        <v>1</v>
      </c>
      <c r="F3470" s="61">
        <v>1</v>
      </c>
      <c r="G3470" s="61">
        <v>1</v>
      </c>
      <c r="H3470" s="61">
        <v>0</v>
      </c>
      <c r="I3470" s="62">
        <v>97055.97560273885</v>
      </c>
      <c r="J3470" s="63">
        <v>5.2203732531754889</v>
      </c>
      <c r="K3470" s="63">
        <v>5.6091219618844903</v>
      </c>
      <c r="L3470" s="63">
        <v>7.6216027193625049</v>
      </c>
      <c r="M3470" s="63">
        <v>8.3547442188825745</v>
      </c>
      <c r="N3470" s="63">
        <v>6.9893323312998747</v>
      </c>
      <c r="O3470" s="71">
        <v>6.3043960657511251</v>
      </c>
    </row>
    <row r="3471" spans="2:15" outlineLevel="1" x14ac:dyDescent="0.45">
      <c r="B3471" s="65">
        <v>3462</v>
      </c>
      <c r="C3471" s="60">
        <v>1</v>
      </c>
      <c r="D3471" s="61">
        <v>0</v>
      </c>
      <c r="E3471" s="61">
        <v>1</v>
      </c>
      <c r="F3471" s="61">
        <v>1</v>
      </c>
      <c r="G3471" s="61">
        <v>0</v>
      </c>
      <c r="H3471" s="61">
        <v>1</v>
      </c>
      <c r="I3471" s="62">
        <v>25039.469204660592</v>
      </c>
      <c r="J3471" s="63">
        <v>5.6944861014882964</v>
      </c>
      <c r="K3471" s="63">
        <v>4.365344275114694</v>
      </c>
      <c r="L3471" s="63">
        <v>6.9509314577466803</v>
      </c>
      <c r="M3471" s="63">
        <v>6.8820138441557033</v>
      </c>
      <c r="N3471" s="63">
        <v>6.777530654226152</v>
      </c>
      <c r="O3471" s="71">
        <v>6.8409068908033319</v>
      </c>
    </row>
    <row r="3472" spans="2:15" outlineLevel="1" x14ac:dyDescent="0.45">
      <c r="B3472" s="65">
        <v>3463</v>
      </c>
      <c r="C3472" s="60">
        <v>0</v>
      </c>
      <c r="D3472" s="61">
        <v>1</v>
      </c>
      <c r="E3472" s="61">
        <v>1</v>
      </c>
      <c r="F3472" s="61">
        <v>1</v>
      </c>
      <c r="G3472" s="61">
        <v>0</v>
      </c>
      <c r="H3472" s="61">
        <v>1</v>
      </c>
      <c r="I3472" s="62">
        <v>95230.085886882516</v>
      </c>
      <c r="J3472" s="63">
        <v>5.3240720135515716</v>
      </c>
      <c r="K3472" s="63">
        <v>6.3485230777707926</v>
      </c>
      <c r="L3472" s="63">
        <v>7.2332142628212148</v>
      </c>
      <c r="M3472" s="63">
        <v>6.314670678690157</v>
      </c>
      <c r="N3472" s="63">
        <v>7.1167402206547337</v>
      </c>
      <c r="O3472" s="71">
        <v>7.1648664418274972</v>
      </c>
    </row>
    <row r="3473" spans="2:15" outlineLevel="1" x14ac:dyDescent="0.45">
      <c r="B3473" s="65">
        <v>3464</v>
      </c>
      <c r="C3473" s="60">
        <v>1</v>
      </c>
      <c r="D3473" s="61">
        <v>0</v>
      </c>
      <c r="E3473" s="61">
        <v>1</v>
      </c>
      <c r="F3473" s="61">
        <v>1</v>
      </c>
      <c r="G3473" s="61">
        <v>0</v>
      </c>
      <c r="H3473" s="61">
        <v>1</v>
      </c>
      <c r="I3473" s="62">
        <v>74231.841211477222</v>
      </c>
      <c r="J3473" s="63">
        <v>5.3769037079885491</v>
      </c>
      <c r="K3473" s="63">
        <v>4.4389975563765924</v>
      </c>
      <c r="L3473" s="63">
        <v>6.6155633629219892</v>
      </c>
      <c r="M3473" s="63">
        <v>8.8599859977496287</v>
      </c>
      <c r="N3473" s="63">
        <v>6.6535727369621585</v>
      </c>
      <c r="O3473" s="71">
        <v>6.7951610552425752</v>
      </c>
    </row>
    <row r="3474" spans="2:15" outlineLevel="1" x14ac:dyDescent="0.45">
      <c r="B3474" s="65">
        <v>3465</v>
      </c>
      <c r="C3474" s="60">
        <v>0</v>
      </c>
      <c r="D3474" s="61">
        <v>1</v>
      </c>
      <c r="E3474" s="61">
        <v>1</v>
      </c>
      <c r="F3474" s="61">
        <v>1</v>
      </c>
      <c r="G3474" s="61">
        <v>0</v>
      </c>
      <c r="H3474" s="61">
        <v>1</v>
      </c>
      <c r="I3474" s="62">
        <v>76922.813876666885</v>
      </c>
      <c r="J3474" s="63">
        <v>5.7332091628132913</v>
      </c>
      <c r="K3474" s="63">
        <v>5.7534887873887373</v>
      </c>
      <c r="L3474" s="63">
        <v>6.4509736002060851</v>
      </c>
      <c r="M3474" s="63">
        <v>8.515128171271769</v>
      </c>
      <c r="N3474" s="63">
        <v>6.2520717223885027</v>
      </c>
      <c r="O3474" s="71">
        <v>6.7875941979407433</v>
      </c>
    </row>
    <row r="3475" spans="2:15" outlineLevel="1" x14ac:dyDescent="0.45">
      <c r="B3475" s="65">
        <v>3466</v>
      </c>
      <c r="C3475" s="60">
        <v>1</v>
      </c>
      <c r="D3475" s="61">
        <v>0</v>
      </c>
      <c r="E3475" s="61">
        <v>1</v>
      </c>
      <c r="F3475" s="61">
        <v>1</v>
      </c>
      <c r="G3475" s="61">
        <v>0</v>
      </c>
      <c r="H3475" s="61">
        <v>1</v>
      </c>
      <c r="I3475" s="62">
        <v>65364.80995530056</v>
      </c>
      <c r="J3475" s="63">
        <v>6.4408013656666325</v>
      </c>
      <c r="K3475" s="63">
        <v>5.5798910558344392</v>
      </c>
      <c r="L3475" s="63">
        <v>6.7651073468072367</v>
      </c>
      <c r="M3475" s="63">
        <v>6.316544721429727</v>
      </c>
      <c r="N3475" s="63">
        <v>6.9102946526260709</v>
      </c>
      <c r="O3475" s="71">
        <v>7.3933458831853187</v>
      </c>
    </row>
    <row r="3476" spans="2:15" outlineLevel="1" x14ac:dyDescent="0.45">
      <c r="B3476" s="65">
        <v>3467</v>
      </c>
      <c r="C3476" s="60">
        <v>1</v>
      </c>
      <c r="D3476" s="61">
        <v>0</v>
      </c>
      <c r="E3476" s="61">
        <v>1</v>
      </c>
      <c r="F3476" s="61">
        <v>1</v>
      </c>
      <c r="G3476" s="61">
        <v>1</v>
      </c>
      <c r="H3476" s="61">
        <v>0</v>
      </c>
      <c r="I3476" s="62">
        <v>22139.401242889959</v>
      </c>
      <c r="J3476" s="63">
        <v>5.2802342304284071</v>
      </c>
      <c r="K3476" s="63">
        <v>4.8148279235203955</v>
      </c>
      <c r="L3476" s="63">
        <v>6.5174445777309833</v>
      </c>
      <c r="M3476" s="63">
        <v>6.5258741023661004</v>
      </c>
      <c r="N3476" s="63">
        <v>6.7836196472891146</v>
      </c>
      <c r="O3476" s="71">
        <v>6.1436929539149361</v>
      </c>
    </row>
    <row r="3477" spans="2:15" outlineLevel="1" x14ac:dyDescent="0.45">
      <c r="B3477" s="65">
        <v>3468</v>
      </c>
      <c r="C3477" s="60">
        <v>1</v>
      </c>
      <c r="D3477" s="61">
        <v>0</v>
      </c>
      <c r="E3477" s="61">
        <v>1</v>
      </c>
      <c r="F3477" s="61">
        <v>1</v>
      </c>
      <c r="G3477" s="61">
        <v>0</v>
      </c>
      <c r="H3477" s="61">
        <v>1</v>
      </c>
      <c r="I3477" s="62">
        <v>103127.11313726736</v>
      </c>
      <c r="J3477" s="63">
        <v>6.4755450252987306</v>
      </c>
      <c r="K3477" s="63">
        <v>5.9108488996602979</v>
      </c>
      <c r="L3477" s="63">
        <v>7.5081893440430552</v>
      </c>
      <c r="M3477" s="63">
        <v>8.893074010915182</v>
      </c>
      <c r="N3477" s="63">
        <v>6.462493721446382</v>
      </c>
      <c r="O3477" s="71">
        <v>7.0502030240570246</v>
      </c>
    </row>
    <row r="3478" spans="2:15" outlineLevel="1" x14ac:dyDescent="0.45">
      <c r="B3478" s="65">
        <v>3469</v>
      </c>
      <c r="C3478" s="60">
        <v>1</v>
      </c>
      <c r="D3478" s="61">
        <v>0</v>
      </c>
      <c r="E3478" s="61">
        <v>1</v>
      </c>
      <c r="F3478" s="61">
        <v>1</v>
      </c>
      <c r="G3478" s="61">
        <v>0</v>
      </c>
      <c r="H3478" s="61">
        <v>1</v>
      </c>
      <c r="I3478" s="62">
        <v>101596.36911803567</v>
      </c>
      <c r="J3478" s="63">
        <v>6.0519814137323902</v>
      </c>
      <c r="K3478" s="63">
        <v>5.8413742328195095</v>
      </c>
      <c r="L3478" s="63">
        <v>7.9148358759489819</v>
      </c>
      <c r="M3478" s="63">
        <v>8.4044144703253618</v>
      </c>
      <c r="N3478" s="63">
        <v>6.6046015958969591</v>
      </c>
      <c r="O3478" s="71">
        <v>7.2198201338628172</v>
      </c>
    </row>
    <row r="3479" spans="2:15" outlineLevel="1" x14ac:dyDescent="0.45">
      <c r="B3479" s="65">
        <v>3470</v>
      </c>
      <c r="C3479" s="60">
        <v>0</v>
      </c>
      <c r="D3479" s="61">
        <v>1</v>
      </c>
      <c r="E3479" s="61">
        <v>1</v>
      </c>
      <c r="F3479" s="61">
        <v>1</v>
      </c>
      <c r="G3479" s="61">
        <v>1</v>
      </c>
      <c r="H3479" s="61">
        <v>0</v>
      </c>
      <c r="I3479" s="62">
        <v>75814.580453381073</v>
      </c>
      <c r="J3479" s="63">
        <v>5.5857655066051217</v>
      </c>
      <c r="K3479" s="63">
        <v>5.768922212071451</v>
      </c>
      <c r="L3479" s="63">
        <v>6.981741989871872</v>
      </c>
      <c r="M3479" s="63">
        <v>7.3626211035572862</v>
      </c>
      <c r="N3479" s="63">
        <v>7.0144956108935901</v>
      </c>
      <c r="O3479" s="71">
        <v>6.7644720882388762</v>
      </c>
    </row>
    <row r="3480" spans="2:15" outlineLevel="1" x14ac:dyDescent="0.45">
      <c r="B3480" s="65">
        <v>3471</v>
      </c>
      <c r="C3480" s="60">
        <v>0</v>
      </c>
      <c r="D3480" s="61">
        <v>1</v>
      </c>
      <c r="E3480" s="61">
        <v>1</v>
      </c>
      <c r="F3480" s="61">
        <v>1</v>
      </c>
      <c r="G3480" s="61">
        <v>0</v>
      </c>
      <c r="H3480" s="61">
        <v>1</v>
      </c>
      <c r="I3480" s="62">
        <v>29488.105319392504</v>
      </c>
      <c r="J3480" s="63">
        <v>5.584001081193815</v>
      </c>
      <c r="K3480" s="63">
        <v>5.9557836266789792</v>
      </c>
      <c r="L3480" s="63">
        <v>6.4404638187871033</v>
      </c>
      <c r="M3480" s="63">
        <v>7.1002276939831113</v>
      </c>
      <c r="N3480" s="63">
        <v>6.735071957719704</v>
      </c>
      <c r="O3480" s="71">
        <v>6.9240770756479249</v>
      </c>
    </row>
    <row r="3481" spans="2:15" outlineLevel="1" x14ac:dyDescent="0.45">
      <c r="B3481" s="65">
        <v>3472</v>
      </c>
      <c r="C3481" s="60">
        <v>1</v>
      </c>
      <c r="D3481" s="61">
        <v>0</v>
      </c>
      <c r="E3481" s="61">
        <v>1</v>
      </c>
      <c r="F3481" s="61">
        <v>1</v>
      </c>
      <c r="G3481" s="61">
        <v>1</v>
      </c>
      <c r="H3481" s="61">
        <v>0</v>
      </c>
      <c r="I3481" s="62">
        <v>79696.68070257458</v>
      </c>
      <c r="J3481" s="63">
        <v>6.159556157518959</v>
      </c>
      <c r="K3481" s="63">
        <v>5.3871973291883046</v>
      </c>
      <c r="L3481" s="63">
        <v>6.5730177240687953</v>
      </c>
      <c r="M3481" s="63">
        <v>8.8655623761595947</v>
      </c>
      <c r="N3481" s="63">
        <v>7.0909754438898238</v>
      </c>
      <c r="O3481" s="71">
        <v>6.4993034093680393</v>
      </c>
    </row>
    <row r="3482" spans="2:15" outlineLevel="1" x14ac:dyDescent="0.45">
      <c r="B3482" s="65">
        <v>3473</v>
      </c>
      <c r="C3482" s="60">
        <v>1</v>
      </c>
      <c r="D3482" s="61">
        <v>0</v>
      </c>
      <c r="E3482" s="61">
        <v>1</v>
      </c>
      <c r="F3482" s="61">
        <v>1</v>
      </c>
      <c r="G3482" s="61">
        <v>0</v>
      </c>
      <c r="H3482" s="61">
        <v>1</v>
      </c>
      <c r="I3482" s="62">
        <v>77312.249804842169</v>
      </c>
      <c r="J3482" s="63">
        <v>6.2104264902751005</v>
      </c>
      <c r="K3482" s="63">
        <v>5.9165040073469441</v>
      </c>
      <c r="L3482" s="63">
        <v>6.3956906978942243</v>
      </c>
      <c r="M3482" s="63">
        <v>7.776896949652798</v>
      </c>
      <c r="N3482" s="63">
        <v>6.3061875949570636</v>
      </c>
      <c r="O3482" s="71">
        <v>7.0957649959968476</v>
      </c>
    </row>
    <row r="3483" spans="2:15" outlineLevel="1" x14ac:dyDescent="0.45">
      <c r="B3483" s="65">
        <v>3474</v>
      </c>
      <c r="C3483" s="60">
        <v>1</v>
      </c>
      <c r="D3483" s="61">
        <v>0</v>
      </c>
      <c r="E3483" s="61">
        <v>1</v>
      </c>
      <c r="F3483" s="61">
        <v>1</v>
      </c>
      <c r="G3483" s="61">
        <v>0</v>
      </c>
      <c r="H3483" s="61">
        <v>1</v>
      </c>
      <c r="I3483" s="62">
        <v>94199.469327284416</v>
      </c>
      <c r="J3483" s="63">
        <v>7.0340258626925145</v>
      </c>
      <c r="K3483" s="63">
        <v>5.1008088566292464</v>
      </c>
      <c r="L3483" s="63">
        <v>7.0676195511089528</v>
      </c>
      <c r="M3483" s="63">
        <v>6.7500805555360746</v>
      </c>
      <c r="N3483" s="63">
        <v>6.2233947397374605</v>
      </c>
      <c r="O3483" s="71">
        <v>6.7492297666223031</v>
      </c>
    </row>
    <row r="3484" spans="2:15" outlineLevel="1" x14ac:dyDescent="0.45">
      <c r="B3484" s="65">
        <v>3475</v>
      </c>
      <c r="C3484" s="60">
        <v>0</v>
      </c>
      <c r="D3484" s="61">
        <v>1</v>
      </c>
      <c r="E3484" s="61">
        <v>1</v>
      </c>
      <c r="F3484" s="61">
        <v>1</v>
      </c>
      <c r="G3484" s="61">
        <v>1</v>
      </c>
      <c r="H3484" s="61">
        <v>0</v>
      </c>
      <c r="I3484" s="62">
        <v>61434.341652610383</v>
      </c>
      <c r="J3484" s="63">
        <v>5.8774086802015457</v>
      </c>
      <c r="K3484" s="63">
        <v>5.9513994727026027</v>
      </c>
      <c r="L3484" s="63">
        <v>7.3314584624280856</v>
      </c>
      <c r="M3484" s="63">
        <v>6.0266156512152298</v>
      </c>
      <c r="N3484" s="63">
        <v>6.5778057946698834</v>
      </c>
      <c r="O3484" s="71">
        <v>6.1607891463524087</v>
      </c>
    </row>
    <row r="3485" spans="2:15" outlineLevel="1" x14ac:dyDescent="0.45">
      <c r="B3485" s="65">
        <v>3476</v>
      </c>
      <c r="C3485" s="60">
        <v>1</v>
      </c>
      <c r="D3485" s="61">
        <v>0</v>
      </c>
      <c r="E3485" s="61">
        <v>1</v>
      </c>
      <c r="F3485" s="61">
        <v>1</v>
      </c>
      <c r="G3485" s="61">
        <v>0</v>
      </c>
      <c r="H3485" s="61">
        <v>1</v>
      </c>
      <c r="I3485" s="62">
        <v>26429.05641976578</v>
      </c>
      <c r="J3485" s="63">
        <v>5.3968635302583632</v>
      </c>
      <c r="K3485" s="63">
        <v>4.4236613961372981</v>
      </c>
      <c r="L3485" s="63">
        <v>7.2269503635652343</v>
      </c>
      <c r="M3485" s="63">
        <v>7.6512369495434784</v>
      </c>
      <c r="N3485" s="63">
        <v>6.6571971854801548</v>
      </c>
      <c r="O3485" s="71">
        <v>6.7131160572679454</v>
      </c>
    </row>
    <row r="3486" spans="2:15" outlineLevel="1" x14ac:dyDescent="0.45">
      <c r="B3486" s="65">
        <v>3477</v>
      </c>
      <c r="C3486" s="60">
        <v>1</v>
      </c>
      <c r="D3486" s="61">
        <v>0</v>
      </c>
      <c r="E3486" s="61">
        <v>1</v>
      </c>
      <c r="F3486" s="61">
        <v>1</v>
      </c>
      <c r="G3486" s="61">
        <v>1</v>
      </c>
      <c r="H3486" s="61">
        <v>0</v>
      </c>
      <c r="I3486" s="62">
        <v>94219.479922602623</v>
      </c>
      <c r="J3486" s="63">
        <v>6.2656705443193443</v>
      </c>
      <c r="K3486" s="63">
        <v>4.8761608809756583</v>
      </c>
      <c r="L3486" s="63">
        <v>7.5037168797284419</v>
      </c>
      <c r="M3486" s="63">
        <v>6.388008507452585</v>
      </c>
      <c r="N3486" s="63">
        <v>7.3153032215389988</v>
      </c>
      <c r="O3486" s="71">
        <v>7.0135397135722215</v>
      </c>
    </row>
    <row r="3487" spans="2:15" outlineLevel="1" x14ac:dyDescent="0.45">
      <c r="B3487" s="65">
        <v>3478</v>
      </c>
      <c r="C3487" s="60">
        <v>1</v>
      </c>
      <c r="D3487" s="61">
        <v>0</v>
      </c>
      <c r="E3487" s="61">
        <v>1</v>
      </c>
      <c r="F3487" s="61">
        <v>1</v>
      </c>
      <c r="G3487" s="61">
        <v>1</v>
      </c>
      <c r="H3487" s="61">
        <v>0</v>
      </c>
      <c r="I3487" s="62">
        <v>95404.334377570398</v>
      </c>
      <c r="J3487" s="63">
        <v>6.4280333864123929</v>
      </c>
      <c r="K3487" s="63">
        <v>5.3185144419884516</v>
      </c>
      <c r="L3487" s="63">
        <v>6.8722741186895684</v>
      </c>
      <c r="M3487" s="63">
        <v>6.9101529229034204</v>
      </c>
      <c r="N3487" s="63">
        <v>6.9160476793989965</v>
      </c>
      <c r="O3487" s="71">
        <v>6.9045481564607289</v>
      </c>
    </row>
    <row r="3488" spans="2:15" outlineLevel="1" x14ac:dyDescent="0.45">
      <c r="B3488" s="65">
        <v>3479</v>
      </c>
      <c r="C3488" s="60">
        <v>1</v>
      </c>
      <c r="D3488" s="61">
        <v>0</v>
      </c>
      <c r="E3488" s="61">
        <v>1</v>
      </c>
      <c r="F3488" s="61">
        <v>1</v>
      </c>
      <c r="G3488" s="61">
        <v>0</v>
      </c>
      <c r="H3488" s="61">
        <v>1</v>
      </c>
      <c r="I3488" s="62">
        <v>101420.71969919182</v>
      </c>
      <c r="J3488" s="63">
        <v>6.6584889048356164</v>
      </c>
      <c r="K3488" s="63">
        <v>5.2212253756040479</v>
      </c>
      <c r="L3488" s="63">
        <v>7.4018292243572024</v>
      </c>
      <c r="M3488" s="63">
        <v>8.4813173398099444</v>
      </c>
      <c r="N3488" s="63">
        <v>6.7213636017941161</v>
      </c>
      <c r="O3488" s="71">
        <v>7.310230683240829</v>
      </c>
    </row>
    <row r="3489" spans="2:15" outlineLevel="1" x14ac:dyDescent="0.45">
      <c r="B3489" s="65">
        <v>3480</v>
      </c>
      <c r="C3489" s="60">
        <v>1</v>
      </c>
      <c r="D3489" s="61">
        <v>0</v>
      </c>
      <c r="E3489" s="61">
        <v>1</v>
      </c>
      <c r="F3489" s="61">
        <v>1</v>
      </c>
      <c r="G3489" s="61">
        <v>1</v>
      </c>
      <c r="H3489" s="61">
        <v>0</v>
      </c>
      <c r="I3489" s="62">
        <v>63054.134786390554</v>
      </c>
      <c r="J3489" s="63">
        <v>6.5305964449599312</v>
      </c>
      <c r="K3489" s="63">
        <v>5.276963377507089</v>
      </c>
      <c r="L3489" s="63">
        <v>6.6282383477871614</v>
      </c>
      <c r="M3489" s="63">
        <v>6.2510151175922042</v>
      </c>
      <c r="N3489" s="63">
        <v>7.1544421360636798</v>
      </c>
      <c r="O3489" s="71">
        <v>6.4971389237632593</v>
      </c>
    </row>
    <row r="3490" spans="2:15" outlineLevel="1" x14ac:dyDescent="0.45">
      <c r="B3490" s="65">
        <v>3481</v>
      </c>
      <c r="C3490" s="60">
        <v>0</v>
      </c>
      <c r="D3490" s="61">
        <v>1</v>
      </c>
      <c r="E3490" s="61">
        <v>1</v>
      </c>
      <c r="F3490" s="61">
        <v>1</v>
      </c>
      <c r="G3490" s="61">
        <v>1</v>
      </c>
      <c r="H3490" s="61">
        <v>0</v>
      </c>
      <c r="I3490" s="62">
        <v>76746.05743330963</v>
      </c>
      <c r="J3490" s="63">
        <v>5.4875764648800862</v>
      </c>
      <c r="K3490" s="63">
        <v>5.7483295640231447</v>
      </c>
      <c r="L3490" s="63">
        <v>6.9066036959616044</v>
      </c>
      <c r="M3490" s="63">
        <v>8.2514755359769261</v>
      </c>
      <c r="N3490" s="63">
        <v>6.928198760346973</v>
      </c>
      <c r="O3490" s="71">
        <v>6.2937302428710442</v>
      </c>
    </row>
    <row r="3491" spans="2:15" outlineLevel="1" x14ac:dyDescent="0.45">
      <c r="B3491" s="65">
        <v>3482</v>
      </c>
      <c r="C3491" s="60">
        <v>1</v>
      </c>
      <c r="D3491" s="61">
        <v>0</v>
      </c>
      <c r="E3491" s="61">
        <v>1</v>
      </c>
      <c r="F3491" s="61">
        <v>1</v>
      </c>
      <c r="G3491" s="61">
        <v>0</v>
      </c>
      <c r="H3491" s="61">
        <v>1</v>
      </c>
      <c r="I3491" s="62">
        <v>96259.949324257163</v>
      </c>
      <c r="J3491" s="63">
        <v>6.3016390419938144</v>
      </c>
      <c r="K3491" s="63">
        <v>5.0136448307396542</v>
      </c>
      <c r="L3491" s="63">
        <v>8.2713499862879072</v>
      </c>
      <c r="M3491" s="63">
        <v>6.9690022485181009</v>
      </c>
      <c r="N3491" s="63">
        <v>6.8366853416630189</v>
      </c>
      <c r="O3491" s="71">
        <v>6.9965312660916226</v>
      </c>
    </row>
    <row r="3492" spans="2:15" outlineLevel="1" x14ac:dyDescent="0.45">
      <c r="B3492" s="65">
        <v>3483</v>
      </c>
      <c r="C3492" s="60">
        <v>1</v>
      </c>
      <c r="D3492" s="61">
        <v>0</v>
      </c>
      <c r="E3492" s="61">
        <v>1</v>
      </c>
      <c r="F3492" s="61">
        <v>1</v>
      </c>
      <c r="G3492" s="61">
        <v>1</v>
      </c>
      <c r="H3492" s="61">
        <v>0</v>
      </c>
      <c r="I3492" s="62">
        <v>74256.483470657637</v>
      </c>
      <c r="J3492" s="63">
        <v>5.6405950708730863</v>
      </c>
      <c r="K3492" s="63">
        <v>5.2603694800789107</v>
      </c>
      <c r="L3492" s="63">
        <v>7.3129700076677437</v>
      </c>
      <c r="M3492" s="63">
        <v>6.5800805905320336</v>
      </c>
      <c r="N3492" s="63">
        <v>7.7037792878547702</v>
      </c>
      <c r="O3492" s="71">
        <v>6.715175661457903</v>
      </c>
    </row>
    <row r="3493" spans="2:15" outlineLevel="1" x14ac:dyDescent="0.45">
      <c r="B3493" s="65">
        <v>3484</v>
      </c>
      <c r="C3493" s="60">
        <v>1</v>
      </c>
      <c r="D3493" s="61">
        <v>0</v>
      </c>
      <c r="E3493" s="61">
        <v>1</v>
      </c>
      <c r="F3493" s="61">
        <v>1</v>
      </c>
      <c r="G3493" s="61">
        <v>1</v>
      </c>
      <c r="H3493" s="61">
        <v>0</v>
      </c>
      <c r="I3493" s="62">
        <v>65118.469031008499</v>
      </c>
      <c r="J3493" s="63">
        <v>6.7994965960651133</v>
      </c>
      <c r="K3493" s="63">
        <v>6.0527630253576499</v>
      </c>
      <c r="L3493" s="63">
        <v>6.932348668945596</v>
      </c>
      <c r="M3493" s="63">
        <v>6.015818750910638</v>
      </c>
      <c r="N3493" s="63">
        <v>6.795060108691402</v>
      </c>
      <c r="O3493" s="71">
        <v>6.5632270000285935</v>
      </c>
    </row>
    <row r="3494" spans="2:15" outlineLevel="1" x14ac:dyDescent="0.45">
      <c r="B3494" s="65">
        <v>3485</v>
      </c>
      <c r="C3494" s="60">
        <v>1</v>
      </c>
      <c r="D3494" s="61">
        <v>0</v>
      </c>
      <c r="E3494" s="61">
        <v>1</v>
      </c>
      <c r="F3494" s="61">
        <v>1</v>
      </c>
      <c r="G3494" s="61">
        <v>1</v>
      </c>
      <c r="H3494" s="61">
        <v>0</v>
      </c>
      <c r="I3494" s="62">
        <v>101016.80536811415</v>
      </c>
      <c r="J3494" s="63">
        <v>6.5577488513586504</v>
      </c>
      <c r="K3494" s="63">
        <v>5.6036268506625246</v>
      </c>
      <c r="L3494" s="63">
        <v>8.0809186597510738</v>
      </c>
      <c r="M3494" s="63">
        <v>7.7031610498997365</v>
      </c>
      <c r="N3494" s="63">
        <v>7.0969381896435593</v>
      </c>
      <c r="O3494" s="71">
        <v>6.880680661834627</v>
      </c>
    </row>
    <row r="3495" spans="2:15" outlineLevel="1" x14ac:dyDescent="0.45">
      <c r="B3495" s="65">
        <v>3486</v>
      </c>
      <c r="C3495" s="60">
        <v>0</v>
      </c>
      <c r="D3495" s="61">
        <v>1</v>
      </c>
      <c r="E3495" s="61">
        <v>1</v>
      </c>
      <c r="F3495" s="61">
        <v>1</v>
      </c>
      <c r="G3495" s="61">
        <v>0</v>
      </c>
      <c r="H3495" s="61">
        <v>1</v>
      </c>
      <c r="I3495" s="62">
        <v>27326.845258400179</v>
      </c>
      <c r="J3495" s="63">
        <v>5.1420723836596522</v>
      </c>
      <c r="K3495" s="63">
        <v>5.7318277361424315</v>
      </c>
      <c r="L3495" s="63">
        <v>6.6538000178282601</v>
      </c>
      <c r="M3495" s="63">
        <v>7.3420500567977314</v>
      </c>
      <c r="N3495" s="63">
        <v>6.4090311708695227</v>
      </c>
      <c r="O3495" s="71">
        <v>6.7160553613709819</v>
      </c>
    </row>
    <row r="3496" spans="2:15" outlineLevel="1" x14ac:dyDescent="0.45">
      <c r="B3496" s="65">
        <v>3487</v>
      </c>
      <c r="C3496" s="60">
        <v>1</v>
      </c>
      <c r="D3496" s="61">
        <v>0</v>
      </c>
      <c r="E3496" s="61">
        <v>1</v>
      </c>
      <c r="F3496" s="61">
        <v>1</v>
      </c>
      <c r="G3496" s="61">
        <v>1</v>
      </c>
      <c r="H3496" s="61">
        <v>0</v>
      </c>
      <c r="I3496" s="62">
        <v>99952.312951714586</v>
      </c>
      <c r="J3496" s="63">
        <v>6.0694117834139103</v>
      </c>
      <c r="K3496" s="63">
        <v>5.6711095335521486</v>
      </c>
      <c r="L3496" s="63">
        <v>7.475623035436481</v>
      </c>
      <c r="M3496" s="63">
        <v>7.6689439842646907</v>
      </c>
      <c r="N3496" s="63">
        <v>7.6242663586933919</v>
      </c>
      <c r="O3496" s="71">
        <v>6.7515026937081171</v>
      </c>
    </row>
    <row r="3497" spans="2:15" outlineLevel="1" x14ac:dyDescent="0.45">
      <c r="B3497" s="65">
        <v>3488</v>
      </c>
      <c r="C3497" s="60">
        <v>1</v>
      </c>
      <c r="D3497" s="61">
        <v>0</v>
      </c>
      <c r="E3497" s="61">
        <v>1</v>
      </c>
      <c r="F3497" s="61">
        <v>1</v>
      </c>
      <c r="G3497" s="61">
        <v>0</v>
      </c>
      <c r="H3497" s="61">
        <v>1</v>
      </c>
      <c r="I3497" s="62">
        <v>103061.10667880641</v>
      </c>
      <c r="J3497" s="63">
        <v>6.2236144523801524</v>
      </c>
      <c r="K3497" s="63">
        <v>6.0234885703252807</v>
      </c>
      <c r="L3497" s="63">
        <v>8.0502708144203918</v>
      </c>
      <c r="M3497" s="63">
        <v>8.4732042049740723</v>
      </c>
      <c r="N3497" s="63">
        <v>6.8354979826769053</v>
      </c>
      <c r="O3497" s="71">
        <v>6.9681448618383461</v>
      </c>
    </row>
    <row r="3498" spans="2:15" outlineLevel="1" x14ac:dyDescent="0.45">
      <c r="B3498" s="65">
        <v>3489</v>
      </c>
      <c r="C3498" s="60">
        <v>1</v>
      </c>
      <c r="D3498" s="61">
        <v>0</v>
      </c>
      <c r="E3498" s="61">
        <v>1</v>
      </c>
      <c r="F3498" s="61">
        <v>1</v>
      </c>
      <c r="G3498" s="61">
        <v>1</v>
      </c>
      <c r="H3498" s="61">
        <v>0</v>
      </c>
      <c r="I3498" s="62">
        <v>99417.444544715967</v>
      </c>
      <c r="J3498" s="63">
        <v>6.873617560401506</v>
      </c>
      <c r="K3498" s="63">
        <v>5.1418028757478726</v>
      </c>
      <c r="L3498" s="63">
        <v>7.7924682674217518</v>
      </c>
      <c r="M3498" s="63">
        <v>7.8962430255388956</v>
      </c>
      <c r="N3498" s="63">
        <v>6.8952392549321484</v>
      </c>
      <c r="O3498" s="71">
        <v>6.523451553602154</v>
      </c>
    </row>
    <row r="3499" spans="2:15" outlineLevel="1" x14ac:dyDescent="0.45">
      <c r="B3499" s="65">
        <v>3490</v>
      </c>
      <c r="C3499" s="60">
        <v>1</v>
      </c>
      <c r="D3499" s="61">
        <v>0</v>
      </c>
      <c r="E3499" s="61">
        <v>1</v>
      </c>
      <c r="F3499" s="61">
        <v>1</v>
      </c>
      <c r="G3499" s="61">
        <v>1</v>
      </c>
      <c r="H3499" s="61">
        <v>0</v>
      </c>
      <c r="I3499" s="62">
        <v>98572.467694913255</v>
      </c>
      <c r="J3499" s="63">
        <v>6.360614519310932</v>
      </c>
      <c r="K3499" s="63">
        <v>4.9648727286567649</v>
      </c>
      <c r="L3499" s="63">
        <v>6.7661362845166568</v>
      </c>
      <c r="M3499" s="63">
        <v>8.4143565087449161</v>
      </c>
      <c r="N3499" s="63">
        <v>7.3660636647783733</v>
      </c>
      <c r="O3499" s="71">
        <v>6.466069056782306</v>
      </c>
    </row>
    <row r="3500" spans="2:15" outlineLevel="1" x14ac:dyDescent="0.45">
      <c r="B3500" s="65">
        <v>3491</v>
      </c>
      <c r="C3500" s="60">
        <v>1</v>
      </c>
      <c r="D3500" s="61">
        <v>0</v>
      </c>
      <c r="E3500" s="61">
        <v>1</v>
      </c>
      <c r="F3500" s="61">
        <v>1</v>
      </c>
      <c r="G3500" s="61">
        <v>1</v>
      </c>
      <c r="H3500" s="61">
        <v>0</v>
      </c>
      <c r="I3500" s="62">
        <v>98672.997798481563</v>
      </c>
      <c r="J3500" s="63">
        <v>6.6014410452359664</v>
      </c>
      <c r="K3500" s="63">
        <v>4.8466636379587502</v>
      </c>
      <c r="L3500" s="63">
        <v>6.8443713667491908</v>
      </c>
      <c r="M3500" s="63">
        <v>8.6236454661903146</v>
      </c>
      <c r="N3500" s="63">
        <v>6.9741862918941093</v>
      </c>
      <c r="O3500" s="71">
        <v>6.4870545060993114</v>
      </c>
    </row>
    <row r="3501" spans="2:15" outlineLevel="1" x14ac:dyDescent="0.45">
      <c r="B3501" s="65">
        <v>3492</v>
      </c>
      <c r="C3501" s="60">
        <v>1</v>
      </c>
      <c r="D3501" s="61">
        <v>0</v>
      </c>
      <c r="E3501" s="61">
        <v>1</v>
      </c>
      <c r="F3501" s="61">
        <v>1</v>
      </c>
      <c r="G3501" s="61">
        <v>1</v>
      </c>
      <c r="H3501" s="61">
        <v>0</v>
      </c>
      <c r="I3501" s="62">
        <v>100909.43073289649</v>
      </c>
      <c r="J3501" s="63">
        <v>6.7039601694845858</v>
      </c>
      <c r="K3501" s="63">
        <v>5.4986028560618587</v>
      </c>
      <c r="L3501" s="63">
        <v>6.8480997155553753</v>
      </c>
      <c r="M3501" s="63">
        <v>8.6331564600975117</v>
      </c>
      <c r="N3501" s="63">
        <v>7.2085062675507423</v>
      </c>
      <c r="O3501" s="71">
        <v>6.1894165167699642</v>
      </c>
    </row>
    <row r="3502" spans="2:15" outlineLevel="1" x14ac:dyDescent="0.45">
      <c r="B3502" s="65">
        <v>3493</v>
      </c>
      <c r="C3502" s="60">
        <v>1</v>
      </c>
      <c r="D3502" s="61">
        <v>0</v>
      </c>
      <c r="E3502" s="61">
        <v>1</v>
      </c>
      <c r="F3502" s="61">
        <v>1</v>
      </c>
      <c r="G3502" s="61">
        <v>1</v>
      </c>
      <c r="H3502" s="61">
        <v>0</v>
      </c>
      <c r="I3502" s="62">
        <v>28661.476225931518</v>
      </c>
      <c r="J3502" s="63">
        <v>6.2740923297811744</v>
      </c>
      <c r="K3502" s="63">
        <v>5.397190828232306</v>
      </c>
      <c r="L3502" s="63">
        <v>6.5850096773470401</v>
      </c>
      <c r="M3502" s="63">
        <v>6.1324217647028103</v>
      </c>
      <c r="N3502" s="63">
        <v>7.5157944129171304</v>
      </c>
      <c r="O3502" s="71">
        <v>6.7190107236335592</v>
      </c>
    </row>
    <row r="3503" spans="2:15" outlineLevel="1" x14ac:dyDescent="0.45">
      <c r="B3503" s="65">
        <v>3494</v>
      </c>
      <c r="C3503" s="60">
        <v>1</v>
      </c>
      <c r="D3503" s="61">
        <v>0</v>
      </c>
      <c r="E3503" s="61">
        <v>1</v>
      </c>
      <c r="F3503" s="61">
        <v>1</v>
      </c>
      <c r="G3503" s="61">
        <v>0</v>
      </c>
      <c r="H3503" s="61">
        <v>1</v>
      </c>
      <c r="I3503" s="62">
        <v>94283.894312505668</v>
      </c>
      <c r="J3503" s="63">
        <v>6.6066498818111423</v>
      </c>
      <c r="K3503" s="63">
        <v>4.7839396135324108</v>
      </c>
      <c r="L3503" s="63">
        <v>7.0645404286984661</v>
      </c>
      <c r="M3503" s="63">
        <v>6.6899551238234025</v>
      </c>
      <c r="N3503" s="63">
        <v>6.9141331084035142</v>
      </c>
      <c r="O3503" s="71">
        <v>7.0747126536013045</v>
      </c>
    </row>
    <row r="3504" spans="2:15" outlineLevel="1" x14ac:dyDescent="0.45">
      <c r="B3504" s="65">
        <v>3495</v>
      </c>
      <c r="C3504" s="60">
        <v>1</v>
      </c>
      <c r="D3504" s="61">
        <v>0</v>
      </c>
      <c r="E3504" s="61">
        <v>1</v>
      </c>
      <c r="F3504" s="61">
        <v>1</v>
      </c>
      <c r="G3504" s="61">
        <v>1</v>
      </c>
      <c r="H3504" s="61">
        <v>0</v>
      </c>
      <c r="I3504" s="62">
        <v>100474.60963747081</v>
      </c>
      <c r="J3504" s="63">
        <v>6.1118338134938233</v>
      </c>
      <c r="K3504" s="63">
        <v>6.109468188349533</v>
      </c>
      <c r="L3504" s="63">
        <v>7.3702325698910824</v>
      </c>
      <c r="M3504" s="63">
        <v>8.1746124812137353</v>
      </c>
      <c r="N3504" s="63">
        <v>6.9492183521397948</v>
      </c>
      <c r="O3504" s="71">
        <v>6.4930108194869876</v>
      </c>
    </row>
    <row r="3505" spans="2:15" outlineLevel="1" x14ac:dyDescent="0.45">
      <c r="B3505" s="65">
        <v>3496</v>
      </c>
      <c r="C3505" s="60">
        <v>1</v>
      </c>
      <c r="D3505" s="61">
        <v>0</v>
      </c>
      <c r="E3505" s="61">
        <v>1</v>
      </c>
      <c r="F3505" s="61">
        <v>1</v>
      </c>
      <c r="G3505" s="61">
        <v>0</v>
      </c>
      <c r="H3505" s="61">
        <v>1</v>
      </c>
      <c r="I3505" s="62">
        <v>96912.373412204761</v>
      </c>
      <c r="J3505" s="63">
        <v>6.9100947044980305</v>
      </c>
      <c r="K3505" s="63">
        <v>4.6751790825431723</v>
      </c>
      <c r="L3505" s="63">
        <v>6.5049500280095645</v>
      </c>
      <c r="M3505" s="63">
        <v>8.2673795022321865</v>
      </c>
      <c r="N3505" s="63">
        <v>6.349835746786237</v>
      </c>
      <c r="O3505" s="71">
        <v>6.9436433472992523</v>
      </c>
    </row>
    <row r="3506" spans="2:15" outlineLevel="1" x14ac:dyDescent="0.45">
      <c r="B3506" s="65">
        <v>3497</v>
      </c>
      <c r="C3506" s="60">
        <v>1</v>
      </c>
      <c r="D3506" s="61">
        <v>0</v>
      </c>
      <c r="E3506" s="61">
        <v>1</v>
      </c>
      <c r="F3506" s="61">
        <v>1</v>
      </c>
      <c r="G3506" s="61">
        <v>1</v>
      </c>
      <c r="H3506" s="61">
        <v>0</v>
      </c>
      <c r="I3506" s="62">
        <v>99108.382798622508</v>
      </c>
      <c r="J3506" s="63">
        <v>6.961802959355734</v>
      </c>
      <c r="K3506" s="63">
        <v>4.923040120256764</v>
      </c>
      <c r="L3506" s="63">
        <v>7.7304656286960238</v>
      </c>
      <c r="M3506" s="63">
        <v>8.4151675275532778</v>
      </c>
      <c r="N3506" s="63">
        <v>6.6816132589320096</v>
      </c>
      <c r="O3506" s="71">
        <v>6.1502587115462939</v>
      </c>
    </row>
    <row r="3507" spans="2:15" outlineLevel="1" x14ac:dyDescent="0.45">
      <c r="B3507" s="65">
        <v>3498</v>
      </c>
      <c r="C3507" s="60">
        <v>1</v>
      </c>
      <c r="D3507" s="61">
        <v>0</v>
      </c>
      <c r="E3507" s="61">
        <v>1</v>
      </c>
      <c r="F3507" s="61">
        <v>1</v>
      </c>
      <c r="G3507" s="61">
        <v>1</v>
      </c>
      <c r="H3507" s="61">
        <v>0</v>
      </c>
      <c r="I3507" s="62">
        <v>97532.813030675985</v>
      </c>
      <c r="J3507" s="63">
        <v>6.9877767644693307</v>
      </c>
      <c r="K3507" s="63">
        <v>5.3102484254830973</v>
      </c>
      <c r="L3507" s="63">
        <v>7.6391294929090474</v>
      </c>
      <c r="M3507" s="63">
        <v>6.8142159692272006</v>
      </c>
      <c r="N3507" s="63">
        <v>7.0967450197993722</v>
      </c>
      <c r="O3507" s="71">
        <v>6.5897250778012317</v>
      </c>
    </row>
    <row r="3508" spans="2:15" outlineLevel="1" x14ac:dyDescent="0.45">
      <c r="B3508" s="65">
        <v>3499</v>
      </c>
      <c r="C3508" s="60">
        <v>1</v>
      </c>
      <c r="D3508" s="61">
        <v>0</v>
      </c>
      <c r="E3508" s="61">
        <v>1</v>
      </c>
      <c r="F3508" s="61">
        <v>1</v>
      </c>
      <c r="G3508" s="61">
        <v>0</v>
      </c>
      <c r="H3508" s="61">
        <v>1</v>
      </c>
      <c r="I3508" s="62">
        <v>98910.481984957572</v>
      </c>
      <c r="J3508" s="63">
        <v>6.8152847548642601</v>
      </c>
      <c r="K3508" s="63">
        <v>4.6222085861485187</v>
      </c>
      <c r="L3508" s="63">
        <v>7.0305327403236966</v>
      </c>
      <c r="M3508" s="63">
        <v>8.8169551928359269</v>
      </c>
      <c r="N3508" s="63">
        <v>6.2768420446640922</v>
      </c>
      <c r="O3508" s="71">
        <v>7.0747799550259494</v>
      </c>
    </row>
    <row r="3509" spans="2:15" outlineLevel="1" x14ac:dyDescent="0.45">
      <c r="B3509" s="65">
        <v>3500</v>
      </c>
      <c r="C3509" s="60">
        <v>0</v>
      </c>
      <c r="D3509" s="61">
        <v>1</v>
      </c>
      <c r="E3509" s="61">
        <v>1</v>
      </c>
      <c r="F3509" s="61">
        <v>1</v>
      </c>
      <c r="G3509" s="61">
        <v>1</v>
      </c>
      <c r="H3509" s="61">
        <v>0</v>
      </c>
      <c r="I3509" s="62">
        <v>99587.970306828225</v>
      </c>
      <c r="J3509" s="63">
        <v>5.9704348577996784</v>
      </c>
      <c r="K3509" s="63">
        <v>6.2552776822497798</v>
      </c>
      <c r="L3509" s="63">
        <v>6.9706601680695073</v>
      </c>
      <c r="M3509" s="63">
        <v>7.2332750650115294</v>
      </c>
      <c r="N3509" s="63">
        <v>7.4170065558711169</v>
      </c>
      <c r="O3509" s="71">
        <v>7.0604673070148829</v>
      </c>
    </row>
    <row r="3510" spans="2:15" outlineLevel="1" x14ac:dyDescent="0.45">
      <c r="B3510" s="65">
        <v>3501</v>
      </c>
      <c r="C3510" s="60">
        <v>1</v>
      </c>
      <c r="D3510" s="61">
        <v>0</v>
      </c>
      <c r="E3510" s="61">
        <v>1</v>
      </c>
      <c r="F3510" s="61">
        <v>1</v>
      </c>
      <c r="G3510" s="61">
        <v>1</v>
      </c>
      <c r="H3510" s="61">
        <v>0</v>
      </c>
      <c r="I3510" s="62">
        <v>92373.6550946684</v>
      </c>
      <c r="J3510" s="63">
        <v>6.3132886882069972</v>
      </c>
      <c r="K3510" s="63">
        <v>4.6437815020919668</v>
      </c>
      <c r="L3510" s="63">
        <v>7.3018004206691476</v>
      </c>
      <c r="M3510" s="63">
        <v>7.0478460388589053</v>
      </c>
      <c r="N3510" s="63">
        <v>6.6327967670041481</v>
      </c>
      <c r="O3510" s="71">
        <v>6.4389696391785254</v>
      </c>
    </row>
    <row r="3511" spans="2:15" outlineLevel="1" x14ac:dyDescent="0.45">
      <c r="B3511" s="65">
        <v>3502</v>
      </c>
      <c r="C3511" s="60">
        <v>0</v>
      </c>
      <c r="D3511" s="61">
        <v>1</v>
      </c>
      <c r="E3511" s="61">
        <v>1</v>
      </c>
      <c r="F3511" s="61">
        <v>1</v>
      </c>
      <c r="G3511" s="61">
        <v>0</v>
      </c>
      <c r="H3511" s="61">
        <v>1</v>
      </c>
      <c r="I3511" s="62">
        <v>102770.66286285649</v>
      </c>
      <c r="J3511" s="63">
        <v>5.9718969204233598</v>
      </c>
      <c r="K3511" s="63">
        <v>6.3992747236905227</v>
      </c>
      <c r="L3511" s="63">
        <v>8.3129725124381366</v>
      </c>
      <c r="M3511" s="63">
        <v>8.9187823089345617</v>
      </c>
      <c r="N3511" s="63">
        <v>6.1936209080964977</v>
      </c>
      <c r="O3511" s="71">
        <v>6.602307062397454</v>
      </c>
    </row>
    <row r="3512" spans="2:15" outlineLevel="1" x14ac:dyDescent="0.45">
      <c r="B3512" s="65">
        <v>3503</v>
      </c>
      <c r="C3512" s="60">
        <v>1</v>
      </c>
      <c r="D3512" s="61">
        <v>0</v>
      </c>
      <c r="E3512" s="61">
        <v>1</v>
      </c>
      <c r="F3512" s="61">
        <v>1</v>
      </c>
      <c r="G3512" s="61">
        <v>1</v>
      </c>
      <c r="H3512" s="61">
        <v>0</v>
      </c>
      <c r="I3512" s="62">
        <v>96336.787219725433</v>
      </c>
      <c r="J3512" s="63">
        <v>6.4327110914463006</v>
      </c>
      <c r="K3512" s="63">
        <v>4.6998194774851472</v>
      </c>
      <c r="L3512" s="63">
        <v>7.2845291560113239</v>
      </c>
      <c r="M3512" s="63">
        <v>8.3461209553268763</v>
      </c>
      <c r="N3512" s="63">
        <v>6.6325118348554994</v>
      </c>
      <c r="O3512" s="71">
        <v>6.3058888358180054</v>
      </c>
    </row>
    <row r="3513" spans="2:15" outlineLevel="1" x14ac:dyDescent="0.45">
      <c r="B3513" s="65">
        <v>3504</v>
      </c>
      <c r="C3513" s="60">
        <v>1</v>
      </c>
      <c r="D3513" s="61">
        <v>0</v>
      </c>
      <c r="E3513" s="61">
        <v>1</v>
      </c>
      <c r="F3513" s="61">
        <v>1</v>
      </c>
      <c r="G3513" s="61">
        <v>0</v>
      </c>
      <c r="H3513" s="61">
        <v>1</v>
      </c>
      <c r="I3513" s="62">
        <v>27132.606350373506</v>
      </c>
      <c r="J3513" s="63">
        <v>6.1142463285430022</v>
      </c>
      <c r="K3513" s="63">
        <v>5.3297659031329934</v>
      </c>
      <c r="L3513" s="63">
        <v>6.6399449151035039</v>
      </c>
      <c r="M3513" s="63">
        <v>6.4441474191120856</v>
      </c>
      <c r="N3513" s="63">
        <v>6.4766052240459073</v>
      </c>
      <c r="O3513" s="71">
        <v>7.0704549830330441</v>
      </c>
    </row>
    <row r="3514" spans="2:15" outlineLevel="1" x14ac:dyDescent="0.45">
      <c r="B3514" s="65">
        <v>3505</v>
      </c>
      <c r="C3514" s="60">
        <v>0</v>
      </c>
      <c r="D3514" s="61">
        <v>1</v>
      </c>
      <c r="E3514" s="61">
        <v>1</v>
      </c>
      <c r="F3514" s="61">
        <v>1</v>
      </c>
      <c r="G3514" s="61">
        <v>0</v>
      </c>
      <c r="H3514" s="61">
        <v>1</v>
      </c>
      <c r="I3514" s="62">
        <v>79345.386419083705</v>
      </c>
      <c r="J3514" s="63">
        <v>5.5968810826174353</v>
      </c>
      <c r="K3514" s="63">
        <v>5.7180011679532932</v>
      </c>
      <c r="L3514" s="63">
        <v>6.9045231715390214</v>
      </c>
      <c r="M3514" s="63">
        <v>8.4702266977501566</v>
      </c>
      <c r="N3514" s="63">
        <v>6.9974570450038032</v>
      </c>
      <c r="O3514" s="71">
        <v>7.0459444798835387</v>
      </c>
    </row>
    <row r="3515" spans="2:15" outlineLevel="1" x14ac:dyDescent="0.45">
      <c r="B3515" s="65">
        <v>3506</v>
      </c>
      <c r="C3515" s="60">
        <v>1</v>
      </c>
      <c r="D3515" s="61">
        <v>0</v>
      </c>
      <c r="E3515" s="61">
        <v>1</v>
      </c>
      <c r="F3515" s="61">
        <v>1</v>
      </c>
      <c r="G3515" s="61">
        <v>1</v>
      </c>
      <c r="H3515" s="61">
        <v>0</v>
      </c>
      <c r="I3515" s="62">
        <v>101869.36513465426</v>
      </c>
      <c r="J3515" s="63">
        <v>6.1603667890848381</v>
      </c>
      <c r="K3515" s="63">
        <v>6.0172386230831325</v>
      </c>
      <c r="L3515" s="63">
        <v>7.9716970904033886</v>
      </c>
      <c r="M3515" s="63">
        <v>8.2759290082301398</v>
      </c>
      <c r="N3515" s="63">
        <v>7.0508522604650574</v>
      </c>
      <c r="O3515" s="71">
        <v>6.5623435973202442</v>
      </c>
    </row>
    <row r="3516" spans="2:15" outlineLevel="1" x14ac:dyDescent="0.45">
      <c r="B3516" s="65">
        <v>3507</v>
      </c>
      <c r="C3516" s="60">
        <v>1</v>
      </c>
      <c r="D3516" s="61">
        <v>0</v>
      </c>
      <c r="E3516" s="61">
        <v>1</v>
      </c>
      <c r="F3516" s="61">
        <v>1</v>
      </c>
      <c r="G3516" s="61">
        <v>1</v>
      </c>
      <c r="H3516" s="61">
        <v>0</v>
      </c>
      <c r="I3516" s="62">
        <v>97506.935178994201</v>
      </c>
      <c r="J3516" s="63">
        <v>6.1462002743854649</v>
      </c>
      <c r="K3516" s="63">
        <v>5.7600742506185654</v>
      </c>
      <c r="L3516" s="63">
        <v>7.313825621119193</v>
      </c>
      <c r="M3516" s="63">
        <v>7.2576948583193923</v>
      </c>
      <c r="N3516" s="63">
        <v>7.2669355609924153</v>
      </c>
      <c r="O3516" s="71">
        <v>6.4587341893738293</v>
      </c>
    </row>
    <row r="3517" spans="2:15" outlineLevel="1" x14ac:dyDescent="0.45">
      <c r="B3517" s="65">
        <v>3508</v>
      </c>
      <c r="C3517" s="60">
        <v>1</v>
      </c>
      <c r="D3517" s="61">
        <v>0</v>
      </c>
      <c r="E3517" s="61">
        <v>1</v>
      </c>
      <c r="F3517" s="61">
        <v>1</v>
      </c>
      <c r="G3517" s="61">
        <v>0</v>
      </c>
      <c r="H3517" s="61">
        <v>1</v>
      </c>
      <c r="I3517" s="62">
        <v>99392.290324272341</v>
      </c>
      <c r="J3517" s="63">
        <v>6.3194226959199904</v>
      </c>
      <c r="K3517" s="63">
        <v>6.2898992106407068</v>
      </c>
      <c r="L3517" s="63">
        <v>7.4040918210259203</v>
      </c>
      <c r="M3517" s="63">
        <v>7.3747731216655081</v>
      </c>
      <c r="N3517" s="63">
        <v>6.4519855103213928</v>
      </c>
      <c r="O3517" s="71">
        <v>7.1169879836688104</v>
      </c>
    </row>
    <row r="3518" spans="2:15" outlineLevel="1" x14ac:dyDescent="0.45">
      <c r="B3518" s="65">
        <v>3509</v>
      </c>
      <c r="C3518" s="60">
        <v>0</v>
      </c>
      <c r="D3518" s="61">
        <v>1</v>
      </c>
      <c r="E3518" s="61">
        <v>1</v>
      </c>
      <c r="F3518" s="61">
        <v>1</v>
      </c>
      <c r="G3518" s="61">
        <v>1</v>
      </c>
      <c r="H3518" s="61">
        <v>0</v>
      </c>
      <c r="I3518" s="62">
        <v>29822.771526861514</v>
      </c>
      <c r="J3518" s="63">
        <v>5.2166903748030213</v>
      </c>
      <c r="K3518" s="63">
        <v>6.2720854487356785</v>
      </c>
      <c r="L3518" s="63">
        <v>6.419893301357753</v>
      </c>
      <c r="M3518" s="63">
        <v>6.9528961016186592</v>
      </c>
      <c r="N3518" s="63">
        <v>7.3041430829489249</v>
      </c>
      <c r="O3518" s="71">
        <v>6.6610357653517829</v>
      </c>
    </row>
    <row r="3519" spans="2:15" outlineLevel="1" x14ac:dyDescent="0.45">
      <c r="B3519" s="65">
        <v>3510</v>
      </c>
      <c r="C3519" s="60">
        <v>1</v>
      </c>
      <c r="D3519" s="61">
        <v>0</v>
      </c>
      <c r="E3519" s="61">
        <v>1</v>
      </c>
      <c r="F3519" s="61">
        <v>1</v>
      </c>
      <c r="G3519" s="61">
        <v>1</v>
      </c>
      <c r="H3519" s="61">
        <v>0</v>
      </c>
      <c r="I3519" s="62">
        <v>79641.777693649288</v>
      </c>
      <c r="J3519" s="63">
        <v>5.7448065886953952</v>
      </c>
      <c r="K3519" s="63">
        <v>5.1446339304364415</v>
      </c>
      <c r="L3519" s="63">
        <v>6.7779879511255317</v>
      </c>
      <c r="M3519" s="63">
        <v>8.9955738482072984</v>
      </c>
      <c r="N3519" s="63">
        <v>7.5605790424311694</v>
      </c>
      <c r="O3519" s="71">
        <v>6.4974393126371535</v>
      </c>
    </row>
    <row r="3520" spans="2:15" outlineLevel="1" x14ac:dyDescent="0.45">
      <c r="B3520" s="65">
        <v>3511</v>
      </c>
      <c r="C3520" s="60">
        <v>1</v>
      </c>
      <c r="D3520" s="61">
        <v>0</v>
      </c>
      <c r="E3520" s="61">
        <v>1</v>
      </c>
      <c r="F3520" s="61">
        <v>1</v>
      </c>
      <c r="G3520" s="61">
        <v>1</v>
      </c>
      <c r="H3520" s="61">
        <v>0</v>
      </c>
      <c r="I3520" s="62">
        <v>92023.418196336672</v>
      </c>
      <c r="J3520" s="63">
        <v>6.2691686159263842</v>
      </c>
      <c r="K3520" s="63">
        <v>4.5468759424071195</v>
      </c>
      <c r="L3520" s="63">
        <v>7.2595879028563362</v>
      </c>
      <c r="M3520" s="63">
        <v>6.1367896239023381</v>
      </c>
      <c r="N3520" s="63">
        <v>7.6489188607625387</v>
      </c>
      <c r="O3520" s="71">
        <v>6.5460514853806817</v>
      </c>
    </row>
    <row r="3521" spans="2:15" outlineLevel="1" x14ac:dyDescent="0.45">
      <c r="B3521" s="65">
        <v>3512</v>
      </c>
      <c r="C3521" s="60">
        <v>1</v>
      </c>
      <c r="D3521" s="61">
        <v>0</v>
      </c>
      <c r="E3521" s="61">
        <v>1</v>
      </c>
      <c r="F3521" s="61">
        <v>1</v>
      </c>
      <c r="G3521" s="61">
        <v>1</v>
      </c>
      <c r="H3521" s="61">
        <v>0</v>
      </c>
      <c r="I3521" s="62">
        <v>97235.599471734546</v>
      </c>
      <c r="J3521" s="63">
        <v>6.2955349530560198</v>
      </c>
      <c r="K3521" s="63">
        <v>5.7454027468756861</v>
      </c>
      <c r="L3521" s="63">
        <v>7.2239705703840116</v>
      </c>
      <c r="M3521" s="63">
        <v>6.1577574087192053</v>
      </c>
      <c r="N3521" s="63">
        <v>7.4821318468614022</v>
      </c>
      <c r="O3521" s="71">
        <v>7.4740516483684836</v>
      </c>
    </row>
    <row r="3522" spans="2:15" outlineLevel="1" x14ac:dyDescent="0.45">
      <c r="B3522" s="65">
        <v>3513</v>
      </c>
      <c r="C3522" s="60">
        <v>1</v>
      </c>
      <c r="D3522" s="61">
        <v>0</v>
      </c>
      <c r="E3522" s="61">
        <v>1</v>
      </c>
      <c r="F3522" s="61">
        <v>1</v>
      </c>
      <c r="G3522" s="61">
        <v>1</v>
      </c>
      <c r="H3522" s="61">
        <v>0</v>
      </c>
      <c r="I3522" s="62">
        <v>101742.7976889511</v>
      </c>
      <c r="J3522" s="63">
        <v>6.370870396125623</v>
      </c>
      <c r="K3522" s="63">
        <v>5.081856522403899</v>
      </c>
      <c r="L3522" s="63">
        <v>6.9813950787042369</v>
      </c>
      <c r="M3522" s="63">
        <v>8.436125519171247</v>
      </c>
      <c r="N3522" s="63">
        <v>7.6054910324928509</v>
      </c>
      <c r="O3522" s="71">
        <v>7.3363553883680872</v>
      </c>
    </row>
    <row r="3523" spans="2:15" outlineLevel="1" x14ac:dyDescent="0.45">
      <c r="B3523" s="65">
        <v>3514</v>
      </c>
      <c r="C3523" s="60">
        <v>1</v>
      </c>
      <c r="D3523" s="61">
        <v>0</v>
      </c>
      <c r="E3523" s="61">
        <v>1</v>
      </c>
      <c r="F3523" s="61">
        <v>1</v>
      </c>
      <c r="G3523" s="61">
        <v>0</v>
      </c>
      <c r="H3523" s="61">
        <v>1</v>
      </c>
      <c r="I3523" s="62">
        <v>94306.978498218508</v>
      </c>
      <c r="J3523" s="63">
        <v>5.7655574137180832</v>
      </c>
      <c r="K3523" s="63">
        <v>5.0718929236023778</v>
      </c>
      <c r="L3523" s="63">
        <v>7.8271257400046172</v>
      </c>
      <c r="M3523" s="63">
        <v>7.0003675993831962</v>
      </c>
      <c r="N3523" s="63">
        <v>6.6403973979266837</v>
      </c>
      <c r="O3523" s="71">
        <v>7.184620666650618</v>
      </c>
    </row>
    <row r="3524" spans="2:15" outlineLevel="1" x14ac:dyDescent="0.45">
      <c r="B3524" s="65">
        <v>3515</v>
      </c>
      <c r="C3524" s="60">
        <v>1</v>
      </c>
      <c r="D3524" s="61">
        <v>0</v>
      </c>
      <c r="E3524" s="61">
        <v>1</v>
      </c>
      <c r="F3524" s="61">
        <v>1</v>
      </c>
      <c r="G3524" s="61">
        <v>1</v>
      </c>
      <c r="H3524" s="61">
        <v>0</v>
      </c>
      <c r="I3524" s="62">
        <v>64303.70417683672</v>
      </c>
      <c r="J3524" s="63">
        <v>5.7705441498953522</v>
      </c>
      <c r="K3524" s="63">
        <v>5.7148623602143616</v>
      </c>
      <c r="L3524" s="63">
        <v>7.3877493421455682</v>
      </c>
      <c r="M3524" s="63">
        <v>6.7133123894306834</v>
      </c>
      <c r="N3524" s="63">
        <v>7.0884076345668587</v>
      </c>
      <c r="O3524" s="71">
        <v>6.4138663722460612</v>
      </c>
    </row>
    <row r="3525" spans="2:15" outlineLevel="1" x14ac:dyDescent="0.45">
      <c r="B3525" s="65">
        <v>3516</v>
      </c>
      <c r="C3525" s="60">
        <v>1</v>
      </c>
      <c r="D3525" s="61">
        <v>0</v>
      </c>
      <c r="E3525" s="61">
        <v>1</v>
      </c>
      <c r="F3525" s="61">
        <v>1</v>
      </c>
      <c r="G3525" s="61">
        <v>1</v>
      </c>
      <c r="H3525" s="61">
        <v>0</v>
      </c>
      <c r="I3525" s="62">
        <v>95674.941732671548</v>
      </c>
      <c r="J3525" s="63">
        <v>6.2413397955951053</v>
      </c>
      <c r="K3525" s="63">
        <v>5.4676511809453228</v>
      </c>
      <c r="L3525" s="63">
        <v>6.7738589265556666</v>
      </c>
      <c r="M3525" s="63">
        <v>7.469283139730952</v>
      </c>
      <c r="N3525" s="63">
        <v>6.8202393324600017</v>
      </c>
      <c r="O3525" s="71">
        <v>6.4768165850579011</v>
      </c>
    </row>
    <row r="3526" spans="2:15" outlineLevel="1" x14ac:dyDescent="0.45">
      <c r="B3526" s="65">
        <v>3517</v>
      </c>
      <c r="C3526" s="60">
        <v>0</v>
      </c>
      <c r="D3526" s="61">
        <v>1</v>
      </c>
      <c r="E3526" s="61">
        <v>1</v>
      </c>
      <c r="F3526" s="61">
        <v>1</v>
      </c>
      <c r="G3526" s="61">
        <v>0</v>
      </c>
      <c r="H3526" s="61">
        <v>1</v>
      </c>
      <c r="I3526" s="62">
        <v>27705.189609202323</v>
      </c>
      <c r="J3526" s="63">
        <v>5.6291787476454918</v>
      </c>
      <c r="K3526" s="63">
        <v>5.8165029185478732</v>
      </c>
      <c r="L3526" s="63">
        <v>6.9097709905435609</v>
      </c>
      <c r="M3526" s="63">
        <v>7.0408161717170037</v>
      </c>
      <c r="N3526" s="63">
        <v>6.3785002412200198</v>
      </c>
      <c r="O3526" s="71">
        <v>6.4074683201718932</v>
      </c>
    </row>
    <row r="3527" spans="2:15" outlineLevel="1" x14ac:dyDescent="0.45">
      <c r="B3527" s="65">
        <v>3518</v>
      </c>
      <c r="C3527" s="60">
        <v>1</v>
      </c>
      <c r="D3527" s="61">
        <v>0</v>
      </c>
      <c r="E3527" s="61">
        <v>1</v>
      </c>
      <c r="F3527" s="61">
        <v>1</v>
      </c>
      <c r="G3527" s="61">
        <v>0</v>
      </c>
      <c r="H3527" s="61">
        <v>1</v>
      </c>
      <c r="I3527" s="62">
        <v>25755.322785284079</v>
      </c>
      <c r="J3527" s="63">
        <v>5.5942188658574201</v>
      </c>
      <c r="K3527" s="63">
        <v>5.2336152878553195</v>
      </c>
      <c r="L3527" s="63">
        <v>6.6926039410933811</v>
      </c>
      <c r="M3527" s="63">
        <v>6.2495840469741939</v>
      </c>
      <c r="N3527" s="63">
        <v>6.8391509435749001</v>
      </c>
      <c r="O3527" s="71">
        <v>7.0473083260115157</v>
      </c>
    </row>
    <row r="3528" spans="2:15" outlineLevel="1" x14ac:dyDescent="0.45">
      <c r="B3528" s="65">
        <v>3519</v>
      </c>
      <c r="C3528" s="60">
        <v>1</v>
      </c>
      <c r="D3528" s="61">
        <v>0</v>
      </c>
      <c r="E3528" s="61">
        <v>1</v>
      </c>
      <c r="F3528" s="61">
        <v>1</v>
      </c>
      <c r="G3528" s="61">
        <v>1</v>
      </c>
      <c r="H3528" s="61">
        <v>0</v>
      </c>
      <c r="I3528" s="62">
        <v>25768.725202115194</v>
      </c>
      <c r="J3528" s="63">
        <v>6.0454660164921279</v>
      </c>
      <c r="K3528" s="63">
        <v>4.6185055061318669</v>
      </c>
      <c r="L3528" s="63">
        <v>6.673244096408756</v>
      </c>
      <c r="M3528" s="63">
        <v>7.6356530999457384</v>
      </c>
      <c r="N3528" s="63">
        <v>6.2200890130690869</v>
      </c>
      <c r="O3528" s="71">
        <v>6.1665455143114416</v>
      </c>
    </row>
    <row r="3529" spans="2:15" outlineLevel="1" x14ac:dyDescent="0.45">
      <c r="B3529" s="65">
        <v>3520</v>
      </c>
      <c r="C3529" s="60">
        <v>0</v>
      </c>
      <c r="D3529" s="61">
        <v>1</v>
      </c>
      <c r="E3529" s="61">
        <v>1</v>
      </c>
      <c r="F3529" s="61">
        <v>1</v>
      </c>
      <c r="G3529" s="61">
        <v>0</v>
      </c>
      <c r="H3529" s="61">
        <v>1</v>
      </c>
      <c r="I3529" s="62">
        <v>75118.125640364233</v>
      </c>
      <c r="J3529" s="63">
        <v>5.3512972265591356</v>
      </c>
      <c r="K3529" s="63">
        <v>5.925589402908761</v>
      </c>
      <c r="L3529" s="63">
        <v>7.0578843183169093</v>
      </c>
      <c r="M3529" s="63">
        <v>7.1711710764419365</v>
      </c>
      <c r="N3529" s="63">
        <v>6.4971867242605166</v>
      </c>
      <c r="O3529" s="71">
        <v>7.3511067710932325</v>
      </c>
    </row>
    <row r="3530" spans="2:15" outlineLevel="1" x14ac:dyDescent="0.45">
      <c r="B3530" s="65">
        <v>3521</v>
      </c>
      <c r="C3530" s="60">
        <v>1</v>
      </c>
      <c r="D3530" s="61">
        <v>0</v>
      </c>
      <c r="E3530" s="61">
        <v>1</v>
      </c>
      <c r="F3530" s="61">
        <v>1</v>
      </c>
      <c r="G3530" s="61">
        <v>1</v>
      </c>
      <c r="H3530" s="61">
        <v>0</v>
      </c>
      <c r="I3530" s="62">
        <v>96437.984353511187</v>
      </c>
      <c r="J3530" s="63">
        <v>5.5607015635362362</v>
      </c>
      <c r="K3530" s="63">
        <v>4.8100168366022151</v>
      </c>
      <c r="L3530" s="63">
        <v>8.1573189307060101</v>
      </c>
      <c r="M3530" s="63">
        <v>8.8385626919986642</v>
      </c>
      <c r="N3530" s="63">
        <v>6.5424905412236507</v>
      </c>
      <c r="O3530" s="71">
        <v>6.204602287123528</v>
      </c>
    </row>
    <row r="3531" spans="2:15" outlineLevel="1" x14ac:dyDescent="0.45">
      <c r="B3531" s="65">
        <v>3522</v>
      </c>
      <c r="C3531" s="60">
        <v>1</v>
      </c>
      <c r="D3531" s="61">
        <v>0</v>
      </c>
      <c r="E3531" s="61">
        <v>1</v>
      </c>
      <c r="F3531" s="61">
        <v>1</v>
      </c>
      <c r="G3531" s="61">
        <v>0</v>
      </c>
      <c r="H3531" s="61">
        <v>1</v>
      </c>
      <c r="I3531" s="62">
        <v>99502.495648001437</v>
      </c>
      <c r="J3531" s="63">
        <v>6.593788127594169</v>
      </c>
      <c r="K3531" s="63">
        <v>5.6718452170847105</v>
      </c>
      <c r="L3531" s="63">
        <v>6.6065349625065606</v>
      </c>
      <c r="M3531" s="63">
        <v>7.3105552830448834</v>
      </c>
      <c r="N3531" s="63">
        <v>7.2730590669896307</v>
      </c>
      <c r="O3531" s="71">
        <v>7.3294982398429527</v>
      </c>
    </row>
    <row r="3532" spans="2:15" outlineLevel="1" x14ac:dyDescent="0.45">
      <c r="B3532" s="65">
        <v>3523</v>
      </c>
      <c r="C3532" s="60">
        <v>1</v>
      </c>
      <c r="D3532" s="61">
        <v>0</v>
      </c>
      <c r="E3532" s="61">
        <v>1</v>
      </c>
      <c r="F3532" s="61">
        <v>1</v>
      </c>
      <c r="G3532" s="61">
        <v>1</v>
      </c>
      <c r="H3532" s="61">
        <v>0</v>
      </c>
      <c r="I3532" s="62">
        <v>77510.953062539309</v>
      </c>
      <c r="J3532" s="63">
        <v>5.9575859738013239</v>
      </c>
      <c r="K3532" s="63">
        <v>5.4365972170415402</v>
      </c>
      <c r="L3532" s="63">
        <v>6.7699196735406213</v>
      </c>
      <c r="M3532" s="63">
        <v>8.1623577651754911</v>
      </c>
      <c r="N3532" s="63">
        <v>6.8214508278603372</v>
      </c>
      <c r="O3532" s="71">
        <v>6.8178897872163553</v>
      </c>
    </row>
    <row r="3533" spans="2:15" outlineLevel="1" x14ac:dyDescent="0.45">
      <c r="B3533" s="65">
        <v>3524</v>
      </c>
      <c r="C3533" s="60">
        <v>1</v>
      </c>
      <c r="D3533" s="61">
        <v>0</v>
      </c>
      <c r="E3533" s="61">
        <v>1</v>
      </c>
      <c r="F3533" s="61">
        <v>1</v>
      </c>
      <c r="G3533" s="61">
        <v>1</v>
      </c>
      <c r="H3533" s="61">
        <v>0</v>
      </c>
      <c r="I3533" s="62">
        <v>100185.19925362899</v>
      </c>
      <c r="J3533" s="63">
        <v>6.6232510032976695</v>
      </c>
      <c r="K3533" s="63">
        <v>5.5438642413226518</v>
      </c>
      <c r="L3533" s="63">
        <v>6.6259674231573849</v>
      </c>
      <c r="M3533" s="63">
        <v>8.4247478389404975</v>
      </c>
      <c r="N3533" s="63">
        <v>6.8731913666432609</v>
      </c>
      <c r="O3533" s="71">
        <v>6.722572465938863</v>
      </c>
    </row>
    <row r="3534" spans="2:15" outlineLevel="1" x14ac:dyDescent="0.45">
      <c r="B3534" s="65">
        <v>3525</v>
      </c>
      <c r="C3534" s="60">
        <v>0</v>
      </c>
      <c r="D3534" s="61">
        <v>1</v>
      </c>
      <c r="E3534" s="61">
        <v>1</v>
      </c>
      <c r="F3534" s="61">
        <v>1</v>
      </c>
      <c r="G3534" s="61">
        <v>1</v>
      </c>
      <c r="H3534" s="61">
        <v>0</v>
      </c>
      <c r="I3534" s="62">
        <v>28208.150263116477</v>
      </c>
      <c r="J3534" s="63">
        <v>5.2146306269442366</v>
      </c>
      <c r="K3534" s="63">
        <v>5.4127111859738379</v>
      </c>
      <c r="L3534" s="63">
        <v>6.8999642672313399</v>
      </c>
      <c r="M3534" s="63">
        <v>7.1787453021039092</v>
      </c>
      <c r="N3534" s="63">
        <v>7.0996089850257995</v>
      </c>
      <c r="O3534" s="71">
        <v>6.7341510176006665</v>
      </c>
    </row>
    <row r="3535" spans="2:15" outlineLevel="1" x14ac:dyDescent="0.45">
      <c r="B3535" s="65">
        <v>3526</v>
      </c>
      <c r="C3535" s="60">
        <v>1</v>
      </c>
      <c r="D3535" s="61">
        <v>0</v>
      </c>
      <c r="E3535" s="61">
        <v>1</v>
      </c>
      <c r="F3535" s="61">
        <v>1</v>
      </c>
      <c r="G3535" s="61">
        <v>0</v>
      </c>
      <c r="H3535" s="61">
        <v>1</v>
      </c>
      <c r="I3535" s="62">
        <v>64446.943674807466</v>
      </c>
      <c r="J3535" s="63">
        <v>6.198757793061163</v>
      </c>
      <c r="K3535" s="63">
        <v>6.0195236894005557</v>
      </c>
      <c r="L3535" s="63">
        <v>7.8638757880471388</v>
      </c>
      <c r="M3535" s="63">
        <v>6.0482586387271695</v>
      </c>
      <c r="N3535" s="63">
        <v>6.536472227045663</v>
      </c>
      <c r="O3535" s="71">
        <v>6.7339495537360019</v>
      </c>
    </row>
    <row r="3536" spans="2:15" outlineLevel="1" x14ac:dyDescent="0.45">
      <c r="B3536" s="65">
        <v>3527</v>
      </c>
      <c r="C3536" s="60">
        <v>1</v>
      </c>
      <c r="D3536" s="61">
        <v>0</v>
      </c>
      <c r="E3536" s="61">
        <v>1</v>
      </c>
      <c r="F3536" s="61">
        <v>1</v>
      </c>
      <c r="G3536" s="61">
        <v>0</v>
      </c>
      <c r="H3536" s="61">
        <v>1</v>
      </c>
      <c r="I3536" s="62">
        <v>75656.659874538978</v>
      </c>
      <c r="J3536" s="63">
        <v>6.1049221017777082</v>
      </c>
      <c r="K3536" s="63">
        <v>5.697652174755965</v>
      </c>
      <c r="L3536" s="63">
        <v>6.7562433747346784</v>
      </c>
      <c r="M3536" s="63">
        <v>7.0418651133128893</v>
      </c>
      <c r="N3536" s="63">
        <v>6.6385849552726635</v>
      </c>
      <c r="O3536" s="71">
        <v>7.1396712018456743</v>
      </c>
    </row>
    <row r="3537" spans="2:15" outlineLevel="1" x14ac:dyDescent="0.45">
      <c r="B3537" s="65">
        <v>3528</v>
      </c>
      <c r="C3537" s="60">
        <v>1</v>
      </c>
      <c r="D3537" s="61">
        <v>0</v>
      </c>
      <c r="E3537" s="61">
        <v>1</v>
      </c>
      <c r="F3537" s="61">
        <v>1</v>
      </c>
      <c r="G3537" s="61">
        <v>0</v>
      </c>
      <c r="H3537" s="61">
        <v>1</v>
      </c>
      <c r="I3537" s="62">
        <v>98174.596105349847</v>
      </c>
      <c r="J3537" s="63">
        <v>6.6811834085013224</v>
      </c>
      <c r="K3537" s="63">
        <v>6.0051865462067617</v>
      </c>
      <c r="L3537" s="63">
        <v>6.9821321103969201</v>
      </c>
      <c r="M3537" s="63">
        <v>6.5616611641593998</v>
      </c>
      <c r="N3537" s="63">
        <v>7.094232093704159</v>
      </c>
      <c r="O3537" s="71">
        <v>7.1011144562131037</v>
      </c>
    </row>
    <row r="3538" spans="2:15" outlineLevel="1" x14ac:dyDescent="0.45">
      <c r="B3538" s="65">
        <v>3529</v>
      </c>
      <c r="C3538" s="60">
        <v>1</v>
      </c>
      <c r="D3538" s="61">
        <v>0</v>
      </c>
      <c r="E3538" s="61">
        <v>1</v>
      </c>
      <c r="F3538" s="61">
        <v>1</v>
      </c>
      <c r="G3538" s="61">
        <v>1</v>
      </c>
      <c r="H3538" s="61">
        <v>0</v>
      </c>
      <c r="I3538" s="62">
        <v>99777.537867256717</v>
      </c>
      <c r="J3538" s="63">
        <v>6.729641037247573</v>
      </c>
      <c r="K3538" s="63">
        <v>5.5449543173618867</v>
      </c>
      <c r="L3538" s="63">
        <v>7.0267203559539873</v>
      </c>
      <c r="M3538" s="63">
        <v>7.9110318917817715</v>
      </c>
      <c r="N3538" s="63">
        <v>7.0493217261431758</v>
      </c>
      <c r="O3538" s="71">
        <v>6.6176070052462865</v>
      </c>
    </row>
    <row r="3539" spans="2:15" outlineLevel="1" x14ac:dyDescent="0.45">
      <c r="B3539" s="65">
        <v>3530</v>
      </c>
      <c r="C3539" s="60">
        <v>1</v>
      </c>
      <c r="D3539" s="61">
        <v>0</v>
      </c>
      <c r="E3539" s="61">
        <v>1</v>
      </c>
      <c r="F3539" s="61">
        <v>1</v>
      </c>
      <c r="G3539" s="61">
        <v>0</v>
      </c>
      <c r="H3539" s="61">
        <v>1</v>
      </c>
      <c r="I3539" s="62">
        <v>92511.379054574048</v>
      </c>
      <c r="J3539" s="63">
        <v>6.4444871602110529</v>
      </c>
      <c r="K3539" s="63">
        <v>4.6889373309882183</v>
      </c>
      <c r="L3539" s="63">
        <v>7.1226271587484389</v>
      </c>
      <c r="M3539" s="63">
        <v>6.3826542683082499</v>
      </c>
      <c r="N3539" s="63">
        <v>6.743899244132141</v>
      </c>
      <c r="O3539" s="71">
        <v>7.1708950011173087</v>
      </c>
    </row>
    <row r="3540" spans="2:15" outlineLevel="1" x14ac:dyDescent="0.45">
      <c r="B3540" s="65">
        <v>3531</v>
      </c>
      <c r="C3540" s="60">
        <v>1</v>
      </c>
      <c r="D3540" s="61">
        <v>0</v>
      </c>
      <c r="E3540" s="61">
        <v>1</v>
      </c>
      <c r="F3540" s="61">
        <v>1</v>
      </c>
      <c r="G3540" s="61">
        <v>1</v>
      </c>
      <c r="H3540" s="61">
        <v>0</v>
      </c>
      <c r="I3540" s="62">
        <v>77726.423404806133</v>
      </c>
      <c r="J3540" s="63">
        <v>6.0376082507999378</v>
      </c>
      <c r="K3540" s="63">
        <v>5.0905975073683951</v>
      </c>
      <c r="L3540" s="63">
        <v>6.8460568191274405</v>
      </c>
      <c r="M3540" s="63">
        <v>8.0569604931539978</v>
      </c>
      <c r="N3540" s="63">
        <v>7.0990943825602288</v>
      </c>
      <c r="O3540" s="71">
        <v>7.0723461176835904</v>
      </c>
    </row>
    <row r="3541" spans="2:15" outlineLevel="1" x14ac:dyDescent="0.45">
      <c r="B3541" s="65">
        <v>3532</v>
      </c>
      <c r="C3541" s="60">
        <v>0</v>
      </c>
      <c r="D3541" s="61">
        <v>1</v>
      </c>
      <c r="E3541" s="61">
        <v>1</v>
      </c>
      <c r="F3541" s="61">
        <v>1</v>
      </c>
      <c r="G3541" s="61">
        <v>1</v>
      </c>
      <c r="H3541" s="61">
        <v>0</v>
      </c>
      <c r="I3541" s="62">
        <v>92825.483145998645</v>
      </c>
      <c r="J3541" s="63">
        <v>5.2491455487042833</v>
      </c>
      <c r="K3541" s="63">
        <v>5.5736457303379456</v>
      </c>
      <c r="L3541" s="63">
        <v>8.0404654963465205</v>
      </c>
      <c r="M3541" s="63">
        <v>7.049526218187852</v>
      </c>
      <c r="N3541" s="63">
        <v>6.6646720930360841</v>
      </c>
      <c r="O3541" s="71">
        <v>6.2118954563774746</v>
      </c>
    </row>
    <row r="3542" spans="2:15" outlineLevel="1" x14ac:dyDescent="0.45">
      <c r="B3542" s="65">
        <v>3533</v>
      </c>
      <c r="C3542" s="60">
        <v>1</v>
      </c>
      <c r="D3542" s="61">
        <v>0</v>
      </c>
      <c r="E3542" s="61">
        <v>1</v>
      </c>
      <c r="F3542" s="61">
        <v>1</v>
      </c>
      <c r="G3542" s="61">
        <v>0</v>
      </c>
      <c r="H3542" s="61">
        <v>1</v>
      </c>
      <c r="I3542" s="62">
        <v>99635.431544693056</v>
      </c>
      <c r="J3542" s="63">
        <v>6.8420311831639644</v>
      </c>
      <c r="K3542" s="63">
        <v>4.4438765674304603</v>
      </c>
      <c r="L3542" s="63">
        <v>6.5709272443780451</v>
      </c>
      <c r="M3542" s="63">
        <v>8.8151044224102115</v>
      </c>
      <c r="N3542" s="63">
        <v>7.0292172298568572</v>
      </c>
      <c r="O3542" s="71">
        <v>7.052366898943597</v>
      </c>
    </row>
    <row r="3543" spans="2:15" outlineLevel="1" x14ac:dyDescent="0.45">
      <c r="B3543" s="65">
        <v>3534</v>
      </c>
      <c r="C3543" s="60">
        <v>1</v>
      </c>
      <c r="D3543" s="61">
        <v>0</v>
      </c>
      <c r="E3543" s="61">
        <v>1</v>
      </c>
      <c r="F3543" s="61">
        <v>1</v>
      </c>
      <c r="G3543" s="61">
        <v>0</v>
      </c>
      <c r="H3543" s="61">
        <v>1</v>
      </c>
      <c r="I3543" s="62">
        <v>61348.666004057988</v>
      </c>
      <c r="J3543" s="63">
        <v>6.1799877225113704</v>
      </c>
      <c r="K3543" s="63">
        <v>4.7679451008861999</v>
      </c>
      <c r="L3543" s="63">
        <v>7.3352338612503392</v>
      </c>
      <c r="M3543" s="63">
        <v>6.141907632522055</v>
      </c>
      <c r="N3543" s="63">
        <v>6.7902998091774256</v>
      </c>
      <c r="O3543" s="71">
        <v>6.9925028644569336</v>
      </c>
    </row>
    <row r="3544" spans="2:15" outlineLevel="1" x14ac:dyDescent="0.45">
      <c r="B3544" s="65">
        <v>3535</v>
      </c>
      <c r="C3544" s="60">
        <v>1</v>
      </c>
      <c r="D3544" s="61">
        <v>0</v>
      </c>
      <c r="E3544" s="61">
        <v>1</v>
      </c>
      <c r="F3544" s="61">
        <v>1</v>
      </c>
      <c r="G3544" s="61">
        <v>1</v>
      </c>
      <c r="H3544" s="61">
        <v>0</v>
      </c>
      <c r="I3544" s="62">
        <v>95447.631691366871</v>
      </c>
      <c r="J3544" s="63">
        <v>6.3843520109430427</v>
      </c>
      <c r="K3544" s="63">
        <v>5.3639529200999796</v>
      </c>
      <c r="L3544" s="63">
        <v>6.801278508263886</v>
      </c>
      <c r="M3544" s="63">
        <v>7.852392539121495</v>
      </c>
      <c r="N3544" s="63">
        <v>6.4617414390883781</v>
      </c>
      <c r="O3544" s="71">
        <v>6.2054787750874816</v>
      </c>
    </row>
    <row r="3545" spans="2:15" outlineLevel="1" x14ac:dyDescent="0.45">
      <c r="B3545" s="65">
        <v>3536</v>
      </c>
      <c r="C3545" s="60">
        <v>0</v>
      </c>
      <c r="D3545" s="61">
        <v>1</v>
      </c>
      <c r="E3545" s="61">
        <v>1</v>
      </c>
      <c r="F3545" s="61">
        <v>1</v>
      </c>
      <c r="G3545" s="61">
        <v>0</v>
      </c>
      <c r="H3545" s="61">
        <v>1</v>
      </c>
      <c r="I3545" s="62">
        <v>93996.44679234807</v>
      </c>
      <c r="J3545" s="63">
        <v>5.7363239415763116</v>
      </c>
      <c r="K3545" s="63">
        <v>5.8214735140567946</v>
      </c>
      <c r="L3545" s="63">
        <v>7.5273129433348105</v>
      </c>
      <c r="M3545" s="63">
        <v>6.5827544112743537</v>
      </c>
      <c r="N3545" s="63">
        <v>6.2782183959859799</v>
      </c>
      <c r="O3545" s="71">
        <v>7.2126415763974778</v>
      </c>
    </row>
    <row r="3546" spans="2:15" outlineLevel="1" x14ac:dyDescent="0.45">
      <c r="B3546" s="65">
        <v>3537</v>
      </c>
      <c r="C3546" s="60">
        <v>0</v>
      </c>
      <c r="D3546" s="61">
        <v>1</v>
      </c>
      <c r="E3546" s="61">
        <v>1</v>
      </c>
      <c r="F3546" s="61">
        <v>1</v>
      </c>
      <c r="G3546" s="61">
        <v>1</v>
      </c>
      <c r="H3546" s="61">
        <v>0</v>
      </c>
      <c r="I3546" s="62">
        <v>95301.419128124791</v>
      </c>
      <c r="J3546" s="63">
        <v>5.7026376080737347</v>
      </c>
      <c r="K3546" s="63">
        <v>6.1078763163117138</v>
      </c>
      <c r="L3546" s="63">
        <v>7.3278917782276451</v>
      </c>
      <c r="M3546" s="63">
        <v>6.2432940539365225</v>
      </c>
      <c r="N3546" s="63">
        <v>7.5308524883564427</v>
      </c>
      <c r="O3546" s="71">
        <v>6.5803201951226029</v>
      </c>
    </row>
    <row r="3547" spans="2:15" outlineLevel="1" x14ac:dyDescent="0.45">
      <c r="B3547" s="65">
        <v>3538</v>
      </c>
      <c r="C3547" s="60">
        <v>0</v>
      </c>
      <c r="D3547" s="61">
        <v>1</v>
      </c>
      <c r="E3547" s="61">
        <v>1</v>
      </c>
      <c r="F3547" s="61">
        <v>1</v>
      </c>
      <c r="G3547" s="61">
        <v>1</v>
      </c>
      <c r="H3547" s="61">
        <v>0</v>
      </c>
      <c r="I3547" s="62">
        <v>100240.79901683793</v>
      </c>
      <c r="J3547" s="63">
        <v>5.5353683930796862</v>
      </c>
      <c r="K3547" s="63">
        <v>6.6212542075145855</v>
      </c>
      <c r="L3547" s="63">
        <v>6.7979966981050008</v>
      </c>
      <c r="M3547" s="63">
        <v>8.1225456422752629</v>
      </c>
      <c r="N3547" s="63">
        <v>7.1800550364148243</v>
      </c>
      <c r="O3547" s="71">
        <v>6.5977569346136802</v>
      </c>
    </row>
    <row r="3548" spans="2:15" outlineLevel="1" x14ac:dyDescent="0.45">
      <c r="B3548" s="65">
        <v>3539</v>
      </c>
      <c r="C3548" s="60">
        <v>1</v>
      </c>
      <c r="D3548" s="61">
        <v>0</v>
      </c>
      <c r="E3548" s="61">
        <v>1</v>
      </c>
      <c r="F3548" s="61">
        <v>1</v>
      </c>
      <c r="G3548" s="61">
        <v>0</v>
      </c>
      <c r="H3548" s="61">
        <v>1</v>
      </c>
      <c r="I3548" s="62">
        <v>94477.816828822179</v>
      </c>
      <c r="J3548" s="63">
        <v>6.7610925968026843</v>
      </c>
      <c r="K3548" s="63">
        <v>4.6326148482886111</v>
      </c>
      <c r="L3548" s="63">
        <v>7.9932388380827746</v>
      </c>
      <c r="M3548" s="63">
        <v>6.3629279823304463</v>
      </c>
      <c r="N3548" s="63">
        <v>6.6822857887206748</v>
      </c>
      <c r="O3548" s="71">
        <v>7.285796675729987</v>
      </c>
    </row>
    <row r="3549" spans="2:15" outlineLevel="1" x14ac:dyDescent="0.45">
      <c r="B3549" s="65">
        <v>3540</v>
      </c>
      <c r="C3549" s="60">
        <v>1</v>
      </c>
      <c r="D3549" s="61">
        <v>0</v>
      </c>
      <c r="E3549" s="61">
        <v>1</v>
      </c>
      <c r="F3549" s="61">
        <v>1</v>
      </c>
      <c r="G3549" s="61">
        <v>1</v>
      </c>
      <c r="H3549" s="61">
        <v>0</v>
      </c>
      <c r="I3549" s="62">
        <v>97115.467798264595</v>
      </c>
      <c r="J3549" s="63">
        <v>6.4975896332112093</v>
      </c>
      <c r="K3549" s="63">
        <v>4.6085076817375894</v>
      </c>
      <c r="L3549" s="63">
        <v>7.4086676305564083</v>
      </c>
      <c r="M3549" s="63">
        <v>8.3074756922722681</v>
      </c>
      <c r="N3549" s="63">
        <v>6.9478240364032935</v>
      </c>
      <c r="O3549" s="71">
        <v>6.3158664279445986</v>
      </c>
    </row>
    <row r="3550" spans="2:15" outlineLevel="1" x14ac:dyDescent="0.45">
      <c r="B3550" s="65">
        <v>3541</v>
      </c>
      <c r="C3550" s="60">
        <v>1</v>
      </c>
      <c r="D3550" s="61">
        <v>0</v>
      </c>
      <c r="E3550" s="61">
        <v>1</v>
      </c>
      <c r="F3550" s="61">
        <v>1</v>
      </c>
      <c r="G3550" s="61">
        <v>0</v>
      </c>
      <c r="H3550" s="61">
        <v>1</v>
      </c>
      <c r="I3550" s="62">
        <v>94888.455915729966</v>
      </c>
      <c r="J3550" s="63">
        <v>6.2081521868168874</v>
      </c>
      <c r="K3550" s="63">
        <v>5.4831079004177354</v>
      </c>
      <c r="L3550" s="63">
        <v>7.4351401935339521</v>
      </c>
      <c r="M3550" s="63">
        <v>6.1338101375024108</v>
      </c>
      <c r="N3550" s="63">
        <v>7.0742928477938394</v>
      </c>
      <c r="O3550" s="71">
        <v>7.2253944296192145</v>
      </c>
    </row>
    <row r="3551" spans="2:15" outlineLevel="1" x14ac:dyDescent="0.45">
      <c r="B3551" s="65">
        <v>3542</v>
      </c>
      <c r="C3551" s="60">
        <v>1</v>
      </c>
      <c r="D3551" s="61">
        <v>0</v>
      </c>
      <c r="E3551" s="61">
        <v>1</v>
      </c>
      <c r="F3551" s="61">
        <v>1</v>
      </c>
      <c r="G3551" s="61">
        <v>1</v>
      </c>
      <c r="H3551" s="61">
        <v>0</v>
      </c>
      <c r="I3551" s="62">
        <v>60509.559245077209</v>
      </c>
      <c r="J3551" s="63">
        <v>6.2536041597650724</v>
      </c>
      <c r="K3551" s="63">
        <v>4.2520907930205443</v>
      </c>
      <c r="L3551" s="63">
        <v>6.7897004825364604</v>
      </c>
      <c r="M3551" s="63">
        <v>6.755571894267268</v>
      </c>
      <c r="N3551" s="63">
        <v>7.1597494974311697</v>
      </c>
      <c r="O3551" s="71">
        <v>6.3081344315092025</v>
      </c>
    </row>
    <row r="3552" spans="2:15" outlineLevel="1" x14ac:dyDescent="0.45">
      <c r="B3552" s="65">
        <v>3543</v>
      </c>
      <c r="C3552" s="60">
        <v>1</v>
      </c>
      <c r="D3552" s="61">
        <v>0</v>
      </c>
      <c r="E3552" s="61">
        <v>1</v>
      </c>
      <c r="F3552" s="61">
        <v>1</v>
      </c>
      <c r="G3552" s="61">
        <v>0</v>
      </c>
      <c r="H3552" s="61">
        <v>1</v>
      </c>
      <c r="I3552" s="62">
        <v>79994.995293734508</v>
      </c>
      <c r="J3552" s="63">
        <v>5.8392102642035368</v>
      </c>
      <c r="K3552" s="63">
        <v>5.5343033331912563</v>
      </c>
      <c r="L3552" s="63">
        <v>6.9377057154181898</v>
      </c>
      <c r="M3552" s="63">
        <v>8.8408397118350184</v>
      </c>
      <c r="N3552" s="63">
        <v>6.8525718427098026</v>
      </c>
      <c r="O3552" s="71">
        <v>6.9331637055758648</v>
      </c>
    </row>
    <row r="3553" spans="2:15" outlineLevel="1" x14ac:dyDescent="0.45">
      <c r="B3553" s="65">
        <v>3544</v>
      </c>
      <c r="C3553" s="60">
        <v>1</v>
      </c>
      <c r="D3553" s="61">
        <v>0</v>
      </c>
      <c r="E3553" s="61">
        <v>1</v>
      </c>
      <c r="F3553" s="61">
        <v>1</v>
      </c>
      <c r="G3553" s="61">
        <v>0</v>
      </c>
      <c r="H3553" s="61">
        <v>1</v>
      </c>
      <c r="I3553" s="62">
        <v>61542.679472865348</v>
      </c>
      <c r="J3553" s="63">
        <v>6.0697546401072557</v>
      </c>
      <c r="K3553" s="63">
        <v>5.4798228960569508</v>
      </c>
      <c r="L3553" s="63">
        <v>6.9876750033142478</v>
      </c>
      <c r="M3553" s="63">
        <v>6.2807357953209042</v>
      </c>
      <c r="N3553" s="63">
        <v>6.1988723029744124</v>
      </c>
      <c r="O3553" s="71">
        <v>6.9589705828036186</v>
      </c>
    </row>
    <row r="3554" spans="2:15" outlineLevel="1" x14ac:dyDescent="0.45">
      <c r="B3554" s="65">
        <v>3545</v>
      </c>
      <c r="C3554" s="60">
        <v>1</v>
      </c>
      <c r="D3554" s="61">
        <v>0</v>
      </c>
      <c r="E3554" s="61">
        <v>1</v>
      </c>
      <c r="F3554" s="61">
        <v>1</v>
      </c>
      <c r="G3554" s="61">
        <v>0</v>
      </c>
      <c r="H3554" s="61">
        <v>1</v>
      </c>
      <c r="I3554" s="62">
        <v>98288.699968337256</v>
      </c>
      <c r="J3554" s="63">
        <v>6.0709031443036601</v>
      </c>
      <c r="K3554" s="63">
        <v>5.0237939442534856</v>
      </c>
      <c r="L3554" s="63">
        <v>7.194700380639798</v>
      </c>
      <c r="M3554" s="63">
        <v>8.5003250104384023</v>
      </c>
      <c r="N3554" s="63">
        <v>6.7249564978001768</v>
      </c>
      <c r="O3554" s="71">
        <v>6.991845249456679</v>
      </c>
    </row>
    <row r="3555" spans="2:15" outlineLevel="1" x14ac:dyDescent="0.45">
      <c r="B3555" s="65">
        <v>3546</v>
      </c>
      <c r="C3555" s="60">
        <v>1</v>
      </c>
      <c r="D3555" s="61">
        <v>0</v>
      </c>
      <c r="E3555" s="61">
        <v>1</v>
      </c>
      <c r="F3555" s="61">
        <v>1</v>
      </c>
      <c r="G3555" s="61">
        <v>1</v>
      </c>
      <c r="H3555" s="61">
        <v>0</v>
      </c>
      <c r="I3555" s="62">
        <v>78174.807696881355</v>
      </c>
      <c r="J3555" s="63">
        <v>5.646025826467775</v>
      </c>
      <c r="K3555" s="63">
        <v>5.3259048409565519</v>
      </c>
      <c r="L3555" s="63">
        <v>6.9541075088529976</v>
      </c>
      <c r="M3555" s="63">
        <v>8.409082644547027</v>
      </c>
      <c r="N3555" s="63">
        <v>7.0171168482353474</v>
      </c>
      <c r="O3555" s="71">
        <v>7.0111135989204705</v>
      </c>
    </row>
    <row r="3556" spans="2:15" outlineLevel="1" x14ac:dyDescent="0.45">
      <c r="B3556" s="65">
        <v>3547</v>
      </c>
      <c r="C3556" s="60">
        <v>0</v>
      </c>
      <c r="D3556" s="61">
        <v>1</v>
      </c>
      <c r="E3556" s="61">
        <v>1</v>
      </c>
      <c r="F3556" s="61">
        <v>1</v>
      </c>
      <c r="G3556" s="61">
        <v>0</v>
      </c>
      <c r="H3556" s="61">
        <v>1</v>
      </c>
      <c r="I3556" s="62">
        <v>105127.22199176361</v>
      </c>
      <c r="J3556" s="63">
        <v>5.8859700809991793</v>
      </c>
      <c r="K3556" s="63">
        <v>6.6319304206441281</v>
      </c>
      <c r="L3556" s="63">
        <v>7.6278876355188725</v>
      </c>
      <c r="M3556" s="63">
        <v>8.5775440559487279</v>
      </c>
      <c r="N3556" s="63">
        <v>6.9515244306605855</v>
      </c>
      <c r="O3556" s="71">
        <v>7.5323728449544385</v>
      </c>
    </row>
    <row r="3557" spans="2:15" outlineLevel="1" x14ac:dyDescent="0.45">
      <c r="B3557" s="65">
        <v>3548</v>
      </c>
      <c r="C3557" s="60">
        <v>1</v>
      </c>
      <c r="D3557" s="61">
        <v>0</v>
      </c>
      <c r="E3557" s="61">
        <v>1</v>
      </c>
      <c r="F3557" s="61">
        <v>1</v>
      </c>
      <c r="G3557" s="61">
        <v>0</v>
      </c>
      <c r="H3557" s="61">
        <v>1</v>
      </c>
      <c r="I3557" s="62">
        <v>97152.974327742617</v>
      </c>
      <c r="J3557" s="63">
        <v>6.5201618507380461</v>
      </c>
      <c r="K3557" s="63">
        <v>5.3098429960985118</v>
      </c>
      <c r="L3557" s="63">
        <v>7.6895451886181343</v>
      </c>
      <c r="M3557" s="63">
        <v>7.3796324288180006</v>
      </c>
      <c r="N3557" s="63">
        <v>6.5479998044015666</v>
      </c>
      <c r="O3557" s="71">
        <v>6.8717596851138323</v>
      </c>
    </row>
    <row r="3558" spans="2:15" outlineLevel="1" x14ac:dyDescent="0.45">
      <c r="B3558" s="65">
        <v>3549</v>
      </c>
      <c r="C3558" s="60">
        <v>1</v>
      </c>
      <c r="D3558" s="61">
        <v>0</v>
      </c>
      <c r="E3558" s="61">
        <v>1</v>
      </c>
      <c r="F3558" s="61">
        <v>1</v>
      </c>
      <c r="G3558" s="61">
        <v>1</v>
      </c>
      <c r="H3558" s="61">
        <v>0</v>
      </c>
      <c r="I3558" s="62">
        <v>102237.34163937476</v>
      </c>
      <c r="J3558" s="63">
        <v>6.8673728917606649</v>
      </c>
      <c r="K3558" s="63">
        <v>5.037364318676147</v>
      </c>
      <c r="L3558" s="63">
        <v>7.9941781018005358</v>
      </c>
      <c r="M3558" s="63">
        <v>8.6117442920110552</v>
      </c>
      <c r="N3558" s="63">
        <v>7.300278784236383</v>
      </c>
      <c r="O3558" s="71">
        <v>6.4190475411774814</v>
      </c>
    </row>
    <row r="3559" spans="2:15" outlineLevel="1" x14ac:dyDescent="0.45">
      <c r="B3559" s="65">
        <v>3550</v>
      </c>
      <c r="C3559" s="60">
        <v>0</v>
      </c>
      <c r="D3559" s="61">
        <v>1</v>
      </c>
      <c r="E3559" s="61">
        <v>1</v>
      </c>
      <c r="F3559" s="61">
        <v>1</v>
      </c>
      <c r="G3559" s="61">
        <v>1</v>
      </c>
      <c r="H3559" s="61">
        <v>0</v>
      </c>
      <c r="I3559" s="62">
        <v>64654.69444925047</v>
      </c>
      <c r="J3559" s="63">
        <v>5.8341070029031572</v>
      </c>
      <c r="K3559" s="63">
        <v>6.5552035626050618</v>
      </c>
      <c r="L3559" s="63">
        <v>6.5941523529337065</v>
      </c>
      <c r="M3559" s="63">
        <v>6.9002237175842422</v>
      </c>
      <c r="N3559" s="63">
        <v>6.5773989604186989</v>
      </c>
      <c r="O3559" s="71">
        <v>6.1750593700753269</v>
      </c>
    </row>
    <row r="3560" spans="2:15" outlineLevel="1" x14ac:dyDescent="0.45">
      <c r="B3560" s="65">
        <v>3551</v>
      </c>
      <c r="C3560" s="60">
        <v>1</v>
      </c>
      <c r="D3560" s="61">
        <v>0</v>
      </c>
      <c r="E3560" s="61">
        <v>1</v>
      </c>
      <c r="F3560" s="61">
        <v>1</v>
      </c>
      <c r="G3560" s="61">
        <v>1</v>
      </c>
      <c r="H3560" s="61">
        <v>0</v>
      </c>
      <c r="I3560" s="62">
        <v>96044.692416831589</v>
      </c>
      <c r="J3560" s="63">
        <v>6.4078192969006258</v>
      </c>
      <c r="K3560" s="63">
        <v>5.4692149434980228</v>
      </c>
      <c r="L3560" s="63">
        <v>6.6115486181910317</v>
      </c>
      <c r="M3560" s="63">
        <v>7.1445517870257795</v>
      </c>
      <c r="N3560" s="63">
        <v>6.898868654178413</v>
      </c>
      <c r="O3560" s="71">
        <v>6.891720796060735</v>
      </c>
    </row>
    <row r="3561" spans="2:15" outlineLevel="1" x14ac:dyDescent="0.45">
      <c r="B3561" s="65">
        <v>3552</v>
      </c>
      <c r="C3561" s="60">
        <v>1</v>
      </c>
      <c r="D3561" s="61">
        <v>0</v>
      </c>
      <c r="E3561" s="61">
        <v>1</v>
      </c>
      <c r="F3561" s="61">
        <v>1</v>
      </c>
      <c r="G3561" s="61">
        <v>1</v>
      </c>
      <c r="H3561" s="61">
        <v>0</v>
      </c>
      <c r="I3561" s="62">
        <v>101847.28950225264</v>
      </c>
      <c r="J3561" s="63">
        <v>6.4832693243927491</v>
      </c>
      <c r="K3561" s="63">
        <v>5.8918130690050274</v>
      </c>
      <c r="L3561" s="63">
        <v>7.1372224993201474</v>
      </c>
      <c r="M3561" s="63">
        <v>8.7538887244135672</v>
      </c>
      <c r="N3561" s="63">
        <v>6.9316580617029198</v>
      </c>
      <c r="O3561" s="71">
        <v>6.3386486823014287</v>
      </c>
    </row>
    <row r="3562" spans="2:15" outlineLevel="1" x14ac:dyDescent="0.45">
      <c r="B3562" s="65">
        <v>3553</v>
      </c>
      <c r="C3562" s="60">
        <v>1</v>
      </c>
      <c r="D3562" s="61">
        <v>0</v>
      </c>
      <c r="E3562" s="61">
        <v>1</v>
      </c>
      <c r="F3562" s="61">
        <v>1</v>
      </c>
      <c r="G3562" s="61">
        <v>0</v>
      </c>
      <c r="H3562" s="61">
        <v>1</v>
      </c>
      <c r="I3562" s="62">
        <v>24722.334159408158</v>
      </c>
      <c r="J3562" s="63">
        <v>5.3314511853190432</v>
      </c>
      <c r="K3562" s="63">
        <v>4.5913520286433602</v>
      </c>
      <c r="L3562" s="63">
        <v>6.8165507057317329</v>
      </c>
      <c r="M3562" s="63">
        <v>6.6937313639919838</v>
      </c>
      <c r="N3562" s="63">
        <v>6.8234564311298982</v>
      </c>
      <c r="O3562" s="71">
        <v>7.1459913015042034</v>
      </c>
    </row>
    <row r="3563" spans="2:15" outlineLevel="1" x14ac:dyDescent="0.45">
      <c r="B3563" s="65">
        <v>3554</v>
      </c>
      <c r="C3563" s="60">
        <v>1</v>
      </c>
      <c r="D3563" s="61">
        <v>0</v>
      </c>
      <c r="E3563" s="61">
        <v>1</v>
      </c>
      <c r="F3563" s="61">
        <v>1</v>
      </c>
      <c r="G3563" s="61">
        <v>0</v>
      </c>
      <c r="H3563" s="61">
        <v>1</v>
      </c>
      <c r="I3563" s="62">
        <v>96374.027878737979</v>
      </c>
      <c r="J3563" s="63">
        <v>5.6790098036763341</v>
      </c>
      <c r="K3563" s="63">
        <v>5.0019459118889138</v>
      </c>
      <c r="L3563" s="63">
        <v>7.9276033478688683</v>
      </c>
      <c r="M3563" s="63">
        <v>8.1988879188230275</v>
      </c>
      <c r="N3563" s="63">
        <v>6.5349042210320754</v>
      </c>
      <c r="O3563" s="71">
        <v>6.787753565997197</v>
      </c>
    </row>
    <row r="3564" spans="2:15" outlineLevel="1" x14ac:dyDescent="0.45">
      <c r="B3564" s="65">
        <v>3555</v>
      </c>
      <c r="C3564" s="60">
        <v>0</v>
      </c>
      <c r="D3564" s="61">
        <v>1</v>
      </c>
      <c r="E3564" s="61">
        <v>1</v>
      </c>
      <c r="F3564" s="61">
        <v>1</v>
      </c>
      <c r="G3564" s="61">
        <v>1</v>
      </c>
      <c r="H3564" s="61">
        <v>0</v>
      </c>
      <c r="I3564" s="62">
        <v>31760.604836002502</v>
      </c>
      <c r="J3564" s="63">
        <v>5.6586018303054768</v>
      </c>
      <c r="K3564" s="63">
        <v>5.8878003119941988</v>
      </c>
      <c r="L3564" s="63">
        <v>6.3579361281879443</v>
      </c>
      <c r="M3564" s="63">
        <v>7.3338617801047903</v>
      </c>
      <c r="N3564" s="63">
        <v>7.271679019063118</v>
      </c>
      <c r="O3564" s="71">
        <v>7.0974340408284604</v>
      </c>
    </row>
    <row r="3565" spans="2:15" outlineLevel="1" x14ac:dyDescent="0.45">
      <c r="B3565" s="65">
        <v>3556</v>
      </c>
      <c r="C3565" s="60">
        <v>1</v>
      </c>
      <c r="D3565" s="61">
        <v>0</v>
      </c>
      <c r="E3565" s="61">
        <v>1</v>
      </c>
      <c r="F3565" s="61">
        <v>1</v>
      </c>
      <c r="G3565" s="61">
        <v>0</v>
      </c>
      <c r="H3565" s="61">
        <v>1</v>
      </c>
      <c r="I3565" s="62">
        <v>94988.145169470532</v>
      </c>
      <c r="J3565" s="63">
        <v>6.611250424529592</v>
      </c>
      <c r="K3565" s="63">
        <v>6.0180015029720257</v>
      </c>
      <c r="L3565" s="63">
        <v>7.8299430938080716</v>
      </c>
      <c r="M3565" s="63">
        <v>6.3021587014250491</v>
      </c>
      <c r="N3565" s="63">
        <v>6.0836673368413354</v>
      </c>
      <c r="O3565" s="71">
        <v>6.6549002687163439</v>
      </c>
    </row>
    <row r="3566" spans="2:15" outlineLevel="1" x14ac:dyDescent="0.45">
      <c r="B3566" s="65">
        <v>3557</v>
      </c>
      <c r="C3566" s="60">
        <v>1</v>
      </c>
      <c r="D3566" s="61">
        <v>0</v>
      </c>
      <c r="E3566" s="61">
        <v>1</v>
      </c>
      <c r="F3566" s="61">
        <v>1</v>
      </c>
      <c r="G3566" s="61">
        <v>1</v>
      </c>
      <c r="H3566" s="61">
        <v>0</v>
      </c>
      <c r="I3566" s="62">
        <v>98303.795796354243</v>
      </c>
      <c r="J3566" s="63">
        <v>6.287504888709643</v>
      </c>
      <c r="K3566" s="63">
        <v>6.2154970388578175</v>
      </c>
      <c r="L3566" s="63">
        <v>7.1421705122671613</v>
      </c>
      <c r="M3566" s="63">
        <v>6.7039269946594393</v>
      </c>
      <c r="N3566" s="63">
        <v>7.1226283698108155</v>
      </c>
      <c r="O3566" s="71">
        <v>7.0501395548477834</v>
      </c>
    </row>
    <row r="3567" spans="2:15" outlineLevel="1" x14ac:dyDescent="0.45">
      <c r="B3567" s="65">
        <v>3558</v>
      </c>
      <c r="C3567" s="60">
        <v>1</v>
      </c>
      <c r="D3567" s="61">
        <v>0</v>
      </c>
      <c r="E3567" s="61">
        <v>1</v>
      </c>
      <c r="F3567" s="61">
        <v>1</v>
      </c>
      <c r="G3567" s="61">
        <v>1</v>
      </c>
      <c r="H3567" s="61">
        <v>0</v>
      </c>
      <c r="I3567" s="62">
        <v>102093.21931994845</v>
      </c>
      <c r="J3567" s="63">
        <v>6.2686924342212782</v>
      </c>
      <c r="K3567" s="63">
        <v>5.9387564186599864</v>
      </c>
      <c r="L3567" s="63">
        <v>7.73732142249884</v>
      </c>
      <c r="M3567" s="63">
        <v>8.1442063706621219</v>
      </c>
      <c r="N3567" s="63">
        <v>7.4848776539977049</v>
      </c>
      <c r="O3567" s="71">
        <v>6.4580803079695777</v>
      </c>
    </row>
    <row r="3568" spans="2:15" outlineLevel="1" x14ac:dyDescent="0.45">
      <c r="B3568" s="65">
        <v>3559</v>
      </c>
      <c r="C3568" s="60">
        <v>1</v>
      </c>
      <c r="D3568" s="61">
        <v>0</v>
      </c>
      <c r="E3568" s="61">
        <v>1</v>
      </c>
      <c r="F3568" s="61">
        <v>1</v>
      </c>
      <c r="G3568" s="61">
        <v>0</v>
      </c>
      <c r="H3568" s="61">
        <v>1</v>
      </c>
      <c r="I3568" s="62">
        <v>72723.093219844683</v>
      </c>
      <c r="J3568" s="63">
        <v>6.1911829929497415</v>
      </c>
      <c r="K3568" s="63">
        <v>4.2916573735027583</v>
      </c>
      <c r="L3568" s="63">
        <v>6.3111147285492297</v>
      </c>
      <c r="M3568" s="63">
        <v>7.3395276541428851</v>
      </c>
      <c r="N3568" s="63">
        <v>6.9297153449482396</v>
      </c>
      <c r="O3568" s="71">
        <v>7.1753950189158306</v>
      </c>
    </row>
    <row r="3569" spans="2:15" outlineLevel="1" x14ac:dyDescent="0.45">
      <c r="B3569" s="65">
        <v>3560</v>
      </c>
      <c r="C3569" s="60">
        <v>1</v>
      </c>
      <c r="D3569" s="61">
        <v>0</v>
      </c>
      <c r="E3569" s="61">
        <v>1</v>
      </c>
      <c r="F3569" s="61">
        <v>1</v>
      </c>
      <c r="G3569" s="61">
        <v>1</v>
      </c>
      <c r="H3569" s="61">
        <v>0</v>
      </c>
      <c r="I3569" s="62">
        <v>100417.5947467662</v>
      </c>
      <c r="J3569" s="63">
        <v>6.5438743661431866</v>
      </c>
      <c r="K3569" s="63">
        <v>5.2625966880690864</v>
      </c>
      <c r="L3569" s="63">
        <v>6.8569931884729929</v>
      </c>
      <c r="M3569" s="63">
        <v>8.3991501310278984</v>
      </c>
      <c r="N3569" s="63">
        <v>7.1153755117409645</v>
      </c>
      <c r="O3569" s="71">
        <v>6.9339008734107237</v>
      </c>
    </row>
    <row r="3570" spans="2:15" outlineLevel="1" x14ac:dyDescent="0.45">
      <c r="B3570" s="65">
        <v>3561</v>
      </c>
      <c r="C3570" s="60">
        <v>1</v>
      </c>
      <c r="D3570" s="61">
        <v>0</v>
      </c>
      <c r="E3570" s="61">
        <v>1</v>
      </c>
      <c r="F3570" s="61">
        <v>1</v>
      </c>
      <c r="G3570" s="61">
        <v>1</v>
      </c>
      <c r="H3570" s="61">
        <v>0</v>
      </c>
      <c r="I3570" s="62">
        <v>25356.495625946729</v>
      </c>
      <c r="J3570" s="63">
        <v>5.4760279117858888</v>
      </c>
      <c r="K3570" s="63">
        <v>5.1796027880220912</v>
      </c>
      <c r="L3570" s="63">
        <v>7.3545735224494946</v>
      </c>
      <c r="M3570" s="63">
        <v>6.0644888779318364</v>
      </c>
      <c r="N3570" s="63">
        <v>7.0239319052587303</v>
      </c>
      <c r="O3570" s="71">
        <v>6.6864565087150032</v>
      </c>
    </row>
    <row r="3571" spans="2:15" outlineLevel="1" x14ac:dyDescent="0.45">
      <c r="B3571" s="65">
        <v>3562</v>
      </c>
      <c r="C3571" s="60">
        <v>0</v>
      </c>
      <c r="D3571" s="61">
        <v>1</v>
      </c>
      <c r="E3571" s="61">
        <v>1</v>
      </c>
      <c r="F3571" s="61">
        <v>1</v>
      </c>
      <c r="G3571" s="61">
        <v>1</v>
      </c>
      <c r="H3571" s="61">
        <v>0</v>
      </c>
      <c r="I3571" s="62">
        <v>31998.60794640526</v>
      </c>
      <c r="J3571" s="63">
        <v>6.1805487318592931</v>
      </c>
      <c r="K3571" s="63">
        <v>6.2062904804025587</v>
      </c>
      <c r="L3571" s="63">
        <v>6.7505032935241029</v>
      </c>
      <c r="M3571" s="63">
        <v>7.1610596140196998</v>
      </c>
      <c r="N3571" s="63">
        <v>6.765570775501109</v>
      </c>
      <c r="O3571" s="71">
        <v>6.6392836312609163</v>
      </c>
    </row>
    <row r="3572" spans="2:15" outlineLevel="1" x14ac:dyDescent="0.45">
      <c r="B3572" s="65">
        <v>3563</v>
      </c>
      <c r="C3572" s="60">
        <v>1</v>
      </c>
      <c r="D3572" s="61">
        <v>0</v>
      </c>
      <c r="E3572" s="61">
        <v>1</v>
      </c>
      <c r="F3572" s="61">
        <v>1</v>
      </c>
      <c r="G3572" s="61">
        <v>1</v>
      </c>
      <c r="H3572" s="61">
        <v>0</v>
      </c>
      <c r="I3572" s="62">
        <v>76714.313849754471</v>
      </c>
      <c r="J3572" s="63">
        <v>5.6836044758388891</v>
      </c>
      <c r="K3572" s="63">
        <v>5.6103487714333786</v>
      </c>
      <c r="L3572" s="63">
        <v>7.0635703833475141</v>
      </c>
      <c r="M3572" s="63">
        <v>7.4507270083439323</v>
      </c>
      <c r="N3572" s="63">
        <v>7.2781544669248497</v>
      </c>
      <c r="O3572" s="71">
        <v>6.7988961785282838</v>
      </c>
    </row>
    <row r="3573" spans="2:15" outlineLevel="1" x14ac:dyDescent="0.45">
      <c r="B3573" s="65">
        <v>3564</v>
      </c>
      <c r="C3573" s="60">
        <v>0</v>
      </c>
      <c r="D3573" s="61">
        <v>1</v>
      </c>
      <c r="E3573" s="61">
        <v>1</v>
      </c>
      <c r="F3573" s="61">
        <v>1</v>
      </c>
      <c r="G3573" s="61">
        <v>1</v>
      </c>
      <c r="H3573" s="61">
        <v>0</v>
      </c>
      <c r="I3573" s="62">
        <v>95765.659815668856</v>
      </c>
      <c r="J3573" s="63">
        <v>5.5571513026264938</v>
      </c>
      <c r="K3573" s="63">
        <v>6.5860948846693939</v>
      </c>
      <c r="L3573" s="63">
        <v>7.390571963923164</v>
      </c>
      <c r="M3573" s="63">
        <v>6.4085833783109472</v>
      </c>
      <c r="N3573" s="63">
        <v>6.891649381409497</v>
      </c>
      <c r="O3573" s="71">
        <v>6.8031121496135993</v>
      </c>
    </row>
    <row r="3574" spans="2:15" outlineLevel="1" x14ac:dyDescent="0.45">
      <c r="B3574" s="65">
        <v>3565</v>
      </c>
      <c r="C3574" s="60">
        <v>0</v>
      </c>
      <c r="D3574" s="61">
        <v>1</v>
      </c>
      <c r="E3574" s="61">
        <v>1</v>
      </c>
      <c r="F3574" s="61">
        <v>1</v>
      </c>
      <c r="G3574" s="61">
        <v>1</v>
      </c>
      <c r="H3574" s="61">
        <v>0</v>
      </c>
      <c r="I3574" s="62">
        <v>101840.98561775098</v>
      </c>
      <c r="J3574" s="63">
        <v>5.991781789519429</v>
      </c>
      <c r="K3574" s="63">
        <v>6.3132040908580436</v>
      </c>
      <c r="L3574" s="63">
        <v>7.1706326062514778</v>
      </c>
      <c r="M3574" s="63">
        <v>8.9125980357486672</v>
      </c>
      <c r="N3574" s="63">
        <v>6.8106871256896886</v>
      </c>
      <c r="O3574" s="71">
        <v>6.2915459847023874</v>
      </c>
    </row>
    <row r="3575" spans="2:15" outlineLevel="1" x14ac:dyDescent="0.45">
      <c r="B3575" s="65">
        <v>3566</v>
      </c>
      <c r="C3575" s="60">
        <v>1</v>
      </c>
      <c r="D3575" s="61">
        <v>0</v>
      </c>
      <c r="E3575" s="61">
        <v>1</v>
      </c>
      <c r="F3575" s="61">
        <v>1</v>
      </c>
      <c r="G3575" s="61">
        <v>0</v>
      </c>
      <c r="H3575" s="61">
        <v>1</v>
      </c>
      <c r="I3575" s="62">
        <v>26324.940996143385</v>
      </c>
      <c r="J3575" s="63">
        <v>5.2273141550126674</v>
      </c>
      <c r="K3575" s="63">
        <v>4.4744026323908148</v>
      </c>
      <c r="L3575" s="63">
        <v>7.0775947228727656</v>
      </c>
      <c r="M3575" s="63">
        <v>7.7979704424306444</v>
      </c>
      <c r="N3575" s="63">
        <v>6.5311266299613973</v>
      </c>
      <c r="O3575" s="71">
        <v>6.864138092838683</v>
      </c>
    </row>
    <row r="3576" spans="2:15" outlineLevel="1" x14ac:dyDescent="0.45">
      <c r="B3576" s="65">
        <v>3567</v>
      </c>
      <c r="C3576" s="60">
        <v>0</v>
      </c>
      <c r="D3576" s="61">
        <v>1</v>
      </c>
      <c r="E3576" s="61">
        <v>1</v>
      </c>
      <c r="F3576" s="61">
        <v>1</v>
      </c>
      <c r="G3576" s="61">
        <v>0</v>
      </c>
      <c r="H3576" s="61">
        <v>1</v>
      </c>
      <c r="I3576" s="62">
        <v>95896.278763206792</v>
      </c>
      <c r="J3576" s="63">
        <v>5.5802263202330442</v>
      </c>
      <c r="K3576" s="63">
        <v>6.3014844908408856</v>
      </c>
      <c r="L3576" s="63">
        <v>6.9769412265942261</v>
      </c>
      <c r="M3576" s="63">
        <v>7.4825334681733366</v>
      </c>
      <c r="N3576" s="63">
        <v>6.4013467453816002</v>
      </c>
      <c r="O3576" s="71">
        <v>6.6175047407823877</v>
      </c>
    </row>
    <row r="3577" spans="2:15" outlineLevel="1" x14ac:dyDescent="0.45">
      <c r="B3577" s="65">
        <v>3568</v>
      </c>
      <c r="C3577" s="60">
        <v>1</v>
      </c>
      <c r="D3577" s="61">
        <v>0</v>
      </c>
      <c r="E3577" s="61">
        <v>1</v>
      </c>
      <c r="F3577" s="61">
        <v>1</v>
      </c>
      <c r="G3577" s="61">
        <v>0</v>
      </c>
      <c r="H3577" s="61">
        <v>1</v>
      </c>
      <c r="I3577" s="62">
        <v>93528.389355494684</v>
      </c>
      <c r="J3577" s="63">
        <v>6.2304542887679997</v>
      </c>
      <c r="K3577" s="63">
        <v>5.3579408190549698</v>
      </c>
      <c r="L3577" s="63">
        <v>7.0899557046410795</v>
      </c>
      <c r="M3577" s="63">
        <v>7.0906086558673529</v>
      </c>
      <c r="N3577" s="63">
        <v>6.1736381860588558</v>
      </c>
      <c r="O3577" s="71">
        <v>6.7078553981520956</v>
      </c>
    </row>
    <row r="3578" spans="2:15" outlineLevel="1" x14ac:dyDescent="0.45">
      <c r="B3578" s="65">
        <v>3569</v>
      </c>
      <c r="C3578" s="60">
        <v>1</v>
      </c>
      <c r="D3578" s="61">
        <v>0</v>
      </c>
      <c r="E3578" s="61">
        <v>1</v>
      </c>
      <c r="F3578" s="61">
        <v>1</v>
      </c>
      <c r="G3578" s="61">
        <v>1</v>
      </c>
      <c r="H3578" s="61">
        <v>0</v>
      </c>
      <c r="I3578" s="62">
        <v>73711.344301227771</v>
      </c>
      <c r="J3578" s="63">
        <v>5.8796153757193101</v>
      </c>
      <c r="K3578" s="63">
        <v>4.1565083144271737</v>
      </c>
      <c r="L3578" s="63">
        <v>6.8026283188965984</v>
      </c>
      <c r="M3578" s="63">
        <v>8.1644889251981798</v>
      </c>
      <c r="N3578" s="63">
        <v>6.9313666939921639</v>
      </c>
      <c r="O3578" s="71">
        <v>6.7856104959151518</v>
      </c>
    </row>
    <row r="3579" spans="2:15" outlineLevel="1" x14ac:dyDescent="0.45">
      <c r="B3579" s="65">
        <v>3570</v>
      </c>
      <c r="C3579" s="60">
        <v>0</v>
      </c>
      <c r="D3579" s="61">
        <v>1</v>
      </c>
      <c r="E3579" s="61">
        <v>1</v>
      </c>
      <c r="F3579" s="61">
        <v>1</v>
      </c>
      <c r="G3579" s="61">
        <v>0</v>
      </c>
      <c r="H3579" s="61">
        <v>1</v>
      </c>
      <c r="I3579" s="62">
        <v>102129.53375536624</v>
      </c>
      <c r="J3579" s="63">
        <v>5.7413244712830709</v>
      </c>
      <c r="K3579" s="63">
        <v>6.880798500167943</v>
      </c>
      <c r="L3579" s="63">
        <v>6.8064875149582029</v>
      </c>
      <c r="M3579" s="63">
        <v>8.4858772902681263</v>
      </c>
      <c r="N3579" s="63">
        <v>6.4574674100392118</v>
      </c>
      <c r="O3579" s="71">
        <v>7.2045878797393881</v>
      </c>
    </row>
    <row r="3580" spans="2:15" outlineLevel="1" x14ac:dyDescent="0.45">
      <c r="B3580" s="65">
        <v>3571</v>
      </c>
      <c r="C3580" s="60">
        <v>1</v>
      </c>
      <c r="D3580" s="61">
        <v>0</v>
      </c>
      <c r="E3580" s="61">
        <v>1</v>
      </c>
      <c r="F3580" s="61">
        <v>1</v>
      </c>
      <c r="G3580" s="61">
        <v>1</v>
      </c>
      <c r="H3580" s="61">
        <v>0</v>
      </c>
      <c r="I3580" s="62">
        <v>25223.977403952726</v>
      </c>
      <c r="J3580" s="63">
        <v>5.1995130300532804</v>
      </c>
      <c r="K3580" s="63">
        <v>4.5907540770224289</v>
      </c>
      <c r="L3580" s="63">
        <v>6.3169141594292162</v>
      </c>
      <c r="M3580" s="63">
        <v>7.3914768182298864</v>
      </c>
      <c r="N3580" s="63">
        <v>7.3819902302284248</v>
      </c>
      <c r="O3580" s="71">
        <v>6.266257389094104</v>
      </c>
    </row>
    <row r="3581" spans="2:15" outlineLevel="1" x14ac:dyDescent="0.45">
      <c r="B3581" s="65">
        <v>3572</v>
      </c>
      <c r="C3581" s="60">
        <v>1</v>
      </c>
      <c r="D3581" s="61">
        <v>0</v>
      </c>
      <c r="E3581" s="61">
        <v>1</v>
      </c>
      <c r="F3581" s="61">
        <v>1</v>
      </c>
      <c r="G3581" s="61">
        <v>0</v>
      </c>
      <c r="H3581" s="61">
        <v>1</v>
      </c>
      <c r="I3581" s="62">
        <v>94358.688846774981</v>
      </c>
      <c r="J3581" s="63">
        <v>6.5436933761673943</v>
      </c>
      <c r="K3581" s="63">
        <v>4.8897539152864864</v>
      </c>
      <c r="L3581" s="63">
        <v>7.3270357861734183</v>
      </c>
      <c r="M3581" s="63">
        <v>6.7203015768028198</v>
      </c>
      <c r="N3581" s="63">
        <v>6.4897544866664587</v>
      </c>
      <c r="O3581" s="71">
        <v>7.3314165512427225</v>
      </c>
    </row>
    <row r="3582" spans="2:15" outlineLevel="1" x14ac:dyDescent="0.45">
      <c r="B3582" s="65">
        <v>3573</v>
      </c>
      <c r="C3582" s="60">
        <v>1</v>
      </c>
      <c r="D3582" s="61">
        <v>0</v>
      </c>
      <c r="E3582" s="61">
        <v>1</v>
      </c>
      <c r="F3582" s="61">
        <v>1</v>
      </c>
      <c r="G3582" s="61">
        <v>0</v>
      </c>
      <c r="H3582" s="61">
        <v>1</v>
      </c>
      <c r="I3582" s="62">
        <v>95634.562066966653</v>
      </c>
      <c r="J3582" s="63">
        <v>5.6199219972489507</v>
      </c>
      <c r="K3582" s="63">
        <v>5.2925491905880646</v>
      </c>
      <c r="L3582" s="63">
        <v>8.1645341769853168</v>
      </c>
      <c r="M3582" s="63">
        <v>7.0389292841510969</v>
      </c>
      <c r="N3582" s="63">
        <v>6.7464306453418494</v>
      </c>
      <c r="O3582" s="71">
        <v>7.2913397703491132</v>
      </c>
    </row>
    <row r="3583" spans="2:15" outlineLevel="1" x14ac:dyDescent="0.45">
      <c r="B3583" s="65">
        <v>3574</v>
      </c>
      <c r="C3583" s="60">
        <v>1</v>
      </c>
      <c r="D3583" s="61">
        <v>0</v>
      </c>
      <c r="E3583" s="61">
        <v>1</v>
      </c>
      <c r="F3583" s="61">
        <v>1</v>
      </c>
      <c r="G3583" s="61">
        <v>0</v>
      </c>
      <c r="H3583" s="61">
        <v>1</v>
      </c>
      <c r="I3583" s="62">
        <v>98996.04939621636</v>
      </c>
      <c r="J3583" s="63">
        <v>6.7940396655395485</v>
      </c>
      <c r="K3583" s="63">
        <v>5.7460084015437252</v>
      </c>
      <c r="L3583" s="63">
        <v>6.2250168185116905</v>
      </c>
      <c r="M3583" s="63">
        <v>7.7166777386186638</v>
      </c>
      <c r="N3583" s="63">
        <v>6.7956932651848039</v>
      </c>
      <c r="O3583" s="71">
        <v>6.9771861796199763</v>
      </c>
    </row>
    <row r="3584" spans="2:15" outlineLevel="1" x14ac:dyDescent="0.45">
      <c r="B3584" s="65">
        <v>3575</v>
      </c>
      <c r="C3584" s="60">
        <v>1</v>
      </c>
      <c r="D3584" s="61">
        <v>0</v>
      </c>
      <c r="E3584" s="61">
        <v>1</v>
      </c>
      <c r="F3584" s="61">
        <v>1</v>
      </c>
      <c r="G3584" s="61">
        <v>0</v>
      </c>
      <c r="H3584" s="61">
        <v>1</v>
      </c>
      <c r="I3584" s="62">
        <v>96345.886592733732</v>
      </c>
      <c r="J3584" s="63">
        <v>6.2161629355525543</v>
      </c>
      <c r="K3584" s="63">
        <v>4.2402420702686507</v>
      </c>
      <c r="L3584" s="63">
        <v>7.9252414671831648</v>
      </c>
      <c r="M3584" s="63">
        <v>8.4390034133228227</v>
      </c>
      <c r="N3584" s="63">
        <v>6.2033339251454889</v>
      </c>
      <c r="O3584" s="71">
        <v>7.2110101889639457</v>
      </c>
    </row>
    <row r="3585" spans="2:15" outlineLevel="1" x14ac:dyDescent="0.45">
      <c r="B3585" s="65">
        <v>3576</v>
      </c>
      <c r="C3585" s="60">
        <v>1</v>
      </c>
      <c r="D3585" s="61">
        <v>0</v>
      </c>
      <c r="E3585" s="61">
        <v>1</v>
      </c>
      <c r="F3585" s="61">
        <v>1</v>
      </c>
      <c r="G3585" s="61">
        <v>1</v>
      </c>
      <c r="H3585" s="61">
        <v>0</v>
      </c>
      <c r="I3585" s="62">
        <v>62662.48368228873</v>
      </c>
      <c r="J3585" s="63">
        <v>5.7306908594047465</v>
      </c>
      <c r="K3585" s="63">
        <v>5.4928405111870298</v>
      </c>
      <c r="L3585" s="63">
        <v>7.6712857692010834</v>
      </c>
      <c r="M3585" s="63">
        <v>6.4022330692965888</v>
      </c>
      <c r="N3585" s="63">
        <v>6.8026754298294589</v>
      </c>
      <c r="O3585" s="71">
        <v>6.5833634237995584</v>
      </c>
    </row>
    <row r="3586" spans="2:15" outlineLevel="1" x14ac:dyDescent="0.45">
      <c r="B3586" s="65">
        <v>3577</v>
      </c>
      <c r="C3586" s="60">
        <v>1</v>
      </c>
      <c r="D3586" s="61">
        <v>0</v>
      </c>
      <c r="E3586" s="61">
        <v>1</v>
      </c>
      <c r="F3586" s="61">
        <v>1</v>
      </c>
      <c r="G3586" s="61">
        <v>0</v>
      </c>
      <c r="H3586" s="61">
        <v>1</v>
      </c>
      <c r="I3586" s="62">
        <v>63242.913550731668</v>
      </c>
      <c r="J3586" s="63">
        <v>6.1333426529280519</v>
      </c>
      <c r="K3586" s="63">
        <v>5.3793678203511179</v>
      </c>
      <c r="L3586" s="63">
        <v>7.0922441315697249</v>
      </c>
      <c r="M3586" s="63">
        <v>6.379804018391968</v>
      </c>
      <c r="N3586" s="63">
        <v>6.5298580535870077</v>
      </c>
      <c r="O3586" s="71">
        <v>7.2267771857037824</v>
      </c>
    </row>
    <row r="3587" spans="2:15" outlineLevel="1" x14ac:dyDescent="0.45">
      <c r="B3587" s="65">
        <v>3578</v>
      </c>
      <c r="C3587" s="60">
        <v>1</v>
      </c>
      <c r="D3587" s="61">
        <v>0</v>
      </c>
      <c r="E3587" s="61">
        <v>1</v>
      </c>
      <c r="F3587" s="61">
        <v>1</v>
      </c>
      <c r="G3587" s="61">
        <v>1</v>
      </c>
      <c r="H3587" s="61">
        <v>0</v>
      </c>
      <c r="I3587" s="62">
        <v>25154.013584250264</v>
      </c>
      <c r="J3587" s="63">
        <v>5.848247915126918</v>
      </c>
      <c r="K3587" s="63">
        <v>5.1327969057865976</v>
      </c>
      <c r="L3587" s="63">
        <v>6.5328490617560577</v>
      </c>
      <c r="M3587" s="63">
        <v>6.2363966322617541</v>
      </c>
      <c r="N3587" s="63">
        <v>6.97498676107194</v>
      </c>
      <c r="O3587" s="71">
        <v>6.5292966103988945</v>
      </c>
    </row>
    <row r="3588" spans="2:15" outlineLevel="1" x14ac:dyDescent="0.45">
      <c r="B3588" s="65">
        <v>3579</v>
      </c>
      <c r="C3588" s="60">
        <v>0</v>
      </c>
      <c r="D3588" s="61">
        <v>1</v>
      </c>
      <c r="E3588" s="61">
        <v>1</v>
      </c>
      <c r="F3588" s="61">
        <v>1</v>
      </c>
      <c r="G3588" s="61">
        <v>1</v>
      </c>
      <c r="H3588" s="61">
        <v>0</v>
      </c>
      <c r="I3588" s="62">
        <v>80368.241944907175</v>
      </c>
      <c r="J3588" s="63">
        <v>5.7567217415695957</v>
      </c>
      <c r="K3588" s="63">
        <v>5.8432738668139237</v>
      </c>
      <c r="L3588" s="63">
        <v>6.6279829383271824</v>
      </c>
      <c r="M3588" s="63">
        <v>8.9904329454279512</v>
      </c>
      <c r="N3588" s="63">
        <v>7.2498406194896772</v>
      </c>
      <c r="O3588" s="71">
        <v>6.3064601256891581</v>
      </c>
    </row>
    <row r="3589" spans="2:15" outlineLevel="1" x14ac:dyDescent="0.45">
      <c r="B3589" s="65">
        <v>3580</v>
      </c>
      <c r="C3589" s="60">
        <v>1</v>
      </c>
      <c r="D3589" s="61">
        <v>0</v>
      </c>
      <c r="E3589" s="61">
        <v>1</v>
      </c>
      <c r="F3589" s="61">
        <v>1</v>
      </c>
      <c r="G3589" s="61">
        <v>0</v>
      </c>
      <c r="H3589" s="61">
        <v>1</v>
      </c>
      <c r="I3589" s="62">
        <v>80478.166280903344</v>
      </c>
      <c r="J3589" s="63">
        <v>5.6045837465744883</v>
      </c>
      <c r="K3589" s="63">
        <v>5.5157079971016287</v>
      </c>
      <c r="L3589" s="63">
        <v>7.2870583699736766</v>
      </c>
      <c r="M3589" s="63">
        <v>8.4170986287642364</v>
      </c>
      <c r="N3589" s="63">
        <v>7.1392372477514039</v>
      </c>
      <c r="O3589" s="71">
        <v>7.5136413992533111</v>
      </c>
    </row>
    <row r="3590" spans="2:15" outlineLevel="1" x14ac:dyDescent="0.45">
      <c r="B3590" s="65">
        <v>3581</v>
      </c>
      <c r="C3590" s="60">
        <v>0</v>
      </c>
      <c r="D3590" s="61">
        <v>1</v>
      </c>
      <c r="E3590" s="61">
        <v>1</v>
      </c>
      <c r="F3590" s="61">
        <v>1</v>
      </c>
      <c r="G3590" s="61">
        <v>0</v>
      </c>
      <c r="H3590" s="61">
        <v>1</v>
      </c>
      <c r="I3590" s="62">
        <v>63514.630569070505</v>
      </c>
      <c r="J3590" s="63">
        <v>5.6589005817497737</v>
      </c>
      <c r="K3590" s="63">
        <v>5.9724532373657118</v>
      </c>
      <c r="L3590" s="63">
        <v>7.5661009472351415</v>
      </c>
      <c r="M3590" s="63">
        <v>6.08601820102714</v>
      </c>
      <c r="N3590" s="63">
        <v>6.7156793933918291</v>
      </c>
      <c r="O3590" s="71">
        <v>7.0100745883269129</v>
      </c>
    </row>
    <row r="3591" spans="2:15" outlineLevel="1" x14ac:dyDescent="0.45">
      <c r="B3591" s="65">
        <v>3582</v>
      </c>
      <c r="C3591" s="60">
        <v>1</v>
      </c>
      <c r="D3591" s="61">
        <v>0</v>
      </c>
      <c r="E3591" s="61">
        <v>1</v>
      </c>
      <c r="F3591" s="61">
        <v>1</v>
      </c>
      <c r="G3591" s="61">
        <v>1</v>
      </c>
      <c r="H3591" s="61">
        <v>0</v>
      </c>
      <c r="I3591" s="62">
        <v>28301.313871644161</v>
      </c>
      <c r="J3591" s="63">
        <v>6.1664241887003435</v>
      </c>
      <c r="K3591" s="63">
        <v>5.3179445607977591</v>
      </c>
      <c r="L3591" s="63">
        <v>6.7956916438944797</v>
      </c>
      <c r="M3591" s="63">
        <v>6.8454561667536922</v>
      </c>
      <c r="N3591" s="63">
        <v>6.789902765343979</v>
      </c>
      <c r="O3591" s="71">
        <v>6.543306839281902</v>
      </c>
    </row>
    <row r="3592" spans="2:15" outlineLevel="1" x14ac:dyDescent="0.45">
      <c r="B3592" s="65">
        <v>3583</v>
      </c>
      <c r="C3592" s="60">
        <v>0</v>
      </c>
      <c r="D3592" s="61">
        <v>1</v>
      </c>
      <c r="E3592" s="61">
        <v>1</v>
      </c>
      <c r="F3592" s="61">
        <v>1</v>
      </c>
      <c r="G3592" s="61">
        <v>0</v>
      </c>
      <c r="H3592" s="61">
        <v>1</v>
      </c>
      <c r="I3592" s="62">
        <v>78919.34389181812</v>
      </c>
      <c r="J3592" s="63">
        <v>5.5159875861141989</v>
      </c>
      <c r="K3592" s="63">
        <v>5.6477187073105499</v>
      </c>
      <c r="L3592" s="63">
        <v>6.9130007556294961</v>
      </c>
      <c r="M3592" s="63">
        <v>8.3277321178863453</v>
      </c>
      <c r="N3592" s="63">
        <v>7.0026369417702696</v>
      </c>
      <c r="O3592" s="71">
        <v>7.2362885593282602</v>
      </c>
    </row>
    <row r="3593" spans="2:15" outlineLevel="1" x14ac:dyDescent="0.45">
      <c r="B3593" s="65">
        <v>3584</v>
      </c>
      <c r="C3593" s="60">
        <v>0</v>
      </c>
      <c r="D3593" s="61">
        <v>1</v>
      </c>
      <c r="E3593" s="61">
        <v>1</v>
      </c>
      <c r="F3593" s="61">
        <v>1</v>
      </c>
      <c r="G3593" s="61">
        <v>1</v>
      </c>
      <c r="H3593" s="61">
        <v>0</v>
      </c>
      <c r="I3593" s="62">
        <v>101836.72286013799</v>
      </c>
      <c r="J3593" s="63">
        <v>5.8012011742324034</v>
      </c>
      <c r="K3593" s="63">
        <v>6.1363430093858877</v>
      </c>
      <c r="L3593" s="63">
        <v>7.7435052830123103</v>
      </c>
      <c r="M3593" s="63">
        <v>8.6965660926379211</v>
      </c>
      <c r="N3593" s="63">
        <v>6.7897906067939502</v>
      </c>
      <c r="O3593" s="71">
        <v>6.7375737915607159</v>
      </c>
    </row>
    <row r="3594" spans="2:15" outlineLevel="1" x14ac:dyDescent="0.45">
      <c r="B3594" s="65">
        <v>3585</v>
      </c>
      <c r="C3594" s="60">
        <v>1</v>
      </c>
      <c r="D3594" s="61">
        <v>0</v>
      </c>
      <c r="E3594" s="61">
        <v>1</v>
      </c>
      <c r="F3594" s="61">
        <v>1</v>
      </c>
      <c r="G3594" s="61">
        <v>1</v>
      </c>
      <c r="H3594" s="61">
        <v>0</v>
      </c>
      <c r="I3594" s="62">
        <v>23859.411458948511</v>
      </c>
      <c r="J3594" s="63">
        <v>5.7899865923937712</v>
      </c>
      <c r="K3594" s="63">
        <v>4.2473550183950044</v>
      </c>
      <c r="L3594" s="63">
        <v>6.8581294140092606</v>
      </c>
      <c r="M3594" s="63">
        <v>6.1708708733240272</v>
      </c>
      <c r="N3594" s="63">
        <v>7.4995517623815307</v>
      </c>
      <c r="O3594" s="71">
        <v>6.5045703937402273</v>
      </c>
    </row>
    <row r="3595" spans="2:15" outlineLevel="1" x14ac:dyDescent="0.45">
      <c r="B3595" s="65">
        <v>3586</v>
      </c>
      <c r="C3595" s="60">
        <v>1</v>
      </c>
      <c r="D3595" s="61">
        <v>0</v>
      </c>
      <c r="E3595" s="61">
        <v>1</v>
      </c>
      <c r="F3595" s="61">
        <v>1</v>
      </c>
      <c r="G3595" s="61">
        <v>0</v>
      </c>
      <c r="H3595" s="61">
        <v>1</v>
      </c>
      <c r="I3595" s="62">
        <v>74723.170121813382</v>
      </c>
      <c r="J3595" s="63">
        <v>5.8182356341410255</v>
      </c>
      <c r="K3595" s="63">
        <v>4.8550288664789401</v>
      </c>
      <c r="L3595" s="63">
        <v>6.8399140912983825</v>
      </c>
      <c r="M3595" s="63">
        <v>8.2840408268205135</v>
      </c>
      <c r="N3595" s="63">
        <v>6.5463241136187076</v>
      </c>
      <c r="O3595" s="71">
        <v>6.6198168272084308</v>
      </c>
    </row>
    <row r="3596" spans="2:15" outlineLevel="1" x14ac:dyDescent="0.45">
      <c r="B3596" s="65">
        <v>3587</v>
      </c>
      <c r="C3596" s="60">
        <v>1</v>
      </c>
      <c r="D3596" s="61">
        <v>0</v>
      </c>
      <c r="E3596" s="61">
        <v>1</v>
      </c>
      <c r="F3596" s="61">
        <v>1</v>
      </c>
      <c r="G3596" s="61">
        <v>1</v>
      </c>
      <c r="H3596" s="61">
        <v>0</v>
      </c>
      <c r="I3596" s="62">
        <v>25397.660783294094</v>
      </c>
      <c r="J3596" s="63">
        <v>5.6715410087521381</v>
      </c>
      <c r="K3596" s="63">
        <v>4.8169379621595398</v>
      </c>
      <c r="L3596" s="63">
        <v>7.0840398491531822</v>
      </c>
      <c r="M3596" s="63">
        <v>6.3182016706759487</v>
      </c>
      <c r="N3596" s="63">
        <v>7.4028260752201192</v>
      </c>
      <c r="O3596" s="71">
        <v>6.3423934526116579</v>
      </c>
    </row>
    <row r="3597" spans="2:15" outlineLevel="1" x14ac:dyDescent="0.45">
      <c r="B3597" s="65">
        <v>3588</v>
      </c>
      <c r="C3597" s="60">
        <v>0</v>
      </c>
      <c r="D3597" s="61">
        <v>1</v>
      </c>
      <c r="E3597" s="61">
        <v>1</v>
      </c>
      <c r="F3597" s="61">
        <v>1</v>
      </c>
      <c r="G3597" s="61">
        <v>1</v>
      </c>
      <c r="H3597" s="61">
        <v>0</v>
      </c>
      <c r="I3597" s="62">
        <v>99298.268404926799</v>
      </c>
      <c r="J3597" s="63">
        <v>5.7800357813815699</v>
      </c>
      <c r="K3597" s="63">
        <v>6.1032641782232631</v>
      </c>
      <c r="L3597" s="63">
        <v>7.4559555157460213</v>
      </c>
      <c r="M3597" s="63">
        <v>7.8746355705969329</v>
      </c>
      <c r="N3597" s="63">
        <v>6.9767844842331455</v>
      </c>
      <c r="O3597" s="71">
        <v>6.7083969500143876</v>
      </c>
    </row>
    <row r="3598" spans="2:15" outlineLevel="1" x14ac:dyDescent="0.45">
      <c r="B3598" s="65">
        <v>3589</v>
      </c>
      <c r="C3598" s="60">
        <v>1</v>
      </c>
      <c r="D3598" s="61">
        <v>0</v>
      </c>
      <c r="E3598" s="61">
        <v>1</v>
      </c>
      <c r="F3598" s="61">
        <v>1</v>
      </c>
      <c r="G3598" s="61">
        <v>1</v>
      </c>
      <c r="H3598" s="61">
        <v>0</v>
      </c>
      <c r="I3598" s="62">
        <v>95173.018902567113</v>
      </c>
      <c r="J3598" s="63">
        <v>6.2733300433197297</v>
      </c>
      <c r="K3598" s="63">
        <v>4.8513737646690052</v>
      </c>
      <c r="L3598" s="63">
        <v>7.2368856936461778</v>
      </c>
      <c r="M3598" s="63">
        <v>6.8776055906283418</v>
      </c>
      <c r="N3598" s="63">
        <v>7.261264010846439</v>
      </c>
      <c r="O3598" s="71">
        <v>7.0589129886770987</v>
      </c>
    </row>
    <row r="3599" spans="2:15" outlineLevel="1" x14ac:dyDescent="0.45">
      <c r="B3599" s="65">
        <v>3590</v>
      </c>
      <c r="C3599" s="60">
        <v>1</v>
      </c>
      <c r="D3599" s="61">
        <v>0</v>
      </c>
      <c r="E3599" s="61">
        <v>1</v>
      </c>
      <c r="F3599" s="61">
        <v>1</v>
      </c>
      <c r="G3599" s="61">
        <v>1</v>
      </c>
      <c r="H3599" s="61">
        <v>0</v>
      </c>
      <c r="I3599" s="62">
        <v>101011.51640440585</v>
      </c>
      <c r="J3599" s="63">
        <v>6.0621581853868163</v>
      </c>
      <c r="K3599" s="63">
        <v>5.8655652810867362</v>
      </c>
      <c r="L3599" s="63">
        <v>8.0521844277565062</v>
      </c>
      <c r="M3599" s="63">
        <v>7.1863324670031083</v>
      </c>
      <c r="N3599" s="63">
        <v>7.4726082441309112</v>
      </c>
      <c r="O3599" s="71">
        <v>7.4503974659843637</v>
      </c>
    </row>
    <row r="3600" spans="2:15" outlineLevel="1" x14ac:dyDescent="0.45">
      <c r="B3600" s="65">
        <v>3591</v>
      </c>
      <c r="C3600" s="60">
        <v>1</v>
      </c>
      <c r="D3600" s="61">
        <v>0</v>
      </c>
      <c r="E3600" s="61">
        <v>1</v>
      </c>
      <c r="F3600" s="61">
        <v>1</v>
      </c>
      <c r="G3600" s="61">
        <v>1</v>
      </c>
      <c r="H3600" s="61">
        <v>0</v>
      </c>
      <c r="I3600" s="62">
        <v>96924.28351180107</v>
      </c>
      <c r="J3600" s="63">
        <v>6.4873542189150601</v>
      </c>
      <c r="K3600" s="63">
        <v>5.3893559481137689</v>
      </c>
      <c r="L3600" s="63">
        <v>7.6654033550860916</v>
      </c>
      <c r="M3600" s="63">
        <v>6.7470408585044535</v>
      </c>
      <c r="N3600" s="63">
        <v>7.0951015435412197</v>
      </c>
      <c r="O3600" s="71">
        <v>6.9313746708862372</v>
      </c>
    </row>
    <row r="3601" spans="2:15" outlineLevel="1" x14ac:dyDescent="0.45">
      <c r="B3601" s="65">
        <v>3592</v>
      </c>
      <c r="C3601" s="60">
        <v>1</v>
      </c>
      <c r="D3601" s="61">
        <v>0</v>
      </c>
      <c r="E3601" s="61">
        <v>1</v>
      </c>
      <c r="F3601" s="61">
        <v>1</v>
      </c>
      <c r="G3601" s="61">
        <v>1</v>
      </c>
      <c r="H3601" s="61">
        <v>0</v>
      </c>
      <c r="I3601" s="62">
        <v>99566.289125156996</v>
      </c>
      <c r="J3601" s="63">
        <v>6.522017734356151</v>
      </c>
      <c r="K3601" s="63">
        <v>4.8015850425408502</v>
      </c>
      <c r="L3601" s="63">
        <v>7.3192055391768047</v>
      </c>
      <c r="M3601" s="63">
        <v>8.8074046102341494</v>
      </c>
      <c r="N3601" s="63">
        <v>7.116438146403226</v>
      </c>
      <c r="O3601" s="71">
        <v>6.3430608813345639</v>
      </c>
    </row>
    <row r="3602" spans="2:15" outlineLevel="1" x14ac:dyDescent="0.45">
      <c r="B3602" s="65">
        <v>3593</v>
      </c>
      <c r="C3602" s="60">
        <v>1</v>
      </c>
      <c r="D3602" s="61">
        <v>0</v>
      </c>
      <c r="E3602" s="61">
        <v>1</v>
      </c>
      <c r="F3602" s="61">
        <v>1</v>
      </c>
      <c r="G3602" s="61">
        <v>0</v>
      </c>
      <c r="H3602" s="61">
        <v>1</v>
      </c>
      <c r="I3602" s="62">
        <v>21133.202399151094</v>
      </c>
      <c r="J3602" s="63">
        <v>5.3142648544704425</v>
      </c>
      <c r="K3602" s="63">
        <v>4.282805387309887</v>
      </c>
      <c r="L3602" s="63">
        <v>7.4885561848418369</v>
      </c>
      <c r="M3602" s="63">
        <v>6.4373159118942578</v>
      </c>
      <c r="N3602" s="63">
        <v>6.2994037202740358</v>
      </c>
      <c r="O3602" s="71">
        <v>6.4305431146415142</v>
      </c>
    </row>
    <row r="3603" spans="2:15" outlineLevel="1" x14ac:dyDescent="0.45">
      <c r="B3603" s="65">
        <v>3594</v>
      </c>
      <c r="C3603" s="60">
        <v>1</v>
      </c>
      <c r="D3603" s="61">
        <v>0</v>
      </c>
      <c r="E3603" s="61">
        <v>1</v>
      </c>
      <c r="F3603" s="61">
        <v>1</v>
      </c>
      <c r="G3603" s="61">
        <v>1</v>
      </c>
      <c r="H3603" s="61">
        <v>0</v>
      </c>
      <c r="I3603" s="62">
        <v>26708.471511705822</v>
      </c>
      <c r="J3603" s="63">
        <v>5.8564060616486282</v>
      </c>
      <c r="K3603" s="63">
        <v>4.9886340245811454</v>
      </c>
      <c r="L3603" s="63">
        <v>6.6611381004408203</v>
      </c>
      <c r="M3603" s="63">
        <v>7.2799099629523667</v>
      </c>
      <c r="N3603" s="63">
        <v>6.5230332245119707</v>
      </c>
      <c r="O3603" s="71">
        <v>6.4760557956606091</v>
      </c>
    </row>
    <row r="3604" spans="2:15" outlineLevel="1" x14ac:dyDescent="0.45">
      <c r="B3604" s="65">
        <v>3595</v>
      </c>
      <c r="C3604" s="60">
        <v>1</v>
      </c>
      <c r="D3604" s="61">
        <v>0</v>
      </c>
      <c r="E3604" s="61">
        <v>1</v>
      </c>
      <c r="F3604" s="61">
        <v>1</v>
      </c>
      <c r="G3604" s="61">
        <v>1</v>
      </c>
      <c r="H3604" s="61">
        <v>0</v>
      </c>
      <c r="I3604" s="62">
        <v>21890.431781253821</v>
      </c>
      <c r="J3604" s="63">
        <v>5.8361747712214136</v>
      </c>
      <c r="K3604" s="63">
        <v>4.1093214079663154</v>
      </c>
      <c r="L3604" s="63">
        <v>6.4920482074126156</v>
      </c>
      <c r="M3604" s="63">
        <v>6.1740031341998769</v>
      </c>
      <c r="N3604" s="63">
        <v>6.9655510511149439</v>
      </c>
      <c r="O3604" s="71">
        <v>6.5780114240906018</v>
      </c>
    </row>
    <row r="3605" spans="2:15" outlineLevel="1" x14ac:dyDescent="0.45">
      <c r="B3605" s="65">
        <v>3596</v>
      </c>
      <c r="C3605" s="60">
        <v>0</v>
      </c>
      <c r="D3605" s="61">
        <v>1</v>
      </c>
      <c r="E3605" s="61">
        <v>1</v>
      </c>
      <c r="F3605" s="61">
        <v>1</v>
      </c>
      <c r="G3605" s="61">
        <v>1</v>
      </c>
      <c r="H3605" s="61">
        <v>0</v>
      </c>
      <c r="I3605" s="62">
        <v>96626.800350673104</v>
      </c>
      <c r="J3605" s="63">
        <v>5.2659135821540888</v>
      </c>
      <c r="K3605" s="63">
        <v>5.398103605619176</v>
      </c>
      <c r="L3605" s="63">
        <v>7.6551300146172743</v>
      </c>
      <c r="M3605" s="63">
        <v>8.3682377369736187</v>
      </c>
      <c r="N3605" s="63">
        <v>6.9421766623019643</v>
      </c>
      <c r="O3605" s="71">
        <v>6.3559135192102563</v>
      </c>
    </row>
    <row r="3606" spans="2:15" outlineLevel="1" x14ac:dyDescent="0.45">
      <c r="B3606" s="65">
        <v>3597</v>
      </c>
      <c r="C3606" s="60">
        <v>1</v>
      </c>
      <c r="D3606" s="61">
        <v>0</v>
      </c>
      <c r="E3606" s="61">
        <v>1</v>
      </c>
      <c r="F3606" s="61">
        <v>1</v>
      </c>
      <c r="G3606" s="61">
        <v>0</v>
      </c>
      <c r="H3606" s="61">
        <v>1</v>
      </c>
      <c r="I3606" s="62">
        <v>59885.88506324256</v>
      </c>
      <c r="J3606" s="63">
        <v>6.2482717784677231</v>
      </c>
      <c r="K3606" s="63">
        <v>4.4707288071104809</v>
      </c>
      <c r="L3606" s="63">
        <v>7.2439815812689883</v>
      </c>
      <c r="M3606" s="63">
        <v>6.0886244832189718</v>
      </c>
      <c r="N3606" s="63">
        <v>6.7286422667525319</v>
      </c>
      <c r="O3606" s="71">
        <v>6.8373079905755088</v>
      </c>
    </row>
    <row r="3607" spans="2:15" outlineLevel="1" x14ac:dyDescent="0.45">
      <c r="B3607" s="65">
        <v>3598</v>
      </c>
      <c r="C3607" s="60">
        <v>1</v>
      </c>
      <c r="D3607" s="61">
        <v>0</v>
      </c>
      <c r="E3607" s="61">
        <v>1</v>
      </c>
      <c r="F3607" s="61">
        <v>1</v>
      </c>
      <c r="G3607" s="61">
        <v>1</v>
      </c>
      <c r="H3607" s="61">
        <v>0</v>
      </c>
      <c r="I3607" s="62">
        <v>103215.74745999514</v>
      </c>
      <c r="J3607" s="63">
        <v>6.7318696227882393</v>
      </c>
      <c r="K3607" s="63">
        <v>5.3466785516065967</v>
      </c>
      <c r="L3607" s="63">
        <v>7.0558763487859455</v>
      </c>
      <c r="M3607" s="63">
        <v>8.6409511179165648</v>
      </c>
      <c r="N3607" s="63">
        <v>7.2991187674673075</v>
      </c>
      <c r="O3607" s="71">
        <v>7.210330863067445</v>
      </c>
    </row>
    <row r="3608" spans="2:15" outlineLevel="1" x14ac:dyDescent="0.45">
      <c r="B3608" s="65">
        <v>3599</v>
      </c>
      <c r="C3608" s="60">
        <v>1</v>
      </c>
      <c r="D3608" s="61">
        <v>0</v>
      </c>
      <c r="E3608" s="61">
        <v>1</v>
      </c>
      <c r="F3608" s="61">
        <v>1</v>
      </c>
      <c r="G3608" s="61">
        <v>1</v>
      </c>
      <c r="H3608" s="61">
        <v>0</v>
      </c>
      <c r="I3608" s="62">
        <v>80380.402633040852</v>
      </c>
      <c r="J3608" s="63">
        <v>6.2523601646091009</v>
      </c>
      <c r="K3608" s="63">
        <v>4.6349068737004222</v>
      </c>
      <c r="L3608" s="63">
        <v>6.2604482739596152</v>
      </c>
      <c r="M3608" s="63">
        <v>8.8404356788708807</v>
      </c>
      <c r="N3608" s="63">
        <v>7.5944209368174986</v>
      </c>
      <c r="O3608" s="71">
        <v>7.4195857889149242</v>
      </c>
    </row>
    <row r="3609" spans="2:15" outlineLevel="1" x14ac:dyDescent="0.45">
      <c r="B3609" s="65">
        <v>3600</v>
      </c>
      <c r="C3609" s="60">
        <v>1</v>
      </c>
      <c r="D3609" s="61">
        <v>0</v>
      </c>
      <c r="E3609" s="61">
        <v>1</v>
      </c>
      <c r="F3609" s="61">
        <v>1</v>
      </c>
      <c r="G3609" s="61">
        <v>0</v>
      </c>
      <c r="H3609" s="61">
        <v>1</v>
      </c>
      <c r="I3609" s="62">
        <v>96595.82466071329</v>
      </c>
      <c r="J3609" s="63">
        <v>5.7741055824998986</v>
      </c>
      <c r="K3609" s="63">
        <v>5.6064750801996563</v>
      </c>
      <c r="L3609" s="63">
        <v>7.2611046145842257</v>
      </c>
      <c r="M3609" s="63">
        <v>7.2893276458270391</v>
      </c>
      <c r="N3609" s="63">
        <v>6.9609167423694647</v>
      </c>
      <c r="O3609" s="71">
        <v>7.0961977618450565</v>
      </c>
    </row>
    <row r="3610" spans="2:15" outlineLevel="1" x14ac:dyDescent="0.45">
      <c r="B3610" s="65">
        <v>3601</v>
      </c>
      <c r="C3610" s="60">
        <v>1</v>
      </c>
      <c r="D3610" s="61">
        <v>0</v>
      </c>
      <c r="E3610" s="61">
        <v>1</v>
      </c>
      <c r="F3610" s="61">
        <v>1</v>
      </c>
      <c r="G3610" s="61">
        <v>1</v>
      </c>
      <c r="H3610" s="61">
        <v>0</v>
      </c>
      <c r="I3610" s="62">
        <v>90537.596525236746</v>
      </c>
      <c r="J3610" s="63">
        <v>5.8066838546827872</v>
      </c>
      <c r="K3610" s="63">
        <v>4.4026556562300474</v>
      </c>
      <c r="L3610" s="63">
        <v>8.0696953614079945</v>
      </c>
      <c r="M3610" s="63">
        <v>6.4414854524303493</v>
      </c>
      <c r="N3610" s="63">
        <v>6.7783268281382121</v>
      </c>
      <c r="O3610" s="71">
        <v>6.7367697024143105</v>
      </c>
    </row>
    <row r="3611" spans="2:15" outlineLevel="1" x14ac:dyDescent="0.45">
      <c r="B3611" s="65">
        <v>3602</v>
      </c>
      <c r="C3611" s="60">
        <v>0</v>
      </c>
      <c r="D3611" s="61">
        <v>1</v>
      </c>
      <c r="E3611" s="61">
        <v>1</v>
      </c>
      <c r="F3611" s="61">
        <v>1</v>
      </c>
      <c r="G3611" s="61">
        <v>1</v>
      </c>
      <c r="H3611" s="61">
        <v>0</v>
      </c>
      <c r="I3611" s="62">
        <v>79457.109603033314</v>
      </c>
      <c r="J3611" s="63">
        <v>5.3848827884509074</v>
      </c>
      <c r="K3611" s="63">
        <v>5.855722769698966</v>
      </c>
      <c r="L3611" s="63">
        <v>7.0607715778782829</v>
      </c>
      <c r="M3611" s="63">
        <v>8.8170917523507448</v>
      </c>
      <c r="N3611" s="63">
        <v>6.9286232175789255</v>
      </c>
      <c r="O3611" s="71">
        <v>6.6838405483237144</v>
      </c>
    </row>
    <row r="3612" spans="2:15" outlineLevel="1" x14ac:dyDescent="0.45">
      <c r="B3612" s="65">
        <v>3603</v>
      </c>
      <c r="C3612" s="60">
        <v>1</v>
      </c>
      <c r="D3612" s="61">
        <v>0</v>
      </c>
      <c r="E3612" s="61">
        <v>1</v>
      </c>
      <c r="F3612" s="61">
        <v>1</v>
      </c>
      <c r="G3612" s="61">
        <v>0</v>
      </c>
      <c r="H3612" s="61">
        <v>1</v>
      </c>
      <c r="I3612" s="62">
        <v>99728.220219260009</v>
      </c>
      <c r="J3612" s="63">
        <v>6.3725781142417564</v>
      </c>
      <c r="K3612" s="63">
        <v>5.9230195545957125</v>
      </c>
      <c r="L3612" s="63">
        <v>6.9617601638320084</v>
      </c>
      <c r="M3612" s="63">
        <v>7.9185864865493478</v>
      </c>
      <c r="N3612" s="63">
        <v>6.7779614708052573</v>
      </c>
      <c r="O3612" s="71">
        <v>6.8860352943928058</v>
      </c>
    </row>
    <row r="3613" spans="2:15" outlineLevel="1" x14ac:dyDescent="0.45">
      <c r="B3613" s="65">
        <v>3604</v>
      </c>
      <c r="C3613" s="60">
        <v>1</v>
      </c>
      <c r="D3613" s="61">
        <v>0</v>
      </c>
      <c r="E3613" s="61">
        <v>1</v>
      </c>
      <c r="F3613" s="61">
        <v>1</v>
      </c>
      <c r="G3613" s="61">
        <v>0</v>
      </c>
      <c r="H3613" s="61">
        <v>1</v>
      </c>
      <c r="I3613" s="62">
        <v>95017.491386173846</v>
      </c>
      <c r="J3613" s="63">
        <v>6.6069210542378407</v>
      </c>
      <c r="K3613" s="63">
        <v>5.3859377353849727</v>
      </c>
      <c r="L3613" s="63">
        <v>7.5854374801949938</v>
      </c>
      <c r="M3613" s="63">
        <v>6.5187809365664648</v>
      </c>
      <c r="N3613" s="63">
        <v>6.3825337552146797</v>
      </c>
      <c r="O3613" s="71">
        <v>7.0856607865716867</v>
      </c>
    </row>
    <row r="3614" spans="2:15" outlineLevel="1" x14ac:dyDescent="0.45">
      <c r="B3614" s="65">
        <v>3605</v>
      </c>
      <c r="C3614" s="60">
        <v>1</v>
      </c>
      <c r="D3614" s="61">
        <v>0</v>
      </c>
      <c r="E3614" s="61">
        <v>1</v>
      </c>
      <c r="F3614" s="61">
        <v>1</v>
      </c>
      <c r="G3614" s="61">
        <v>0</v>
      </c>
      <c r="H3614" s="61">
        <v>1</v>
      </c>
      <c r="I3614" s="62">
        <v>95374.799888285052</v>
      </c>
      <c r="J3614" s="63">
        <v>6.6977196051386318</v>
      </c>
      <c r="K3614" s="63">
        <v>5.4074230963292278</v>
      </c>
      <c r="L3614" s="63">
        <v>7.0408185035090618</v>
      </c>
      <c r="M3614" s="63">
        <v>6.1814491373621996</v>
      </c>
      <c r="N3614" s="63">
        <v>6.8689950089125258</v>
      </c>
      <c r="O3614" s="71">
        <v>7.3538475139832418</v>
      </c>
    </row>
    <row r="3615" spans="2:15" outlineLevel="1" x14ac:dyDescent="0.45">
      <c r="B3615" s="65">
        <v>3606</v>
      </c>
      <c r="C3615" s="60">
        <v>1</v>
      </c>
      <c r="D3615" s="61">
        <v>0</v>
      </c>
      <c r="E3615" s="61">
        <v>1</v>
      </c>
      <c r="F3615" s="61">
        <v>1</v>
      </c>
      <c r="G3615" s="61">
        <v>0</v>
      </c>
      <c r="H3615" s="61">
        <v>1</v>
      </c>
      <c r="I3615" s="62">
        <v>94824.52863057518</v>
      </c>
      <c r="J3615" s="63">
        <v>6.2935727284397069</v>
      </c>
      <c r="K3615" s="63">
        <v>4.6797286629778023</v>
      </c>
      <c r="L3615" s="63">
        <v>7.6472502558452344</v>
      </c>
      <c r="M3615" s="63">
        <v>7.6766729340297886</v>
      </c>
      <c r="N3615" s="63">
        <v>6.2932891489464806</v>
      </c>
      <c r="O3615" s="71">
        <v>6.8864829822736535</v>
      </c>
    </row>
    <row r="3616" spans="2:15" outlineLevel="1" x14ac:dyDescent="0.45">
      <c r="B3616" s="65">
        <v>3607</v>
      </c>
      <c r="C3616" s="60">
        <v>0</v>
      </c>
      <c r="D3616" s="61">
        <v>1</v>
      </c>
      <c r="E3616" s="61">
        <v>1</v>
      </c>
      <c r="F3616" s="61">
        <v>1</v>
      </c>
      <c r="G3616" s="61">
        <v>0</v>
      </c>
      <c r="H3616" s="61">
        <v>1</v>
      </c>
      <c r="I3616" s="62">
        <v>102312.97714482117</v>
      </c>
      <c r="J3616" s="63">
        <v>5.6065596000094979</v>
      </c>
      <c r="K3616" s="63">
        <v>5.7765836947830307</v>
      </c>
      <c r="L3616" s="63">
        <v>7.9602750687418817</v>
      </c>
      <c r="M3616" s="63">
        <v>8.9545279472212194</v>
      </c>
      <c r="N3616" s="63">
        <v>6.837752157438862</v>
      </c>
      <c r="O3616" s="71">
        <v>7.179982211270552</v>
      </c>
    </row>
    <row r="3617" spans="2:15" outlineLevel="1" x14ac:dyDescent="0.45">
      <c r="B3617" s="65">
        <v>3608</v>
      </c>
      <c r="C3617" s="60">
        <v>1</v>
      </c>
      <c r="D3617" s="61">
        <v>0</v>
      </c>
      <c r="E3617" s="61">
        <v>1</v>
      </c>
      <c r="F3617" s="61">
        <v>1</v>
      </c>
      <c r="G3617" s="61">
        <v>1</v>
      </c>
      <c r="H3617" s="61">
        <v>0</v>
      </c>
      <c r="I3617" s="62">
        <v>75969.140761319024</v>
      </c>
      <c r="J3617" s="63">
        <v>5.3606077029780757</v>
      </c>
      <c r="K3617" s="63">
        <v>4.9931170834773209</v>
      </c>
      <c r="L3617" s="63">
        <v>7.1710470551985637</v>
      </c>
      <c r="M3617" s="63">
        <v>8.5090499594629563</v>
      </c>
      <c r="N3617" s="63">
        <v>7.1380350768317111</v>
      </c>
      <c r="O3617" s="71">
        <v>6.3901378527374302</v>
      </c>
    </row>
    <row r="3618" spans="2:15" outlineLevel="1" x14ac:dyDescent="0.45">
      <c r="B3618" s="65">
        <v>3609</v>
      </c>
      <c r="C3618" s="60">
        <v>1</v>
      </c>
      <c r="D3618" s="61">
        <v>0</v>
      </c>
      <c r="E3618" s="61">
        <v>1</v>
      </c>
      <c r="F3618" s="61">
        <v>1</v>
      </c>
      <c r="G3618" s="61">
        <v>0</v>
      </c>
      <c r="H3618" s="61">
        <v>1</v>
      </c>
      <c r="I3618" s="62">
        <v>100363.2106324757</v>
      </c>
      <c r="J3618" s="63">
        <v>6.8261410285259068</v>
      </c>
      <c r="K3618" s="63">
        <v>5.2846259964582307</v>
      </c>
      <c r="L3618" s="63">
        <v>7.0278831533995518</v>
      </c>
      <c r="M3618" s="63">
        <v>8.8110365347587773</v>
      </c>
      <c r="N3618" s="63">
        <v>6.1853466630930107</v>
      </c>
      <c r="O3618" s="71">
        <v>6.9246327333029081</v>
      </c>
    </row>
    <row r="3619" spans="2:15" outlineLevel="1" x14ac:dyDescent="0.45">
      <c r="B3619" s="65">
        <v>3610</v>
      </c>
      <c r="C3619" s="60">
        <v>1</v>
      </c>
      <c r="D3619" s="61">
        <v>0</v>
      </c>
      <c r="E3619" s="61">
        <v>1</v>
      </c>
      <c r="F3619" s="61">
        <v>1</v>
      </c>
      <c r="G3619" s="61">
        <v>0</v>
      </c>
      <c r="H3619" s="61">
        <v>1</v>
      </c>
      <c r="I3619" s="62">
        <v>99960.546913511251</v>
      </c>
      <c r="J3619" s="63">
        <v>6.4046654221716777</v>
      </c>
      <c r="K3619" s="63">
        <v>5.507142735179241</v>
      </c>
      <c r="L3619" s="63">
        <v>8.3794893052397583</v>
      </c>
      <c r="M3619" s="63">
        <v>7.9955709730602216</v>
      </c>
      <c r="N3619" s="63">
        <v>6.2697824353998479</v>
      </c>
      <c r="O3619" s="71">
        <v>7.1015040896109065</v>
      </c>
    </row>
    <row r="3620" spans="2:15" outlineLevel="1" x14ac:dyDescent="0.45">
      <c r="B3620" s="65">
        <v>3611</v>
      </c>
      <c r="C3620" s="60">
        <v>1</v>
      </c>
      <c r="D3620" s="61">
        <v>0</v>
      </c>
      <c r="E3620" s="61">
        <v>1</v>
      </c>
      <c r="F3620" s="61">
        <v>1</v>
      </c>
      <c r="G3620" s="61">
        <v>0</v>
      </c>
      <c r="H3620" s="61">
        <v>1</v>
      </c>
      <c r="I3620" s="62">
        <v>75530.356091953625</v>
      </c>
      <c r="J3620" s="63">
        <v>6.2235145529115172</v>
      </c>
      <c r="K3620" s="63">
        <v>5.9162653861139134</v>
      </c>
      <c r="L3620" s="63">
        <v>6.7429116355650081</v>
      </c>
      <c r="M3620" s="63">
        <v>7.1010779020575869</v>
      </c>
      <c r="N3620" s="63">
        <v>6.2020668426383816</v>
      </c>
      <c r="O3620" s="71">
        <v>7.0558808919550788</v>
      </c>
    </row>
    <row r="3621" spans="2:15" outlineLevel="1" x14ac:dyDescent="0.45">
      <c r="B3621" s="65">
        <v>3612</v>
      </c>
      <c r="C3621" s="60">
        <v>1</v>
      </c>
      <c r="D3621" s="61">
        <v>0</v>
      </c>
      <c r="E3621" s="61">
        <v>1</v>
      </c>
      <c r="F3621" s="61">
        <v>1</v>
      </c>
      <c r="G3621" s="61">
        <v>0</v>
      </c>
      <c r="H3621" s="61">
        <v>1</v>
      </c>
      <c r="I3621" s="62">
        <v>75046.583734825283</v>
      </c>
      <c r="J3621" s="63">
        <v>6.1311892452128482</v>
      </c>
      <c r="K3621" s="63">
        <v>4.5772425342341361</v>
      </c>
      <c r="L3621" s="63">
        <v>6.7116503771122638</v>
      </c>
      <c r="M3621" s="63">
        <v>8.1262666615608978</v>
      </c>
      <c r="N3621" s="63">
        <v>6.4498664307083553</v>
      </c>
      <c r="O3621" s="71">
        <v>7.1716077725105869</v>
      </c>
    </row>
    <row r="3622" spans="2:15" outlineLevel="1" x14ac:dyDescent="0.45">
      <c r="B3622" s="65">
        <v>3613</v>
      </c>
      <c r="C3622" s="60">
        <v>1</v>
      </c>
      <c r="D3622" s="61">
        <v>0</v>
      </c>
      <c r="E3622" s="61">
        <v>1</v>
      </c>
      <c r="F3622" s="61">
        <v>1</v>
      </c>
      <c r="G3622" s="61">
        <v>1</v>
      </c>
      <c r="H3622" s="61">
        <v>0</v>
      </c>
      <c r="I3622" s="62">
        <v>97812.746542841283</v>
      </c>
      <c r="J3622" s="63">
        <v>5.9950121616227205</v>
      </c>
      <c r="K3622" s="63">
        <v>5.4431786457583611</v>
      </c>
      <c r="L3622" s="63">
        <v>7.4882923345744485</v>
      </c>
      <c r="M3622" s="63">
        <v>7.0483030795295498</v>
      </c>
      <c r="N3622" s="63">
        <v>7.6035087243163533</v>
      </c>
      <c r="O3622" s="71">
        <v>7.0308174015198928</v>
      </c>
    </row>
    <row r="3623" spans="2:15" outlineLevel="1" x14ac:dyDescent="0.45">
      <c r="B3623" s="65">
        <v>3614</v>
      </c>
      <c r="C3623" s="60">
        <v>1</v>
      </c>
      <c r="D3623" s="61">
        <v>0</v>
      </c>
      <c r="E3623" s="61">
        <v>1</v>
      </c>
      <c r="F3623" s="61">
        <v>1</v>
      </c>
      <c r="G3623" s="61">
        <v>1</v>
      </c>
      <c r="H3623" s="61">
        <v>0</v>
      </c>
      <c r="I3623" s="62">
        <v>91381.644166522936</v>
      </c>
      <c r="J3623" s="63">
        <v>5.5877967242709463</v>
      </c>
      <c r="K3623" s="63">
        <v>5.0226622700321188</v>
      </c>
      <c r="L3623" s="63">
        <v>8.2833986755144728</v>
      </c>
      <c r="M3623" s="63">
        <v>6.1458039725310512</v>
      </c>
      <c r="N3623" s="63">
        <v>7.2126511456631786</v>
      </c>
      <c r="O3623" s="71">
        <v>6.2936233324998474</v>
      </c>
    </row>
    <row r="3624" spans="2:15" outlineLevel="1" x14ac:dyDescent="0.45">
      <c r="B3624" s="65">
        <v>3615</v>
      </c>
      <c r="C3624" s="60">
        <v>1</v>
      </c>
      <c r="D3624" s="61">
        <v>0</v>
      </c>
      <c r="E3624" s="61">
        <v>1</v>
      </c>
      <c r="F3624" s="61">
        <v>1</v>
      </c>
      <c r="G3624" s="61">
        <v>1</v>
      </c>
      <c r="H3624" s="61">
        <v>0</v>
      </c>
      <c r="I3624" s="62">
        <v>100513.87427278949</v>
      </c>
      <c r="J3624" s="63">
        <v>6.0771676923527984</v>
      </c>
      <c r="K3624" s="63">
        <v>5.3188129008873899</v>
      </c>
      <c r="L3624" s="63">
        <v>7.5908123482152305</v>
      </c>
      <c r="M3624" s="63">
        <v>8.6741473127942044</v>
      </c>
      <c r="N3624" s="63">
        <v>7.0607373031383052</v>
      </c>
      <c r="O3624" s="71">
        <v>6.7177896567091508</v>
      </c>
    </row>
    <row r="3625" spans="2:15" outlineLevel="1" x14ac:dyDescent="0.45">
      <c r="B3625" s="65">
        <v>3616</v>
      </c>
      <c r="C3625" s="60">
        <v>1</v>
      </c>
      <c r="D3625" s="61">
        <v>0</v>
      </c>
      <c r="E3625" s="61">
        <v>1</v>
      </c>
      <c r="F3625" s="61">
        <v>1</v>
      </c>
      <c r="G3625" s="61">
        <v>0</v>
      </c>
      <c r="H3625" s="61">
        <v>1</v>
      </c>
      <c r="I3625" s="62">
        <v>28690.48207272627</v>
      </c>
      <c r="J3625" s="63">
        <v>5.7989077526487245</v>
      </c>
      <c r="K3625" s="63">
        <v>5.2253956936915591</v>
      </c>
      <c r="L3625" s="63">
        <v>6.4603201817256171</v>
      </c>
      <c r="M3625" s="63">
        <v>7.7801718904414541</v>
      </c>
      <c r="N3625" s="63">
        <v>6.4261101687474271</v>
      </c>
      <c r="O3625" s="71">
        <v>6.7167291074621449</v>
      </c>
    </row>
    <row r="3626" spans="2:15" outlineLevel="1" x14ac:dyDescent="0.45">
      <c r="B3626" s="65">
        <v>3617</v>
      </c>
      <c r="C3626" s="60">
        <v>1</v>
      </c>
      <c r="D3626" s="61">
        <v>0</v>
      </c>
      <c r="E3626" s="61">
        <v>1</v>
      </c>
      <c r="F3626" s="61">
        <v>1</v>
      </c>
      <c r="G3626" s="61">
        <v>0</v>
      </c>
      <c r="H3626" s="61">
        <v>1</v>
      </c>
      <c r="I3626" s="62">
        <v>96365.945572097582</v>
      </c>
      <c r="J3626" s="63">
        <v>6.0937229211872097</v>
      </c>
      <c r="K3626" s="63">
        <v>4.5960135891798437</v>
      </c>
      <c r="L3626" s="63">
        <v>6.9663687506121157</v>
      </c>
      <c r="M3626" s="63">
        <v>8.6393338739270114</v>
      </c>
      <c r="N3626" s="63">
        <v>6.5436986763787193</v>
      </c>
      <c r="O3626" s="71">
        <v>6.8329759281151237</v>
      </c>
    </row>
    <row r="3627" spans="2:15" outlineLevel="1" x14ac:dyDescent="0.45">
      <c r="B3627" s="65">
        <v>3618</v>
      </c>
      <c r="C3627" s="60">
        <v>1</v>
      </c>
      <c r="D3627" s="61">
        <v>0</v>
      </c>
      <c r="E3627" s="61">
        <v>1</v>
      </c>
      <c r="F3627" s="61">
        <v>1</v>
      </c>
      <c r="G3627" s="61">
        <v>1</v>
      </c>
      <c r="H3627" s="61">
        <v>0</v>
      </c>
      <c r="I3627" s="62">
        <v>77522.034739957395</v>
      </c>
      <c r="J3627" s="63">
        <v>6.0058005730133281</v>
      </c>
      <c r="K3627" s="63">
        <v>5.4180186973238396</v>
      </c>
      <c r="L3627" s="63">
        <v>6.8875788186451512</v>
      </c>
      <c r="M3627" s="63">
        <v>7.5220282655699355</v>
      </c>
      <c r="N3627" s="63">
        <v>7.473620797575288</v>
      </c>
      <c r="O3627" s="71">
        <v>6.8148536825496713</v>
      </c>
    </row>
    <row r="3628" spans="2:15" outlineLevel="1" x14ac:dyDescent="0.45">
      <c r="B3628" s="65">
        <v>3619</v>
      </c>
      <c r="C3628" s="60">
        <v>1</v>
      </c>
      <c r="D3628" s="61">
        <v>0</v>
      </c>
      <c r="E3628" s="61">
        <v>1</v>
      </c>
      <c r="F3628" s="61">
        <v>1</v>
      </c>
      <c r="G3628" s="61">
        <v>1</v>
      </c>
      <c r="H3628" s="61">
        <v>0</v>
      </c>
      <c r="I3628" s="62">
        <v>28598.555381112979</v>
      </c>
      <c r="J3628" s="63">
        <v>5.5078759232758507</v>
      </c>
      <c r="K3628" s="63">
        <v>4.9268640210675905</v>
      </c>
      <c r="L3628" s="63">
        <v>6.3297337412588641</v>
      </c>
      <c r="M3628" s="63">
        <v>7.6761071738368045</v>
      </c>
      <c r="N3628" s="63">
        <v>7.3954673667020474</v>
      </c>
      <c r="O3628" s="71">
        <v>6.5642401305207496</v>
      </c>
    </row>
    <row r="3629" spans="2:15" outlineLevel="1" x14ac:dyDescent="0.45">
      <c r="B3629" s="65">
        <v>3620</v>
      </c>
      <c r="C3629" s="60">
        <v>0</v>
      </c>
      <c r="D3629" s="61">
        <v>1</v>
      </c>
      <c r="E3629" s="61">
        <v>1</v>
      </c>
      <c r="F3629" s="61">
        <v>1</v>
      </c>
      <c r="G3629" s="61">
        <v>0</v>
      </c>
      <c r="H3629" s="61">
        <v>1</v>
      </c>
      <c r="I3629" s="62">
        <v>82374.453684314649</v>
      </c>
      <c r="J3629" s="63">
        <v>5.7963256326131649</v>
      </c>
      <c r="K3629" s="63">
        <v>6.0076144294340876</v>
      </c>
      <c r="L3629" s="63">
        <v>6.6683687232005884</v>
      </c>
      <c r="M3629" s="63">
        <v>8.5217938281924166</v>
      </c>
      <c r="N3629" s="63">
        <v>7.3166611779847068</v>
      </c>
      <c r="O3629" s="71">
        <v>7.5149177930928266</v>
      </c>
    </row>
    <row r="3630" spans="2:15" outlineLevel="1" x14ac:dyDescent="0.45">
      <c r="B3630" s="65">
        <v>3621</v>
      </c>
      <c r="C3630" s="60">
        <v>1</v>
      </c>
      <c r="D3630" s="61">
        <v>0</v>
      </c>
      <c r="E3630" s="61">
        <v>1</v>
      </c>
      <c r="F3630" s="61">
        <v>1</v>
      </c>
      <c r="G3630" s="61">
        <v>1</v>
      </c>
      <c r="H3630" s="61">
        <v>0</v>
      </c>
      <c r="I3630" s="62">
        <v>103453.4876952976</v>
      </c>
      <c r="J3630" s="63">
        <v>6.3952986526808218</v>
      </c>
      <c r="K3630" s="63">
        <v>6.2350030207858236</v>
      </c>
      <c r="L3630" s="63">
        <v>8.3073515490906864</v>
      </c>
      <c r="M3630" s="63">
        <v>8.4661516246914932</v>
      </c>
      <c r="N3630" s="63">
        <v>6.8742167213730623</v>
      </c>
      <c r="O3630" s="71">
        <v>6.4161755817470825</v>
      </c>
    </row>
    <row r="3631" spans="2:15" outlineLevel="1" x14ac:dyDescent="0.45">
      <c r="B3631" s="65">
        <v>3622</v>
      </c>
      <c r="C3631" s="60">
        <v>1</v>
      </c>
      <c r="D3631" s="61">
        <v>0</v>
      </c>
      <c r="E3631" s="61">
        <v>1</v>
      </c>
      <c r="F3631" s="61">
        <v>1</v>
      </c>
      <c r="G3631" s="61">
        <v>1</v>
      </c>
      <c r="H3631" s="61">
        <v>0</v>
      </c>
      <c r="I3631" s="62">
        <v>95637.090013189867</v>
      </c>
      <c r="J3631" s="63">
        <v>5.9472261960585726</v>
      </c>
      <c r="K3631" s="63">
        <v>5.5533510990685828</v>
      </c>
      <c r="L3631" s="63">
        <v>7.3888854797042356</v>
      </c>
      <c r="M3631" s="63">
        <v>7.4645535934096117</v>
      </c>
      <c r="N3631" s="63">
        <v>6.9554192230099208</v>
      </c>
      <c r="O3631" s="71">
        <v>6.1641001033435705</v>
      </c>
    </row>
    <row r="3632" spans="2:15" outlineLevel="1" x14ac:dyDescent="0.45">
      <c r="B3632" s="65">
        <v>3623</v>
      </c>
      <c r="C3632" s="60">
        <v>1</v>
      </c>
      <c r="D3632" s="61">
        <v>0</v>
      </c>
      <c r="E3632" s="61">
        <v>1</v>
      </c>
      <c r="F3632" s="61">
        <v>1</v>
      </c>
      <c r="G3632" s="61">
        <v>0</v>
      </c>
      <c r="H3632" s="61">
        <v>1</v>
      </c>
      <c r="I3632" s="62">
        <v>28196.352027278743</v>
      </c>
      <c r="J3632" s="63">
        <v>5.9412439216751451</v>
      </c>
      <c r="K3632" s="63">
        <v>5.6295626336563434</v>
      </c>
      <c r="L3632" s="63">
        <v>6.5870720796475757</v>
      </c>
      <c r="M3632" s="63">
        <v>6.5919420973005041</v>
      </c>
      <c r="N3632" s="63">
        <v>6.7915519996399354</v>
      </c>
      <c r="O3632" s="71">
        <v>6.835603882305425</v>
      </c>
    </row>
    <row r="3633" spans="2:15" outlineLevel="1" x14ac:dyDescent="0.45">
      <c r="B3633" s="65">
        <v>3624</v>
      </c>
      <c r="C3633" s="60">
        <v>1</v>
      </c>
      <c r="D3633" s="61">
        <v>0</v>
      </c>
      <c r="E3633" s="61">
        <v>1</v>
      </c>
      <c r="F3633" s="61">
        <v>1</v>
      </c>
      <c r="G3633" s="61">
        <v>0</v>
      </c>
      <c r="H3633" s="61">
        <v>1</v>
      </c>
      <c r="I3633" s="62">
        <v>92077.334090270015</v>
      </c>
      <c r="J3633" s="63">
        <v>5.8985899591201143</v>
      </c>
      <c r="K3633" s="63">
        <v>4.4029869552092773</v>
      </c>
      <c r="L3633" s="63">
        <v>7.873152829859503</v>
      </c>
      <c r="M3633" s="63">
        <v>6.9820829601970722</v>
      </c>
      <c r="N3633" s="63">
        <v>6.7227907466425272</v>
      </c>
      <c r="O3633" s="71">
        <v>6.7975666314879639</v>
      </c>
    </row>
    <row r="3634" spans="2:15" outlineLevel="1" x14ac:dyDescent="0.45">
      <c r="B3634" s="65">
        <v>3625</v>
      </c>
      <c r="C3634" s="60">
        <v>0</v>
      </c>
      <c r="D3634" s="61">
        <v>1</v>
      </c>
      <c r="E3634" s="61">
        <v>1</v>
      </c>
      <c r="F3634" s="61">
        <v>1</v>
      </c>
      <c r="G3634" s="61">
        <v>0</v>
      </c>
      <c r="H3634" s="61">
        <v>1</v>
      </c>
      <c r="I3634" s="62">
        <v>96523.489688847068</v>
      </c>
      <c r="J3634" s="63">
        <v>5.8641554777875005</v>
      </c>
      <c r="K3634" s="63">
        <v>5.9447183743083736</v>
      </c>
      <c r="L3634" s="63">
        <v>7.9201556745761099</v>
      </c>
      <c r="M3634" s="63">
        <v>6.6180641435601633</v>
      </c>
      <c r="N3634" s="63">
        <v>6.917421261352759</v>
      </c>
      <c r="O3634" s="71">
        <v>6.9978771971447751</v>
      </c>
    </row>
    <row r="3635" spans="2:15" outlineLevel="1" x14ac:dyDescent="0.45">
      <c r="B3635" s="65">
        <v>3626</v>
      </c>
      <c r="C3635" s="60">
        <v>1</v>
      </c>
      <c r="D3635" s="61">
        <v>0</v>
      </c>
      <c r="E3635" s="61">
        <v>1</v>
      </c>
      <c r="F3635" s="61">
        <v>1</v>
      </c>
      <c r="G3635" s="61">
        <v>0</v>
      </c>
      <c r="H3635" s="61">
        <v>1</v>
      </c>
      <c r="I3635" s="62">
        <v>26336.143757658341</v>
      </c>
      <c r="J3635" s="63">
        <v>5.2153082243850859</v>
      </c>
      <c r="K3635" s="63">
        <v>4.6249100648329939</v>
      </c>
      <c r="L3635" s="63">
        <v>6.9725556695656525</v>
      </c>
      <c r="M3635" s="63">
        <v>7.579378447846878</v>
      </c>
      <c r="N3635" s="63">
        <v>6.7268191730380424</v>
      </c>
      <c r="O3635" s="71">
        <v>6.8093938886372154</v>
      </c>
    </row>
    <row r="3636" spans="2:15" outlineLevel="1" x14ac:dyDescent="0.45">
      <c r="B3636" s="65">
        <v>3627</v>
      </c>
      <c r="C3636" s="60">
        <v>1</v>
      </c>
      <c r="D3636" s="61">
        <v>0</v>
      </c>
      <c r="E3636" s="61">
        <v>1</v>
      </c>
      <c r="F3636" s="61">
        <v>1</v>
      </c>
      <c r="G3636" s="61">
        <v>1</v>
      </c>
      <c r="H3636" s="61">
        <v>0</v>
      </c>
      <c r="I3636" s="62">
        <v>95161.956785419316</v>
      </c>
      <c r="J3636" s="63">
        <v>6.3818937012571677</v>
      </c>
      <c r="K3636" s="63">
        <v>4.6411032049428096</v>
      </c>
      <c r="L3636" s="63">
        <v>7.4508463799753439</v>
      </c>
      <c r="M3636" s="63">
        <v>6.9224613933106953</v>
      </c>
      <c r="N3636" s="63">
        <v>7.298544883399801</v>
      </c>
      <c r="O3636" s="71">
        <v>6.9603141076213433</v>
      </c>
    </row>
    <row r="3637" spans="2:15" outlineLevel="1" x14ac:dyDescent="0.45">
      <c r="B3637" s="65">
        <v>3628</v>
      </c>
      <c r="C3637" s="60">
        <v>0</v>
      </c>
      <c r="D3637" s="61">
        <v>1</v>
      </c>
      <c r="E3637" s="61">
        <v>1</v>
      </c>
      <c r="F3637" s="61">
        <v>1</v>
      </c>
      <c r="G3637" s="61">
        <v>1</v>
      </c>
      <c r="H3637" s="61">
        <v>0</v>
      </c>
      <c r="I3637" s="62">
        <v>98283.351289996761</v>
      </c>
      <c r="J3637" s="63">
        <v>5.4685436788179018</v>
      </c>
      <c r="K3637" s="63">
        <v>5.4970138125310566</v>
      </c>
      <c r="L3637" s="63">
        <v>7.5650854841408854</v>
      </c>
      <c r="M3637" s="63">
        <v>8.9455640028216159</v>
      </c>
      <c r="N3637" s="63">
        <v>6.6262600927378292</v>
      </c>
      <c r="O3637" s="71">
        <v>6.3721343018518875</v>
      </c>
    </row>
    <row r="3638" spans="2:15" outlineLevel="1" x14ac:dyDescent="0.45">
      <c r="B3638" s="65">
        <v>3629</v>
      </c>
      <c r="C3638" s="60">
        <v>0</v>
      </c>
      <c r="D3638" s="61">
        <v>1</v>
      </c>
      <c r="E3638" s="61">
        <v>1</v>
      </c>
      <c r="F3638" s="61">
        <v>1</v>
      </c>
      <c r="G3638" s="61">
        <v>1</v>
      </c>
      <c r="H3638" s="61">
        <v>0</v>
      </c>
      <c r="I3638" s="62">
        <v>96681.633446424472</v>
      </c>
      <c r="J3638" s="63">
        <v>5.7278917082878031</v>
      </c>
      <c r="K3638" s="63">
        <v>5.9865826161679152</v>
      </c>
      <c r="L3638" s="63">
        <v>8.1542883757634534</v>
      </c>
      <c r="M3638" s="63">
        <v>6.4551622778959583</v>
      </c>
      <c r="N3638" s="63">
        <v>7.2386313900383099</v>
      </c>
      <c r="O3638" s="71">
        <v>6.8815409560247511</v>
      </c>
    </row>
    <row r="3639" spans="2:15" outlineLevel="1" x14ac:dyDescent="0.45">
      <c r="B3639" s="65">
        <v>3630</v>
      </c>
      <c r="C3639" s="60">
        <v>1</v>
      </c>
      <c r="D3639" s="61">
        <v>0</v>
      </c>
      <c r="E3639" s="61">
        <v>1</v>
      </c>
      <c r="F3639" s="61">
        <v>1</v>
      </c>
      <c r="G3639" s="61">
        <v>1</v>
      </c>
      <c r="H3639" s="61">
        <v>0</v>
      </c>
      <c r="I3639" s="62">
        <v>97039.321546596126</v>
      </c>
      <c r="J3639" s="63">
        <v>5.9123817145212145</v>
      </c>
      <c r="K3639" s="63">
        <v>5.5937123688522545</v>
      </c>
      <c r="L3639" s="63">
        <v>7.2669715497789413</v>
      </c>
      <c r="M3639" s="63">
        <v>7.2287905632335185</v>
      </c>
      <c r="N3639" s="63">
        <v>7.230272769865695</v>
      </c>
      <c r="O3639" s="71">
        <v>6.9002766245942802</v>
      </c>
    </row>
    <row r="3640" spans="2:15" outlineLevel="1" x14ac:dyDescent="0.45">
      <c r="B3640" s="65">
        <v>3631</v>
      </c>
      <c r="C3640" s="60">
        <v>1</v>
      </c>
      <c r="D3640" s="61">
        <v>0</v>
      </c>
      <c r="E3640" s="61">
        <v>1</v>
      </c>
      <c r="F3640" s="61">
        <v>1</v>
      </c>
      <c r="G3640" s="61">
        <v>0</v>
      </c>
      <c r="H3640" s="61">
        <v>1</v>
      </c>
      <c r="I3640" s="62">
        <v>61714.677556321723</v>
      </c>
      <c r="J3640" s="63">
        <v>5.3862498535750367</v>
      </c>
      <c r="K3640" s="63">
        <v>5.1903357461428969</v>
      </c>
      <c r="L3640" s="63">
        <v>7.8082004455545917</v>
      </c>
      <c r="M3640" s="63">
        <v>6.1566942101314241</v>
      </c>
      <c r="N3640" s="63">
        <v>6.993469888146798</v>
      </c>
      <c r="O3640" s="71">
        <v>7.044096273503988</v>
      </c>
    </row>
    <row r="3641" spans="2:15" outlineLevel="1" x14ac:dyDescent="0.45">
      <c r="B3641" s="65">
        <v>3632</v>
      </c>
      <c r="C3641" s="60">
        <v>1</v>
      </c>
      <c r="D3641" s="61">
        <v>0</v>
      </c>
      <c r="E3641" s="61">
        <v>1</v>
      </c>
      <c r="F3641" s="61">
        <v>1</v>
      </c>
      <c r="G3641" s="61">
        <v>0</v>
      </c>
      <c r="H3641" s="61">
        <v>1</v>
      </c>
      <c r="I3641" s="62">
        <v>22253.461006759258</v>
      </c>
      <c r="J3641" s="63">
        <v>5.5006516572161566</v>
      </c>
      <c r="K3641" s="63">
        <v>4.1019558047756686</v>
      </c>
      <c r="L3641" s="63">
        <v>7.4736601535087495</v>
      </c>
      <c r="M3641" s="63">
        <v>6.0743982233722846</v>
      </c>
      <c r="N3641" s="63">
        <v>6.5106489208860543</v>
      </c>
      <c r="O3641" s="71">
        <v>7.2334607558666679</v>
      </c>
    </row>
    <row r="3642" spans="2:15" outlineLevel="1" x14ac:dyDescent="0.45">
      <c r="B3642" s="65">
        <v>3633</v>
      </c>
      <c r="C3642" s="60">
        <v>1</v>
      </c>
      <c r="D3642" s="61">
        <v>0</v>
      </c>
      <c r="E3642" s="61">
        <v>1</v>
      </c>
      <c r="F3642" s="61">
        <v>1</v>
      </c>
      <c r="G3642" s="61">
        <v>1</v>
      </c>
      <c r="H3642" s="61">
        <v>0</v>
      </c>
      <c r="I3642" s="62">
        <v>23257.734121356829</v>
      </c>
      <c r="J3642" s="63">
        <v>5.3639411547252545</v>
      </c>
      <c r="K3642" s="63">
        <v>4.6031043139737804</v>
      </c>
      <c r="L3642" s="63">
        <v>6.8242035303200099</v>
      </c>
      <c r="M3642" s="63">
        <v>6.5531720583087862</v>
      </c>
      <c r="N3642" s="63">
        <v>6.7865317203819409</v>
      </c>
      <c r="O3642" s="71">
        <v>6.6214155874792571</v>
      </c>
    </row>
    <row r="3643" spans="2:15" outlineLevel="1" x14ac:dyDescent="0.45">
      <c r="B3643" s="65">
        <v>3634</v>
      </c>
      <c r="C3643" s="60">
        <v>1</v>
      </c>
      <c r="D3643" s="61">
        <v>0</v>
      </c>
      <c r="E3643" s="61">
        <v>1</v>
      </c>
      <c r="F3643" s="61">
        <v>1</v>
      </c>
      <c r="G3643" s="61">
        <v>0</v>
      </c>
      <c r="H3643" s="61">
        <v>1</v>
      </c>
      <c r="I3643" s="62">
        <v>75513.103995914484</v>
      </c>
      <c r="J3643" s="63">
        <v>5.9744587408056651</v>
      </c>
      <c r="K3643" s="63">
        <v>5.4899569271202857</v>
      </c>
      <c r="L3643" s="63">
        <v>6.1988843932751392</v>
      </c>
      <c r="M3643" s="63">
        <v>7.5505364294654305</v>
      </c>
      <c r="N3643" s="63">
        <v>6.4513956912075807</v>
      </c>
      <c r="O3643" s="71">
        <v>7.4339360553542244</v>
      </c>
    </row>
    <row r="3644" spans="2:15" outlineLevel="1" x14ac:dyDescent="0.45">
      <c r="B3644" s="65">
        <v>3635</v>
      </c>
      <c r="C3644" s="60">
        <v>1</v>
      </c>
      <c r="D3644" s="61">
        <v>0</v>
      </c>
      <c r="E3644" s="61">
        <v>1</v>
      </c>
      <c r="F3644" s="61">
        <v>1</v>
      </c>
      <c r="G3644" s="61">
        <v>1</v>
      </c>
      <c r="H3644" s="61">
        <v>0</v>
      </c>
      <c r="I3644" s="62">
        <v>96818.659977823438</v>
      </c>
      <c r="J3644" s="63">
        <v>6.9908587768986319</v>
      </c>
      <c r="K3644" s="63">
        <v>5.1051886976736798</v>
      </c>
      <c r="L3644" s="63">
        <v>7.7292231124659292</v>
      </c>
      <c r="M3644" s="63">
        <v>6.3598438258631766</v>
      </c>
      <c r="N3644" s="63">
        <v>7.4922645834459427</v>
      </c>
      <c r="O3644" s="71">
        <v>6.6350325706742241</v>
      </c>
    </row>
    <row r="3645" spans="2:15" outlineLevel="1" x14ac:dyDescent="0.45">
      <c r="B3645" s="65">
        <v>3636</v>
      </c>
      <c r="C3645" s="60">
        <v>1</v>
      </c>
      <c r="D3645" s="61">
        <v>0</v>
      </c>
      <c r="E3645" s="61">
        <v>1</v>
      </c>
      <c r="F3645" s="61">
        <v>1</v>
      </c>
      <c r="G3645" s="61">
        <v>1</v>
      </c>
      <c r="H3645" s="61">
        <v>0</v>
      </c>
      <c r="I3645" s="62">
        <v>75620.308265486354</v>
      </c>
      <c r="J3645" s="63">
        <v>5.4905556727449598</v>
      </c>
      <c r="K3645" s="63">
        <v>4.8403469567895776</v>
      </c>
      <c r="L3645" s="63">
        <v>7.0154285169819053</v>
      </c>
      <c r="M3645" s="63">
        <v>8.7336717211613273</v>
      </c>
      <c r="N3645" s="63">
        <v>7.0158100444766109</v>
      </c>
      <c r="O3645" s="71">
        <v>6.2080659452846145</v>
      </c>
    </row>
    <row r="3646" spans="2:15" outlineLevel="1" x14ac:dyDescent="0.45">
      <c r="B3646" s="65">
        <v>3637</v>
      </c>
      <c r="C3646" s="60">
        <v>1</v>
      </c>
      <c r="D3646" s="61">
        <v>0</v>
      </c>
      <c r="E3646" s="61">
        <v>1</v>
      </c>
      <c r="F3646" s="61">
        <v>1</v>
      </c>
      <c r="G3646" s="61">
        <v>1</v>
      </c>
      <c r="H3646" s="61">
        <v>0</v>
      </c>
      <c r="I3646" s="62">
        <v>62166.615487145202</v>
      </c>
      <c r="J3646" s="63">
        <v>5.9695146085559916</v>
      </c>
      <c r="K3646" s="63">
        <v>5.3862474986873288</v>
      </c>
      <c r="L3646" s="63">
        <v>7.1690860973675559</v>
      </c>
      <c r="M3646" s="63">
        <v>6.3504838332117437</v>
      </c>
      <c r="N3646" s="63">
        <v>7.1075866370701943</v>
      </c>
      <c r="O3646" s="71">
        <v>6.2243532580106313</v>
      </c>
    </row>
    <row r="3647" spans="2:15" outlineLevel="1" x14ac:dyDescent="0.45">
      <c r="B3647" s="65">
        <v>3638</v>
      </c>
      <c r="C3647" s="60">
        <v>1</v>
      </c>
      <c r="D3647" s="61">
        <v>0</v>
      </c>
      <c r="E3647" s="61">
        <v>1</v>
      </c>
      <c r="F3647" s="61">
        <v>1</v>
      </c>
      <c r="G3647" s="61">
        <v>1</v>
      </c>
      <c r="H3647" s="61">
        <v>0</v>
      </c>
      <c r="I3647" s="62">
        <v>72409.591169476407</v>
      </c>
      <c r="J3647" s="63">
        <v>5.7028472590698662</v>
      </c>
      <c r="K3647" s="63">
        <v>4.7011785028216684</v>
      </c>
      <c r="L3647" s="63">
        <v>7.1783760187130312</v>
      </c>
      <c r="M3647" s="63">
        <v>7.8110290123472694</v>
      </c>
      <c r="N3647" s="63">
        <v>6.5640740269373143</v>
      </c>
      <c r="O3647" s="71">
        <v>6.2981846220319806</v>
      </c>
    </row>
    <row r="3648" spans="2:15" outlineLevel="1" x14ac:dyDescent="0.45">
      <c r="B3648" s="65">
        <v>3639</v>
      </c>
      <c r="C3648" s="60">
        <v>1</v>
      </c>
      <c r="D3648" s="61">
        <v>0</v>
      </c>
      <c r="E3648" s="61">
        <v>1</v>
      </c>
      <c r="F3648" s="61">
        <v>1</v>
      </c>
      <c r="G3648" s="61">
        <v>0</v>
      </c>
      <c r="H3648" s="61">
        <v>1</v>
      </c>
      <c r="I3648" s="62">
        <v>99195.894833708342</v>
      </c>
      <c r="J3648" s="63">
        <v>5.8826803573116493</v>
      </c>
      <c r="K3648" s="63">
        <v>5.2461973498806023</v>
      </c>
      <c r="L3648" s="63">
        <v>7.1824126478874266</v>
      </c>
      <c r="M3648" s="63">
        <v>8.2614842312787928</v>
      </c>
      <c r="N3648" s="63">
        <v>6.8876950713219722</v>
      </c>
      <c r="O3648" s="71">
        <v>7.5013705369229005</v>
      </c>
    </row>
    <row r="3649" spans="2:15" outlineLevel="1" x14ac:dyDescent="0.45">
      <c r="B3649" s="65">
        <v>3640</v>
      </c>
      <c r="C3649" s="60">
        <v>1</v>
      </c>
      <c r="D3649" s="61">
        <v>0</v>
      </c>
      <c r="E3649" s="61">
        <v>1</v>
      </c>
      <c r="F3649" s="61">
        <v>1</v>
      </c>
      <c r="G3649" s="61">
        <v>0</v>
      </c>
      <c r="H3649" s="61">
        <v>1</v>
      </c>
      <c r="I3649" s="62">
        <v>93950.185810346593</v>
      </c>
      <c r="J3649" s="63">
        <v>6.5291113991652345</v>
      </c>
      <c r="K3649" s="63">
        <v>5.4975044904868096</v>
      </c>
      <c r="L3649" s="63">
        <v>6.9330185617435669</v>
      </c>
      <c r="M3649" s="63">
        <v>6.8473769554567987</v>
      </c>
      <c r="N3649" s="63">
        <v>6.117792173481714</v>
      </c>
      <c r="O3649" s="71">
        <v>6.8181242048826229</v>
      </c>
    </row>
    <row r="3650" spans="2:15" outlineLevel="1" x14ac:dyDescent="0.45">
      <c r="B3650" s="65">
        <v>3641</v>
      </c>
      <c r="C3650" s="60">
        <v>1</v>
      </c>
      <c r="D3650" s="61">
        <v>0</v>
      </c>
      <c r="E3650" s="61">
        <v>1</v>
      </c>
      <c r="F3650" s="61">
        <v>1</v>
      </c>
      <c r="G3650" s="61">
        <v>0</v>
      </c>
      <c r="H3650" s="61">
        <v>1</v>
      </c>
      <c r="I3650" s="62">
        <v>95021.18775913291</v>
      </c>
      <c r="J3650" s="63">
        <v>5.9067870279192247</v>
      </c>
      <c r="K3650" s="63">
        <v>5.2393667635152656</v>
      </c>
      <c r="L3650" s="63">
        <v>8.1133922123538653</v>
      </c>
      <c r="M3650" s="63">
        <v>6.9409990982804572</v>
      </c>
      <c r="N3650" s="63">
        <v>6.7351529308123963</v>
      </c>
      <c r="O3650" s="71">
        <v>6.8755023719397883</v>
      </c>
    </row>
    <row r="3651" spans="2:15" outlineLevel="1" x14ac:dyDescent="0.45">
      <c r="B3651" s="65">
        <v>3642</v>
      </c>
      <c r="C3651" s="60">
        <v>1</v>
      </c>
      <c r="D3651" s="61">
        <v>0</v>
      </c>
      <c r="E3651" s="61">
        <v>1</v>
      </c>
      <c r="F3651" s="61">
        <v>1</v>
      </c>
      <c r="G3651" s="61">
        <v>0</v>
      </c>
      <c r="H3651" s="61">
        <v>1</v>
      </c>
      <c r="I3651" s="62">
        <v>76415.715546637133</v>
      </c>
      <c r="J3651" s="63">
        <v>5.9998706362681284</v>
      </c>
      <c r="K3651" s="63">
        <v>5.3931952158783849</v>
      </c>
      <c r="L3651" s="63">
        <v>6.9209581246437741</v>
      </c>
      <c r="M3651" s="63">
        <v>7.2593009615419195</v>
      </c>
      <c r="N3651" s="63">
        <v>6.8048807338556552</v>
      </c>
      <c r="O3651" s="71">
        <v>7.4680838665901064</v>
      </c>
    </row>
    <row r="3652" spans="2:15" outlineLevel="1" x14ac:dyDescent="0.45">
      <c r="B3652" s="65">
        <v>3643</v>
      </c>
      <c r="C3652" s="60">
        <v>1</v>
      </c>
      <c r="D3652" s="61">
        <v>0</v>
      </c>
      <c r="E3652" s="61">
        <v>1</v>
      </c>
      <c r="F3652" s="61">
        <v>1</v>
      </c>
      <c r="G3652" s="61">
        <v>1</v>
      </c>
      <c r="H3652" s="61">
        <v>0</v>
      </c>
      <c r="I3652" s="62">
        <v>77617.741716022821</v>
      </c>
      <c r="J3652" s="63">
        <v>5.6354799068255161</v>
      </c>
      <c r="K3652" s="63">
        <v>4.6968359843402698</v>
      </c>
      <c r="L3652" s="63">
        <v>7.3532485583714884</v>
      </c>
      <c r="M3652" s="63">
        <v>8.7689811549907546</v>
      </c>
      <c r="N3652" s="63">
        <v>7.1731436919043361</v>
      </c>
      <c r="O3652" s="71">
        <v>6.7097321252078288</v>
      </c>
    </row>
    <row r="3653" spans="2:15" outlineLevel="1" x14ac:dyDescent="0.45">
      <c r="B3653" s="65">
        <v>3644</v>
      </c>
      <c r="C3653" s="60">
        <v>1</v>
      </c>
      <c r="D3653" s="61">
        <v>0</v>
      </c>
      <c r="E3653" s="61">
        <v>1</v>
      </c>
      <c r="F3653" s="61">
        <v>1</v>
      </c>
      <c r="G3653" s="61">
        <v>0</v>
      </c>
      <c r="H3653" s="61">
        <v>1</v>
      </c>
      <c r="I3653" s="62">
        <v>102010.81738725633</v>
      </c>
      <c r="J3653" s="63">
        <v>6.5223973830085953</v>
      </c>
      <c r="K3653" s="63">
        <v>5.9424563444519425</v>
      </c>
      <c r="L3653" s="63">
        <v>7.9131398005944122</v>
      </c>
      <c r="M3653" s="63">
        <v>8.0302353105039597</v>
      </c>
      <c r="N3653" s="63">
        <v>6.6840278523173957</v>
      </c>
      <c r="O3653" s="71">
        <v>7.0688513949472931</v>
      </c>
    </row>
    <row r="3654" spans="2:15" outlineLevel="1" x14ac:dyDescent="0.45">
      <c r="B3654" s="65">
        <v>3645</v>
      </c>
      <c r="C3654" s="60">
        <v>1</v>
      </c>
      <c r="D3654" s="61">
        <v>0</v>
      </c>
      <c r="E3654" s="61">
        <v>1</v>
      </c>
      <c r="F3654" s="61">
        <v>1</v>
      </c>
      <c r="G3654" s="61">
        <v>0</v>
      </c>
      <c r="H3654" s="61">
        <v>1</v>
      </c>
      <c r="I3654" s="62">
        <v>94265.776281125756</v>
      </c>
      <c r="J3654" s="63">
        <v>6.5416329482298377</v>
      </c>
      <c r="K3654" s="63">
        <v>4.5998778622801044</v>
      </c>
      <c r="L3654" s="63">
        <v>6.8713939287514449</v>
      </c>
      <c r="M3654" s="63">
        <v>7.7335311929339294</v>
      </c>
      <c r="N3654" s="63">
        <v>6.0351165309891064</v>
      </c>
      <c r="O3654" s="71">
        <v>7.1498034057184432</v>
      </c>
    </row>
    <row r="3655" spans="2:15" outlineLevel="1" x14ac:dyDescent="0.45">
      <c r="B3655" s="65">
        <v>3646</v>
      </c>
      <c r="C3655" s="60">
        <v>1</v>
      </c>
      <c r="D3655" s="61">
        <v>0</v>
      </c>
      <c r="E3655" s="61">
        <v>1</v>
      </c>
      <c r="F3655" s="61">
        <v>1</v>
      </c>
      <c r="G3655" s="61">
        <v>0</v>
      </c>
      <c r="H3655" s="61">
        <v>1</v>
      </c>
      <c r="I3655" s="62">
        <v>96336.866368260264</v>
      </c>
      <c r="J3655" s="63">
        <v>5.9660367878062601</v>
      </c>
      <c r="K3655" s="63">
        <v>5.7243613036474716</v>
      </c>
      <c r="L3655" s="63">
        <v>7.2306596611889136</v>
      </c>
      <c r="M3655" s="63">
        <v>7.4197216667374022</v>
      </c>
      <c r="N3655" s="63">
        <v>6.6318929920641567</v>
      </c>
      <c r="O3655" s="71">
        <v>6.780490767665234</v>
      </c>
    </row>
    <row r="3656" spans="2:15" outlineLevel="1" x14ac:dyDescent="0.45">
      <c r="B3656" s="65">
        <v>3647</v>
      </c>
      <c r="C3656" s="60">
        <v>1</v>
      </c>
      <c r="D3656" s="61">
        <v>0</v>
      </c>
      <c r="E3656" s="61">
        <v>1</v>
      </c>
      <c r="F3656" s="61">
        <v>1</v>
      </c>
      <c r="G3656" s="61">
        <v>1</v>
      </c>
      <c r="H3656" s="61">
        <v>0</v>
      </c>
      <c r="I3656" s="62">
        <v>102539.92416079663</v>
      </c>
      <c r="J3656" s="63">
        <v>6.4086883914898811</v>
      </c>
      <c r="K3656" s="63">
        <v>6.3079346387480815</v>
      </c>
      <c r="L3656" s="63">
        <v>6.8812005798473992</v>
      </c>
      <c r="M3656" s="63">
        <v>8.6389267436123838</v>
      </c>
      <c r="N3656" s="63">
        <v>7.0022417831124706</v>
      </c>
      <c r="O3656" s="71">
        <v>6.4188666296844143</v>
      </c>
    </row>
    <row r="3657" spans="2:15" outlineLevel="1" x14ac:dyDescent="0.45">
      <c r="B3657" s="65">
        <v>3648</v>
      </c>
      <c r="C3657" s="60">
        <v>0</v>
      </c>
      <c r="D3657" s="61">
        <v>1</v>
      </c>
      <c r="E3657" s="61">
        <v>1</v>
      </c>
      <c r="F3657" s="61">
        <v>1</v>
      </c>
      <c r="G3657" s="61">
        <v>1</v>
      </c>
      <c r="H3657" s="61">
        <v>0</v>
      </c>
      <c r="I3657" s="62">
        <v>102633.81306972074</v>
      </c>
      <c r="J3657" s="63">
        <v>5.3652551328986569</v>
      </c>
      <c r="K3657" s="63">
        <v>6.2082307807862351</v>
      </c>
      <c r="L3657" s="63">
        <v>7.8278125560489435</v>
      </c>
      <c r="M3657" s="63">
        <v>8.4998397670842607</v>
      </c>
      <c r="N3657" s="63">
        <v>7.5109122715736412</v>
      </c>
      <c r="O3657" s="71">
        <v>6.9526917968089617</v>
      </c>
    </row>
    <row r="3658" spans="2:15" outlineLevel="1" x14ac:dyDescent="0.45">
      <c r="B3658" s="65">
        <v>3649</v>
      </c>
      <c r="C3658" s="60">
        <v>1</v>
      </c>
      <c r="D3658" s="61">
        <v>0</v>
      </c>
      <c r="E3658" s="61">
        <v>1</v>
      </c>
      <c r="F3658" s="61">
        <v>1</v>
      </c>
      <c r="G3658" s="61">
        <v>1</v>
      </c>
      <c r="H3658" s="61">
        <v>0</v>
      </c>
      <c r="I3658" s="62">
        <v>82632.550490514099</v>
      </c>
      <c r="J3658" s="63">
        <v>6.4996963882343959</v>
      </c>
      <c r="K3658" s="63">
        <v>6.0522953866082183</v>
      </c>
      <c r="L3658" s="63">
        <v>6.2175670257026363</v>
      </c>
      <c r="M3658" s="63">
        <v>8.7207389875438963</v>
      </c>
      <c r="N3658" s="63">
        <v>7.3429800319925285</v>
      </c>
      <c r="O3658" s="71">
        <v>6.6306321256146754</v>
      </c>
    </row>
    <row r="3659" spans="2:15" outlineLevel="1" x14ac:dyDescent="0.45">
      <c r="B3659" s="65">
        <v>3650</v>
      </c>
      <c r="C3659" s="60">
        <v>1</v>
      </c>
      <c r="D3659" s="61">
        <v>0</v>
      </c>
      <c r="E3659" s="61">
        <v>1</v>
      </c>
      <c r="F3659" s="61">
        <v>1</v>
      </c>
      <c r="G3659" s="61">
        <v>1</v>
      </c>
      <c r="H3659" s="61">
        <v>0</v>
      </c>
      <c r="I3659" s="62">
        <v>97346.647944399927</v>
      </c>
      <c r="J3659" s="63">
        <v>5.9179692594995768</v>
      </c>
      <c r="K3659" s="63">
        <v>5.6101585956846574</v>
      </c>
      <c r="L3659" s="63">
        <v>8.3634736834501275</v>
      </c>
      <c r="M3659" s="63">
        <v>6.990548015970111</v>
      </c>
      <c r="N3659" s="63">
        <v>6.9944292432535926</v>
      </c>
      <c r="O3659" s="71">
        <v>6.8944441521284112</v>
      </c>
    </row>
    <row r="3660" spans="2:15" outlineLevel="1" x14ac:dyDescent="0.45">
      <c r="B3660" s="65">
        <v>3651</v>
      </c>
      <c r="C3660" s="60">
        <v>0</v>
      </c>
      <c r="D3660" s="61">
        <v>1</v>
      </c>
      <c r="E3660" s="61">
        <v>1</v>
      </c>
      <c r="F3660" s="61">
        <v>1</v>
      </c>
      <c r="G3660" s="61">
        <v>0</v>
      </c>
      <c r="H3660" s="61">
        <v>1</v>
      </c>
      <c r="I3660" s="62">
        <v>97617.790159024356</v>
      </c>
      <c r="J3660" s="63">
        <v>5.5407514571759586</v>
      </c>
      <c r="K3660" s="63">
        <v>6.2847545463980161</v>
      </c>
      <c r="L3660" s="63">
        <v>7.5696736881113438</v>
      </c>
      <c r="M3660" s="63">
        <v>6.7130752251256016</v>
      </c>
      <c r="N3660" s="63">
        <v>7.0511823537667482</v>
      </c>
      <c r="O3660" s="71">
        <v>7.4076215424288696</v>
      </c>
    </row>
    <row r="3661" spans="2:15" outlineLevel="1" x14ac:dyDescent="0.45">
      <c r="B3661" s="65">
        <v>3652</v>
      </c>
      <c r="C3661" s="60">
        <v>1</v>
      </c>
      <c r="D3661" s="61">
        <v>0</v>
      </c>
      <c r="E3661" s="61">
        <v>1</v>
      </c>
      <c r="F3661" s="61">
        <v>1</v>
      </c>
      <c r="G3661" s="61">
        <v>0</v>
      </c>
      <c r="H3661" s="61">
        <v>1</v>
      </c>
      <c r="I3661" s="62">
        <v>75183.701705931278</v>
      </c>
      <c r="J3661" s="63">
        <v>5.3676877175528039</v>
      </c>
      <c r="K3661" s="63">
        <v>5.2383620117319358</v>
      </c>
      <c r="L3661" s="63">
        <v>6.8960836726217112</v>
      </c>
      <c r="M3661" s="63">
        <v>8.3778820776596969</v>
      </c>
      <c r="N3661" s="63">
        <v>6.4428228439255433</v>
      </c>
      <c r="O3661" s="71">
        <v>6.8484084689953484</v>
      </c>
    </row>
    <row r="3662" spans="2:15" outlineLevel="1" x14ac:dyDescent="0.45">
      <c r="B3662" s="65">
        <v>3653</v>
      </c>
      <c r="C3662" s="60">
        <v>1</v>
      </c>
      <c r="D3662" s="61">
        <v>0</v>
      </c>
      <c r="E3662" s="61">
        <v>1</v>
      </c>
      <c r="F3662" s="61">
        <v>1</v>
      </c>
      <c r="G3662" s="61">
        <v>0</v>
      </c>
      <c r="H3662" s="61">
        <v>1</v>
      </c>
      <c r="I3662" s="62">
        <v>76294.957796693547</v>
      </c>
      <c r="J3662" s="63">
        <v>6.3057713547629559</v>
      </c>
      <c r="K3662" s="63">
        <v>5.6850045339328616</v>
      </c>
      <c r="L3662" s="63">
        <v>6.3863786134976239</v>
      </c>
      <c r="M3662" s="63">
        <v>7.8212214161712215</v>
      </c>
      <c r="N3662" s="63">
        <v>6.4229479500186759</v>
      </c>
      <c r="O3662" s="71">
        <v>6.6209249336756164</v>
      </c>
    </row>
    <row r="3663" spans="2:15" outlineLevel="1" x14ac:dyDescent="0.45">
      <c r="B3663" s="65">
        <v>3654</v>
      </c>
      <c r="C3663" s="60">
        <v>1</v>
      </c>
      <c r="D3663" s="61">
        <v>0</v>
      </c>
      <c r="E3663" s="61">
        <v>1</v>
      </c>
      <c r="F3663" s="61">
        <v>1</v>
      </c>
      <c r="G3663" s="61">
        <v>0</v>
      </c>
      <c r="H3663" s="61">
        <v>1</v>
      </c>
      <c r="I3663" s="62">
        <v>78202.390720892567</v>
      </c>
      <c r="J3663" s="63">
        <v>5.750860387733848</v>
      </c>
      <c r="K3663" s="63">
        <v>4.8706478361000443</v>
      </c>
      <c r="L3663" s="63">
        <v>6.7285579187649454</v>
      </c>
      <c r="M3663" s="63">
        <v>8.749845595881359</v>
      </c>
      <c r="N3663" s="63">
        <v>6.8911443793838174</v>
      </c>
      <c r="O3663" s="71">
        <v>7.3645923162625015</v>
      </c>
    </row>
    <row r="3664" spans="2:15" outlineLevel="1" x14ac:dyDescent="0.45">
      <c r="B3664" s="65">
        <v>3655</v>
      </c>
      <c r="C3664" s="60">
        <v>1</v>
      </c>
      <c r="D3664" s="61">
        <v>0</v>
      </c>
      <c r="E3664" s="61">
        <v>1</v>
      </c>
      <c r="F3664" s="61">
        <v>1</v>
      </c>
      <c r="G3664" s="61">
        <v>0</v>
      </c>
      <c r="H3664" s="61">
        <v>1</v>
      </c>
      <c r="I3664" s="62">
        <v>76537.385445454871</v>
      </c>
      <c r="J3664" s="63">
        <v>6.0322336241201189</v>
      </c>
      <c r="K3664" s="63">
        <v>5.4099971014931709</v>
      </c>
      <c r="L3664" s="63">
        <v>6.8345127028158235</v>
      </c>
      <c r="M3664" s="63">
        <v>7.897069451896682</v>
      </c>
      <c r="N3664" s="63">
        <v>6.3224549649289745</v>
      </c>
      <c r="O3664" s="71">
        <v>7.2100873269876509</v>
      </c>
    </row>
    <row r="3665" spans="2:15" outlineLevel="1" x14ac:dyDescent="0.45">
      <c r="B3665" s="65">
        <v>3656</v>
      </c>
      <c r="C3665" s="60">
        <v>1</v>
      </c>
      <c r="D3665" s="61">
        <v>0</v>
      </c>
      <c r="E3665" s="61">
        <v>1</v>
      </c>
      <c r="F3665" s="61">
        <v>1</v>
      </c>
      <c r="G3665" s="61">
        <v>1</v>
      </c>
      <c r="H3665" s="61">
        <v>0</v>
      </c>
      <c r="I3665" s="62">
        <v>99928.038238793815</v>
      </c>
      <c r="J3665" s="63">
        <v>6.5158443049316359</v>
      </c>
      <c r="K3665" s="63">
        <v>5.368772681653331</v>
      </c>
      <c r="L3665" s="63">
        <v>6.4910425701389984</v>
      </c>
      <c r="M3665" s="63">
        <v>8.8988798105075055</v>
      </c>
      <c r="N3665" s="63">
        <v>6.7821370269314878</v>
      </c>
      <c r="O3665" s="71">
        <v>6.5370488209667377</v>
      </c>
    </row>
    <row r="3666" spans="2:15" outlineLevel="1" x14ac:dyDescent="0.45">
      <c r="B3666" s="65">
        <v>3657</v>
      </c>
      <c r="C3666" s="60">
        <v>1</v>
      </c>
      <c r="D3666" s="61">
        <v>0</v>
      </c>
      <c r="E3666" s="61">
        <v>1</v>
      </c>
      <c r="F3666" s="61">
        <v>1</v>
      </c>
      <c r="G3666" s="61">
        <v>1</v>
      </c>
      <c r="H3666" s="61">
        <v>0</v>
      </c>
      <c r="I3666" s="62">
        <v>103915.68215947077</v>
      </c>
      <c r="J3666" s="63">
        <v>6.9286165720108412</v>
      </c>
      <c r="K3666" s="63">
        <v>6.53006965859755</v>
      </c>
      <c r="L3666" s="63">
        <v>6.5777060008099832</v>
      </c>
      <c r="M3666" s="63">
        <v>8.2533518271927768</v>
      </c>
      <c r="N3666" s="63">
        <v>7.1222678352093629</v>
      </c>
      <c r="O3666" s="71">
        <v>6.6553183304911094</v>
      </c>
    </row>
    <row r="3667" spans="2:15" outlineLevel="1" x14ac:dyDescent="0.45">
      <c r="B3667" s="65">
        <v>3658</v>
      </c>
      <c r="C3667" s="60">
        <v>0</v>
      </c>
      <c r="D3667" s="61">
        <v>1</v>
      </c>
      <c r="E3667" s="61">
        <v>1</v>
      </c>
      <c r="F3667" s="61">
        <v>1</v>
      </c>
      <c r="G3667" s="61">
        <v>1</v>
      </c>
      <c r="H3667" s="61">
        <v>0</v>
      </c>
      <c r="I3667" s="62">
        <v>104642.89958109084</v>
      </c>
      <c r="J3667" s="63">
        <v>6.491922464925036</v>
      </c>
      <c r="K3667" s="63">
        <v>6.5446537803423279</v>
      </c>
      <c r="L3667" s="63">
        <v>7.2104930688328404</v>
      </c>
      <c r="M3667" s="63">
        <v>8.0799442216477253</v>
      </c>
      <c r="N3667" s="63">
        <v>7.5534453294612591</v>
      </c>
      <c r="O3667" s="71">
        <v>6.8673397502267797</v>
      </c>
    </row>
    <row r="3668" spans="2:15" outlineLevel="1" x14ac:dyDescent="0.45">
      <c r="B3668" s="65">
        <v>3659</v>
      </c>
      <c r="C3668" s="60">
        <v>1</v>
      </c>
      <c r="D3668" s="61">
        <v>0</v>
      </c>
      <c r="E3668" s="61">
        <v>1</v>
      </c>
      <c r="F3668" s="61">
        <v>1</v>
      </c>
      <c r="G3668" s="61">
        <v>1</v>
      </c>
      <c r="H3668" s="61">
        <v>0</v>
      </c>
      <c r="I3668" s="62">
        <v>97378.864341605935</v>
      </c>
      <c r="J3668" s="63">
        <v>6.077871808126746</v>
      </c>
      <c r="K3668" s="63">
        <v>5.7275412692849743</v>
      </c>
      <c r="L3668" s="63">
        <v>7.105905405239179</v>
      </c>
      <c r="M3668" s="63">
        <v>7.9785718870967637</v>
      </c>
      <c r="N3668" s="63">
        <v>6.5790761945640792</v>
      </c>
      <c r="O3668" s="71">
        <v>6.4973252117478362</v>
      </c>
    </row>
    <row r="3669" spans="2:15" outlineLevel="1" x14ac:dyDescent="0.45">
      <c r="B3669" s="65">
        <v>3660</v>
      </c>
      <c r="C3669" s="60">
        <v>1</v>
      </c>
      <c r="D3669" s="61">
        <v>0</v>
      </c>
      <c r="E3669" s="61">
        <v>1</v>
      </c>
      <c r="F3669" s="61">
        <v>1</v>
      </c>
      <c r="G3669" s="61">
        <v>1</v>
      </c>
      <c r="H3669" s="61">
        <v>0</v>
      </c>
      <c r="I3669" s="62">
        <v>27097.432192797511</v>
      </c>
      <c r="J3669" s="63">
        <v>6.435150900420191</v>
      </c>
      <c r="K3669" s="63">
        <v>5.2649060426248546</v>
      </c>
      <c r="L3669" s="63">
        <v>6.5638871692056631</v>
      </c>
      <c r="M3669" s="63">
        <v>6.3075452696828709</v>
      </c>
      <c r="N3669" s="63">
        <v>6.8624715733913879</v>
      </c>
      <c r="O3669" s="71">
        <v>6.49847109109509</v>
      </c>
    </row>
    <row r="3670" spans="2:15" outlineLevel="1" x14ac:dyDescent="0.45">
      <c r="B3670" s="65">
        <v>3661</v>
      </c>
      <c r="C3670" s="60">
        <v>1</v>
      </c>
      <c r="D3670" s="61">
        <v>0</v>
      </c>
      <c r="E3670" s="61">
        <v>1</v>
      </c>
      <c r="F3670" s="61">
        <v>1</v>
      </c>
      <c r="G3670" s="61">
        <v>1</v>
      </c>
      <c r="H3670" s="61">
        <v>0</v>
      </c>
      <c r="I3670" s="62">
        <v>98365.291844402629</v>
      </c>
      <c r="J3670" s="63">
        <v>6.642813063273878</v>
      </c>
      <c r="K3670" s="63">
        <v>4.5878804339656103</v>
      </c>
      <c r="L3670" s="63">
        <v>7.5414313621174909</v>
      </c>
      <c r="M3670" s="63">
        <v>7.4219388327360294</v>
      </c>
      <c r="N3670" s="63">
        <v>7.6600064565408017</v>
      </c>
      <c r="O3670" s="71">
        <v>7.0333958581371245</v>
      </c>
    </row>
    <row r="3671" spans="2:15" outlineLevel="1" x14ac:dyDescent="0.45">
      <c r="B3671" s="65">
        <v>3662</v>
      </c>
      <c r="C3671" s="60">
        <v>1</v>
      </c>
      <c r="D3671" s="61">
        <v>0</v>
      </c>
      <c r="E3671" s="61">
        <v>1</v>
      </c>
      <c r="F3671" s="61">
        <v>1</v>
      </c>
      <c r="G3671" s="61">
        <v>1</v>
      </c>
      <c r="H3671" s="61">
        <v>0</v>
      </c>
      <c r="I3671" s="62">
        <v>27430.316164606164</v>
      </c>
      <c r="J3671" s="63">
        <v>6.326725107714676</v>
      </c>
      <c r="K3671" s="63">
        <v>5.1897851858008792</v>
      </c>
      <c r="L3671" s="63">
        <v>6.143048630345544</v>
      </c>
      <c r="M3671" s="63">
        <v>6.5750374328295891</v>
      </c>
      <c r="N3671" s="63">
        <v>7.1436431553212767</v>
      </c>
      <c r="O3671" s="71">
        <v>6.4853075140998442</v>
      </c>
    </row>
    <row r="3672" spans="2:15" outlineLevel="1" x14ac:dyDescent="0.45">
      <c r="B3672" s="65">
        <v>3663</v>
      </c>
      <c r="C3672" s="60">
        <v>0</v>
      </c>
      <c r="D3672" s="61">
        <v>1</v>
      </c>
      <c r="E3672" s="61">
        <v>1</v>
      </c>
      <c r="F3672" s="61">
        <v>1</v>
      </c>
      <c r="G3672" s="61">
        <v>1</v>
      </c>
      <c r="H3672" s="61">
        <v>0</v>
      </c>
      <c r="I3672" s="62">
        <v>78031.099733845986</v>
      </c>
      <c r="J3672" s="63">
        <v>5.2675788976520179</v>
      </c>
      <c r="K3672" s="63">
        <v>5.8277807333850991</v>
      </c>
      <c r="L3672" s="63">
        <v>6.7155791367725355</v>
      </c>
      <c r="M3672" s="63">
        <v>8.1724339064816007</v>
      </c>
      <c r="N3672" s="63">
        <v>7.2690654038601368</v>
      </c>
      <c r="O3672" s="71">
        <v>6.9161923763507165</v>
      </c>
    </row>
    <row r="3673" spans="2:15" outlineLevel="1" x14ac:dyDescent="0.45">
      <c r="B3673" s="65">
        <v>3664</v>
      </c>
      <c r="C3673" s="60">
        <v>1</v>
      </c>
      <c r="D3673" s="61">
        <v>0</v>
      </c>
      <c r="E3673" s="61">
        <v>1</v>
      </c>
      <c r="F3673" s="61">
        <v>1</v>
      </c>
      <c r="G3673" s="61">
        <v>1</v>
      </c>
      <c r="H3673" s="61">
        <v>0</v>
      </c>
      <c r="I3673" s="62">
        <v>24155.882455902436</v>
      </c>
      <c r="J3673" s="63">
        <v>5.4133707202453891</v>
      </c>
      <c r="K3673" s="63">
        <v>4.8693390358140007</v>
      </c>
      <c r="L3673" s="63">
        <v>6.4289276055488775</v>
      </c>
      <c r="M3673" s="63">
        <v>6.9057968596689987</v>
      </c>
      <c r="N3673" s="63">
        <v>7.0342756659172112</v>
      </c>
      <c r="O3673" s="71">
        <v>6.0844898219865664</v>
      </c>
    </row>
    <row r="3674" spans="2:15" outlineLevel="1" x14ac:dyDescent="0.45">
      <c r="B3674" s="65">
        <v>3665</v>
      </c>
      <c r="C3674" s="60">
        <v>1</v>
      </c>
      <c r="D3674" s="61">
        <v>0</v>
      </c>
      <c r="E3674" s="61">
        <v>1</v>
      </c>
      <c r="F3674" s="61">
        <v>1</v>
      </c>
      <c r="G3674" s="61">
        <v>0</v>
      </c>
      <c r="H3674" s="61">
        <v>1</v>
      </c>
      <c r="I3674" s="62">
        <v>29638.494273450735</v>
      </c>
      <c r="J3674" s="63">
        <v>5.7202243071409722</v>
      </c>
      <c r="K3674" s="63">
        <v>5.076555640345263</v>
      </c>
      <c r="L3674" s="63">
        <v>6.1819189296802515</v>
      </c>
      <c r="M3674" s="63">
        <v>7.3603164573722957</v>
      </c>
      <c r="N3674" s="63">
        <v>7.1280413343954301</v>
      </c>
      <c r="O3674" s="71">
        <v>7.4154722516664924</v>
      </c>
    </row>
    <row r="3675" spans="2:15" outlineLevel="1" x14ac:dyDescent="0.45">
      <c r="B3675" s="65">
        <v>3666</v>
      </c>
      <c r="C3675" s="60">
        <v>0</v>
      </c>
      <c r="D3675" s="61">
        <v>1</v>
      </c>
      <c r="E3675" s="61">
        <v>1</v>
      </c>
      <c r="F3675" s="61">
        <v>1</v>
      </c>
      <c r="G3675" s="61">
        <v>1</v>
      </c>
      <c r="H3675" s="61">
        <v>0</v>
      </c>
      <c r="I3675" s="62">
        <v>29585.011993365959</v>
      </c>
      <c r="J3675" s="63">
        <v>5.7934645199614119</v>
      </c>
      <c r="K3675" s="63">
        <v>6.1388866434776732</v>
      </c>
      <c r="L3675" s="63">
        <v>6.5787940437681955</v>
      </c>
      <c r="M3675" s="63">
        <v>6.4701847743669623</v>
      </c>
      <c r="N3675" s="63">
        <v>7.2003730229340741</v>
      </c>
      <c r="O3675" s="71">
        <v>6.6532720679838757</v>
      </c>
    </row>
    <row r="3676" spans="2:15" outlineLevel="1" x14ac:dyDescent="0.45">
      <c r="B3676" s="65">
        <v>3667</v>
      </c>
      <c r="C3676" s="60">
        <v>0</v>
      </c>
      <c r="D3676" s="61">
        <v>1</v>
      </c>
      <c r="E3676" s="61">
        <v>1</v>
      </c>
      <c r="F3676" s="61">
        <v>1</v>
      </c>
      <c r="G3676" s="61">
        <v>1</v>
      </c>
      <c r="H3676" s="61">
        <v>0</v>
      </c>
      <c r="I3676" s="62">
        <v>94281.872291202046</v>
      </c>
      <c r="J3676" s="63">
        <v>5.1236696922078737</v>
      </c>
      <c r="K3676" s="63">
        <v>5.8081081956682015</v>
      </c>
      <c r="L3676" s="63">
        <v>8.0997141740326217</v>
      </c>
      <c r="M3676" s="63">
        <v>6.4331324227466293</v>
      </c>
      <c r="N3676" s="63">
        <v>7.3770232291325151</v>
      </c>
      <c r="O3676" s="71">
        <v>6.7014431540824857</v>
      </c>
    </row>
    <row r="3677" spans="2:15" outlineLevel="1" x14ac:dyDescent="0.45">
      <c r="B3677" s="65">
        <v>3668</v>
      </c>
      <c r="C3677" s="60">
        <v>1</v>
      </c>
      <c r="D3677" s="61">
        <v>0</v>
      </c>
      <c r="E3677" s="61">
        <v>1</v>
      </c>
      <c r="F3677" s="61">
        <v>1</v>
      </c>
      <c r="G3677" s="61">
        <v>0</v>
      </c>
      <c r="H3677" s="61">
        <v>1</v>
      </c>
      <c r="I3677" s="62">
        <v>26848.354071353344</v>
      </c>
      <c r="J3677" s="63">
        <v>5.6104967778089687</v>
      </c>
      <c r="K3677" s="63">
        <v>4.874253254764823</v>
      </c>
      <c r="L3677" s="63">
        <v>6.5198095904483946</v>
      </c>
      <c r="M3677" s="63">
        <v>6.3872274828261357</v>
      </c>
      <c r="N3677" s="63">
        <v>7.3130013897058115</v>
      </c>
      <c r="O3677" s="71">
        <v>7.4204793943360494</v>
      </c>
    </row>
    <row r="3678" spans="2:15" outlineLevel="1" x14ac:dyDescent="0.45">
      <c r="B3678" s="65">
        <v>3669</v>
      </c>
      <c r="C3678" s="60">
        <v>0</v>
      </c>
      <c r="D3678" s="61">
        <v>1</v>
      </c>
      <c r="E3678" s="61">
        <v>1</v>
      </c>
      <c r="F3678" s="61">
        <v>1</v>
      </c>
      <c r="G3678" s="61">
        <v>1</v>
      </c>
      <c r="H3678" s="61">
        <v>0</v>
      </c>
      <c r="I3678" s="62">
        <v>76550.697329841045</v>
      </c>
      <c r="J3678" s="63">
        <v>5.5766186856504518</v>
      </c>
      <c r="K3678" s="63">
        <v>5.5930187584630948</v>
      </c>
      <c r="L3678" s="63">
        <v>6.7483405701758814</v>
      </c>
      <c r="M3678" s="63">
        <v>8.4874049606826816</v>
      </c>
      <c r="N3678" s="63">
        <v>6.8411297569725074</v>
      </c>
      <c r="O3678" s="71">
        <v>6.187206265701537</v>
      </c>
    </row>
    <row r="3679" spans="2:15" outlineLevel="1" x14ac:dyDescent="0.45">
      <c r="B3679" s="65">
        <v>3670</v>
      </c>
      <c r="C3679" s="60">
        <v>1</v>
      </c>
      <c r="D3679" s="61">
        <v>0</v>
      </c>
      <c r="E3679" s="61">
        <v>1</v>
      </c>
      <c r="F3679" s="61">
        <v>1</v>
      </c>
      <c r="G3679" s="61">
        <v>0</v>
      </c>
      <c r="H3679" s="61">
        <v>1</v>
      </c>
      <c r="I3679" s="62">
        <v>23007.491781074903</v>
      </c>
      <c r="J3679" s="63">
        <v>5.3241568757607594</v>
      </c>
      <c r="K3679" s="63">
        <v>4.3760692891840813</v>
      </c>
      <c r="L3679" s="63">
        <v>7.0489495510187679</v>
      </c>
      <c r="M3679" s="63">
        <v>6.505849312353357</v>
      </c>
      <c r="N3679" s="63">
        <v>6.4338354509153435</v>
      </c>
      <c r="O3679" s="71">
        <v>7.215030312787218</v>
      </c>
    </row>
    <row r="3680" spans="2:15" outlineLevel="1" x14ac:dyDescent="0.45">
      <c r="B3680" s="65">
        <v>3671</v>
      </c>
      <c r="C3680" s="60">
        <v>1</v>
      </c>
      <c r="D3680" s="61">
        <v>0</v>
      </c>
      <c r="E3680" s="61">
        <v>1</v>
      </c>
      <c r="F3680" s="61">
        <v>1</v>
      </c>
      <c r="G3680" s="61">
        <v>0</v>
      </c>
      <c r="H3680" s="61">
        <v>1</v>
      </c>
      <c r="I3680" s="62">
        <v>77178.736092499719</v>
      </c>
      <c r="J3680" s="63">
        <v>6.3747424890418607</v>
      </c>
      <c r="K3680" s="63">
        <v>5.1214901099442436</v>
      </c>
      <c r="L3680" s="63">
        <v>6.5909539203012777</v>
      </c>
      <c r="M3680" s="63">
        <v>8.0170215637778135</v>
      </c>
      <c r="N3680" s="63">
        <v>6.6965044946035031</v>
      </c>
      <c r="O3680" s="71">
        <v>7.0223940635540849</v>
      </c>
    </row>
    <row r="3681" spans="2:15" outlineLevel="1" x14ac:dyDescent="0.45">
      <c r="B3681" s="65">
        <v>3672</v>
      </c>
      <c r="C3681" s="60">
        <v>1</v>
      </c>
      <c r="D3681" s="61">
        <v>0</v>
      </c>
      <c r="E3681" s="61">
        <v>1</v>
      </c>
      <c r="F3681" s="61">
        <v>1</v>
      </c>
      <c r="G3681" s="61">
        <v>0</v>
      </c>
      <c r="H3681" s="61">
        <v>1</v>
      </c>
      <c r="I3681" s="62">
        <v>98616.035123740265</v>
      </c>
      <c r="J3681" s="63">
        <v>6.1692937367812259</v>
      </c>
      <c r="K3681" s="63">
        <v>4.7914012133704738</v>
      </c>
      <c r="L3681" s="63">
        <v>7.2216838925572837</v>
      </c>
      <c r="M3681" s="63">
        <v>8.5443126393751267</v>
      </c>
      <c r="N3681" s="63">
        <v>6.7080528484061466</v>
      </c>
      <c r="O3681" s="71">
        <v>7.2899108551704721</v>
      </c>
    </row>
    <row r="3682" spans="2:15" outlineLevel="1" x14ac:dyDescent="0.45">
      <c r="B3682" s="65">
        <v>3673</v>
      </c>
      <c r="C3682" s="60">
        <v>1</v>
      </c>
      <c r="D3682" s="61">
        <v>0</v>
      </c>
      <c r="E3682" s="61">
        <v>1</v>
      </c>
      <c r="F3682" s="61">
        <v>1</v>
      </c>
      <c r="G3682" s="61">
        <v>1</v>
      </c>
      <c r="H3682" s="61">
        <v>0</v>
      </c>
      <c r="I3682" s="62">
        <v>98376.610505862191</v>
      </c>
      <c r="J3682" s="63">
        <v>5.8192148250198281</v>
      </c>
      <c r="K3682" s="63">
        <v>4.936559288876925</v>
      </c>
      <c r="L3682" s="63">
        <v>8.2941169199312643</v>
      </c>
      <c r="M3682" s="63">
        <v>8.2330655714538512</v>
      </c>
      <c r="N3682" s="63">
        <v>7.4191616495376449</v>
      </c>
      <c r="O3682" s="71">
        <v>6.3036062667675434</v>
      </c>
    </row>
    <row r="3683" spans="2:15" outlineLevel="1" x14ac:dyDescent="0.45">
      <c r="B3683" s="65">
        <v>3674</v>
      </c>
      <c r="C3683" s="60">
        <v>0</v>
      </c>
      <c r="D3683" s="61">
        <v>1</v>
      </c>
      <c r="E3683" s="61">
        <v>1</v>
      </c>
      <c r="F3683" s="61">
        <v>1</v>
      </c>
      <c r="G3683" s="61">
        <v>1</v>
      </c>
      <c r="H3683" s="61">
        <v>0</v>
      </c>
      <c r="I3683" s="62">
        <v>102157.12064639133</v>
      </c>
      <c r="J3683" s="63">
        <v>6.2394275609054963</v>
      </c>
      <c r="K3683" s="63">
        <v>6.2723796665034639</v>
      </c>
      <c r="L3683" s="63">
        <v>7.3644142507305315</v>
      </c>
      <c r="M3683" s="63">
        <v>7.6003239629488304</v>
      </c>
      <c r="N3683" s="63">
        <v>7.3311808948285639</v>
      </c>
      <c r="O3683" s="71">
        <v>7.2335775217617968</v>
      </c>
    </row>
    <row r="3684" spans="2:15" outlineLevel="1" x14ac:dyDescent="0.45">
      <c r="B3684" s="65">
        <v>3675</v>
      </c>
      <c r="C3684" s="60">
        <v>1</v>
      </c>
      <c r="D3684" s="61">
        <v>0</v>
      </c>
      <c r="E3684" s="61">
        <v>1</v>
      </c>
      <c r="F3684" s="61">
        <v>1</v>
      </c>
      <c r="G3684" s="61">
        <v>0</v>
      </c>
      <c r="H3684" s="61">
        <v>1</v>
      </c>
      <c r="I3684" s="62">
        <v>95908.349504394006</v>
      </c>
      <c r="J3684" s="63">
        <v>6.0861664778908482</v>
      </c>
      <c r="K3684" s="63">
        <v>4.9037870965350931</v>
      </c>
      <c r="L3684" s="63">
        <v>7.3653753749324924</v>
      </c>
      <c r="M3684" s="63">
        <v>7.2374409421125971</v>
      </c>
      <c r="N3684" s="63">
        <v>7.1202585041274631</v>
      </c>
      <c r="O3684" s="71">
        <v>7.1690340758779376</v>
      </c>
    </row>
    <row r="3685" spans="2:15" outlineLevel="1" x14ac:dyDescent="0.45">
      <c r="B3685" s="65">
        <v>3676</v>
      </c>
      <c r="C3685" s="60">
        <v>1</v>
      </c>
      <c r="D3685" s="61">
        <v>0</v>
      </c>
      <c r="E3685" s="61">
        <v>1</v>
      </c>
      <c r="F3685" s="61">
        <v>1</v>
      </c>
      <c r="G3685" s="61">
        <v>1</v>
      </c>
      <c r="H3685" s="61">
        <v>0</v>
      </c>
      <c r="I3685" s="62">
        <v>79410.220744867867</v>
      </c>
      <c r="J3685" s="63">
        <v>6.3623391480003146</v>
      </c>
      <c r="K3685" s="63">
        <v>6.2384743034709134</v>
      </c>
      <c r="L3685" s="63">
        <v>6.6208671091796427</v>
      </c>
      <c r="M3685" s="63">
        <v>7.8770162947257294</v>
      </c>
      <c r="N3685" s="63">
        <v>6.9103843338215043</v>
      </c>
      <c r="O3685" s="71">
        <v>6.424631513306851</v>
      </c>
    </row>
    <row r="3686" spans="2:15" outlineLevel="1" x14ac:dyDescent="0.45">
      <c r="B3686" s="65">
        <v>3677</v>
      </c>
      <c r="C3686" s="60">
        <v>1</v>
      </c>
      <c r="D3686" s="61">
        <v>0</v>
      </c>
      <c r="E3686" s="61">
        <v>1</v>
      </c>
      <c r="F3686" s="61">
        <v>1</v>
      </c>
      <c r="G3686" s="61">
        <v>1</v>
      </c>
      <c r="H3686" s="61">
        <v>0</v>
      </c>
      <c r="I3686" s="62">
        <v>95192.727066021107</v>
      </c>
      <c r="J3686" s="63">
        <v>6.308397368452888</v>
      </c>
      <c r="K3686" s="63">
        <v>5.1345405461490738</v>
      </c>
      <c r="L3686" s="63">
        <v>7.0544872488938539</v>
      </c>
      <c r="M3686" s="63">
        <v>7.9494000278085393</v>
      </c>
      <c r="N3686" s="63">
        <v>6.3628229500432987</v>
      </c>
      <c r="O3686" s="71">
        <v>6.3280919960482898</v>
      </c>
    </row>
    <row r="3687" spans="2:15" outlineLevel="1" x14ac:dyDescent="0.45">
      <c r="B3687" s="65">
        <v>3678</v>
      </c>
      <c r="C3687" s="60">
        <v>1</v>
      </c>
      <c r="D3687" s="61">
        <v>0</v>
      </c>
      <c r="E3687" s="61">
        <v>1</v>
      </c>
      <c r="F3687" s="61">
        <v>1</v>
      </c>
      <c r="G3687" s="61">
        <v>1</v>
      </c>
      <c r="H3687" s="61">
        <v>0</v>
      </c>
      <c r="I3687" s="62">
        <v>98002.727997139693</v>
      </c>
      <c r="J3687" s="63">
        <v>6.32726419500848</v>
      </c>
      <c r="K3687" s="63">
        <v>5.4359732198430191</v>
      </c>
      <c r="L3687" s="63">
        <v>7.7075917212669367</v>
      </c>
      <c r="M3687" s="63">
        <v>7.3654160257541017</v>
      </c>
      <c r="N3687" s="63">
        <v>7.0697689811932909</v>
      </c>
      <c r="O3687" s="71">
        <v>6.7398625019728859</v>
      </c>
    </row>
    <row r="3688" spans="2:15" outlineLevel="1" x14ac:dyDescent="0.45">
      <c r="B3688" s="65">
        <v>3679</v>
      </c>
      <c r="C3688" s="60">
        <v>1</v>
      </c>
      <c r="D3688" s="61">
        <v>0</v>
      </c>
      <c r="E3688" s="61">
        <v>1</v>
      </c>
      <c r="F3688" s="61">
        <v>1</v>
      </c>
      <c r="G3688" s="61">
        <v>0</v>
      </c>
      <c r="H3688" s="61">
        <v>1</v>
      </c>
      <c r="I3688" s="62">
        <v>26195.286007663657</v>
      </c>
      <c r="J3688" s="63">
        <v>6.1931513048764248</v>
      </c>
      <c r="K3688" s="63">
        <v>5.3017220219014103</v>
      </c>
      <c r="L3688" s="63">
        <v>6.7972311087313848</v>
      </c>
      <c r="M3688" s="63">
        <v>6.0148159835926442</v>
      </c>
      <c r="N3688" s="63">
        <v>6.6116165000098048</v>
      </c>
      <c r="O3688" s="71">
        <v>6.8862691112563441</v>
      </c>
    </row>
    <row r="3689" spans="2:15" outlineLevel="1" x14ac:dyDescent="0.45">
      <c r="B3689" s="65">
        <v>3680</v>
      </c>
      <c r="C3689" s="60">
        <v>1</v>
      </c>
      <c r="D3689" s="61">
        <v>0</v>
      </c>
      <c r="E3689" s="61">
        <v>1</v>
      </c>
      <c r="F3689" s="61">
        <v>1</v>
      </c>
      <c r="G3689" s="61">
        <v>1</v>
      </c>
      <c r="H3689" s="61">
        <v>0</v>
      </c>
      <c r="I3689" s="62">
        <v>97536.657162395946</v>
      </c>
      <c r="J3689" s="63">
        <v>6.60001828380536</v>
      </c>
      <c r="K3689" s="63">
        <v>5.3134759959434126</v>
      </c>
      <c r="L3689" s="63">
        <v>6.8322252261738976</v>
      </c>
      <c r="M3689" s="63">
        <v>7.6551938289946406</v>
      </c>
      <c r="N3689" s="63">
        <v>6.847378199462594</v>
      </c>
      <c r="O3689" s="71">
        <v>6.7774071716791973</v>
      </c>
    </row>
    <row r="3690" spans="2:15" outlineLevel="1" x14ac:dyDescent="0.45">
      <c r="B3690" s="65">
        <v>3681</v>
      </c>
      <c r="C3690" s="60">
        <v>1</v>
      </c>
      <c r="D3690" s="61">
        <v>0</v>
      </c>
      <c r="E3690" s="61">
        <v>1</v>
      </c>
      <c r="F3690" s="61">
        <v>1</v>
      </c>
      <c r="G3690" s="61">
        <v>1</v>
      </c>
      <c r="H3690" s="61">
        <v>0</v>
      </c>
      <c r="I3690" s="62">
        <v>91411.479961262114</v>
      </c>
      <c r="J3690" s="63">
        <v>6.5023779077906685</v>
      </c>
      <c r="K3690" s="63">
        <v>4.2832813445990361</v>
      </c>
      <c r="L3690" s="63">
        <v>7.2973308057789819</v>
      </c>
      <c r="M3690" s="63">
        <v>6.6110631530803516</v>
      </c>
      <c r="N3690" s="63">
        <v>6.9698953646940378</v>
      </c>
      <c r="O3690" s="71">
        <v>6.4485205247106849</v>
      </c>
    </row>
    <row r="3691" spans="2:15" outlineLevel="1" x14ac:dyDescent="0.45">
      <c r="B3691" s="65">
        <v>3682</v>
      </c>
      <c r="C3691" s="60">
        <v>1</v>
      </c>
      <c r="D3691" s="61">
        <v>0</v>
      </c>
      <c r="E3691" s="61">
        <v>1</v>
      </c>
      <c r="F3691" s="61">
        <v>1</v>
      </c>
      <c r="G3691" s="61">
        <v>0</v>
      </c>
      <c r="H3691" s="61">
        <v>1</v>
      </c>
      <c r="I3691" s="62">
        <v>97093.437011477712</v>
      </c>
      <c r="J3691" s="63">
        <v>6.728002896164929</v>
      </c>
      <c r="K3691" s="63">
        <v>6.1156700965750632</v>
      </c>
      <c r="L3691" s="63">
        <v>6.5021251010076346</v>
      </c>
      <c r="M3691" s="63">
        <v>6.7402699456250943</v>
      </c>
      <c r="N3691" s="63">
        <v>6.4959896969439255</v>
      </c>
      <c r="O3691" s="71">
        <v>7.1515649459083042</v>
      </c>
    </row>
    <row r="3692" spans="2:15" outlineLevel="1" x14ac:dyDescent="0.45">
      <c r="B3692" s="65">
        <v>3683</v>
      </c>
      <c r="C3692" s="60">
        <v>1</v>
      </c>
      <c r="D3692" s="61">
        <v>0</v>
      </c>
      <c r="E3692" s="61">
        <v>1</v>
      </c>
      <c r="F3692" s="61">
        <v>1</v>
      </c>
      <c r="G3692" s="61">
        <v>1</v>
      </c>
      <c r="H3692" s="61">
        <v>0</v>
      </c>
      <c r="I3692" s="62">
        <v>92707.692368480304</v>
      </c>
      <c r="J3692" s="63">
        <v>5.9500803570655307</v>
      </c>
      <c r="K3692" s="63">
        <v>4.1549990449518068</v>
      </c>
      <c r="L3692" s="63">
        <v>7.1169983339649701</v>
      </c>
      <c r="M3692" s="63">
        <v>7.1276551797249486</v>
      </c>
      <c r="N3692" s="63">
        <v>7.514947628748633</v>
      </c>
      <c r="O3692" s="71">
        <v>6.7433826062935687</v>
      </c>
    </row>
    <row r="3693" spans="2:15" outlineLevel="1" x14ac:dyDescent="0.45">
      <c r="B3693" s="65">
        <v>3684</v>
      </c>
      <c r="C3693" s="60">
        <v>1</v>
      </c>
      <c r="D3693" s="61">
        <v>0</v>
      </c>
      <c r="E3693" s="61">
        <v>1</v>
      </c>
      <c r="F3693" s="61">
        <v>1</v>
      </c>
      <c r="G3693" s="61">
        <v>0</v>
      </c>
      <c r="H3693" s="61">
        <v>1</v>
      </c>
      <c r="I3693" s="62">
        <v>98885.212262713234</v>
      </c>
      <c r="J3693" s="63">
        <v>6.1025068045928919</v>
      </c>
      <c r="K3693" s="63">
        <v>6.085895558144621</v>
      </c>
      <c r="L3693" s="63">
        <v>7.7660714262795452</v>
      </c>
      <c r="M3693" s="63">
        <v>7.4764909335358336</v>
      </c>
      <c r="N3693" s="63">
        <v>6.6862439766261597</v>
      </c>
      <c r="O3693" s="71">
        <v>6.7955108999088569</v>
      </c>
    </row>
    <row r="3694" spans="2:15" outlineLevel="1" x14ac:dyDescent="0.45">
      <c r="B3694" s="65">
        <v>3685</v>
      </c>
      <c r="C3694" s="60">
        <v>1</v>
      </c>
      <c r="D3694" s="61">
        <v>0</v>
      </c>
      <c r="E3694" s="61">
        <v>1</v>
      </c>
      <c r="F3694" s="61">
        <v>1</v>
      </c>
      <c r="G3694" s="61">
        <v>1</v>
      </c>
      <c r="H3694" s="61">
        <v>0</v>
      </c>
      <c r="I3694" s="62">
        <v>95141.074645414206</v>
      </c>
      <c r="J3694" s="63">
        <v>6.2221998811215906</v>
      </c>
      <c r="K3694" s="63">
        <v>5.2434237144813025</v>
      </c>
      <c r="L3694" s="63">
        <v>7.8409068081366389</v>
      </c>
      <c r="M3694" s="63">
        <v>7.1223459874367752</v>
      </c>
      <c r="N3694" s="63">
        <v>6.8528824221831082</v>
      </c>
      <c r="O3694" s="71">
        <v>6.2973166116257824</v>
      </c>
    </row>
    <row r="3695" spans="2:15" outlineLevel="1" x14ac:dyDescent="0.45">
      <c r="B3695" s="65">
        <v>3686</v>
      </c>
      <c r="C3695" s="60">
        <v>1</v>
      </c>
      <c r="D3695" s="61">
        <v>0</v>
      </c>
      <c r="E3695" s="61">
        <v>1</v>
      </c>
      <c r="F3695" s="61">
        <v>1</v>
      </c>
      <c r="G3695" s="61">
        <v>0</v>
      </c>
      <c r="H3695" s="61">
        <v>1</v>
      </c>
      <c r="I3695" s="62">
        <v>27523.000817728898</v>
      </c>
      <c r="J3695" s="63">
        <v>5.4084913208928755</v>
      </c>
      <c r="K3695" s="63">
        <v>5.108584487767029</v>
      </c>
      <c r="L3695" s="63">
        <v>6.9774995982378378</v>
      </c>
      <c r="M3695" s="63">
        <v>7.6752185363625891</v>
      </c>
      <c r="N3695" s="63">
        <v>6.2184287096828026</v>
      </c>
      <c r="O3695" s="71">
        <v>6.8956031851125106</v>
      </c>
    </row>
    <row r="3696" spans="2:15" outlineLevel="1" x14ac:dyDescent="0.45">
      <c r="B3696" s="65">
        <v>3687</v>
      </c>
      <c r="C3696" s="60">
        <v>1</v>
      </c>
      <c r="D3696" s="61">
        <v>0</v>
      </c>
      <c r="E3696" s="61">
        <v>1</v>
      </c>
      <c r="F3696" s="61">
        <v>1</v>
      </c>
      <c r="G3696" s="61">
        <v>1</v>
      </c>
      <c r="H3696" s="61">
        <v>0</v>
      </c>
      <c r="I3696" s="62">
        <v>99165.681463227927</v>
      </c>
      <c r="J3696" s="63">
        <v>6.7851634141172124</v>
      </c>
      <c r="K3696" s="63">
        <v>4.929768850676381</v>
      </c>
      <c r="L3696" s="63">
        <v>7.0225197707762739</v>
      </c>
      <c r="M3696" s="63">
        <v>8.6712046915467482</v>
      </c>
      <c r="N3696" s="63">
        <v>6.8070542969310033</v>
      </c>
      <c r="O3696" s="71">
        <v>6.3725049165574967</v>
      </c>
    </row>
    <row r="3697" spans="2:15" outlineLevel="1" x14ac:dyDescent="0.45">
      <c r="B3697" s="65">
        <v>3688</v>
      </c>
      <c r="C3697" s="60">
        <v>1</v>
      </c>
      <c r="D3697" s="61">
        <v>0</v>
      </c>
      <c r="E3697" s="61">
        <v>1</v>
      </c>
      <c r="F3697" s="61">
        <v>1</v>
      </c>
      <c r="G3697" s="61">
        <v>1</v>
      </c>
      <c r="H3697" s="61">
        <v>0</v>
      </c>
      <c r="I3697" s="62">
        <v>99378.265181307681</v>
      </c>
      <c r="J3697" s="63">
        <v>5.5583848313607582</v>
      </c>
      <c r="K3697" s="63">
        <v>5.5241605426128997</v>
      </c>
      <c r="L3697" s="63">
        <v>7.541674822216244</v>
      </c>
      <c r="M3697" s="63">
        <v>8.2836133639968086</v>
      </c>
      <c r="N3697" s="63">
        <v>7.3655370966404652</v>
      </c>
      <c r="O3697" s="71">
        <v>6.7845903701734311</v>
      </c>
    </row>
    <row r="3698" spans="2:15" outlineLevel="1" x14ac:dyDescent="0.45">
      <c r="B3698" s="65">
        <v>3689</v>
      </c>
      <c r="C3698" s="60">
        <v>0</v>
      </c>
      <c r="D3698" s="61">
        <v>1</v>
      </c>
      <c r="E3698" s="61">
        <v>1</v>
      </c>
      <c r="F3698" s="61">
        <v>1</v>
      </c>
      <c r="G3698" s="61">
        <v>1</v>
      </c>
      <c r="H3698" s="61">
        <v>0</v>
      </c>
      <c r="I3698" s="62">
        <v>80165.815129447903</v>
      </c>
      <c r="J3698" s="63">
        <v>5.6038264421757127</v>
      </c>
      <c r="K3698" s="63">
        <v>6.4139356139424466</v>
      </c>
      <c r="L3698" s="63">
        <v>6.5110896395682607</v>
      </c>
      <c r="M3698" s="63">
        <v>8.0767002919828066</v>
      </c>
      <c r="N3698" s="63">
        <v>7.1879866629634508</v>
      </c>
      <c r="O3698" s="71">
        <v>7.0120815476067824</v>
      </c>
    </row>
    <row r="3699" spans="2:15" outlineLevel="1" x14ac:dyDescent="0.45">
      <c r="B3699" s="65">
        <v>3690</v>
      </c>
      <c r="C3699" s="60">
        <v>1</v>
      </c>
      <c r="D3699" s="61">
        <v>0</v>
      </c>
      <c r="E3699" s="61">
        <v>1</v>
      </c>
      <c r="F3699" s="61">
        <v>1</v>
      </c>
      <c r="G3699" s="61">
        <v>0</v>
      </c>
      <c r="H3699" s="61">
        <v>1</v>
      </c>
      <c r="I3699" s="62">
        <v>93415.141190189534</v>
      </c>
      <c r="J3699" s="63">
        <v>5.8991781795396872</v>
      </c>
      <c r="K3699" s="63">
        <v>5.6996221401703115</v>
      </c>
      <c r="L3699" s="63">
        <v>7.778410972072777</v>
      </c>
      <c r="M3699" s="63">
        <v>6.1477475335482765</v>
      </c>
      <c r="N3699" s="63">
        <v>6.3864441004582941</v>
      </c>
      <c r="O3699" s="71">
        <v>7.1972487655380206</v>
      </c>
    </row>
    <row r="3700" spans="2:15" outlineLevel="1" x14ac:dyDescent="0.45">
      <c r="B3700" s="65">
        <v>3691</v>
      </c>
      <c r="C3700" s="60">
        <v>1</v>
      </c>
      <c r="D3700" s="61">
        <v>0</v>
      </c>
      <c r="E3700" s="61">
        <v>1</v>
      </c>
      <c r="F3700" s="61">
        <v>1</v>
      </c>
      <c r="G3700" s="61">
        <v>1</v>
      </c>
      <c r="H3700" s="61">
        <v>0</v>
      </c>
      <c r="I3700" s="62">
        <v>29980.928330544746</v>
      </c>
      <c r="J3700" s="63">
        <v>5.8166372595623814</v>
      </c>
      <c r="K3700" s="63">
        <v>4.9233412331068331</v>
      </c>
      <c r="L3700" s="63">
        <v>6.1547846780630628</v>
      </c>
      <c r="M3700" s="63">
        <v>7.7047449968202697</v>
      </c>
      <c r="N3700" s="63">
        <v>7.1826475004145269</v>
      </c>
      <c r="O3700" s="71">
        <v>7.146305958736284</v>
      </c>
    </row>
    <row r="3701" spans="2:15" outlineLevel="1" x14ac:dyDescent="0.45">
      <c r="B3701" s="65">
        <v>3692</v>
      </c>
      <c r="C3701" s="60">
        <v>0</v>
      </c>
      <c r="D3701" s="61">
        <v>1</v>
      </c>
      <c r="E3701" s="61">
        <v>1</v>
      </c>
      <c r="F3701" s="61">
        <v>1</v>
      </c>
      <c r="G3701" s="61">
        <v>0</v>
      </c>
      <c r="H3701" s="61">
        <v>1</v>
      </c>
      <c r="I3701" s="62">
        <v>98662.032768363249</v>
      </c>
      <c r="J3701" s="63">
        <v>5.720112820539188</v>
      </c>
      <c r="K3701" s="63">
        <v>6.1176236991395188</v>
      </c>
      <c r="L3701" s="63">
        <v>8.1202454782155709</v>
      </c>
      <c r="M3701" s="63">
        <v>6.6622059624816465</v>
      </c>
      <c r="N3701" s="63">
        <v>7.2828776805082791</v>
      </c>
      <c r="O3701" s="71">
        <v>7.3318621959360417</v>
      </c>
    </row>
    <row r="3702" spans="2:15" outlineLevel="1" x14ac:dyDescent="0.45">
      <c r="B3702" s="65">
        <v>3693</v>
      </c>
      <c r="C3702" s="60">
        <v>1</v>
      </c>
      <c r="D3702" s="61">
        <v>0</v>
      </c>
      <c r="E3702" s="61">
        <v>1</v>
      </c>
      <c r="F3702" s="61">
        <v>1</v>
      </c>
      <c r="G3702" s="61">
        <v>1</v>
      </c>
      <c r="H3702" s="61">
        <v>0</v>
      </c>
      <c r="I3702" s="62">
        <v>96994.106131517954</v>
      </c>
      <c r="J3702" s="63">
        <v>6.2629964106200946</v>
      </c>
      <c r="K3702" s="63">
        <v>4.5140313041302251</v>
      </c>
      <c r="L3702" s="63">
        <v>7.2631648879109996</v>
      </c>
      <c r="M3702" s="63">
        <v>8.3872961911814787</v>
      </c>
      <c r="N3702" s="63">
        <v>7.421881165715817</v>
      </c>
      <c r="O3702" s="71">
        <v>6.128252170285605</v>
      </c>
    </row>
    <row r="3703" spans="2:15" outlineLevel="1" x14ac:dyDescent="0.45">
      <c r="B3703" s="65">
        <v>3694</v>
      </c>
      <c r="C3703" s="60">
        <v>1</v>
      </c>
      <c r="D3703" s="61">
        <v>0</v>
      </c>
      <c r="E3703" s="61">
        <v>1</v>
      </c>
      <c r="F3703" s="61">
        <v>1</v>
      </c>
      <c r="G3703" s="61">
        <v>0</v>
      </c>
      <c r="H3703" s="61">
        <v>1</v>
      </c>
      <c r="I3703" s="62">
        <v>98920.017787027595</v>
      </c>
      <c r="J3703" s="63">
        <v>6.8753624631606449</v>
      </c>
      <c r="K3703" s="63">
        <v>5.3571875451447593</v>
      </c>
      <c r="L3703" s="63">
        <v>7.6513224336754275</v>
      </c>
      <c r="M3703" s="63">
        <v>7.4271773791431315</v>
      </c>
      <c r="N3703" s="63">
        <v>6.6919462242939423</v>
      </c>
      <c r="O3703" s="71">
        <v>6.9604328034990344</v>
      </c>
    </row>
    <row r="3704" spans="2:15" outlineLevel="1" x14ac:dyDescent="0.45">
      <c r="B3704" s="65">
        <v>3695</v>
      </c>
      <c r="C3704" s="60">
        <v>1</v>
      </c>
      <c r="D3704" s="61">
        <v>0</v>
      </c>
      <c r="E3704" s="61">
        <v>1</v>
      </c>
      <c r="F3704" s="61">
        <v>1</v>
      </c>
      <c r="G3704" s="61">
        <v>0</v>
      </c>
      <c r="H3704" s="61">
        <v>1</v>
      </c>
      <c r="I3704" s="62">
        <v>96290.61570420544</v>
      </c>
      <c r="J3704" s="63">
        <v>5.9898764581610306</v>
      </c>
      <c r="K3704" s="63">
        <v>5.5151813688980607</v>
      </c>
      <c r="L3704" s="63">
        <v>7.1703425251594908</v>
      </c>
      <c r="M3704" s="63">
        <v>7.8406040086518853</v>
      </c>
      <c r="N3704" s="63">
        <v>6.3742955713266625</v>
      </c>
      <c r="O3704" s="71">
        <v>6.7911654409666529</v>
      </c>
    </row>
    <row r="3705" spans="2:15" outlineLevel="1" x14ac:dyDescent="0.45">
      <c r="B3705" s="65">
        <v>3696</v>
      </c>
      <c r="C3705" s="60">
        <v>0</v>
      </c>
      <c r="D3705" s="61">
        <v>1</v>
      </c>
      <c r="E3705" s="61">
        <v>1</v>
      </c>
      <c r="F3705" s="61">
        <v>1</v>
      </c>
      <c r="G3705" s="61">
        <v>0</v>
      </c>
      <c r="H3705" s="61">
        <v>1</v>
      </c>
      <c r="I3705" s="62">
        <v>63690.0830156054</v>
      </c>
      <c r="J3705" s="63">
        <v>5.5077012385583313</v>
      </c>
      <c r="K3705" s="63">
        <v>5.8946619036013681</v>
      </c>
      <c r="L3705" s="63">
        <v>7.2638032265406673</v>
      </c>
      <c r="M3705" s="63">
        <v>6.6974563543649897</v>
      </c>
      <c r="N3705" s="63">
        <v>6.4123388769725462</v>
      </c>
      <c r="O3705" s="71">
        <v>7.1246374759958098</v>
      </c>
    </row>
    <row r="3706" spans="2:15" outlineLevel="1" x14ac:dyDescent="0.45">
      <c r="B3706" s="65">
        <v>3697</v>
      </c>
      <c r="C3706" s="60">
        <v>1</v>
      </c>
      <c r="D3706" s="61">
        <v>0</v>
      </c>
      <c r="E3706" s="61">
        <v>1</v>
      </c>
      <c r="F3706" s="61">
        <v>1</v>
      </c>
      <c r="G3706" s="61">
        <v>1</v>
      </c>
      <c r="H3706" s="61">
        <v>0</v>
      </c>
      <c r="I3706" s="62">
        <v>102062.14851071755</v>
      </c>
      <c r="J3706" s="63">
        <v>6.0347760027466943</v>
      </c>
      <c r="K3706" s="63">
        <v>5.971201639104347</v>
      </c>
      <c r="L3706" s="63">
        <v>7.3240529604615023</v>
      </c>
      <c r="M3706" s="63">
        <v>8.4111270458071399</v>
      </c>
      <c r="N3706" s="63">
        <v>7.1068249944291129</v>
      </c>
      <c r="O3706" s="71">
        <v>7.0657932010258042</v>
      </c>
    </row>
    <row r="3707" spans="2:15" outlineLevel="1" x14ac:dyDescent="0.45">
      <c r="B3707" s="65">
        <v>3698</v>
      </c>
      <c r="C3707" s="60">
        <v>0</v>
      </c>
      <c r="D3707" s="61">
        <v>1</v>
      </c>
      <c r="E3707" s="61">
        <v>1</v>
      </c>
      <c r="F3707" s="61">
        <v>1</v>
      </c>
      <c r="G3707" s="61">
        <v>1</v>
      </c>
      <c r="H3707" s="61">
        <v>0</v>
      </c>
      <c r="I3707" s="62">
        <v>102716.48109029801</v>
      </c>
      <c r="J3707" s="63">
        <v>6.1615179914668232</v>
      </c>
      <c r="K3707" s="63">
        <v>6.1623429367300009</v>
      </c>
      <c r="L3707" s="63">
        <v>7.4443324959552202</v>
      </c>
      <c r="M3707" s="63">
        <v>7.9100909953401333</v>
      </c>
      <c r="N3707" s="63">
        <v>7.4886339776088349</v>
      </c>
      <c r="O3707" s="71">
        <v>7.0925178948357708</v>
      </c>
    </row>
    <row r="3708" spans="2:15" outlineLevel="1" x14ac:dyDescent="0.45">
      <c r="B3708" s="65">
        <v>3699</v>
      </c>
      <c r="C3708" s="60">
        <v>1</v>
      </c>
      <c r="D3708" s="61">
        <v>0</v>
      </c>
      <c r="E3708" s="61">
        <v>1</v>
      </c>
      <c r="F3708" s="61">
        <v>1</v>
      </c>
      <c r="G3708" s="61">
        <v>1</v>
      </c>
      <c r="H3708" s="61">
        <v>0</v>
      </c>
      <c r="I3708" s="62">
        <v>23888.549935909061</v>
      </c>
      <c r="J3708" s="63">
        <v>5.1259933852090045</v>
      </c>
      <c r="K3708" s="63">
        <v>4.2958267359900333</v>
      </c>
      <c r="L3708" s="63">
        <v>7.0428097099672362</v>
      </c>
      <c r="M3708" s="63">
        <v>6.7065407858630159</v>
      </c>
      <c r="N3708" s="63">
        <v>7.3791007422346162</v>
      </c>
      <c r="O3708" s="71">
        <v>6.6150640575287287</v>
      </c>
    </row>
    <row r="3709" spans="2:15" outlineLevel="1" x14ac:dyDescent="0.45">
      <c r="B3709" s="65">
        <v>3700</v>
      </c>
      <c r="C3709" s="60">
        <v>1</v>
      </c>
      <c r="D3709" s="61">
        <v>0</v>
      </c>
      <c r="E3709" s="61">
        <v>1</v>
      </c>
      <c r="F3709" s="61">
        <v>1</v>
      </c>
      <c r="G3709" s="61">
        <v>1</v>
      </c>
      <c r="H3709" s="61">
        <v>0</v>
      </c>
      <c r="I3709" s="62">
        <v>94282.525162943915</v>
      </c>
      <c r="J3709" s="63">
        <v>5.6659267226637162</v>
      </c>
      <c r="K3709" s="63">
        <v>5.0580562611992308</v>
      </c>
      <c r="L3709" s="63">
        <v>7.5875212239328951</v>
      </c>
      <c r="M3709" s="63">
        <v>6.8138799894964652</v>
      </c>
      <c r="N3709" s="63">
        <v>7.5079707153048396</v>
      </c>
      <c r="O3709" s="71">
        <v>6.7100252783713907</v>
      </c>
    </row>
    <row r="3710" spans="2:15" outlineLevel="1" x14ac:dyDescent="0.45">
      <c r="B3710" s="65">
        <v>3701</v>
      </c>
      <c r="C3710" s="60">
        <v>1</v>
      </c>
      <c r="D3710" s="61">
        <v>0</v>
      </c>
      <c r="E3710" s="61">
        <v>1</v>
      </c>
      <c r="F3710" s="61">
        <v>1</v>
      </c>
      <c r="G3710" s="61">
        <v>0</v>
      </c>
      <c r="H3710" s="61">
        <v>1</v>
      </c>
      <c r="I3710" s="62">
        <v>102096.58920122741</v>
      </c>
      <c r="J3710" s="63">
        <v>6.5715036231025721</v>
      </c>
      <c r="K3710" s="63">
        <v>6.0695571622585565</v>
      </c>
      <c r="L3710" s="63">
        <v>6.8506223626516061</v>
      </c>
      <c r="M3710" s="63">
        <v>8.9993097681852667</v>
      </c>
      <c r="N3710" s="63">
        <v>6.2438515843686719</v>
      </c>
      <c r="O3710" s="71">
        <v>6.7567661778063552</v>
      </c>
    </row>
    <row r="3711" spans="2:15" outlineLevel="1" x14ac:dyDescent="0.45">
      <c r="B3711" s="65">
        <v>3702</v>
      </c>
      <c r="C3711" s="60">
        <v>1</v>
      </c>
      <c r="D3711" s="61">
        <v>0</v>
      </c>
      <c r="E3711" s="61">
        <v>1</v>
      </c>
      <c r="F3711" s="61">
        <v>1</v>
      </c>
      <c r="G3711" s="61">
        <v>0</v>
      </c>
      <c r="H3711" s="61">
        <v>1</v>
      </c>
      <c r="I3711" s="62">
        <v>103095.47904844207</v>
      </c>
      <c r="J3711" s="63">
        <v>6.9120024184979725</v>
      </c>
      <c r="K3711" s="63">
        <v>4.8119542182792996</v>
      </c>
      <c r="L3711" s="63">
        <v>6.8143844548409325</v>
      </c>
      <c r="M3711" s="63">
        <v>8.9052813926601289</v>
      </c>
      <c r="N3711" s="63">
        <v>7.2464805762410283</v>
      </c>
      <c r="O3711" s="71">
        <v>7.5354066217693321</v>
      </c>
    </row>
    <row r="3712" spans="2:15" outlineLevel="1" x14ac:dyDescent="0.45">
      <c r="B3712" s="65">
        <v>3703</v>
      </c>
      <c r="C3712" s="60">
        <v>1</v>
      </c>
      <c r="D3712" s="61">
        <v>0</v>
      </c>
      <c r="E3712" s="61">
        <v>1</v>
      </c>
      <c r="F3712" s="61">
        <v>1</v>
      </c>
      <c r="G3712" s="61">
        <v>0</v>
      </c>
      <c r="H3712" s="61">
        <v>1</v>
      </c>
      <c r="I3712" s="62">
        <v>89690.167586965865</v>
      </c>
      <c r="J3712" s="63">
        <v>6.0970791453195421</v>
      </c>
      <c r="K3712" s="63">
        <v>4.0262468544697878</v>
      </c>
      <c r="L3712" s="63">
        <v>7.9185258596834611</v>
      </c>
      <c r="M3712" s="63">
        <v>6.2971535207283074</v>
      </c>
      <c r="N3712" s="63">
        <v>6.4989784063005658</v>
      </c>
      <c r="O3712" s="71">
        <v>7.1164180891625861</v>
      </c>
    </row>
    <row r="3713" spans="2:15" outlineLevel="1" x14ac:dyDescent="0.45">
      <c r="B3713" s="65">
        <v>3704</v>
      </c>
      <c r="C3713" s="60">
        <v>0</v>
      </c>
      <c r="D3713" s="61">
        <v>1</v>
      </c>
      <c r="E3713" s="61">
        <v>1</v>
      </c>
      <c r="F3713" s="61">
        <v>1</v>
      </c>
      <c r="G3713" s="61">
        <v>0</v>
      </c>
      <c r="H3713" s="61">
        <v>1</v>
      </c>
      <c r="I3713" s="62">
        <v>97887.565410220617</v>
      </c>
      <c r="J3713" s="63">
        <v>5.8210730702847275</v>
      </c>
      <c r="K3713" s="63">
        <v>6.0102186084049611</v>
      </c>
      <c r="L3713" s="63">
        <v>7.2337552073297076</v>
      </c>
      <c r="M3713" s="63">
        <v>7.5272103567472595</v>
      </c>
      <c r="N3713" s="63">
        <v>6.648870178887111</v>
      </c>
      <c r="O3713" s="71">
        <v>7.1331248648390835</v>
      </c>
    </row>
    <row r="3714" spans="2:15" outlineLevel="1" x14ac:dyDescent="0.45">
      <c r="B3714" s="65">
        <v>3705</v>
      </c>
      <c r="C3714" s="60">
        <v>1</v>
      </c>
      <c r="D3714" s="61">
        <v>0</v>
      </c>
      <c r="E3714" s="61">
        <v>1</v>
      </c>
      <c r="F3714" s="61">
        <v>1</v>
      </c>
      <c r="G3714" s="61">
        <v>0</v>
      </c>
      <c r="H3714" s="61">
        <v>1</v>
      </c>
      <c r="I3714" s="62">
        <v>74755.739212269546</v>
      </c>
      <c r="J3714" s="63">
        <v>5.9023967622309241</v>
      </c>
      <c r="K3714" s="63">
        <v>5.2478647488377019</v>
      </c>
      <c r="L3714" s="63">
        <v>7.0019824889666467</v>
      </c>
      <c r="M3714" s="63">
        <v>7.3346879894754284</v>
      </c>
      <c r="N3714" s="63">
        <v>6.4394405508745036</v>
      </c>
      <c r="O3714" s="71">
        <v>7.2921247620435929</v>
      </c>
    </row>
    <row r="3715" spans="2:15" outlineLevel="1" x14ac:dyDescent="0.45">
      <c r="B3715" s="65">
        <v>3706</v>
      </c>
      <c r="C3715" s="60">
        <v>1</v>
      </c>
      <c r="D3715" s="61">
        <v>0</v>
      </c>
      <c r="E3715" s="61">
        <v>1</v>
      </c>
      <c r="F3715" s="61">
        <v>1</v>
      </c>
      <c r="G3715" s="61">
        <v>0</v>
      </c>
      <c r="H3715" s="61">
        <v>1</v>
      </c>
      <c r="I3715" s="62">
        <v>21984.975416864108</v>
      </c>
      <c r="J3715" s="63">
        <v>5.6996703785835097</v>
      </c>
      <c r="K3715" s="63">
        <v>4.6567258050381586</v>
      </c>
      <c r="L3715" s="63">
        <v>7.0463226301481665</v>
      </c>
      <c r="M3715" s="63">
        <v>6.0568911198721365</v>
      </c>
      <c r="N3715" s="63">
        <v>6.4318147645075552</v>
      </c>
      <c r="O3715" s="71">
        <v>6.4506419526715648</v>
      </c>
    </row>
    <row r="3716" spans="2:15" outlineLevel="1" x14ac:dyDescent="0.45">
      <c r="B3716" s="65">
        <v>3707</v>
      </c>
      <c r="C3716" s="60">
        <v>0</v>
      </c>
      <c r="D3716" s="61">
        <v>1</v>
      </c>
      <c r="E3716" s="61">
        <v>1</v>
      </c>
      <c r="F3716" s="61">
        <v>1</v>
      </c>
      <c r="G3716" s="61">
        <v>1</v>
      </c>
      <c r="H3716" s="61">
        <v>0</v>
      </c>
      <c r="I3716" s="62">
        <v>26845.009299311103</v>
      </c>
      <c r="J3716" s="63">
        <v>5.0444996564784947</v>
      </c>
      <c r="K3716" s="63">
        <v>5.4736475236283519</v>
      </c>
      <c r="L3716" s="63">
        <v>7.0381908560008544</v>
      </c>
      <c r="M3716" s="63">
        <v>7.2128730787913984</v>
      </c>
      <c r="N3716" s="63">
        <v>6.7199482759712108</v>
      </c>
      <c r="O3716" s="71">
        <v>6.5375227968866563</v>
      </c>
    </row>
    <row r="3717" spans="2:15" outlineLevel="1" x14ac:dyDescent="0.45">
      <c r="B3717" s="65">
        <v>3708</v>
      </c>
      <c r="C3717" s="60">
        <v>1</v>
      </c>
      <c r="D3717" s="61">
        <v>0</v>
      </c>
      <c r="E3717" s="61">
        <v>1</v>
      </c>
      <c r="F3717" s="61">
        <v>1</v>
      </c>
      <c r="G3717" s="61">
        <v>0</v>
      </c>
      <c r="H3717" s="61">
        <v>1</v>
      </c>
      <c r="I3717" s="62">
        <v>99788.992595373085</v>
      </c>
      <c r="J3717" s="63">
        <v>6.626697560723807</v>
      </c>
      <c r="K3717" s="63">
        <v>4.9191431145892928</v>
      </c>
      <c r="L3717" s="63">
        <v>8.2972713237962967</v>
      </c>
      <c r="M3717" s="63">
        <v>7.9998728748450612</v>
      </c>
      <c r="N3717" s="63">
        <v>6.7134828902988302</v>
      </c>
      <c r="O3717" s="71">
        <v>7.0844246026028443</v>
      </c>
    </row>
    <row r="3718" spans="2:15" outlineLevel="1" x14ac:dyDescent="0.45">
      <c r="B3718" s="65">
        <v>3709</v>
      </c>
      <c r="C3718" s="60">
        <v>1</v>
      </c>
      <c r="D3718" s="61">
        <v>0</v>
      </c>
      <c r="E3718" s="61">
        <v>1</v>
      </c>
      <c r="F3718" s="61">
        <v>1</v>
      </c>
      <c r="G3718" s="61">
        <v>1</v>
      </c>
      <c r="H3718" s="61">
        <v>0</v>
      </c>
      <c r="I3718" s="62">
        <v>95995.105458965685</v>
      </c>
      <c r="J3718" s="63">
        <v>6.4782150855877543</v>
      </c>
      <c r="K3718" s="63">
        <v>4.9127814292577954</v>
      </c>
      <c r="L3718" s="63">
        <v>7.1106542282677445</v>
      </c>
      <c r="M3718" s="63">
        <v>7.6908673603366111</v>
      </c>
      <c r="N3718" s="63">
        <v>6.7729123403687073</v>
      </c>
      <c r="O3718" s="71">
        <v>6.6319270552732421</v>
      </c>
    </row>
    <row r="3719" spans="2:15" outlineLevel="1" x14ac:dyDescent="0.45">
      <c r="B3719" s="65">
        <v>3710</v>
      </c>
      <c r="C3719" s="60">
        <v>1</v>
      </c>
      <c r="D3719" s="61">
        <v>0</v>
      </c>
      <c r="E3719" s="61">
        <v>1</v>
      </c>
      <c r="F3719" s="61">
        <v>1</v>
      </c>
      <c r="G3719" s="61">
        <v>1</v>
      </c>
      <c r="H3719" s="61">
        <v>0</v>
      </c>
      <c r="I3719" s="62">
        <v>94093.016585432269</v>
      </c>
      <c r="J3719" s="63">
        <v>6.5379250186601148</v>
      </c>
      <c r="K3719" s="63">
        <v>5.1160196548211037</v>
      </c>
      <c r="L3719" s="63">
        <v>6.6073679416289979</v>
      </c>
      <c r="M3719" s="63">
        <v>6.5191408592625084</v>
      </c>
      <c r="N3719" s="63">
        <v>7.4090325584732408</v>
      </c>
      <c r="O3719" s="71">
        <v>6.5525536011407883</v>
      </c>
    </row>
    <row r="3720" spans="2:15" outlineLevel="1" x14ac:dyDescent="0.45">
      <c r="B3720" s="65">
        <v>3711</v>
      </c>
      <c r="C3720" s="60">
        <v>1</v>
      </c>
      <c r="D3720" s="61">
        <v>0</v>
      </c>
      <c r="E3720" s="61">
        <v>1</v>
      </c>
      <c r="F3720" s="61">
        <v>1</v>
      </c>
      <c r="G3720" s="61">
        <v>0</v>
      </c>
      <c r="H3720" s="61">
        <v>1</v>
      </c>
      <c r="I3720" s="62">
        <v>105177.29646142834</v>
      </c>
      <c r="J3720" s="63">
        <v>6.5593057013452212</v>
      </c>
      <c r="K3720" s="63">
        <v>6.3871110337593695</v>
      </c>
      <c r="L3720" s="63">
        <v>7.1125399548834292</v>
      </c>
      <c r="M3720" s="63">
        <v>8.817934216880829</v>
      </c>
      <c r="N3720" s="63">
        <v>6.9577546040186444</v>
      </c>
      <c r="O3720" s="71">
        <v>7.0123598669265741</v>
      </c>
    </row>
    <row r="3721" spans="2:15" outlineLevel="1" x14ac:dyDescent="0.45">
      <c r="B3721" s="65">
        <v>3712</v>
      </c>
      <c r="C3721" s="60">
        <v>1</v>
      </c>
      <c r="D3721" s="61">
        <v>0</v>
      </c>
      <c r="E3721" s="61">
        <v>1</v>
      </c>
      <c r="F3721" s="61">
        <v>1</v>
      </c>
      <c r="G3721" s="61">
        <v>0</v>
      </c>
      <c r="H3721" s="61">
        <v>1</v>
      </c>
      <c r="I3721" s="62">
        <v>100576.28968259723</v>
      </c>
      <c r="J3721" s="63">
        <v>7.0086510670385431</v>
      </c>
      <c r="K3721" s="63">
        <v>4.6959496508030876</v>
      </c>
      <c r="L3721" s="63">
        <v>7.1287752408499934</v>
      </c>
      <c r="M3721" s="63">
        <v>8.2010321650381677</v>
      </c>
      <c r="N3721" s="63">
        <v>6.9400751851041651</v>
      </c>
      <c r="O3721" s="71">
        <v>7.5003576971042598</v>
      </c>
    </row>
    <row r="3722" spans="2:15" outlineLevel="1" x14ac:dyDescent="0.45">
      <c r="B3722" s="65">
        <v>3713</v>
      </c>
      <c r="C3722" s="60">
        <v>1</v>
      </c>
      <c r="D3722" s="61">
        <v>0</v>
      </c>
      <c r="E3722" s="61">
        <v>1</v>
      </c>
      <c r="F3722" s="61">
        <v>1</v>
      </c>
      <c r="G3722" s="61">
        <v>1</v>
      </c>
      <c r="H3722" s="61">
        <v>0</v>
      </c>
      <c r="I3722" s="62">
        <v>93824.561963741202</v>
      </c>
      <c r="J3722" s="63">
        <v>5.6323258939487229</v>
      </c>
      <c r="K3722" s="63">
        <v>5.5595240568125845</v>
      </c>
      <c r="L3722" s="63">
        <v>7.4967120088232182</v>
      </c>
      <c r="M3722" s="63">
        <v>6.4524022756141273</v>
      </c>
      <c r="N3722" s="63">
        <v>7.4864314951554256</v>
      </c>
      <c r="O3722" s="71">
        <v>6.4057310193928476</v>
      </c>
    </row>
    <row r="3723" spans="2:15" outlineLevel="1" x14ac:dyDescent="0.45">
      <c r="B3723" s="65">
        <v>3714</v>
      </c>
      <c r="C3723" s="60">
        <v>1</v>
      </c>
      <c r="D3723" s="61">
        <v>0</v>
      </c>
      <c r="E3723" s="61">
        <v>1</v>
      </c>
      <c r="F3723" s="61">
        <v>1</v>
      </c>
      <c r="G3723" s="61">
        <v>0</v>
      </c>
      <c r="H3723" s="61">
        <v>1</v>
      </c>
      <c r="I3723" s="62">
        <v>100164.40949690811</v>
      </c>
      <c r="J3723" s="63">
        <v>6.6626617289446681</v>
      </c>
      <c r="K3723" s="63">
        <v>5.1410404542876673</v>
      </c>
      <c r="L3723" s="63">
        <v>6.5514745716805676</v>
      </c>
      <c r="M3723" s="63">
        <v>8.5557501350291716</v>
      </c>
      <c r="N3723" s="63">
        <v>6.9564147194255224</v>
      </c>
      <c r="O3723" s="71">
        <v>7.0052660488089629</v>
      </c>
    </row>
    <row r="3724" spans="2:15" outlineLevel="1" x14ac:dyDescent="0.45">
      <c r="B3724" s="65">
        <v>3715</v>
      </c>
      <c r="C3724" s="60">
        <v>1</v>
      </c>
      <c r="D3724" s="61">
        <v>0</v>
      </c>
      <c r="E3724" s="61">
        <v>1</v>
      </c>
      <c r="F3724" s="61">
        <v>1</v>
      </c>
      <c r="G3724" s="61">
        <v>0</v>
      </c>
      <c r="H3724" s="61">
        <v>1</v>
      </c>
      <c r="I3724" s="62">
        <v>31182.772393523584</v>
      </c>
      <c r="J3724" s="63">
        <v>6.2790129389244536</v>
      </c>
      <c r="K3724" s="63">
        <v>5.9563501136468808</v>
      </c>
      <c r="L3724" s="63">
        <v>6.1797917296321607</v>
      </c>
      <c r="M3724" s="63">
        <v>7.0683496824260228</v>
      </c>
      <c r="N3724" s="63">
        <v>6.8628331107827023</v>
      </c>
      <c r="O3724" s="71">
        <v>6.8692764505320127</v>
      </c>
    </row>
    <row r="3725" spans="2:15" outlineLevel="1" x14ac:dyDescent="0.45">
      <c r="B3725" s="65">
        <v>3716</v>
      </c>
      <c r="C3725" s="60">
        <v>1</v>
      </c>
      <c r="D3725" s="61">
        <v>0</v>
      </c>
      <c r="E3725" s="61">
        <v>1</v>
      </c>
      <c r="F3725" s="61">
        <v>1</v>
      </c>
      <c r="G3725" s="61">
        <v>1</v>
      </c>
      <c r="H3725" s="61">
        <v>0</v>
      </c>
      <c r="I3725" s="62">
        <v>71976.187539121835</v>
      </c>
      <c r="J3725" s="63">
        <v>6.0574455718652871</v>
      </c>
      <c r="K3725" s="63">
        <v>4.0574910854254735</v>
      </c>
      <c r="L3725" s="63">
        <v>6.6219745777485022</v>
      </c>
      <c r="M3725" s="63">
        <v>7.0488409185083629</v>
      </c>
      <c r="N3725" s="63">
        <v>7.5364055524372358</v>
      </c>
      <c r="O3725" s="71">
        <v>6.8044998704796935</v>
      </c>
    </row>
    <row r="3726" spans="2:15" outlineLevel="1" x14ac:dyDescent="0.45">
      <c r="B3726" s="65">
        <v>3717</v>
      </c>
      <c r="C3726" s="60">
        <v>1</v>
      </c>
      <c r="D3726" s="61">
        <v>0</v>
      </c>
      <c r="E3726" s="61">
        <v>1</v>
      </c>
      <c r="F3726" s="61">
        <v>1</v>
      </c>
      <c r="G3726" s="61">
        <v>0</v>
      </c>
      <c r="H3726" s="61">
        <v>1</v>
      </c>
      <c r="I3726" s="62">
        <v>95039.195964305676</v>
      </c>
      <c r="J3726" s="63">
        <v>5.8042508690045995</v>
      </c>
      <c r="K3726" s="63">
        <v>4.3488354200818939</v>
      </c>
      <c r="L3726" s="63">
        <v>7.3851548643239706</v>
      </c>
      <c r="M3726" s="63">
        <v>8.2527956215115967</v>
      </c>
      <c r="N3726" s="63">
        <v>6.8354058840524337</v>
      </c>
      <c r="O3726" s="71">
        <v>6.8475944991803992</v>
      </c>
    </row>
    <row r="3727" spans="2:15" outlineLevel="1" x14ac:dyDescent="0.45">
      <c r="B3727" s="65">
        <v>3718</v>
      </c>
      <c r="C3727" s="60">
        <v>1</v>
      </c>
      <c r="D3727" s="61">
        <v>0</v>
      </c>
      <c r="E3727" s="61">
        <v>1</v>
      </c>
      <c r="F3727" s="61">
        <v>1</v>
      </c>
      <c r="G3727" s="61">
        <v>0</v>
      </c>
      <c r="H3727" s="61">
        <v>1</v>
      </c>
      <c r="I3727" s="62">
        <v>93666.525659811072</v>
      </c>
      <c r="J3727" s="63">
        <v>5.888285749513213</v>
      </c>
      <c r="K3727" s="63">
        <v>4.5100591316882497</v>
      </c>
      <c r="L3727" s="63">
        <v>7.5515176127552595</v>
      </c>
      <c r="M3727" s="63">
        <v>7.3441479216848036</v>
      </c>
      <c r="N3727" s="63">
        <v>6.4527097751631359</v>
      </c>
      <c r="O3727" s="71">
        <v>7.4510571892658044</v>
      </c>
    </row>
    <row r="3728" spans="2:15" outlineLevel="1" x14ac:dyDescent="0.45">
      <c r="B3728" s="65">
        <v>3719</v>
      </c>
      <c r="C3728" s="60">
        <v>0</v>
      </c>
      <c r="D3728" s="61">
        <v>1</v>
      </c>
      <c r="E3728" s="61">
        <v>1</v>
      </c>
      <c r="F3728" s="61">
        <v>1</v>
      </c>
      <c r="G3728" s="61">
        <v>1</v>
      </c>
      <c r="H3728" s="61">
        <v>0</v>
      </c>
      <c r="I3728" s="62">
        <v>98811.887588904385</v>
      </c>
      <c r="J3728" s="63">
        <v>5.9375600605440653</v>
      </c>
      <c r="K3728" s="63">
        <v>6.737054409467925</v>
      </c>
      <c r="L3728" s="63">
        <v>7.2499721665451968</v>
      </c>
      <c r="M3728" s="63">
        <v>6.3765208328142968</v>
      </c>
      <c r="N3728" s="63">
        <v>7.5153993716800462</v>
      </c>
      <c r="O3728" s="71">
        <v>6.9262791968820832</v>
      </c>
    </row>
    <row r="3729" spans="2:15" outlineLevel="1" x14ac:dyDescent="0.45">
      <c r="B3729" s="65">
        <v>3720</v>
      </c>
      <c r="C3729" s="60">
        <v>1</v>
      </c>
      <c r="D3729" s="61">
        <v>0</v>
      </c>
      <c r="E3729" s="61">
        <v>1</v>
      </c>
      <c r="F3729" s="61">
        <v>1</v>
      </c>
      <c r="G3729" s="61">
        <v>1</v>
      </c>
      <c r="H3729" s="61">
        <v>0</v>
      </c>
      <c r="I3729" s="62">
        <v>97997.8636089598</v>
      </c>
      <c r="J3729" s="63">
        <v>6.2201403388326311</v>
      </c>
      <c r="K3729" s="63">
        <v>5.4199515122653352</v>
      </c>
      <c r="L3729" s="63">
        <v>7.4255219303497686</v>
      </c>
      <c r="M3729" s="63">
        <v>7.4585854305388972</v>
      </c>
      <c r="N3729" s="63">
        <v>7.198764086048377</v>
      </c>
      <c r="O3729" s="71">
        <v>6.8090845034566767</v>
      </c>
    </row>
    <row r="3730" spans="2:15" outlineLevel="1" x14ac:dyDescent="0.45">
      <c r="B3730" s="65">
        <v>3721</v>
      </c>
      <c r="C3730" s="60">
        <v>1</v>
      </c>
      <c r="D3730" s="61">
        <v>0</v>
      </c>
      <c r="E3730" s="61">
        <v>1</v>
      </c>
      <c r="F3730" s="61">
        <v>1</v>
      </c>
      <c r="G3730" s="61">
        <v>0</v>
      </c>
      <c r="H3730" s="61">
        <v>1</v>
      </c>
      <c r="I3730" s="62">
        <v>95110.536427517785</v>
      </c>
      <c r="J3730" s="63">
        <v>5.6970636516715567</v>
      </c>
      <c r="K3730" s="63">
        <v>5.1842601588071551</v>
      </c>
      <c r="L3730" s="63">
        <v>7.8951873343797967</v>
      </c>
      <c r="M3730" s="63">
        <v>7.1889718388630612</v>
      </c>
      <c r="N3730" s="63">
        <v>6.5928611970981832</v>
      </c>
      <c r="O3730" s="71">
        <v>7.248830539445672</v>
      </c>
    </row>
    <row r="3731" spans="2:15" outlineLevel="1" x14ac:dyDescent="0.45">
      <c r="B3731" s="65">
        <v>3722</v>
      </c>
      <c r="C3731" s="60">
        <v>1</v>
      </c>
      <c r="D3731" s="61">
        <v>0</v>
      </c>
      <c r="E3731" s="61">
        <v>1</v>
      </c>
      <c r="F3731" s="61">
        <v>1</v>
      </c>
      <c r="G3731" s="61">
        <v>0</v>
      </c>
      <c r="H3731" s="61">
        <v>1</v>
      </c>
      <c r="I3731" s="62">
        <v>25676.48426086297</v>
      </c>
      <c r="J3731" s="63">
        <v>5.2566516864204837</v>
      </c>
      <c r="K3731" s="63">
        <v>4.6857075168758637</v>
      </c>
      <c r="L3731" s="63">
        <v>7.3381687210755695</v>
      </c>
      <c r="M3731" s="63">
        <v>6.5912200839167152</v>
      </c>
      <c r="N3731" s="63">
        <v>6.7505199086618202</v>
      </c>
      <c r="O3731" s="71">
        <v>7.4459346493996241</v>
      </c>
    </row>
    <row r="3732" spans="2:15" outlineLevel="1" x14ac:dyDescent="0.45">
      <c r="B3732" s="65">
        <v>3723</v>
      </c>
      <c r="C3732" s="60">
        <v>0</v>
      </c>
      <c r="D3732" s="61">
        <v>1</v>
      </c>
      <c r="E3732" s="61">
        <v>1</v>
      </c>
      <c r="F3732" s="61">
        <v>1</v>
      </c>
      <c r="G3732" s="61">
        <v>1</v>
      </c>
      <c r="H3732" s="61">
        <v>0</v>
      </c>
      <c r="I3732" s="62">
        <v>98108.752083021813</v>
      </c>
      <c r="J3732" s="63">
        <v>5.9793289028839585</v>
      </c>
      <c r="K3732" s="63">
        <v>6.2479825359513272</v>
      </c>
      <c r="L3732" s="63">
        <v>6.8164559798203364</v>
      </c>
      <c r="M3732" s="63">
        <v>6.7095388375551126</v>
      </c>
      <c r="N3732" s="63">
        <v>7.4818455055360449</v>
      </c>
      <c r="O3732" s="71">
        <v>7.1035089440925425</v>
      </c>
    </row>
    <row r="3733" spans="2:15" outlineLevel="1" x14ac:dyDescent="0.45">
      <c r="B3733" s="65">
        <v>3724</v>
      </c>
      <c r="C3733" s="60">
        <v>1</v>
      </c>
      <c r="D3733" s="61">
        <v>0</v>
      </c>
      <c r="E3733" s="61">
        <v>1</v>
      </c>
      <c r="F3733" s="61">
        <v>1</v>
      </c>
      <c r="G3733" s="61">
        <v>1</v>
      </c>
      <c r="H3733" s="61">
        <v>0</v>
      </c>
      <c r="I3733" s="62">
        <v>76143.267403890481</v>
      </c>
      <c r="J3733" s="63">
        <v>6.0421492248069875</v>
      </c>
      <c r="K3733" s="63">
        <v>4.9884768737631404</v>
      </c>
      <c r="L3733" s="63">
        <v>6.6056654743030814</v>
      </c>
      <c r="M3733" s="63">
        <v>8.1879254868583047</v>
      </c>
      <c r="N3733" s="63">
        <v>7.2675993839375632</v>
      </c>
      <c r="O3733" s="71">
        <v>6.2370975797067603</v>
      </c>
    </row>
    <row r="3734" spans="2:15" outlineLevel="1" x14ac:dyDescent="0.45">
      <c r="B3734" s="65">
        <v>3725</v>
      </c>
      <c r="C3734" s="60">
        <v>1</v>
      </c>
      <c r="D3734" s="61">
        <v>0</v>
      </c>
      <c r="E3734" s="61">
        <v>1</v>
      </c>
      <c r="F3734" s="61">
        <v>1</v>
      </c>
      <c r="G3734" s="61">
        <v>1</v>
      </c>
      <c r="H3734" s="61">
        <v>0</v>
      </c>
      <c r="I3734" s="62">
        <v>94235.018433305973</v>
      </c>
      <c r="J3734" s="63">
        <v>5.6857577656521157</v>
      </c>
      <c r="K3734" s="63">
        <v>4.7735669736865702</v>
      </c>
      <c r="L3734" s="63">
        <v>7.3859613276286691</v>
      </c>
      <c r="M3734" s="63">
        <v>7.8771335396422213</v>
      </c>
      <c r="N3734" s="63">
        <v>6.8228559467258378</v>
      </c>
      <c r="O3734" s="71">
        <v>6.5490584656967457</v>
      </c>
    </row>
    <row r="3735" spans="2:15" outlineLevel="1" x14ac:dyDescent="0.45">
      <c r="B3735" s="65">
        <v>3726</v>
      </c>
      <c r="C3735" s="60">
        <v>1</v>
      </c>
      <c r="D3735" s="61">
        <v>0</v>
      </c>
      <c r="E3735" s="61">
        <v>1</v>
      </c>
      <c r="F3735" s="61">
        <v>1</v>
      </c>
      <c r="G3735" s="61">
        <v>0</v>
      </c>
      <c r="H3735" s="61">
        <v>1</v>
      </c>
      <c r="I3735" s="62">
        <v>24600.517688669817</v>
      </c>
      <c r="J3735" s="63">
        <v>5.5748226533374439</v>
      </c>
      <c r="K3735" s="63">
        <v>5.3551042304645033</v>
      </c>
      <c r="L3735" s="63">
        <v>6.8015578466758706</v>
      </c>
      <c r="M3735" s="63">
        <v>6.1842298277754484</v>
      </c>
      <c r="N3735" s="63">
        <v>6.5639332327393642</v>
      </c>
      <c r="O3735" s="71">
        <v>6.6949623810419219</v>
      </c>
    </row>
    <row r="3736" spans="2:15" outlineLevel="1" x14ac:dyDescent="0.45">
      <c r="B3736" s="65">
        <v>3727</v>
      </c>
      <c r="C3736" s="60">
        <v>0</v>
      </c>
      <c r="D3736" s="61">
        <v>1</v>
      </c>
      <c r="E3736" s="61">
        <v>1</v>
      </c>
      <c r="F3736" s="61">
        <v>1</v>
      </c>
      <c r="G3736" s="61">
        <v>1</v>
      </c>
      <c r="H3736" s="61">
        <v>0</v>
      </c>
      <c r="I3736" s="62">
        <v>76542.052438993924</v>
      </c>
      <c r="J3736" s="63">
        <v>5.1915769027850924</v>
      </c>
      <c r="K3736" s="63">
        <v>5.3855614110994363</v>
      </c>
      <c r="L3736" s="63">
        <v>7.4545984827599963</v>
      </c>
      <c r="M3736" s="63">
        <v>7.9906460923983369</v>
      </c>
      <c r="N3736" s="63">
        <v>7.0644722383159468</v>
      </c>
      <c r="O3736" s="71">
        <v>6.9421241610896747</v>
      </c>
    </row>
    <row r="3737" spans="2:15" outlineLevel="1" x14ac:dyDescent="0.45">
      <c r="B3737" s="65">
        <v>3728</v>
      </c>
      <c r="C3737" s="60">
        <v>0</v>
      </c>
      <c r="D3737" s="61">
        <v>1</v>
      </c>
      <c r="E3737" s="61">
        <v>1</v>
      </c>
      <c r="F3737" s="61">
        <v>1</v>
      </c>
      <c r="G3737" s="61">
        <v>1</v>
      </c>
      <c r="H3737" s="61">
        <v>0</v>
      </c>
      <c r="I3737" s="62">
        <v>97522.360437850133</v>
      </c>
      <c r="J3737" s="63">
        <v>5.4972636499402761</v>
      </c>
      <c r="K3737" s="63">
        <v>5.7452571336518314</v>
      </c>
      <c r="L3737" s="63">
        <v>7.2775559492344861</v>
      </c>
      <c r="M3737" s="63">
        <v>7.9544522357481817</v>
      </c>
      <c r="N3737" s="63">
        <v>6.9195608368352444</v>
      </c>
      <c r="O3737" s="71">
        <v>6.8280280535122557</v>
      </c>
    </row>
    <row r="3738" spans="2:15" outlineLevel="1" x14ac:dyDescent="0.45">
      <c r="B3738" s="65">
        <v>3729</v>
      </c>
      <c r="C3738" s="60">
        <v>1</v>
      </c>
      <c r="D3738" s="61">
        <v>0</v>
      </c>
      <c r="E3738" s="61">
        <v>1</v>
      </c>
      <c r="F3738" s="61">
        <v>1</v>
      </c>
      <c r="G3738" s="61">
        <v>1</v>
      </c>
      <c r="H3738" s="61">
        <v>0</v>
      </c>
      <c r="I3738" s="62">
        <v>75546.481811005229</v>
      </c>
      <c r="J3738" s="63">
        <v>5.7948756163827948</v>
      </c>
      <c r="K3738" s="63">
        <v>5.1054566109097621</v>
      </c>
      <c r="L3738" s="63">
        <v>6.2154559537880187</v>
      </c>
      <c r="M3738" s="63">
        <v>8.1547272415929175</v>
      </c>
      <c r="N3738" s="63">
        <v>7.413366403825556</v>
      </c>
      <c r="O3738" s="71">
        <v>6.2479509080559721</v>
      </c>
    </row>
    <row r="3739" spans="2:15" outlineLevel="1" x14ac:dyDescent="0.45">
      <c r="B3739" s="65">
        <v>3730</v>
      </c>
      <c r="C3739" s="60">
        <v>1</v>
      </c>
      <c r="D3739" s="61">
        <v>0</v>
      </c>
      <c r="E3739" s="61">
        <v>1</v>
      </c>
      <c r="F3739" s="61">
        <v>1</v>
      </c>
      <c r="G3739" s="61">
        <v>1</v>
      </c>
      <c r="H3739" s="61">
        <v>0</v>
      </c>
      <c r="I3739" s="62">
        <v>95355.457658739862</v>
      </c>
      <c r="J3739" s="63">
        <v>5.9345723284588532</v>
      </c>
      <c r="K3739" s="63">
        <v>5.3386954580074928</v>
      </c>
      <c r="L3739" s="63">
        <v>7.3321981184899236</v>
      </c>
      <c r="M3739" s="63">
        <v>7.607884688877995</v>
      </c>
      <c r="N3739" s="63">
        <v>6.949846994731498</v>
      </c>
      <c r="O3739" s="71">
        <v>6.2000039593198881</v>
      </c>
    </row>
    <row r="3740" spans="2:15" outlineLevel="1" x14ac:dyDescent="0.45">
      <c r="B3740" s="65">
        <v>3731</v>
      </c>
      <c r="C3740" s="60">
        <v>1</v>
      </c>
      <c r="D3740" s="61">
        <v>0</v>
      </c>
      <c r="E3740" s="61">
        <v>1</v>
      </c>
      <c r="F3740" s="61">
        <v>1</v>
      </c>
      <c r="G3740" s="61">
        <v>0</v>
      </c>
      <c r="H3740" s="61">
        <v>1</v>
      </c>
      <c r="I3740" s="62">
        <v>93859.299134075452</v>
      </c>
      <c r="J3740" s="63">
        <v>5.7568091708492579</v>
      </c>
      <c r="K3740" s="63">
        <v>4.269002933409725</v>
      </c>
      <c r="L3740" s="63">
        <v>7.5767626357795255</v>
      </c>
      <c r="M3740" s="63">
        <v>8.3628700323156604</v>
      </c>
      <c r="N3740" s="63">
        <v>6.5336900832956051</v>
      </c>
      <c r="O3740" s="71">
        <v>6.5424803159155145</v>
      </c>
    </row>
    <row r="3741" spans="2:15" outlineLevel="1" x14ac:dyDescent="0.45">
      <c r="B3741" s="65">
        <v>3732</v>
      </c>
      <c r="C3741" s="60">
        <v>0</v>
      </c>
      <c r="D3741" s="61">
        <v>1</v>
      </c>
      <c r="E3741" s="61">
        <v>1</v>
      </c>
      <c r="F3741" s="61">
        <v>1</v>
      </c>
      <c r="G3741" s="61">
        <v>0</v>
      </c>
      <c r="H3741" s="61">
        <v>1</v>
      </c>
      <c r="I3741" s="62">
        <v>28177.822209096164</v>
      </c>
      <c r="J3741" s="63">
        <v>5.8008589119305238</v>
      </c>
      <c r="K3741" s="63">
        <v>6.0398425029486695</v>
      </c>
      <c r="L3741" s="63">
        <v>6.3523494087435859</v>
      </c>
      <c r="M3741" s="63">
        <v>6.5220965891590419</v>
      </c>
      <c r="N3741" s="63">
        <v>6.7063635334303946</v>
      </c>
      <c r="O3741" s="71">
        <v>6.7821960154602214</v>
      </c>
    </row>
    <row r="3742" spans="2:15" outlineLevel="1" x14ac:dyDescent="0.45">
      <c r="B3742" s="65">
        <v>3733</v>
      </c>
      <c r="C3742" s="60">
        <v>1</v>
      </c>
      <c r="D3742" s="61">
        <v>0</v>
      </c>
      <c r="E3742" s="61">
        <v>1</v>
      </c>
      <c r="F3742" s="61">
        <v>1</v>
      </c>
      <c r="G3742" s="61">
        <v>1</v>
      </c>
      <c r="H3742" s="61">
        <v>0</v>
      </c>
      <c r="I3742" s="62">
        <v>75017.840294593247</v>
      </c>
      <c r="J3742" s="63">
        <v>5.8540915371537983</v>
      </c>
      <c r="K3742" s="63">
        <v>4.6026154640223469</v>
      </c>
      <c r="L3742" s="63">
        <v>6.600482875322867</v>
      </c>
      <c r="M3742" s="63">
        <v>8.587408854230933</v>
      </c>
      <c r="N3742" s="63">
        <v>6.9148823648202118</v>
      </c>
      <c r="O3742" s="71">
        <v>6.374842849392059</v>
      </c>
    </row>
    <row r="3743" spans="2:15" outlineLevel="1" x14ac:dyDescent="0.45">
      <c r="B3743" s="65">
        <v>3734</v>
      </c>
      <c r="C3743" s="60">
        <v>0</v>
      </c>
      <c r="D3743" s="61">
        <v>1</v>
      </c>
      <c r="E3743" s="61">
        <v>1</v>
      </c>
      <c r="F3743" s="61">
        <v>1</v>
      </c>
      <c r="G3743" s="61">
        <v>0</v>
      </c>
      <c r="H3743" s="61">
        <v>1</v>
      </c>
      <c r="I3743" s="62">
        <v>66189.45226943474</v>
      </c>
      <c r="J3743" s="63">
        <v>6.1095484492218208</v>
      </c>
      <c r="K3743" s="63">
        <v>6.2079465078714833</v>
      </c>
      <c r="L3743" s="63">
        <v>7.0535366497524894</v>
      </c>
      <c r="M3743" s="63">
        <v>6.2477680293032032</v>
      </c>
      <c r="N3743" s="63">
        <v>6.956077504164984</v>
      </c>
      <c r="O3743" s="71">
        <v>7.1786689204542675</v>
      </c>
    </row>
    <row r="3744" spans="2:15" outlineLevel="1" x14ac:dyDescent="0.45">
      <c r="B3744" s="65">
        <v>3735</v>
      </c>
      <c r="C3744" s="60">
        <v>1</v>
      </c>
      <c r="D3744" s="61">
        <v>0</v>
      </c>
      <c r="E3744" s="61">
        <v>1</v>
      </c>
      <c r="F3744" s="61">
        <v>1</v>
      </c>
      <c r="G3744" s="61">
        <v>1</v>
      </c>
      <c r="H3744" s="61">
        <v>0</v>
      </c>
      <c r="I3744" s="62">
        <v>98846.997042657458</v>
      </c>
      <c r="J3744" s="63">
        <v>6.5513926836613683</v>
      </c>
      <c r="K3744" s="63">
        <v>5.6123873013908163</v>
      </c>
      <c r="L3744" s="63">
        <v>6.9443796984082784</v>
      </c>
      <c r="M3744" s="63">
        <v>7.5775963524009562</v>
      </c>
      <c r="N3744" s="63">
        <v>7.2153112838044162</v>
      </c>
      <c r="O3744" s="71">
        <v>6.6335697214227531</v>
      </c>
    </row>
    <row r="3745" spans="2:15" outlineLevel="1" x14ac:dyDescent="0.45">
      <c r="B3745" s="65">
        <v>3736</v>
      </c>
      <c r="C3745" s="60">
        <v>1</v>
      </c>
      <c r="D3745" s="61">
        <v>0</v>
      </c>
      <c r="E3745" s="61">
        <v>1</v>
      </c>
      <c r="F3745" s="61">
        <v>1</v>
      </c>
      <c r="G3745" s="61">
        <v>0</v>
      </c>
      <c r="H3745" s="61">
        <v>1</v>
      </c>
      <c r="I3745" s="62">
        <v>100985.36338815751</v>
      </c>
      <c r="J3745" s="63">
        <v>6.7918256745037953</v>
      </c>
      <c r="K3745" s="63">
        <v>5.3088518704508587</v>
      </c>
      <c r="L3745" s="63">
        <v>7.43082074992736</v>
      </c>
      <c r="M3745" s="63">
        <v>8.1793045276548924</v>
      </c>
      <c r="N3745" s="63">
        <v>6.8826853340755108</v>
      </c>
      <c r="O3745" s="71">
        <v>7.0056430347181164</v>
      </c>
    </row>
    <row r="3746" spans="2:15" outlineLevel="1" x14ac:dyDescent="0.45">
      <c r="B3746" s="65">
        <v>3737</v>
      </c>
      <c r="C3746" s="60">
        <v>0</v>
      </c>
      <c r="D3746" s="61">
        <v>1</v>
      </c>
      <c r="E3746" s="61">
        <v>1</v>
      </c>
      <c r="F3746" s="61">
        <v>1</v>
      </c>
      <c r="G3746" s="61">
        <v>0</v>
      </c>
      <c r="H3746" s="61">
        <v>1</v>
      </c>
      <c r="I3746" s="62">
        <v>29999.838687238138</v>
      </c>
      <c r="J3746" s="63">
        <v>6.0336269204512494</v>
      </c>
      <c r="K3746" s="63">
        <v>6.128439499579633</v>
      </c>
      <c r="L3746" s="63">
        <v>6.3473333912241001</v>
      </c>
      <c r="M3746" s="63">
        <v>6.6406290079847397</v>
      </c>
      <c r="N3746" s="63">
        <v>6.7917712985833303</v>
      </c>
      <c r="O3746" s="71">
        <v>6.9508789018609178</v>
      </c>
    </row>
    <row r="3747" spans="2:15" outlineLevel="1" x14ac:dyDescent="0.45">
      <c r="B3747" s="65">
        <v>3738</v>
      </c>
      <c r="C3747" s="60">
        <v>1</v>
      </c>
      <c r="D3747" s="61">
        <v>0</v>
      </c>
      <c r="E3747" s="61">
        <v>1</v>
      </c>
      <c r="F3747" s="61">
        <v>1</v>
      </c>
      <c r="G3747" s="61">
        <v>1</v>
      </c>
      <c r="H3747" s="61">
        <v>0</v>
      </c>
      <c r="I3747" s="62">
        <v>78263.266977163323</v>
      </c>
      <c r="J3747" s="63">
        <v>6.5786064548817951</v>
      </c>
      <c r="K3747" s="63">
        <v>4.9216051372729162</v>
      </c>
      <c r="L3747" s="63">
        <v>6.3555923315779141</v>
      </c>
      <c r="M3747" s="63">
        <v>8.5094011280364761</v>
      </c>
      <c r="N3747" s="63">
        <v>7.2101276253203137</v>
      </c>
      <c r="O3747" s="71">
        <v>6.4180675680285297</v>
      </c>
    </row>
    <row r="3748" spans="2:15" outlineLevel="1" x14ac:dyDescent="0.45">
      <c r="B3748" s="65">
        <v>3739</v>
      </c>
      <c r="C3748" s="60">
        <v>1</v>
      </c>
      <c r="D3748" s="61">
        <v>0</v>
      </c>
      <c r="E3748" s="61">
        <v>1</v>
      </c>
      <c r="F3748" s="61">
        <v>1</v>
      </c>
      <c r="G3748" s="61">
        <v>1</v>
      </c>
      <c r="H3748" s="61">
        <v>0</v>
      </c>
      <c r="I3748" s="62">
        <v>97070.355751804935</v>
      </c>
      <c r="J3748" s="63">
        <v>5.848600473186961</v>
      </c>
      <c r="K3748" s="63">
        <v>5.661694995773666</v>
      </c>
      <c r="L3748" s="63">
        <v>7.5264804247784856</v>
      </c>
      <c r="M3748" s="63">
        <v>7.4940122540231711</v>
      </c>
      <c r="N3748" s="63">
        <v>7.0180517933857676</v>
      </c>
      <c r="O3748" s="71">
        <v>6.6163580117804504</v>
      </c>
    </row>
    <row r="3749" spans="2:15" outlineLevel="1" x14ac:dyDescent="0.45">
      <c r="B3749" s="65">
        <v>3740</v>
      </c>
      <c r="C3749" s="60">
        <v>1</v>
      </c>
      <c r="D3749" s="61">
        <v>0</v>
      </c>
      <c r="E3749" s="61">
        <v>1</v>
      </c>
      <c r="F3749" s="61">
        <v>1</v>
      </c>
      <c r="G3749" s="61">
        <v>1</v>
      </c>
      <c r="H3749" s="61">
        <v>0</v>
      </c>
      <c r="I3749" s="62">
        <v>74906.006490159431</v>
      </c>
      <c r="J3749" s="63">
        <v>5.5595136061976325</v>
      </c>
      <c r="K3749" s="63">
        <v>5.0839455012631278</v>
      </c>
      <c r="L3749" s="63">
        <v>7.0649828882481387</v>
      </c>
      <c r="M3749" s="63">
        <v>7.9394119789490407</v>
      </c>
      <c r="N3749" s="63">
        <v>7.060687826364977</v>
      </c>
      <c r="O3749" s="71">
        <v>6.4383531145736326</v>
      </c>
    </row>
    <row r="3750" spans="2:15" outlineLevel="1" x14ac:dyDescent="0.45">
      <c r="B3750" s="65">
        <v>3741</v>
      </c>
      <c r="C3750" s="60">
        <v>1</v>
      </c>
      <c r="D3750" s="61">
        <v>0</v>
      </c>
      <c r="E3750" s="61">
        <v>1</v>
      </c>
      <c r="F3750" s="61">
        <v>1</v>
      </c>
      <c r="G3750" s="61">
        <v>1</v>
      </c>
      <c r="H3750" s="61">
        <v>0</v>
      </c>
      <c r="I3750" s="62">
        <v>65882.17934618851</v>
      </c>
      <c r="J3750" s="63">
        <v>6.2488131653485288</v>
      </c>
      <c r="K3750" s="63">
        <v>5.8620933606711763</v>
      </c>
      <c r="L3750" s="63">
        <v>6.9765561211746281</v>
      </c>
      <c r="M3750" s="63">
        <v>6.8388798851391099</v>
      </c>
      <c r="N3750" s="63">
        <v>6.932438702188537</v>
      </c>
      <c r="O3750" s="71">
        <v>6.6039025757999354</v>
      </c>
    </row>
    <row r="3751" spans="2:15" outlineLevel="1" x14ac:dyDescent="0.45">
      <c r="B3751" s="65">
        <v>3742</v>
      </c>
      <c r="C3751" s="60">
        <v>1</v>
      </c>
      <c r="D3751" s="61">
        <v>0</v>
      </c>
      <c r="E3751" s="61">
        <v>1</v>
      </c>
      <c r="F3751" s="61">
        <v>1</v>
      </c>
      <c r="G3751" s="61">
        <v>1</v>
      </c>
      <c r="H3751" s="61">
        <v>0</v>
      </c>
      <c r="I3751" s="62">
        <v>93201.022675606859</v>
      </c>
      <c r="J3751" s="63">
        <v>5.8277086945174972</v>
      </c>
      <c r="K3751" s="63">
        <v>4.8711986911494201</v>
      </c>
      <c r="L3751" s="63">
        <v>7.5783091680197252</v>
      </c>
      <c r="M3751" s="63">
        <v>6.5591506982060075</v>
      </c>
      <c r="N3751" s="63">
        <v>7.4128478493867327</v>
      </c>
      <c r="O3751" s="71">
        <v>6.717406082865585</v>
      </c>
    </row>
    <row r="3752" spans="2:15" outlineLevel="1" x14ac:dyDescent="0.45">
      <c r="B3752" s="65">
        <v>3743</v>
      </c>
      <c r="C3752" s="60">
        <v>0</v>
      </c>
      <c r="D3752" s="61">
        <v>1</v>
      </c>
      <c r="E3752" s="61">
        <v>1</v>
      </c>
      <c r="F3752" s="61">
        <v>1</v>
      </c>
      <c r="G3752" s="61">
        <v>1</v>
      </c>
      <c r="H3752" s="61">
        <v>0</v>
      </c>
      <c r="I3752" s="62">
        <v>78483.092711988924</v>
      </c>
      <c r="J3752" s="63">
        <v>5.3100122827415372</v>
      </c>
      <c r="K3752" s="63">
        <v>5.7366050059672311</v>
      </c>
      <c r="L3752" s="63">
        <v>6.9161507414358772</v>
      </c>
      <c r="M3752" s="63">
        <v>8.9084088713032532</v>
      </c>
      <c r="N3752" s="63">
        <v>6.8034127088818241</v>
      </c>
      <c r="O3752" s="71">
        <v>6.6093879835317635</v>
      </c>
    </row>
    <row r="3753" spans="2:15" outlineLevel="1" x14ac:dyDescent="0.45">
      <c r="B3753" s="65">
        <v>3744</v>
      </c>
      <c r="C3753" s="60">
        <v>1</v>
      </c>
      <c r="D3753" s="61">
        <v>0</v>
      </c>
      <c r="E3753" s="61">
        <v>1</v>
      </c>
      <c r="F3753" s="61">
        <v>1</v>
      </c>
      <c r="G3753" s="61">
        <v>1</v>
      </c>
      <c r="H3753" s="61">
        <v>0</v>
      </c>
      <c r="I3753" s="62">
        <v>100554.66953049319</v>
      </c>
      <c r="J3753" s="63">
        <v>6.911232478906439</v>
      </c>
      <c r="K3753" s="63">
        <v>4.7175737398298505</v>
      </c>
      <c r="L3753" s="63">
        <v>8.0089252860304754</v>
      </c>
      <c r="M3753" s="63">
        <v>8.0176123883338093</v>
      </c>
      <c r="N3753" s="63">
        <v>7.0908765437154599</v>
      </c>
      <c r="O3753" s="71">
        <v>7.0760641353172611</v>
      </c>
    </row>
    <row r="3754" spans="2:15" outlineLevel="1" x14ac:dyDescent="0.45">
      <c r="B3754" s="65">
        <v>3745</v>
      </c>
      <c r="C3754" s="60">
        <v>1</v>
      </c>
      <c r="D3754" s="61">
        <v>0</v>
      </c>
      <c r="E3754" s="61">
        <v>1</v>
      </c>
      <c r="F3754" s="61">
        <v>1</v>
      </c>
      <c r="G3754" s="61">
        <v>0</v>
      </c>
      <c r="H3754" s="61">
        <v>1</v>
      </c>
      <c r="I3754" s="62">
        <v>100643.9676957786</v>
      </c>
      <c r="J3754" s="63">
        <v>6.4477917848233144</v>
      </c>
      <c r="K3754" s="63">
        <v>6.3314927331465451</v>
      </c>
      <c r="L3754" s="63">
        <v>7.637361942459628</v>
      </c>
      <c r="M3754" s="63">
        <v>6.9079633670154319</v>
      </c>
      <c r="N3754" s="63">
        <v>6.9568850835359939</v>
      </c>
      <c r="O3754" s="71">
        <v>7.370504431526407</v>
      </c>
    </row>
    <row r="3755" spans="2:15" outlineLevel="1" x14ac:dyDescent="0.45">
      <c r="B3755" s="65">
        <v>3746</v>
      </c>
      <c r="C3755" s="60">
        <v>1</v>
      </c>
      <c r="D3755" s="61">
        <v>0</v>
      </c>
      <c r="E3755" s="61">
        <v>1</v>
      </c>
      <c r="F3755" s="61">
        <v>1</v>
      </c>
      <c r="G3755" s="61">
        <v>1</v>
      </c>
      <c r="H3755" s="61">
        <v>0</v>
      </c>
      <c r="I3755" s="62">
        <v>74793.170226737318</v>
      </c>
      <c r="J3755" s="63">
        <v>5.5092212879981579</v>
      </c>
      <c r="K3755" s="63">
        <v>5.0868924672460505</v>
      </c>
      <c r="L3755" s="63">
        <v>7.3550654780923779</v>
      </c>
      <c r="M3755" s="63">
        <v>8.0058883643067631</v>
      </c>
      <c r="N3755" s="63">
        <v>6.6809562852787066</v>
      </c>
      <c r="O3755" s="71">
        <v>6.6143402759945786</v>
      </c>
    </row>
    <row r="3756" spans="2:15" outlineLevel="1" x14ac:dyDescent="0.45">
      <c r="B3756" s="65">
        <v>3747</v>
      </c>
      <c r="C3756" s="60">
        <v>1</v>
      </c>
      <c r="D3756" s="61">
        <v>0</v>
      </c>
      <c r="E3756" s="61">
        <v>1</v>
      </c>
      <c r="F3756" s="61">
        <v>1</v>
      </c>
      <c r="G3756" s="61">
        <v>0</v>
      </c>
      <c r="H3756" s="61">
        <v>1</v>
      </c>
      <c r="I3756" s="62">
        <v>96956.309418711287</v>
      </c>
      <c r="J3756" s="63">
        <v>6.3768999272146845</v>
      </c>
      <c r="K3756" s="63">
        <v>5.3221126522674407</v>
      </c>
      <c r="L3756" s="63">
        <v>7.4237563047588688</v>
      </c>
      <c r="M3756" s="63">
        <v>6.7154893398860214</v>
      </c>
      <c r="N3756" s="63">
        <v>7.2096004983643365</v>
      </c>
      <c r="O3756" s="71">
        <v>7.2583202416500647</v>
      </c>
    </row>
    <row r="3757" spans="2:15" outlineLevel="1" x14ac:dyDescent="0.45">
      <c r="B3757" s="65">
        <v>3748</v>
      </c>
      <c r="C3757" s="60">
        <v>0</v>
      </c>
      <c r="D3757" s="61">
        <v>1</v>
      </c>
      <c r="E3757" s="61">
        <v>1</v>
      </c>
      <c r="F3757" s="61">
        <v>1</v>
      </c>
      <c r="G3757" s="61">
        <v>1</v>
      </c>
      <c r="H3757" s="61">
        <v>0</v>
      </c>
      <c r="I3757" s="62">
        <v>77527.388516587976</v>
      </c>
      <c r="J3757" s="63">
        <v>5.286398025878964</v>
      </c>
      <c r="K3757" s="63">
        <v>5.5808674960775351</v>
      </c>
      <c r="L3757" s="63">
        <v>7.3185713630500784</v>
      </c>
      <c r="M3757" s="63">
        <v>8.7258391993221842</v>
      </c>
      <c r="N3757" s="63">
        <v>6.7353236495804616</v>
      </c>
      <c r="O3757" s="71">
        <v>6.4731565931612725</v>
      </c>
    </row>
    <row r="3758" spans="2:15" outlineLevel="1" x14ac:dyDescent="0.45">
      <c r="B3758" s="65">
        <v>3749</v>
      </c>
      <c r="C3758" s="60">
        <v>1</v>
      </c>
      <c r="D3758" s="61">
        <v>0</v>
      </c>
      <c r="E3758" s="61">
        <v>1</v>
      </c>
      <c r="F3758" s="61">
        <v>1</v>
      </c>
      <c r="G3758" s="61">
        <v>1</v>
      </c>
      <c r="H3758" s="61">
        <v>0</v>
      </c>
      <c r="I3758" s="62">
        <v>101489.65354117034</v>
      </c>
      <c r="J3758" s="63">
        <v>6.0338887275863851</v>
      </c>
      <c r="K3758" s="63">
        <v>6.0285578598582727</v>
      </c>
      <c r="L3758" s="63">
        <v>7.8124786000778625</v>
      </c>
      <c r="M3758" s="63">
        <v>8.0273328393715424</v>
      </c>
      <c r="N3758" s="63">
        <v>7.1747604159642098</v>
      </c>
      <c r="O3758" s="71">
        <v>6.8359310524555408</v>
      </c>
    </row>
    <row r="3759" spans="2:15" outlineLevel="1" x14ac:dyDescent="0.45">
      <c r="B3759" s="65">
        <v>3750</v>
      </c>
      <c r="C3759" s="60">
        <v>1</v>
      </c>
      <c r="D3759" s="61">
        <v>0</v>
      </c>
      <c r="E3759" s="61">
        <v>1</v>
      </c>
      <c r="F3759" s="61">
        <v>1</v>
      </c>
      <c r="G3759" s="61">
        <v>1</v>
      </c>
      <c r="H3759" s="61">
        <v>0</v>
      </c>
      <c r="I3759" s="62">
        <v>73821.851035727246</v>
      </c>
      <c r="J3759" s="63">
        <v>5.0872369450590202</v>
      </c>
      <c r="K3759" s="63">
        <v>4.6977893649444757</v>
      </c>
      <c r="L3759" s="63">
        <v>7.6041615212224327</v>
      </c>
      <c r="M3759" s="63">
        <v>7.685956380836334</v>
      </c>
      <c r="N3759" s="63">
        <v>7.1611497613247286</v>
      </c>
      <c r="O3759" s="71">
        <v>6.9744025987047458</v>
      </c>
    </row>
    <row r="3760" spans="2:15" outlineLevel="1" x14ac:dyDescent="0.45">
      <c r="B3760" s="65">
        <v>3751</v>
      </c>
      <c r="C3760" s="60">
        <v>1</v>
      </c>
      <c r="D3760" s="61">
        <v>0</v>
      </c>
      <c r="E3760" s="61">
        <v>1</v>
      </c>
      <c r="F3760" s="61">
        <v>1</v>
      </c>
      <c r="G3760" s="61">
        <v>1</v>
      </c>
      <c r="H3760" s="61">
        <v>0</v>
      </c>
      <c r="I3760" s="62">
        <v>104443.97987782136</v>
      </c>
      <c r="J3760" s="63">
        <v>6.4841707828408799</v>
      </c>
      <c r="K3760" s="63">
        <v>6.2461202312732329</v>
      </c>
      <c r="L3760" s="63">
        <v>6.6581407429273538</v>
      </c>
      <c r="M3760" s="63">
        <v>8.7099519085558015</v>
      </c>
      <c r="N3760" s="63">
        <v>7.3477697183904382</v>
      </c>
      <c r="O3760" s="71">
        <v>6.9525043434099842</v>
      </c>
    </row>
    <row r="3761" spans="2:15" outlineLevel="1" x14ac:dyDescent="0.45">
      <c r="B3761" s="65">
        <v>3752</v>
      </c>
      <c r="C3761" s="60">
        <v>1</v>
      </c>
      <c r="D3761" s="61">
        <v>0</v>
      </c>
      <c r="E3761" s="61">
        <v>1</v>
      </c>
      <c r="F3761" s="61">
        <v>1</v>
      </c>
      <c r="G3761" s="61">
        <v>1</v>
      </c>
      <c r="H3761" s="61">
        <v>0</v>
      </c>
      <c r="I3761" s="62">
        <v>96102.744934365823</v>
      </c>
      <c r="J3761" s="63">
        <v>6.1385975736785756</v>
      </c>
      <c r="K3761" s="63">
        <v>4.6059083426560194</v>
      </c>
      <c r="L3761" s="63">
        <v>7.371249817132453</v>
      </c>
      <c r="M3761" s="63">
        <v>8.1312507397401159</v>
      </c>
      <c r="N3761" s="63">
        <v>6.985529504791665</v>
      </c>
      <c r="O3761" s="71">
        <v>6.539402880422295</v>
      </c>
    </row>
    <row r="3762" spans="2:15" outlineLevel="1" x14ac:dyDescent="0.45">
      <c r="B3762" s="65">
        <v>3753</v>
      </c>
      <c r="C3762" s="60">
        <v>0</v>
      </c>
      <c r="D3762" s="61">
        <v>1</v>
      </c>
      <c r="E3762" s="61">
        <v>1</v>
      </c>
      <c r="F3762" s="61">
        <v>1</v>
      </c>
      <c r="G3762" s="61">
        <v>0</v>
      </c>
      <c r="H3762" s="61">
        <v>1</v>
      </c>
      <c r="I3762" s="62">
        <v>94430.709735729062</v>
      </c>
      <c r="J3762" s="63">
        <v>5.4134301861934064</v>
      </c>
      <c r="K3762" s="63">
        <v>5.8126762319104985</v>
      </c>
      <c r="L3762" s="63">
        <v>8.0030269631798561</v>
      </c>
      <c r="M3762" s="63">
        <v>7.4294519348645052</v>
      </c>
      <c r="N3762" s="63">
        <v>6.3019178864728707</v>
      </c>
      <c r="O3762" s="71">
        <v>6.3479206871023726</v>
      </c>
    </row>
    <row r="3763" spans="2:15" outlineLevel="1" x14ac:dyDescent="0.45">
      <c r="B3763" s="65">
        <v>3754</v>
      </c>
      <c r="C3763" s="60">
        <v>0</v>
      </c>
      <c r="D3763" s="61">
        <v>1</v>
      </c>
      <c r="E3763" s="61">
        <v>1</v>
      </c>
      <c r="F3763" s="61">
        <v>1</v>
      </c>
      <c r="G3763" s="61">
        <v>1</v>
      </c>
      <c r="H3763" s="61">
        <v>0</v>
      </c>
      <c r="I3763" s="62">
        <v>76346.059830992715</v>
      </c>
      <c r="J3763" s="63">
        <v>5.4256356838137023</v>
      </c>
      <c r="K3763" s="63">
        <v>5.7161158563766046</v>
      </c>
      <c r="L3763" s="63">
        <v>6.1166556417190874</v>
      </c>
      <c r="M3763" s="63">
        <v>8.2478006189193565</v>
      </c>
      <c r="N3763" s="63">
        <v>7.0611620868724678</v>
      </c>
      <c r="O3763" s="71">
        <v>6.6052797317764336</v>
      </c>
    </row>
    <row r="3764" spans="2:15" outlineLevel="1" x14ac:dyDescent="0.45">
      <c r="B3764" s="65">
        <v>3755</v>
      </c>
      <c r="C3764" s="60">
        <v>1</v>
      </c>
      <c r="D3764" s="61">
        <v>0</v>
      </c>
      <c r="E3764" s="61">
        <v>1</v>
      </c>
      <c r="F3764" s="61">
        <v>1</v>
      </c>
      <c r="G3764" s="61">
        <v>0</v>
      </c>
      <c r="H3764" s="61">
        <v>1</v>
      </c>
      <c r="I3764" s="62">
        <v>77054.905841644184</v>
      </c>
      <c r="J3764" s="63">
        <v>5.6416826343798725</v>
      </c>
      <c r="K3764" s="63">
        <v>5.5655483190483288</v>
      </c>
      <c r="L3764" s="63">
        <v>7.2979987871147909</v>
      </c>
      <c r="M3764" s="63">
        <v>7.9006394810713099</v>
      </c>
      <c r="N3764" s="63">
        <v>6.5461468084740986</v>
      </c>
      <c r="O3764" s="71">
        <v>7.1748236618965748</v>
      </c>
    </row>
    <row r="3765" spans="2:15" outlineLevel="1" x14ac:dyDescent="0.45">
      <c r="B3765" s="65">
        <v>3756</v>
      </c>
      <c r="C3765" s="60">
        <v>1</v>
      </c>
      <c r="D3765" s="61">
        <v>0</v>
      </c>
      <c r="E3765" s="61">
        <v>1</v>
      </c>
      <c r="F3765" s="61">
        <v>1</v>
      </c>
      <c r="G3765" s="61">
        <v>0</v>
      </c>
      <c r="H3765" s="61">
        <v>1</v>
      </c>
      <c r="I3765" s="62">
        <v>72738.89794739525</v>
      </c>
      <c r="J3765" s="63">
        <v>5.6722733895943813</v>
      </c>
      <c r="K3765" s="63">
        <v>4.7329925964779491</v>
      </c>
      <c r="L3765" s="63">
        <v>6.9210541420161702</v>
      </c>
      <c r="M3765" s="63">
        <v>7.4143448303882993</v>
      </c>
      <c r="N3765" s="63">
        <v>6.6941198922937684</v>
      </c>
      <c r="O3765" s="71">
        <v>7.014847204482864</v>
      </c>
    </row>
    <row r="3766" spans="2:15" outlineLevel="1" x14ac:dyDescent="0.45">
      <c r="B3766" s="65">
        <v>3757</v>
      </c>
      <c r="C3766" s="60">
        <v>1</v>
      </c>
      <c r="D3766" s="61">
        <v>0</v>
      </c>
      <c r="E3766" s="61">
        <v>1</v>
      </c>
      <c r="F3766" s="61">
        <v>1</v>
      </c>
      <c r="G3766" s="61">
        <v>0</v>
      </c>
      <c r="H3766" s="61">
        <v>1</v>
      </c>
      <c r="I3766" s="62">
        <v>74173.365962544165</v>
      </c>
      <c r="J3766" s="63">
        <v>5.3188120182926104</v>
      </c>
      <c r="K3766" s="63">
        <v>5.2712286137357331</v>
      </c>
      <c r="L3766" s="63">
        <v>6.933159545638385</v>
      </c>
      <c r="M3766" s="63">
        <v>7.9022138239320849</v>
      </c>
      <c r="N3766" s="63">
        <v>6.4863706049670986</v>
      </c>
      <c r="O3766" s="71">
        <v>6.9658269068586263</v>
      </c>
    </row>
    <row r="3767" spans="2:15" outlineLevel="1" x14ac:dyDescent="0.45">
      <c r="B3767" s="65">
        <v>3758</v>
      </c>
      <c r="C3767" s="60">
        <v>0</v>
      </c>
      <c r="D3767" s="61">
        <v>1</v>
      </c>
      <c r="E3767" s="61">
        <v>1</v>
      </c>
      <c r="F3767" s="61">
        <v>1</v>
      </c>
      <c r="G3767" s="61">
        <v>1</v>
      </c>
      <c r="H3767" s="61">
        <v>0</v>
      </c>
      <c r="I3767" s="62">
        <v>62523.116522538156</v>
      </c>
      <c r="J3767" s="63">
        <v>5.1336282284088313</v>
      </c>
      <c r="K3767" s="63">
        <v>6.0158208053664026</v>
      </c>
      <c r="L3767" s="63">
        <v>6.9951151194088332</v>
      </c>
      <c r="M3767" s="63">
        <v>6.0469317672347564</v>
      </c>
      <c r="N3767" s="63">
        <v>7.4484264529200344</v>
      </c>
      <c r="O3767" s="71">
        <v>6.7386503059242697</v>
      </c>
    </row>
    <row r="3768" spans="2:15" outlineLevel="1" x14ac:dyDescent="0.45">
      <c r="B3768" s="65">
        <v>3759</v>
      </c>
      <c r="C3768" s="60">
        <v>1</v>
      </c>
      <c r="D3768" s="61">
        <v>0</v>
      </c>
      <c r="E3768" s="61">
        <v>1</v>
      </c>
      <c r="F3768" s="61">
        <v>1</v>
      </c>
      <c r="G3768" s="61">
        <v>1</v>
      </c>
      <c r="H3768" s="61">
        <v>0</v>
      </c>
      <c r="I3768" s="62">
        <v>80967.542039894106</v>
      </c>
      <c r="J3768" s="63">
        <v>6.1593597570744274</v>
      </c>
      <c r="K3768" s="63">
        <v>5.8511252340440931</v>
      </c>
      <c r="L3768" s="63">
        <v>6.557951375861002</v>
      </c>
      <c r="M3768" s="63">
        <v>8.8096174163224905</v>
      </c>
      <c r="N3768" s="63">
        <v>6.8456846341132209</v>
      </c>
      <c r="O3768" s="71">
        <v>6.8212976186332206</v>
      </c>
    </row>
    <row r="3769" spans="2:15" outlineLevel="1" x14ac:dyDescent="0.45">
      <c r="B3769" s="65">
        <v>3760</v>
      </c>
      <c r="C3769" s="60">
        <v>1</v>
      </c>
      <c r="D3769" s="61">
        <v>0</v>
      </c>
      <c r="E3769" s="61">
        <v>1</v>
      </c>
      <c r="F3769" s="61">
        <v>1</v>
      </c>
      <c r="G3769" s="61">
        <v>0</v>
      </c>
      <c r="H3769" s="61">
        <v>1</v>
      </c>
      <c r="I3769" s="62">
        <v>100819.99153573991</v>
      </c>
      <c r="J3769" s="63">
        <v>6.5695223639410365</v>
      </c>
      <c r="K3769" s="63">
        <v>5.3938177407041081</v>
      </c>
      <c r="L3769" s="63">
        <v>7.3085530541298889</v>
      </c>
      <c r="M3769" s="63">
        <v>8.4414278318681273</v>
      </c>
      <c r="N3769" s="63">
        <v>6.6943617009876419</v>
      </c>
      <c r="O3769" s="71">
        <v>7.0456459304400809</v>
      </c>
    </row>
    <row r="3770" spans="2:15" outlineLevel="1" x14ac:dyDescent="0.45">
      <c r="B3770" s="65">
        <v>3761</v>
      </c>
      <c r="C3770" s="60">
        <v>1</v>
      </c>
      <c r="D3770" s="61">
        <v>0</v>
      </c>
      <c r="E3770" s="61">
        <v>1</v>
      </c>
      <c r="F3770" s="61">
        <v>1</v>
      </c>
      <c r="G3770" s="61">
        <v>0</v>
      </c>
      <c r="H3770" s="61">
        <v>1</v>
      </c>
      <c r="I3770" s="62">
        <v>100078.7769886296</v>
      </c>
      <c r="J3770" s="63">
        <v>6.2250977789014907</v>
      </c>
      <c r="K3770" s="63">
        <v>5.7458693652233572</v>
      </c>
      <c r="L3770" s="63">
        <v>8.0554027065239655</v>
      </c>
      <c r="M3770" s="63">
        <v>7.5499772662479057</v>
      </c>
      <c r="N3770" s="63">
        <v>6.8430866316480037</v>
      </c>
      <c r="O3770" s="71">
        <v>7.2050860341251823</v>
      </c>
    </row>
    <row r="3771" spans="2:15" outlineLevel="1" x14ac:dyDescent="0.45">
      <c r="B3771" s="65">
        <v>3762</v>
      </c>
      <c r="C3771" s="60">
        <v>1</v>
      </c>
      <c r="D3771" s="61">
        <v>0</v>
      </c>
      <c r="E3771" s="61">
        <v>1</v>
      </c>
      <c r="F3771" s="61">
        <v>1</v>
      </c>
      <c r="G3771" s="61">
        <v>1</v>
      </c>
      <c r="H3771" s="61">
        <v>0</v>
      </c>
      <c r="I3771" s="62">
        <v>97667.433432446851</v>
      </c>
      <c r="J3771" s="63">
        <v>6.3013109237460156</v>
      </c>
      <c r="K3771" s="63">
        <v>5.5913926641391649</v>
      </c>
      <c r="L3771" s="63">
        <v>7.6497434242047966</v>
      </c>
      <c r="M3771" s="63">
        <v>7.224789449744538</v>
      </c>
      <c r="N3771" s="63">
        <v>6.9948036186245934</v>
      </c>
      <c r="O3771" s="71">
        <v>6.7147836232538793</v>
      </c>
    </row>
    <row r="3772" spans="2:15" outlineLevel="1" x14ac:dyDescent="0.45">
      <c r="B3772" s="65">
        <v>3763</v>
      </c>
      <c r="C3772" s="60">
        <v>1</v>
      </c>
      <c r="D3772" s="61">
        <v>0</v>
      </c>
      <c r="E3772" s="61">
        <v>1</v>
      </c>
      <c r="F3772" s="61">
        <v>1</v>
      </c>
      <c r="G3772" s="61">
        <v>0</v>
      </c>
      <c r="H3772" s="61">
        <v>1</v>
      </c>
      <c r="I3772" s="62">
        <v>102333.80215457638</v>
      </c>
      <c r="J3772" s="63">
        <v>6.3757859874747691</v>
      </c>
      <c r="K3772" s="63">
        <v>5.8408847694651191</v>
      </c>
      <c r="L3772" s="63">
        <v>7.1289601889881311</v>
      </c>
      <c r="M3772" s="63">
        <v>8.8466163335357599</v>
      </c>
      <c r="N3772" s="63">
        <v>6.5133127893033107</v>
      </c>
      <c r="O3772" s="71">
        <v>7.1618730838839557</v>
      </c>
    </row>
    <row r="3773" spans="2:15" outlineLevel="1" x14ac:dyDescent="0.45">
      <c r="B3773" s="65">
        <v>3764</v>
      </c>
      <c r="C3773" s="60">
        <v>1</v>
      </c>
      <c r="D3773" s="61">
        <v>0</v>
      </c>
      <c r="E3773" s="61">
        <v>1</v>
      </c>
      <c r="F3773" s="61">
        <v>1</v>
      </c>
      <c r="G3773" s="61">
        <v>1</v>
      </c>
      <c r="H3773" s="61">
        <v>0</v>
      </c>
      <c r="I3773" s="62">
        <v>25639.159496478649</v>
      </c>
      <c r="J3773" s="63">
        <v>5.7790821635337499</v>
      </c>
      <c r="K3773" s="63">
        <v>5.6913241149700031</v>
      </c>
      <c r="L3773" s="63">
        <v>6.5428252083687983</v>
      </c>
      <c r="M3773" s="63">
        <v>6.0559686778539028</v>
      </c>
      <c r="N3773" s="63">
        <v>6.9110131777345876</v>
      </c>
      <c r="O3773" s="71">
        <v>6.3733141389738242</v>
      </c>
    </row>
    <row r="3774" spans="2:15" outlineLevel="1" x14ac:dyDescent="0.45">
      <c r="B3774" s="65">
        <v>3765</v>
      </c>
      <c r="C3774" s="60">
        <v>1</v>
      </c>
      <c r="D3774" s="61">
        <v>0</v>
      </c>
      <c r="E3774" s="61">
        <v>1</v>
      </c>
      <c r="F3774" s="61">
        <v>1</v>
      </c>
      <c r="G3774" s="61">
        <v>0</v>
      </c>
      <c r="H3774" s="61">
        <v>1</v>
      </c>
      <c r="I3774" s="62">
        <v>98843.46558842549</v>
      </c>
      <c r="J3774" s="63">
        <v>6.2190675786161735</v>
      </c>
      <c r="K3774" s="63">
        <v>4.5821259363996489</v>
      </c>
      <c r="L3774" s="63">
        <v>8.1095812263816924</v>
      </c>
      <c r="M3774" s="63">
        <v>8.5296526741937999</v>
      </c>
      <c r="N3774" s="63">
        <v>6.5266771597343647</v>
      </c>
      <c r="O3774" s="71">
        <v>7.2750472322233097</v>
      </c>
    </row>
    <row r="3775" spans="2:15" outlineLevel="1" x14ac:dyDescent="0.45">
      <c r="B3775" s="65">
        <v>3766</v>
      </c>
      <c r="C3775" s="60">
        <v>1</v>
      </c>
      <c r="D3775" s="61">
        <v>0</v>
      </c>
      <c r="E3775" s="61">
        <v>1</v>
      </c>
      <c r="F3775" s="61">
        <v>1</v>
      </c>
      <c r="G3775" s="61">
        <v>1</v>
      </c>
      <c r="H3775" s="61">
        <v>0</v>
      </c>
      <c r="I3775" s="62">
        <v>96970.26529190586</v>
      </c>
      <c r="J3775" s="63">
        <v>5.8670192467417897</v>
      </c>
      <c r="K3775" s="63">
        <v>4.7749230884899871</v>
      </c>
      <c r="L3775" s="63">
        <v>8.1437402902930511</v>
      </c>
      <c r="M3775" s="63">
        <v>8.1361387332412036</v>
      </c>
      <c r="N3775" s="63">
        <v>7.1809782484287386</v>
      </c>
      <c r="O3775" s="71">
        <v>6.3187418007987013</v>
      </c>
    </row>
    <row r="3776" spans="2:15" outlineLevel="1" x14ac:dyDescent="0.45">
      <c r="B3776" s="65">
        <v>3767</v>
      </c>
      <c r="C3776" s="60">
        <v>1</v>
      </c>
      <c r="D3776" s="61">
        <v>0</v>
      </c>
      <c r="E3776" s="61">
        <v>1</v>
      </c>
      <c r="F3776" s="61">
        <v>1</v>
      </c>
      <c r="G3776" s="61">
        <v>1</v>
      </c>
      <c r="H3776" s="61">
        <v>0</v>
      </c>
      <c r="I3776" s="62">
        <v>25224.364555422391</v>
      </c>
      <c r="J3776" s="63">
        <v>5.2693224457891867</v>
      </c>
      <c r="K3776" s="63">
        <v>4.742031812150719</v>
      </c>
      <c r="L3776" s="63">
        <v>6.9677316374407887</v>
      </c>
      <c r="M3776" s="63">
        <v>7.3403579152946978</v>
      </c>
      <c r="N3776" s="63">
        <v>6.6437552407422409</v>
      </c>
      <c r="O3776" s="71">
        <v>6.4728171057777075</v>
      </c>
    </row>
    <row r="3777" spans="2:15" outlineLevel="1" x14ac:dyDescent="0.45">
      <c r="B3777" s="65">
        <v>3768</v>
      </c>
      <c r="C3777" s="60">
        <v>1</v>
      </c>
      <c r="D3777" s="61">
        <v>0</v>
      </c>
      <c r="E3777" s="61">
        <v>1</v>
      </c>
      <c r="F3777" s="61">
        <v>1</v>
      </c>
      <c r="G3777" s="61">
        <v>1</v>
      </c>
      <c r="H3777" s="61">
        <v>0</v>
      </c>
      <c r="I3777" s="62">
        <v>97767.156091864832</v>
      </c>
      <c r="J3777" s="63">
        <v>6.6202950151013411</v>
      </c>
      <c r="K3777" s="63">
        <v>5.2556569669551987</v>
      </c>
      <c r="L3777" s="63">
        <v>6.4478874605379328</v>
      </c>
      <c r="M3777" s="63">
        <v>7.6718355942521246</v>
      </c>
      <c r="N3777" s="63">
        <v>7.2310191191088506</v>
      </c>
      <c r="O3777" s="71">
        <v>6.7192598489805109</v>
      </c>
    </row>
    <row r="3778" spans="2:15" outlineLevel="1" x14ac:dyDescent="0.45">
      <c r="B3778" s="65">
        <v>3769</v>
      </c>
      <c r="C3778" s="60">
        <v>1</v>
      </c>
      <c r="D3778" s="61">
        <v>0</v>
      </c>
      <c r="E3778" s="61">
        <v>1</v>
      </c>
      <c r="F3778" s="61">
        <v>1</v>
      </c>
      <c r="G3778" s="61">
        <v>1</v>
      </c>
      <c r="H3778" s="61">
        <v>0</v>
      </c>
      <c r="I3778" s="62">
        <v>98492.315575056244</v>
      </c>
      <c r="J3778" s="63">
        <v>6.0246970029561133</v>
      </c>
      <c r="K3778" s="63">
        <v>5.0422467396547868</v>
      </c>
      <c r="L3778" s="63">
        <v>7.5298220405177156</v>
      </c>
      <c r="M3778" s="63">
        <v>7.908139039368498</v>
      </c>
      <c r="N3778" s="63">
        <v>7.3250812172156881</v>
      </c>
      <c r="O3778" s="71">
        <v>7.0039841113724322</v>
      </c>
    </row>
    <row r="3779" spans="2:15" outlineLevel="1" x14ac:dyDescent="0.45">
      <c r="B3779" s="65">
        <v>3770</v>
      </c>
      <c r="C3779" s="60">
        <v>1</v>
      </c>
      <c r="D3779" s="61">
        <v>0</v>
      </c>
      <c r="E3779" s="61">
        <v>1</v>
      </c>
      <c r="F3779" s="61">
        <v>1</v>
      </c>
      <c r="G3779" s="61">
        <v>1</v>
      </c>
      <c r="H3779" s="61">
        <v>0</v>
      </c>
      <c r="I3779" s="62">
        <v>102536.92542408062</v>
      </c>
      <c r="J3779" s="63">
        <v>6.2464192382909065</v>
      </c>
      <c r="K3779" s="63">
        <v>6.0040175746132984</v>
      </c>
      <c r="L3779" s="63">
        <v>7.419120061945792</v>
      </c>
      <c r="M3779" s="63">
        <v>8.368141054726939</v>
      </c>
      <c r="N3779" s="63">
        <v>7.3044547001490203</v>
      </c>
      <c r="O3779" s="71">
        <v>6.7235166367720991</v>
      </c>
    </row>
    <row r="3780" spans="2:15" outlineLevel="1" x14ac:dyDescent="0.45">
      <c r="B3780" s="65">
        <v>3771</v>
      </c>
      <c r="C3780" s="60">
        <v>1</v>
      </c>
      <c r="D3780" s="61">
        <v>0</v>
      </c>
      <c r="E3780" s="61">
        <v>1</v>
      </c>
      <c r="F3780" s="61">
        <v>1</v>
      </c>
      <c r="G3780" s="61">
        <v>0</v>
      </c>
      <c r="H3780" s="61">
        <v>1</v>
      </c>
      <c r="I3780" s="62">
        <v>94753.44675833924</v>
      </c>
      <c r="J3780" s="63">
        <v>6.3691458751997914</v>
      </c>
      <c r="K3780" s="63">
        <v>5.0311935445243341</v>
      </c>
      <c r="L3780" s="63">
        <v>7.3523126725409336</v>
      </c>
      <c r="M3780" s="63">
        <v>6.90415552412093</v>
      </c>
      <c r="N3780" s="63">
        <v>6.6738165726767669</v>
      </c>
      <c r="O3780" s="71">
        <v>7.0602035623842418</v>
      </c>
    </row>
    <row r="3781" spans="2:15" outlineLevel="1" x14ac:dyDescent="0.45">
      <c r="B3781" s="65">
        <v>3772</v>
      </c>
      <c r="C3781" s="60">
        <v>1</v>
      </c>
      <c r="D3781" s="61">
        <v>0</v>
      </c>
      <c r="E3781" s="61">
        <v>1</v>
      </c>
      <c r="F3781" s="61">
        <v>1</v>
      </c>
      <c r="G3781" s="61">
        <v>0</v>
      </c>
      <c r="H3781" s="61">
        <v>1</v>
      </c>
      <c r="I3781" s="62">
        <v>95580.94956549484</v>
      </c>
      <c r="J3781" s="63">
        <v>6.6604597087280881</v>
      </c>
      <c r="K3781" s="63">
        <v>5.2375303405621167</v>
      </c>
      <c r="L3781" s="63">
        <v>7.2244607919901735</v>
      </c>
      <c r="M3781" s="63">
        <v>6.68370700944463</v>
      </c>
      <c r="N3781" s="63">
        <v>6.7685344074938758</v>
      </c>
      <c r="O3781" s="71">
        <v>7.0479713830759456</v>
      </c>
    </row>
    <row r="3782" spans="2:15" outlineLevel="1" x14ac:dyDescent="0.45">
      <c r="B3782" s="65">
        <v>3773</v>
      </c>
      <c r="C3782" s="60">
        <v>1</v>
      </c>
      <c r="D3782" s="61">
        <v>0</v>
      </c>
      <c r="E3782" s="61">
        <v>1</v>
      </c>
      <c r="F3782" s="61">
        <v>1</v>
      </c>
      <c r="G3782" s="61">
        <v>1</v>
      </c>
      <c r="H3782" s="61">
        <v>0</v>
      </c>
      <c r="I3782" s="62">
        <v>74605.54399537039</v>
      </c>
      <c r="J3782" s="63">
        <v>5.763911864628521</v>
      </c>
      <c r="K3782" s="63">
        <v>4.8338771364919717</v>
      </c>
      <c r="L3782" s="63">
        <v>6.7051022999174608</v>
      </c>
      <c r="M3782" s="63">
        <v>7.5345353364329757</v>
      </c>
      <c r="N3782" s="63">
        <v>7.42469930446223</v>
      </c>
      <c r="O3782" s="71">
        <v>6.7456740039233178</v>
      </c>
    </row>
    <row r="3783" spans="2:15" outlineLevel="1" x14ac:dyDescent="0.45">
      <c r="B3783" s="65">
        <v>3774</v>
      </c>
      <c r="C3783" s="60">
        <v>1</v>
      </c>
      <c r="D3783" s="61">
        <v>0</v>
      </c>
      <c r="E3783" s="61">
        <v>1</v>
      </c>
      <c r="F3783" s="61">
        <v>1</v>
      </c>
      <c r="G3783" s="61">
        <v>1</v>
      </c>
      <c r="H3783" s="61">
        <v>0</v>
      </c>
      <c r="I3783" s="62">
        <v>101373.08280319712</v>
      </c>
      <c r="J3783" s="63">
        <v>6.1637826842658665</v>
      </c>
      <c r="K3783" s="63">
        <v>4.9224036154741686</v>
      </c>
      <c r="L3783" s="63">
        <v>7.7286725544836896</v>
      </c>
      <c r="M3783" s="63">
        <v>8.573225409308618</v>
      </c>
      <c r="N3783" s="63">
        <v>7.3886980350178764</v>
      </c>
      <c r="O3783" s="71">
        <v>7.2347809952444457</v>
      </c>
    </row>
    <row r="3784" spans="2:15" outlineLevel="1" x14ac:dyDescent="0.45">
      <c r="B3784" s="65">
        <v>3775</v>
      </c>
      <c r="C3784" s="60">
        <v>0</v>
      </c>
      <c r="D3784" s="61">
        <v>1</v>
      </c>
      <c r="E3784" s="61">
        <v>1</v>
      </c>
      <c r="F3784" s="61">
        <v>1</v>
      </c>
      <c r="G3784" s="61">
        <v>1</v>
      </c>
      <c r="H3784" s="61">
        <v>0</v>
      </c>
      <c r="I3784" s="62">
        <v>75294.064399717812</v>
      </c>
      <c r="J3784" s="63">
        <v>5.3121765352749977</v>
      </c>
      <c r="K3784" s="63">
        <v>5.8599509493006847</v>
      </c>
      <c r="L3784" s="63">
        <v>7.0845956544201094</v>
      </c>
      <c r="M3784" s="63">
        <v>7.6771887645496815</v>
      </c>
      <c r="N3784" s="63">
        <v>7.1139863406632831</v>
      </c>
      <c r="O3784" s="71">
        <v>6.1299381276215881</v>
      </c>
    </row>
    <row r="3785" spans="2:15" outlineLevel="1" x14ac:dyDescent="0.45">
      <c r="B3785" s="65">
        <v>3776</v>
      </c>
      <c r="C3785" s="60">
        <v>1</v>
      </c>
      <c r="D3785" s="61">
        <v>0</v>
      </c>
      <c r="E3785" s="61">
        <v>1</v>
      </c>
      <c r="F3785" s="61">
        <v>1</v>
      </c>
      <c r="G3785" s="61">
        <v>1</v>
      </c>
      <c r="H3785" s="61">
        <v>0</v>
      </c>
      <c r="I3785" s="62">
        <v>94567.323069559759</v>
      </c>
      <c r="J3785" s="63">
        <v>6.0495737642692182</v>
      </c>
      <c r="K3785" s="63">
        <v>5.3338204620816061</v>
      </c>
      <c r="L3785" s="63">
        <v>7.8845693204526954</v>
      </c>
      <c r="M3785" s="63">
        <v>6.0575223567943812</v>
      </c>
      <c r="N3785" s="63">
        <v>7.4675992375699494</v>
      </c>
      <c r="O3785" s="71">
        <v>6.8346881743327508</v>
      </c>
    </row>
    <row r="3786" spans="2:15" outlineLevel="1" x14ac:dyDescent="0.45">
      <c r="B3786" s="65">
        <v>3777</v>
      </c>
      <c r="C3786" s="60">
        <v>0</v>
      </c>
      <c r="D3786" s="61">
        <v>1</v>
      </c>
      <c r="E3786" s="61">
        <v>1</v>
      </c>
      <c r="F3786" s="61">
        <v>1</v>
      </c>
      <c r="G3786" s="61">
        <v>1</v>
      </c>
      <c r="H3786" s="61">
        <v>0</v>
      </c>
      <c r="I3786" s="62">
        <v>76526.92678786593</v>
      </c>
      <c r="J3786" s="63">
        <v>5.5677707304312563</v>
      </c>
      <c r="K3786" s="63">
        <v>5.8448808336351208</v>
      </c>
      <c r="L3786" s="63">
        <v>6.0858514837856523</v>
      </c>
      <c r="M3786" s="63">
        <v>7.8700554015441124</v>
      </c>
      <c r="N3786" s="63">
        <v>7.3923086075782516</v>
      </c>
      <c r="O3786" s="71">
        <v>6.4659057052521751</v>
      </c>
    </row>
    <row r="3787" spans="2:15" outlineLevel="1" x14ac:dyDescent="0.45">
      <c r="B3787" s="65">
        <v>3778</v>
      </c>
      <c r="C3787" s="60">
        <v>1</v>
      </c>
      <c r="D3787" s="61">
        <v>0</v>
      </c>
      <c r="E3787" s="61">
        <v>1</v>
      </c>
      <c r="F3787" s="61">
        <v>1</v>
      </c>
      <c r="G3787" s="61">
        <v>1</v>
      </c>
      <c r="H3787" s="61">
        <v>0</v>
      </c>
      <c r="I3787" s="62">
        <v>93979.80017053445</v>
      </c>
      <c r="J3787" s="63">
        <v>5.5471301742802943</v>
      </c>
      <c r="K3787" s="63">
        <v>5.4226772869156612</v>
      </c>
      <c r="L3787" s="63">
        <v>7.9751174999114838</v>
      </c>
      <c r="M3787" s="63">
        <v>6.6136275606059849</v>
      </c>
      <c r="N3787" s="63">
        <v>7.3399008350993427</v>
      </c>
      <c r="O3787" s="71">
        <v>6.4216034802004076</v>
      </c>
    </row>
    <row r="3788" spans="2:15" outlineLevel="1" x14ac:dyDescent="0.45">
      <c r="B3788" s="65">
        <v>3779</v>
      </c>
      <c r="C3788" s="60">
        <v>0</v>
      </c>
      <c r="D3788" s="61">
        <v>1</v>
      </c>
      <c r="E3788" s="61">
        <v>1</v>
      </c>
      <c r="F3788" s="61">
        <v>1</v>
      </c>
      <c r="G3788" s="61">
        <v>1</v>
      </c>
      <c r="H3788" s="61">
        <v>0</v>
      </c>
      <c r="I3788" s="62">
        <v>73954.01218988825</v>
      </c>
      <c r="J3788" s="63">
        <v>5.2831634682838553</v>
      </c>
      <c r="K3788" s="63">
        <v>5.4823780672918074</v>
      </c>
      <c r="L3788" s="63">
        <v>6.9376909767869943</v>
      </c>
      <c r="M3788" s="63">
        <v>7.8087654404816904</v>
      </c>
      <c r="N3788" s="63">
        <v>6.8523099011683328</v>
      </c>
      <c r="O3788" s="71">
        <v>6.2976468471421443</v>
      </c>
    </row>
    <row r="3789" spans="2:15" outlineLevel="1" x14ac:dyDescent="0.45">
      <c r="B3789" s="65">
        <v>3780</v>
      </c>
      <c r="C3789" s="60">
        <v>1</v>
      </c>
      <c r="D3789" s="61">
        <v>0</v>
      </c>
      <c r="E3789" s="61">
        <v>1</v>
      </c>
      <c r="F3789" s="61">
        <v>1</v>
      </c>
      <c r="G3789" s="61">
        <v>0</v>
      </c>
      <c r="H3789" s="61">
        <v>1</v>
      </c>
      <c r="I3789" s="62">
        <v>99611.721016674361</v>
      </c>
      <c r="J3789" s="63">
        <v>6.9171915369583221</v>
      </c>
      <c r="K3789" s="63">
        <v>5.4757375926326359</v>
      </c>
      <c r="L3789" s="63">
        <v>7.4667361059801305</v>
      </c>
      <c r="M3789" s="63">
        <v>7.7944931806855555</v>
      </c>
      <c r="N3789" s="63">
        <v>6.6475785940625123</v>
      </c>
      <c r="O3789" s="71">
        <v>6.7333165132269386</v>
      </c>
    </row>
    <row r="3790" spans="2:15" outlineLevel="1" x14ac:dyDescent="0.45">
      <c r="B3790" s="65">
        <v>3781</v>
      </c>
      <c r="C3790" s="60">
        <v>1</v>
      </c>
      <c r="D3790" s="61">
        <v>0</v>
      </c>
      <c r="E3790" s="61">
        <v>1</v>
      </c>
      <c r="F3790" s="61">
        <v>1</v>
      </c>
      <c r="G3790" s="61">
        <v>0</v>
      </c>
      <c r="H3790" s="61">
        <v>1</v>
      </c>
      <c r="I3790" s="62">
        <v>97298.526382921831</v>
      </c>
      <c r="J3790" s="63">
        <v>6.9787368098343894</v>
      </c>
      <c r="K3790" s="63">
        <v>4.3634158816098516</v>
      </c>
      <c r="L3790" s="63">
        <v>6.4078898289228619</v>
      </c>
      <c r="M3790" s="63">
        <v>8.8284997013132624</v>
      </c>
      <c r="N3790" s="63">
        <v>6.3488753069201271</v>
      </c>
      <c r="O3790" s="71">
        <v>6.7723488137881898</v>
      </c>
    </row>
    <row r="3791" spans="2:15" outlineLevel="1" x14ac:dyDescent="0.45">
      <c r="B3791" s="65">
        <v>3782</v>
      </c>
      <c r="C3791" s="60">
        <v>0</v>
      </c>
      <c r="D3791" s="61">
        <v>1</v>
      </c>
      <c r="E3791" s="61">
        <v>1</v>
      </c>
      <c r="F3791" s="61">
        <v>1</v>
      </c>
      <c r="G3791" s="61">
        <v>1</v>
      </c>
      <c r="H3791" s="61">
        <v>0</v>
      </c>
      <c r="I3791" s="62">
        <v>82774.475815035199</v>
      </c>
      <c r="J3791" s="63">
        <v>6.2839668816255099</v>
      </c>
      <c r="K3791" s="63">
        <v>6.3540680528676869</v>
      </c>
      <c r="L3791" s="63">
        <v>6.1800552745455235</v>
      </c>
      <c r="M3791" s="63">
        <v>8.6023708778266119</v>
      </c>
      <c r="N3791" s="63">
        <v>7.2466000169483777</v>
      </c>
      <c r="O3791" s="71">
        <v>6.8579578168804121</v>
      </c>
    </row>
    <row r="3792" spans="2:15" outlineLevel="1" x14ac:dyDescent="0.45">
      <c r="B3792" s="65">
        <v>3783</v>
      </c>
      <c r="C3792" s="60">
        <v>1</v>
      </c>
      <c r="D3792" s="61">
        <v>0</v>
      </c>
      <c r="E3792" s="61">
        <v>1</v>
      </c>
      <c r="F3792" s="61">
        <v>1</v>
      </c>
      <c r="G3792" s="61">
        <v>0</v>
      </c>
      <c r="H3792" s="61">
        <v>1</v>
      </c>
      <c r="I3792" s="62">
        <v>74129.467980059824</v>
      </c>
      <c r="J3792" s="63">
        <v>5.6644380066219311</v>
      </c>
      <c r="K3792" s="63">
        <v>4.4245432030229157</v>
      </c>
      <c r="L3792" s="63">
        <v>6.7702849762140493</v>
      </c>
      <c r="M3792" s="63">
        <v>8.9478788333453618</v>
      </c>
      <c r="N3792" s="63">
        <v>6.2676754888185879</v>
      </c>
      <c r="O3792" s="71">
        <v>6.618559831905702</v>
      </c>
    </row>
    <row r="3793" spans="2:15" outlineLevel="1" x14ac:dyDescent="0.45">
      <c r="B3793" s="65">
        <v>3784</v>
      </c>
      <c r="C3793" s="60">
        <v>1</v>
      </c>
      <c r="D3793" s="61">
        <v>0</v>
      </c>
      <c r="E3793" s="61">
        <v>1</v>
      </c>
      <c r="F3793" s="61">
        <v>1</v>
      </c>
      <c r="G3793" s="61">
        <v>1</v>
      </c>
      <c r="H3793" s="61">
        <v>0</v>
      </c>
      <c r="I3793" s="62">
        <v>99649.109862823068</v>
      </c>
      <c r="J3793" s="63">
        <v>6.5825615531940285</v>
      </c>
      <c r="K3793" s="63">
        <v>5.2738003478401358</v>
      </c>
      <c r="L3793" s="63">
        <v>6.6646054899911578</v>
      </c>
      <c r="M3793" s="63">
        <v>7.6136823832725344</v>
      </c>
      <c r="N3793" s="63">
        <v>7.5033325702631508</v>
      </c>
      <c r="O3793" s="71">
        <v>7.2514659272492974</v>
      </c>
    </row>
    <row r="3794" spans="2:15" outlineLevel="1" x14ac:dyDescent="0.45">
      <c r="B3794" s="65">
        <v>3785</v>
      </c>
      <c r="C3794" s="60">
        <v>0</v>
      </c>
      <c r="D3794" s="61">
        <v>1</v>
      </c>
      <c r="E3794" s="61">
        <v>1</v>
      </c>
      <c r="F3794" s="61">
        <v>1</v>
      </c>
      <c r="G3794" s="61">
        <v>1</v>
      </c>
      <c r="H3794" s="61">
        <v>0</v>
      </c>
      <c r="I3794" s="62">
        <v>26951.28308431046</v>
      </c>
      <c r="J3794" s="63">
        <v>5.0635442369014365</v>
      </c>
      <c r="K3794" s="63">
        <v>5.4388534055432398</v>
      </c>
      <c r="L3794" s="63">
        <v>6.7995304564884931</v>
      </c>
      <c r="M3794" s="63">
        <v>6.661497311293318</v>
      </c>
      <c r="N3794" s="63">
        <v>7.1986089383622556</v>
      </c>
      <c r="O3794" s="71">
        <v>6.9631389602936</v>
      </c>
    </row>
    <row r="3795" spans="2:15" outlineLevel="1" x14ac:dyDescent="0.45">
      <c r="B3795" s="65">
        <v>3786</v>
      </c>
      <c r="C3795" s="60">
        <v>0</v>
      </c>
      <c r="D3795" s="61">
        <v>1</v>
      </c>
      <c r="E3795" s="61">
        <v>1</v>
      </c>
      <c r="F3795" s="61">
        <v>1</v>
      </c>
      <c r="G3795" s="61">
        <v>0</v>
      </c>
      <c r="H3795" s="61">
        <v>1</v>
      </c>
      <c r="I3795" s="62">
        <v>66251.453934131932</v>
      </c>
      <c r="J3795" s="63">
        <v>6.3542112398124022</v>
      </c>
      <c r="K3795" s="63">
        <v>6.5329827391636961</v>
      </c>
      <c r="L3795" s="63">
        <v>6.7948933001553327</v>
      </c>
      <c r="M3795" s="63">
        <v>6.2765457157818103</v>
      </c>
      <c r="N3795" s="63">
        <v>6.7361861971287169</v>
      </c>
      <c r="O3795" s="71">
        <v>6.8121026458855294</v>
      </c>
    </row>
    <row r="3796" spans="2:15" outlineLevel="1" x14ac:dyDescent="0.45">
      <c r="B3796" s="65">
        <v>3787</v>
      </c>
      <c r="C3796" s="60">
        <v>1</v>
      </c>
      <c r="D3796" s="61">
        <v>0</v>
      </c>
      <c r="E3796" s="61">
        <v>1</v>
      </c>
      <c r="F3796" s="61">
        <v>1</v>
      </c>
      <c r="G3796" s="61">
        <v>1</v>
      </c>
      <c r="H3796" s="61">
        <v>0</v>
      </c>
      <c r="I3796" s="62">
        <v>77899.817360362416</v>
      </c>
      <c r="J3796" s="63">
        <v>6.0597026776782243</v>
      </c>
      <c r="K3796" s="63">
        <v>5.6316189470618454</v>
      </c>
      <c r="L3796" s="63">
        <v>6.3495537415468215</v>
      </c>
      <c r="M3796" s="63">
        <v>8.3358265628236374</v>
      </c>
      <c r="N3796" s="63">
        <v>6.8940040278120778</v>
      </c>
      <c r="O3796" s="71">
        <v>6.5426241341874105</v>
      </c>
    </row>
    <row r="3797" spans="2:15" outlineLevel="1" x14ac:dyDescent="0.45">
      <c r="B3797" s="65">
        <v>3788</v>
      </c>
      <c r="C3797" s="60">
        <v>1</v>
      </c>
      <c r="D3797" s="61">
        <v>0</v>
      </c>
      <c r="E3797" s="61">
        <v>1</v>
      </c>
      <c r="F3797" s="61">
        <v>1</v>
      </c>
      <c r="G3797" s="61">
        <v>1</v>
      </c>
      <c r="H3797" s="61">
        <v>0</v>
      </c>
      <c r="I3797" s="62">
        <v>98702.504441109355</v>
      </c>
      <c r="J3797" s="63">
        <v>6.9327082368987814</v>
      </c>
      <c r="K3797" s="63">
        <v>5.2124971273213161</v>
      </c>
      <c r="L3797" s="63">
        <v>7.7274810063193602</v>
      </c>
      <c r="M3797" s="63">
        <v>7.1369372449161794</v>
      </c>
      <c r="N3797" s="63">
        <v>7.1158407076943693</v>
      </c>
      <c r="O3797" s="71">
        <v>6.8324937178518486</v>
      </c>
    </row>
    <row r="3798" spans="2:15" outlineLevel="1" x14ac:dyDescent="0.45">
      <c r="B3798" s="65">
        <v>3789</v>
      </c>
      <c r="C3798" s="60">
        <v>0</v>
      </c>
      <c r="D3798" s="61">
        <v>1</v>
      </c>
      <c r="E3798" s="61">
        <v>1</v>
      </c>
      <c r="F3798" s="61">
        <v>1</v>
      </c>
      <c r="G3798" s="61">
        <v>1</v>
      </c>
      <c r="H3798" s="61">
        <v>0</v>
      </c>
      <c r="I3798" s="62">
        <v>98296.534967911124</v>
      </c>
      <c r="J3798" s="63">
        <v>5.5020410932545056</v>
      </c>
      <c r="K3798" s="63">
        <v>6.3421685521201052</v>
      </c>
      <c r="L3798" s="63">
        <v>8.281127849588291</v>
      </c>
      <c r="M3798" s="63">
        <v>7.8889424339040257</v>
      </c>
      <c r="N3798" s="63">
        <v>6.468779279882706</v>
      </c>
      <c r="O3798" s="71">
        <v>6.2956447633267354</v>
      </c>
    </row>
    <row r="3799" spans="2:15" outlineLevel="1" x14ac:dyDescent="0.45">
      <c r="B3799" s="65">
        <v>3790</v>
      </c>
      <c r="C3799" s="60">
        <v>1</v>
      </c>
      <c r="D3799" s="61">
        <v>0</v>
      </c>
      <c r="E3799" s="61">
        <v>1</v>
      </c>
      <c r="F3799" s="61">
        <v>1</v>
      </c>
      <c r="G3799" s="61">
        <v>0</v>
      </c>
      <c r="H3799" s="61">
        <v>1</v>
      </c>
      <c r="I3799" s="62">
        <v>25041.309312832862</v>
      </c>
      <c r="J3799" s="63">
        <v>5.8269593670424253</v>
      </c>
      <c r="K3799" s="63">
        <v>4.9232930674839812</v>
      </c>
      <c r="L3799" s="63">
        <v>6.8139517010156929</v>
      </c>
      <c r="M3799" s="63">
        <v>6.8171025093048669</v>
      </c>
      <c r="N3799" s="63">
        <v>6.387088118763713</v>
      </c>
      <c r="O3799" s="71">
        <v>6.5138542511175013</v>
      </c>
    </row>
    <row r="3800" spans="2:15" outlineLevel="1" x14ac:dyDescent="0.45">
      <c r="B3800" s="65">
        <v>3791</v>
      </c>
      <c r="C3800" s="60">
        <v>0</v>
      </c>
      <c r="D3800" s="61">
        <v>1</v>
      </c>
      <c r="E3800" s="61">
        <v>1</v>
      </c>
      <c r="F3800" s="61">
        <v>1</v>
      </c>
      <c r="G3800" s="61">
        <v>0</v>
      </c>
      <c r="H3800" s="61">
        <v>1</v>
      </c>
      <c r="I3800" s="62">
        <v>25802.141309176557</v>
      </c>
      <c r="J3800" s="63">
        <v>5.3764638522588148</v>
      </c>
      <c r="K3800" s="63">
        <v>5.6839583443380786</v>
      </c>
      <c r="L3800" s="63">
        <v>6.4848730026799144</v>
      </c>
      <c r="M3800" s="63">
        <v>6.0058098067228753</v>
      </c>
      <c r="N3800" s="63">
        <v>6.6187645137998539</v>
      </c>
      <c r="O3800" s="71">
        <v>7.4540883628998991</v>
      </c>
    </row>
    <row r="3801" spans="2:15" outlineLevel="1" x14ac:dyDescent="0.45">
      <c r="B3801" s="65">
        <v>3792</v>
      </c>
      <c r="C3801" s="60">
        <v>1</v>
      </c>
      <c r="D3801" s="61">
        <v>0</v>
      </c>
      <c r="E3801" s="61">
        <v>1</v>
      </c>
      <c r="F3801" s="61">
        <v>1</v>
      </c>
      <c r="G3801" s="61">
        <v>0</v>
      </c>
      <c r="H3801" s="61">
        <v>1</v>
      </c>
      <c r="I3801" s="62">
        <v>101943.32555292889</v>
      </c>
      <c r="J3801" s="63">
        <v>6.470450226152721</v>
      </c>
      <c r="K3801" s="63">
        <v>5.4763303589289931</v>
      </c>
      <c r="L3801" s="63">
        <v>6.899365671693082</v>
      </c>
      <c r="M3801" s="63">
        <v>8.9048715271913892</v>
      </c>
      <c r="N3801" s="63">
        <v>6.7960172311458216</v>
      </c>
      <c r="O3801" s="71">
        <v>7.1065673313449462</v>
      </c>
    </row>
    <row r="3802" spans="2:15" outlineLevel="1" x14ac:dyDescent="0.45">
      <c r="B3802" s="65">
        <v>3793</v>
      </c>
      <c r="C3802" s="60">
        <v>1</v>
      </c>
      <c r="D3802" s="61">
        <v>0</v>
      </c>
      <c r="E3802" s="61">
        <v>1</v>
      </c>
      <c r="F3802" s="61">
        <v>1</v>
      </c>
      <c r="G3802" s="61">
        <v>0</v>
      </c>
      <c r="H3802" s="61">
        <v>1</v>
      </c>
      <c r="I3802" s="62">
        <v>76388.808297419062</v>
      </c>
      <c r="J3802" s="63">
        <v>6.1754274771205617</v>
      </c>
      <c r="K3802" s="63">
        <v>5.1563036658627741</v>
      </c>
      <c r="L3802" s="63">
        <v>6.6152966246853868</v>
      </c>
      <c r="M3802" s="63">
        <v>8.0005211163908516</v>
      </c>
      <c r="N3802" s="63">
        <v>6.7050677950562978</v>
      </c>
      <c r="O3802" s="71">
        <v>6.8586211257901981</v>
      </c>
    </row>
    <row r="3803" spans="2:15" outlineLevel="1" x14ac:dyDescent="0.45">
      <c r="B3803" s="65">
        <v>3794</v>
      </c>
      <c r="C3803" s="60">
        <v>1</v>
      </c>
      <c r="D3803" s="61">
        <v>0</v>
      </c>
      <c r="E3803" s="61">
        <v>1</v>
      </c>
      <c r="F3803" s="61">
        <v>1</v>
      </c>
      <c r="G3803" s="61">
        <v>0</v>
      </c>
      <c r="H3803" s="61">
        <v>1</v>
      </c>
      <c r="I3803" s="62">
        <v>99841.148712284412</v>
      </c>
      <c r="J3803" s="63">
        <v>6.5795784212409201</v>
      </c>
      <c r="K3803" s="63">
        <v>5.9217321958505131</v>
      </c>
      <c r="L3803" s="63">
        <v>6.7164691565066654</v>
      </c>
      <c r="M3803" s="63">
        <v>8.1467563432257961</v>
      </c>
      <c r="N3803" s="63">
        <v>6.4311411966722911</v>
      </c>
      <c r="O3803" s="71">
        <v>6.9269663519587716</v>
      </c>
    </row>
    <row r="3804" spans="2:15" outlineLevel="1" x14ac:dyDescent="0.45">
      <c r="B3804" s="65">
        <v>3795</v>
      </c>
      <c r="C3804" s="60">
        <v>0</v>
      </c>
      <c r="D3804" s="61">
        <v>1</v>
      </c>
      <c r="E3804" s="61">
        <v>1</v>
      </c>
      <c r="F3804" s="61">
        <v>1</v>
      </c>
      <c r="G3804" s="61">
        <v>0</v>
      </c>
      <c r="H3804" s="61">
        <v>1</v>
      </c>
      <c r="I3804" s="62">
        <v>78193.090054656452</v>
      </c>
      <c r="J3804" s="63">
        <v>5.4208261630352448</v>
      </c>
      <c r="K3804" s="63">
        <v>5.6640721492042889</v>
      </c>
      <c r="L3804" s="63">
        <v>6.8184335842197514</v>
      </c>
      <c r="M3804" s="63">
        <v>8.2752755423635787</v>
      </c>
      <c r="N3804" s="63">
        <v>6.982396040017675</v>
      </c>
      <c r="O3804" s="71">
        <v>7.1535543617803254</v>
      </c>
    </row>
    <row r="3805" spans="2:15" outlineLevel="1" x14ac:dyDescent="0.45">
      <c r="B3805" s="65">
        <v>3796</v>
      </c>
      <c r="C3805" s="60">
        <v>0</v>
      </c>
      <c r="D3805" s="61">
        <v>1</v>
      </c>
      <c r="E3805" s="61">
        <v>1</v>
      </c>
      <c r="F3805" s="61">
        <v>1</v>
      </c>
      <c r="G3805" s="61">
        <v>1</v>
      </c>
      <c r="H3805" s="61">
        <v>0</v>
      </c>
      <c r="I3805" s="62">
        <v>98063.031840046038</v>
      </c>
      <c r="J3805" s="63">
        <v>5.4492531441318155</v>
      </c>
      <c r="K3805" s="63">
        <v>5.8988753648278101</v>
      </c>
      <c r="L3805" s="63">
        <v>7.7147100938377635</v>
      </c>
      <c r="M3805" s="63">
        <v>7.3167746878350481</v>
      </c>
      <c r="N3805" s="63">
        <v>7.6520756028874128</v>
      </c>
      <c r="O3805" s="71">
        <v>6.6471748612764205</v>
      </c>
    </row>
    <row r="3806" spans="2:15" outlineLevel="1" x14ac:dyDescent="0.45">
      <c r="B3806" s="65">
        <v>3797</v>
      </c>
      <c r="C3806" s="60">
        <v>0</v>
      </c>
      <c r="D3806" s="61">
        <v>1</v>
      </c>
      <c r="E3806" s="61">
        <v>1</v>
      </c>
      <c r="F3806" s="61">
        <v>1</v>
      </c>
      <c r="G3806" s="61">
        <v>0</v>
      </c>
      <c r="H3806" s="61">
        <v>1</v>
      </c>
      <c r="I3806" s="62">
        <v>96888.994712450818</v>
      </c>
      <c r="J3806" s="63">
        <v>5.3033024192682685</v>
      </c>
      <c r="K3806" s="63">
        <v>6.3089296145355194</v>
      </c>
      <c r="L3806" s="63">
        <v>6.7835254132744023</v>
      </c>
      <c r="M3806" s="63">
        <v>7.520720130252883</v>
      </c>
      <c r="N3806" s="63">
        <v>6.7762137293190605</v>
      </c>
      <c r="O3806" s="71">
        <v>7.0787622929894898</v>
      </c>
    </row>
    <row r="3807" spans="2:15" outlineLevel="1" x14ac:dyDescent="0.45">
      <c r="B3807" s="65">
        <v>3798</v>
      </c>
      <c r="C3807" s="60">
        <v>0</v>
      </c>
      <c r="D3807" s="61">
        <v>1</v>
      </c>
      <c r="E3807" s="61">
        <v>1</v>
      </c>
      <c r="F3807" s="61">
        <v>1</v>
      </c>
      <c r="G3807" s="61">
        <v>0</v>
      </c>
      <c r="H3807" s="61">
        <v>1</v>
      </c>
      <c r="I3807" s="62">
        <v>78257.127956101365</v>
      </c>
      <c r="J3807" s="63">
        <v>5.8712948109592276</v>
      </c>
      <c r="K3807" s="63">
        <v>6.3743717842513812</v>
      </c>
      <c r="L3807" s="63">
        <v>6.5323731647946328</v>
      </c>
      <c r="M3807" s="63">
        <v>7.416671089503251</v>
      </c>
      <c r="N3807" s="63">
        <v>6.9039109533180421</v>
      </c>
      <c r="O3807" s="71">
        <v>7.038543409092556</v>
      </c>
    </row>
    <row r="3808" spans="2:15" outlineLevel="1" x14ac:dyDescent="0.45">
      <c r="B3808" s="65">
        <v>3799</v>
      </c>
      <c r="C3808" s="60">
        <v>0</v>
      </c>
      <c r="D3808" s="61">
        <v>1</v>
      </c>
      <c r="E3808" s="61">
        <v>1</v>
      </c>
      <c r="F3808" s="61">
        <v>1</v>
      </c>
      <c r="G3808" s="61">
        <v>1</v>
      </c>
      <c r="H3808" s="61">
        <v>0</v>
      </c>
      <c r="I3808" s="62">
        <v>99869.185954264627</v>
      </c>
      <c r="J3808" s="63">
        <v>5.6735078580628757</v>
      </c>
      <c r="K3808" s="63">
        <v>5.6989435106188822</v>
      </c>
      <c r="L3808" s="63">
        <v>7.7378264142778566</v>
      </c>
      <c r="M3808" s="63">
        <v>8.5318718210313538</v>
      </c>
      <c r="N3808" s="63">
        <v>6.8904428945271645</v>
      </c>
      <c r="O3808" s="71">
        <v>6.7071623440638541</v>
      </c>
    </row>
    <row r="3809" spans="2:15" outlineLevel="1" x14ac:dyDescent="0.45">
      <c r="B3809" s="65">
        <v>3800</v>
      </c>
      <c r="C3809" s="60">
        <v>1</v>
      </c>
      <c r="D3809" s="61">
        <v>0</v>
      </c>
      <c r="E3809" s="61">
        <v>1</v>
      </c>
      <c r="F3809" s="61">
        <v>1</v>
      </c>
      <c r="G3809" s="61">
        <v>1</v>
      </c>
      <c r="H3809" s="61">
        <v>0</v>
      </c>
      <c r="I3809" s="62">
        <v>25872.068965140556</v>
      </c>
      <c r="J3809" s="63">
        <v>5.1819879107076012</v>
      </c>
      <c r="K3809" s="63">
        <v>4.8958004153652031</v>
      </c>
      <c r="L3809" s="63">
        <v>6.6276231023795935</v>
      </c>
      <c r="M3809" s="63">
        <v>7.8397465765144165</v>
      </c>
      <c r="N3809" s="63">
        <v>6.563217776600057</v>
      </c>
      <c r="O3809" s="71">
        <v>6.3110093868287089</v>
      </c>
    </row>
    <row r="3810" spans="2:15" outlineLevel="1" x14ac:dyDescent="0.45">
      <c r="B3810" s="65">
        <v>3801</v>
      </c>
      <c r="C3810" s="60">
        <v>0</v>
      </c>
      <c r="D3810" s="61">
        <v>1</v>
      </c>
      <c r="E3810" s="61">
        <v>1</v>
      </c>
      <c r="F3810" s="61">
        <v>1</v>
      </c>
      <c r="G3810" s="61">
        <v>1</v>
      </c>
      <c r="H3810" s="61">
        <v>0</v>
      </c>
      <c r="I3810" s="62">
        <v>98723.426168096339</v>
      </c>
      <c r="J3810" s="63">
        <v>5.9366121647313381</v>
      </c>
      <c r="K3810" s="63">
        <v>5.9741038177903434</v>
      </c>
      <c r="L3810" s="63">
        <v>7.210016534940193</v>
      </c>
      <c r="M3810" s="63">
        <v>7.9298789941107852</v>
      </c>
      <c r="N3810" s="63">
        <v>6.9523570638973773</v>
      </c>
      <c r="O3810" s="71">
        <v>6.5271598866174134</v>
      </c>
    </row>
    <row r="3811" spans="2:15" outlineLevel="1" x14ac:dyDescent="0.45">
      <c r="B3811" s="65">
        <v>3802</v>
      </c>
      <c r="C3811" s="60">
        <v>0</v>
      </c>
      <c r="D3811" s="61">
        <v>1</v>
      </c>
      <c r="E3811" s="61">
        <v>1</v>
      </c>
      <c r="F3811" s="61">
        <v>1</v>
      </c>
      <c r="G3811" s="61">
        <v>0</v>
      </c>
      <c r="H3811" s="61">
        <v>1</v>
      </c>
      <c r="I3811" s="62">
        <v>98005.285703022848</v>
      </c>
      <c r="J3811" s="63">
        <v>5.1005502490679682</v>
      </c>
      <c r="K3811" s="63">
        <v>6.59316403578101</v>
      </c>
      <c r="L3811" s="63">
        <v>7.5714193433095147</v>
      </c>
      <c r="M3811" s="63">
        <v>8.4402199924309507</v>
      </c>
      <c r="N3811" s="63">
        <v>6.178737027241799</v>
      </c>
      <c r="O3811" s="71">
        <v>6.3908501292866298</v>
      </c>
    </row>
    <row r="3812" spans="2:15" outlineLevel="1" x14ac:dyDescent="0.45">
      <c r="B3812" s="65">
        <v>3803</v>
      </c>
      <c r="C3812" s="60">
        <v>1</v>
      </c>
      <c r="D3812" s="61">
        <v>0</v>
      </c>
      <c r="E3812" s="61">
        <v>1</v>
      </c>
      <c r="F3812" s="61">
        <v>1</v>
      </c>
      <c r="G3812" s="61">
        <v>1</v>
      </c>
      <c r="H3812" s="61">
        <v>0</v>
      </c>
      <c r="I3812" s="62">
        <v>75273.936353052602</v>
      </c>
      <c r="J3812" s="63">
        <v>5.8411361141183669</v>
      </c>
      <c r="K3812" s="63">
        <v>5.098170650858215</v>
      </c>
      <c r="L3812" s="63">
        <v>6.8468870878691908</v>
      </c>
      <c r="M3812" s="63">
        <v>8.0182534748300363</v>
      </c>
      <c r="N3812" s="63">
        <v>6.8381853076671835</v>
      </c>
      <c r="O3812" s="71">
        <v>6.5191442913117115</v>
      </c>
    </row>
    <row r="3813" spans="2:15" outlineLevel="1" x14ac:dyDescent="0.45">
      <c r="B3813" s="65">
        <v>3804</v>
      </c>
      <c r="C3813" s="60">
        <v>1</v>
      </c>
      <c r="D3813" s="61">
        <v>0</v>
      </c>
      <c r="E3813" s="61">
        <v>1</v>
      </c>
      <c r="F3813" s="61">
        <v>1</v>
      </c>
      <c r="G3813" s="61">
        <v>1</v>
      </c>
      <c r="H3813" s="61">
        <v>0</v>
      </c>
      <c r="I3813" s="62">
        <v>28625.490383558412</v>
      </c>
      <c r="J3813" s="63">
        <v>6.332607701263143</v>
      </c>
      <c r="K3813" s="63">
        <v>6.0535505024157308</v>
      </c>
      <c r="L3813" s="63">
        <v>6.2981402684988712</v>
      </c>
      <c r="M3813" s="63">
        <v>6.0305894225253986</v>
      </c>
      <c r="N3813" s="63">
        <v>6.9225316228645797</v>
      </c>
      <c r="O3813" s="71">
        <v>6.7243345497099511</v>
      </c>
    </row>
    <row r="3814" spans="2:15" outlineLevel="1" x14ac:dyDescent="0.45">
      <c r="B3814" s="65">
        <v>3805</v>
      </c>
      <c r="C3814" s="60">
        <v>1</v>
      </c>
      <c r="D3814" s="61">
        <v>0</v>
      </c>
      <c r="E3814" s="61">
        <v>1</v>
      </c>
      <c r="F3814" s="61">
        <v>1</v>
      </c>
      <c r="G3814" s="61">
        <v>1</v>
      </c>
      <c r="H3814" s="61">
        <v>0</v>
      </c>
      <c r="I3814" s="62">
        <v>99114.257824381435</v>
      </c>
      <c r="J3814" s="63">
        <v>6.1161321263552608</v>
      </c>
      <c r="K3814" s="63">
        <v>5.1349912055992037</v>
      </c>
      <c r="L3814" s="63">
        <v>6.9996463121507055</v>
      </c>
      <c r="M3814" s="63">
        <v>8.8882809702338506</v>
      </c>
      <c r="N3814" s="63">
        <v>6.9588651159195152</v>
      </c>
      <c r="O3814" s="71">
        <v>6.4816341968100684</v>
      </c>
    </row>
    <row r="3815" spans="2:15" outlineLevel="1" x14ac:dyDescent="0.45">
      <c r="B3815" s="65">
        <v>3806</v>
      </c>
      <c r="C3815" s="60">
        <v>0</v>
      </c>
      <c r="D3815" s="61">
        <v>1</v>
      </c>
      <c r="E3815" s="61">
        <v>1</v>
      </c>
      <c r="F3815" s="61">
        <v>1</v>
      </c>
      <c r="G3815" s="61">
        <v>1</v>
      </c>
      <c r="H3815" s="61">
        <v>0</v>
      </c>
      <c r="I3815" s="62">
        <v>26924.820175758126</v>
      </c>
      <c r="J3815" s="63">
        <v>5.7096860921409887</v>
      </c>
      <c r="K3815" s="63">
        <v>6.0274215905812971</v>
      </c>
      <c r="L3815" s="63">
        <v>6.5780571622912429</v>
      </c>
      <c r="M3815" s="63">
        <v>6.9373546597805049</v>
      </c>
      <c r="N3815" s="63">
        <v>6.2845631894855742</v>
      </c>
      <c r="O3815" s="71">
        <v>6.103056110349673</v>
      </c>
    </row>
    <row r="3816" spans="2:15" outlineLevel="1" x14ac:dyDescent="0.45">
      <c r="B3816" s="65">
        <v>3807</v>
      </c>
      <c r="C3816" s="60">
        <v>1</v>
      </c>
      <c r="D3816" s="61">
        <v>0</v>
      </c>
      <c r="E3816" s="61">
        <v>1</v>
      </c>
      <c r="F3816" s="61">
        <v>1</v>
      </c>
      <c r="G3816" s="61">
        <v>1</v>
      </c>
      <c r="H3816" s="61">
        <v>0</v>
      </c>
      <c r="I3816" s="62">
        <v>103231.82211486256</v>
      </c>
      <c r="J3816" s="63">
        <v>6.4573522308592679</v>
      </c>
      <c r="K3816" s="63">
        <v>6.0609385416804136</v>
      </c>
      <c r="L3816" s="63">
        <v>7.8185787799275701</v>
      </c>
      <c r="M3816" s="63">
        <v>8.4083729499366697</v>
      </c>
      <c r="N3816" s="63">
        <v>7.2208078840248335</v>
      </c>
      <c r="O3816" s="71">
        <v>6.4695755650658748</v>
      </c>
    </row>
    <row r="3817" spans="2:15" outlineLevel="1" x14ac:dyDescent="0.45">
      <c r="B3817" s="65">
        <v>3808</v>
      </c>
      <c r="C3817" s="60">
        <v>1</v>
      </c>
      <c r="D3817" s="61">
        <v>0</v>
      </c>
      <c r="E3817" s="61">
        <v>1</v>
      </c>
      <c r="F3817" s="61">
        <v>1</v>
      </c>
      <c r="G3817" s="61">
        <v>1</v>
      </c>
      <c r="H3817" s="61">
        <v>0</v>
      </c>
      <c r="I3817" s="62">
        <v>95742.58055436438</v>
      </c>
      <c r="J3817" s="63">
        <v>7.0532889961462484</v>
      </c>
      <c r="K3817" s="63">
        <v>4.5428349760759197</v>
      </c>
      <c r="L3817" s="63">
        <v>7.7264343546530236</v>
      </c>
      <c r="M3817" s="63">
        <v>7.2490161684796739</v>
      </c>
      <c r="N3817" s="63">
        <v>6.6647896936201612</v>
      </c>
      <c r="O3817" s="71">
        <v>6.6017796275102123</v>
      </c>
    </row>
    <row r="3818" spans="2:15" outlineLevel="1" x14ac:dyDescent="0.45">
      <c r="B3818" s="65">
        <v>3809</v>
      </c>
      <c r="C3818" s="60">
        <v>1</v>
      </c>
      <c r="D3818" s="61">
        <v>0</v>
      </c>
      <c r="E3818" s="61">
        <v>1</v>
      </c>
      <c r="F3818" s="61">
        <v>1</v>
      </c>
      <c r="G3818" s="61">
        <v>1</v>
      </c>
      <c r="H3818" s="61">
        <v>0</v>
      </c>
      <c r="I3818" s="62">
        <v>24727.874728453331</v>
      </c>
      <c r="J3818" s="63">
        <v>5.9339789627600172</v>
      </c>
      <c r="K3818" s="63">
        <v>5.2884588493092366</v>
      </c>
      <c r="L3818" s="63">
        <v>6.5806527024862875</v>
      </c>
      <c r="M3818" s="63">
        <v>6.0410024140562228</v>
      </c>
      <c r="N3818" s="63">
        <v>6.6560134664776802</v>
      </c>
      <c r="O3818" s="71">
        <v>6.6073822068378689</v>
      </c>
    </row>
    <row r="3819" spans="2:15" outlineLevel="1" x14ac:dyDescent="0.45">
      <c r="B3819" s="65">
        <v>3810</v>
      </c>
      <c r="C3819" s="60">
        <v>0</v>
      </c>
      <c r="D3819" s="61">
        <v>1</v>
      </c>
      <c r="E3819" s="61">
        <v>1</v>
      </c>
      <c r="F3819" s="61">
        <v>1</v>
      </c>
      <c r="G3819" s="61">
        <v>0</v>
      </c>
      <c r="H3819" s="61">
        <v>1</v>
      </c>
      <c r="I3819" s="62">
        <v>77699.601242271456</v>
      </c>
      <c r="J3819" s="63">
        <v>5.2932096106591553</v>
      </c>
      <c r="K3819" s="63">
        <v>5.961102112193867</v>
      </c>
      <c r="L3819" s="63">
        <v>6.5235818044777938</v>
      </c>
      <c r="M3819" s="63">
        <v>8.7892826422539478</v>
      </c>
      <c r="N3819" s="63">
        <v>6.588906515575621</v>
      </c>
      <c r="O3819" s="71">
        <v>6.6195750086189538</v>
      </c>
    </row>
    <row r="3820" spans="2:15" outlineLevel="1" x14ac:dyDescent="0.45">
      <c r="B3820" s="65">
        <v>3811</v>
      </c>
      <c r="C3820" s="60">
        <v>1</v>
      </c>
      <c r="D3820" s="61">
        <v>0</v>
      </c>
      <c r="E3820" s="61">
        <v>1</v>
      </c>
      <c r="F3820" s="61">
        <v>1</v>
      </c>
      <c r="G3820" s="61">
        <v>1</v>
      </c>
      <c r="H3820" s="61">
        <v>0</v>
      </c>
      <c r="I3820" s="62">
        <v>96269.38324902374</v>
      </c>
      <c r="J3820" s="63">
        <v>5.6936803629547077</v>
      </c>
      <c r="K3820" s="63">
        <v>4.5133944149991239</v>
      </c>
      <c r="L3820" s="63">
        <v>7.5701045633273676</v>
      </c>
      <c r="M3820" s="63">
        <v>8.6180889575317128</v>
      </c>
      <c r="N3820" s="63">
        <v>7.0115206525921669</v>
      </c>
      <c r="O3820" s="71">
        <v>6.5083280908440315</v>
      </c>
    </row>
    <row r="3821" spans="2:15" outlineLevel="1" x14ac:dyDescent="0.45">
      <c r="B3821" s="65">
        <v>3812</v>
      </c>
      <c r="C3821" s="60">
        <v>0</v>
      </c>
      <c r="D3821" s="61">
        <v>1</v>
      </c>
      <c r="E3821" s="61">
        <v>1</v>
      </c>
      <c r="F3821" s="61">
        <v>1</v>
      </c>
      <c r="G3821" s="61">
        <v>1</v>
      </c>
      <c r="H3821" s="61">
        <v>0</v>
      </c>
      <c r="I3821" s="62">
        <v>76750.174637932767</v>
      </c>
      <c r="J3821" s="63">
        <v>5.6824658738869163</v>
      </c>
      <c r="K3821" s="63">
        <v>6.1098773169484648</v>
      </c>
      <c r="L3821" s="63">
        <v>6.5423715396763678</v>
      </c>
      <c r="M3821" s="63">
        <v>7.2895419290319001</v>
      </c>
      <c r="N3821" s="63">
        <v>7.4156999392894374</v>
      </c>
      <c r="O3821" s="71">
        <v>6.5101888772576126</v>
      </c>
    </row>
    <row r="3822" spans="2:15" outlineLevel="1" x14ac:dyDescent="0.45">
      <c r="B3822" s="65">
        <v>3813</v>
      </c>
      <c r="C3822" s="60">
        <v>1</v>
      </c>
      <c r="D3822" s="61">
        <v>0</v>
      </c>
      <c r="E3822" s="61">
        <v>1</v>
      </c>
      <c r="F3822" s="61">
        <v>1</v>
      </c>
      <c r="G3822" s="61">
        <v>1</v>
      </c>
      <c r="H3822" s="61">
        <v>0</v>
      </c>
      <c r="I3822" s="62">
        <v>75082.587201261835</v>
      </c>
      <c r="J3822" s="63">
        <v>5.4454125180973874</v>
      </c>
      <c r="K3822" s="63">
        <v>5.0827644333060018</v>
      </c>
      <c r="L3822" s="63">
        <v>6.8619094634809326</v>
      </c>
      <c r="M3822" s="63">
        <v>8.8513330087975959</v>
      </c>
      <c r="N3822" s="63">
        <v>6.3839937713326194</v>
      </c>
      <c r="O3822" s="71">
        <v>6.3579121180729885</v>
      </c>
    </row>
    <row r="3823" spans="2:15" outlineLevel="1" x14ac:dyDescent="0.45">
      <c r="B3823" s="65">
        <v>3814</v>
      </c>
      <c r="C3823" s="60">
        <v>1</v>
      </c>
      <c r="D3823" s="61">
        <v>0</v>
      </c>
      <c r="E3823" s="61">
        <v>1</v>
      </c>
      <c r="F3823" s="61">
        <v>1</v>
      </c>
      <c r="G3823" s="61">
        <v>0</v>
      </c>
      <c r="H3823" s="61">
        <v>1</v>
      </c>
      <c r="I3823" s="62">
        <v>97441.99519282789</v>
      </c>
      <c r="J3823" s="63">
        <v>6.4395006243672368</v>
      </c>
      <c r="K3823" s="63">
        <v>5.9958445982952053</v>
      </c>
      <c r="L3823" s="63">
        <v>7.7353456268315188</v>
      </c>
      <c r="M3823" s="63">
        <v>6.2406482729241777</v>
      </c>
      <c r="N3823" s="63">
        <v>6.9339842044350934</v>
      </c>
      <c r="O3823" s="71">
        <v>7.2197786998009663</v>
      </c>
    </row>
    <row r="3824" spans="2:15" outlineLevel="1" x14ac:dyDescent="0.45">
      <c r="B3824" s="65">
        <v>3815</v>
      </c>
      <c r="C3824" s="60">
        <v>1</v>
      </c>
      <c r="D3824" s="61">
        <v>0</v>
      </c>
      <c r="E3824" s="61">
        <v>1</v>
      </c>
      <c r="F3824" s="61">
        <v>1</v>
      </c>
      <c r="G3824" s="61">
        <v>1</v>
      </c>
      <c r="H3824" s="61">
        <v>0</v>
      </c>
      <c r="I3824" s="62">
        <v>76947.22496437488</v>
      </c>
      <c r="J3824" s="63">
        <v>6.226321258590179</v>
      </c>
      <c r="K3824" s="63">
        <v>4.3641842025944193</v>
      </c>
      <c r="L3824" s="63">
        <v>6.1581175749288839</v>
      </c>
      <c r="M3824" s="63">
        <v>8.9640225748262026</v>
      </c>
      <c r="N3824" s="63">
        <v>7.1605863077792566</v>
      </c>
      <c r="O3824" s="71">
        <v>6.6202271386640712</v>
      </c>
    </row>
    <row r="3825" spans="2:15" outlineLevel="1" x14ac:dyDescent="0.45">
      <c r="B3825" s="65">
        <v>3816</v>
      </c>
      <c r="C3825" s="60">
        <v>1</v>
      </c>
      <c r="D3825" s="61">
        <v>0</v>
      </c>
      <c r="E3825" s="61">
        <v>1</v>
      </c>
      <c r="F3825" s="61">
        <v>1</v>
      </c>
      <c r="G3825" s="61">
        <v>0</v>
      </c>
      <c r="H3825" s="61">
        <v>1</v>
      </c>
      <c r="I3825" s="62">
        <v>70843.783211832808</v>
      </c>
      <c r="J3825" s="63">
        <v>5.6437974098554768</v>
      </c>
      <c r="K3825" s="63">
        <v>3.9646133822173022</v>
      </c>
      <c r="L3825" s="63">
        <v>6.6387942793835562</v>
      </c>
      <c r="M3825" s="63">
        <v>7.9162572549839609</v>
      </c>
      <c r="N3825" s="63">
        <v>6.6072084405905338</v>
      </c>
      <c r="O3825" s="71">
        <v>6.846586278818461</v>
      </c>
    </row>
    <row r="3826" spans="2:15" outlineLevel="1" x14ac:dyDescent="0.45">
      <c r="B3826" s="65">
        <v>3817</v>
      </c>
      <c r="C3826" s="60">
        <v>1</v>
      </c>
      <c r="D3826" s="61">
        <v>0</v>
      </c>
      <c r="E3826" s="61">
        <v>1</v>
      </c>
      <c r="F3826" s="61">
        <v>1</v>
      </c>
      <c r="G3826" s="61">
        <v>1</v>
      </c>
      <c r="H3826" s="61">
        <v>0</v>
      </c>
      <c r="I3826" s="62">
        <v>28863.556623907411</v>
      </c>
      <c r="J3826" s="63">
        <v>6.151255432960955</v>
      </c>
      <c r="K3826" s="63">
        <v>5.6725898185985084</v>
      </c>
      <c r="L3826" s="63">
        <v>6.4787164529353509</v>
      </c>
      <c r="M3826" s="63">
        <v>6.7715866967826983</v>
      </c>
      <c r="N3826" s="63">
        <v>6.7653071498239328</v>
      </c>
      <c r="O3826" s="71">
        <v>6.6672379173724092</v>
      </c>
    </row>
    <row r="3827" spans="2:15" outlineLevel="1" x14ac:dyDescent="0.45">
      <c r="B3827" s="65">
        <v>3818</v>
      </c>
      <c r="C3827" s="60">
        <v>1</v>
      </c>
      <c r="D3827" s="61">
        <v>0</v>
      </c>
      <c r="E3827" s="61">
        <v>1</v>
      </c>
      <c r="F3827" s="61">
        <v>1</v>
      </c>
      <c r="G3827" s="61">
        <v>0</v>
      </c>
      <c r="H3827" s="61">
        <v>1</v>
      </c>
      <c r="I3827" s="62">
        <v>62311.639348184894</v>
      </c>
      <c r="J3827" s="63">
        <v>6.3612886408431999</v>
      </c>
      <c r="K3827" s="63">
        <v>5.2581704501923561</v>
      </c>
      <c r="L3827" s="63">
        <v>7.0335661084272232</v>
      </c>
      <c r="M3827" s="63">
        <v>6.0898523326632654</v>
      </c>
      <c r="N3827" s="63">
        <v>6.6421252955839361</v>
      </c>
      <c r="O3827" s="71">
        <v>6.9584010703644923</v>
      </c>
    </row>
    <row r="3828" spans="2:15" outlineLevel="1" x14ac:dyDescent="0.45">
      <c r="B3828" s="65">
        <v>3819</v>
      </c>
      <c r="C3828" s="60">
        <v>1</v>
      </c>
      <c r="D3828" s="61">
        <v>0</v>
      </c>
      <c r="E3828" s="61">
        <v>1</v>
      </c>
      <c r="F3828" s="61">
        <v>1</v>
      </c>
      <c r="G3828" s="61">
        <v>0</v>
      </c>
      <c r="H3828" s="61">
        <v>1</v>
      </c>
      <c r="I3828" s="62">
        <v>102117.96857908196</v>
      </c>
      <c r="J3828" s="63">
        <v>6.7694023243200609</v>
      </c>
      <c r="K3828" s="63">
        <v>6.170098680509426</v>
      </c>
      <c r="L3828" s="63">
        <v>7.623164558208213</v>
      </c>
      <c r="M3828" s="63">
        <v>7.5993839262706278</v>
      </c>
      <c r="N3828" s="63">
        <v>6.7306934932941962</v>
      </c>
      <c r="O3828" s="71">
        <v>7.1980802516884346</v>
      </c>
    </row>
    <row r="3829" spans="2:15" outlineLevel="1" x14ac:dyDescent="0.45">
      <c r="B3829" s="65">
        <v>3820</v>
      </c>
      <c r="C3829" s="60">
        <v>0</v>
      </c>
      <c r="D3829" s="61">
        <v>1</v>
      </c>
      <c r="E3829" s="61">
        <v>1</v>
      </c>
      <c r="F3829" s="61">
        <v>1</v>
      </c>
      <c r="G3829" s="61">
        <v>1</v>
      </c>
      <c r="H3829" s="61">
        <v>0</v>
      </c>
      <c r="I3829" s="62">
        <v>99597.035300661708</v>
      </c>
      <c r="J3829" s="63">
        <v>5.6291093951208859</v>
      </c>
      <c r="K3829" s="63">
        <v>5.6833414025416218</v>
      </c>
      <c r="L3829" s="63">
        <v>7.7091241477243191</v>
      </c>
      <c r="M3829" s="63">
        <v>8.6895331264098772</v>
      </c>
      <c r="N3829" s="63">
        <v>7.0806981213752103</v>
      </c>
      <c r="O3829" s="71">
        <v>6.2339712427893552</v>
      </c>
    </row>
    <row r="3830" spans="2:15" outlineLevel="1" x14ac:dyDescent="0.45">
      <c r="B3830" s="65">
        <v>3821</v>
      </c>
      <c r="C3830" s="60">
        <v>1</v>
      </c>
      <c r="D3830" s="61">
        <v>0</v>
      </c>
      <c r="E3830" s="61">
        <v>1</v>
      </c>
      <c r="F3830" s="61">
        <v>1</v>
      </c>
      <c r="G3830" s="61">
        <v>0</v>
      </c>
      <c r="H3830" s="61">
        <v>1</v>
      </c>
      <c r="I3830" s="62">
        <v>98059.444775351978</v>
      </c>
      <c r="J3830" s="63">
        <v>5.6668156855548819</v>
      </c>
      <c r="K3830" s="63">
        <v>5.4557280526268706</v>
      </c>
      <c r="L3830" s="63">
        <v>8.0574702512098568</v>
      </c>
      <c r="M3830" s="63">
        <v>8.312569127430006</v>
      </c>
      <c r="N3830" s="63">
        <v>6.1746538222502565</v>
      </c>
      <c r="O3830" s="71">
        <v>7.143634914786305</v>
      </c>
    </row>
    <row r="3831" spans="2:15" outlineLevel="1" x14ac:dyDescent="0.45">
      <c r="B3831" s="65">
        <v>3822</v>
      </c>
      <c r="C3831" s="60">
        <v>1</v>
      </c>
      <c r="D3831" s="61">
        <v>0</v>
      </c>
      <c r="E3831" s="61">
        <v>1</v>
      </c>
      <c r="F3831" s="61">
        <v>1</v>
      </c>
      <c r="G3831" s="61">
        <v>0</v>
      </c>
      <c r="H3831" s="61">
        <v>1</v>
      </c>
      <c r="I3831" s="62">
        <v>100994.270372543</v>
      </c>
      <c r="J3831" s="63">
        <v>6.5761082528251933</v>
      </c>
      <c r="K3831" s="63">
        <v>5.1167346129617899</v>
      </c>
      <c r="L3831" s="63">
        <v>7.1693612232358737</v>
      </c>
      <c r="M3831" s="63">
        <v>8.8791217477561695</v>
      </c>
      <c r="N3831" s="63">
        <v>6.7104083189151806</v>
      </c>
      <c r="O3831" s="71">
        <v>6.9849446892552445</v>
      </c>
    </row>
    <row r="3832" spans="2:15" outlineLevel="1" x14ac:dyDescent="0.45">
      <c r="B3832" s="65">
        <v>3823</v>
      </c>
      <c r="C3832" s="60">
        <v>1</v>
      </c>
      <c r="D3832" s="61">
        <v>0</v>
      </c>
      <c r="E3832" s="61">
        <v>1</v>
      </c>
      <c r="F3832" s="61">
        <v>1</v>
      </c>
      <c r="G3832" s="61">
        <v>1</v>
      </c>
      <c r="H3832" s="61">
        <v>0</v>
      </c>
      <c r="I3832" s="62">
        <v>78242.908855808288</v>
      </c>
      <c r="J3832" s="63">
        <v>6.3947858614100941</v>
      </c>
      <c r="K3832" s="63">
        <v>6.3229830299889009</v>
      </c>
      <c r="L3832" s="63">
        <v>6.4928634866676154</v>
      </c>
      <c r="M3832" s="63">
        <v>7.1463664614605742</v>
      </c>
      <c r="N3832" s="63">
        <v>7.2749118649855751</v>
      </c>
      <c r="O3832" s="71">
        <v>6.3651467008852718</v>
      </c>
    </row>
    <row r="3833" spans="2:15" outlineLevel="1" x14ac:dyDescent="0.45">
      <c r="B3833" s="65">
        <v>3824</v>
      </c>
      <c r="C3833" s="60">
        <v>1</v>
      </c>
      <c r="D3833" s="61">
        <v>0</v>
      </c>
      <c r="E3833" s="61">
        <v>1</v>
      </c>
      <c r="F3833" s="61">
        <v>1</v>
      </c>
      <c r="G3833" s="61">
        <v>0</v>
      </c>
      <c r="H3833" s="61">
        <v>1</v>
      </c>
      <c r="I3833" s="62">
        <v>92503.213235196163</v>
      </c>
      <c r="J3833" s="63">
        <v>6.4434594435682468</v>
      </c>
      <c r="K3833" s="63">
        <v>4.8856355389762047</v>
      </c>
      <c r="L3833" s="63">
        <v>7.5729516635066974</v>
      </c>
      <c r="M3833" s="63">
        <v>6.1875428597905886</v>
      </c>
      <c r="N3833" s="63">
        <v>6.7341085345197635</v>
      </c>
      <c r="O3833" s="71">
        <v>6.8682581988928399</v>
      </c>
    </row>
    <row r="3834" spans="2:15" outlineLevel="1" x14ac:dyDescent="0.45">
      <c r="B3834" s="65">
        <v>3825</v>
      </c>
      <c r="C3834" s="60">
        <v>1</v>
      </c>
      <c r="D3834" s="61">
        <v>0</v>
      </c>
      <c r="E3834" s="61">
        <v>1</v>
      </c>
      <c r="F3834" s="61">
        <v>1</v>
      </c>
      <c r="G3834" s="61">
        <v>1</v>
      </c>
      <c r="H3834" s="61">
        <v>0</v>
      </c>
      <c r="I3834" s="62">
        <v>28775.658054617204</v>
      </c>
      <c r="J3834" s="63">
        <v>6.377026938232266</v>
      </c>
      <c r="K3834" s="63">
        <v>4.9609309898452505</v>
      </c>
      <c r="L3834" s="63">
        <v>6.4252924476729794</v>
      </c>
      <c r="M3834" s="63">
        <v>6.7304613295699705</v>
      </c>
      <c r="N3834" s="63">
        <v>7.4632661361693025</v>
      </c>
      <c r="O3834" s="71">
        <v>6.6025128738632262</v>
      </c>
    </row>
    <row r="3835" spans="2:15" outlineLevel="1" x14ac:dyDescent="0.45">
      <c r="B3835" s="65">
        <v>3826</v>
      </c>
      <c r="C3835" s="60">
        <v>1</v>
      </c>
      <c r="D3835" s="61">
        <v>0</v>
      </c>
      <c r="E3835" s="61">
        <v>1</v>
      </c>
      <c r="F3835" s="61">
        <v>1</v>
      </c>
      <c r="G3835" s="61">
        <v>0</v>
      </c>
      <c r="H3835" s="61">
        <v>1</v>
      </c>
      <c r="I3835" s="62">
        <v>100109.85961235325</v>
      </c>
      <c r="J3835" s="63">
        <v>6.5756887283484833</v>
      </c>
      <c r="K3835" s="63">
        <v>5.9084379750250804</v>
      </c>
      <c r="L3835" s="63">
        <v>7.6264977011063522</v>
      </c>
      <c r="M3835" s="63">
        <v>7.9117460327711298</v>
      </c>
      <c r="N3835" s="63">
        <v>6.2428080389189553</v>
      </c>
      <c r="O3835" s="71">
        <v>7.0211604161998542</v>
      </c>
    </row>
    <row r="3836" spans="2:15" outlineLevel="1" x14ac:dyDescent="0.45">
      <c r="B3836" s="65">
        <v>3827</v>
      </c>
      <c r="C3836" s="60">
        <v>1</v>
      </c>
      <c r="D3836" s="61">
        <v>0</v>
      </c>
      <c r="E3836" s="61">
        <v>1</v>
      </c>
      <c r="F3836" s="61">
        <v>1</v>
      </c>
      <c r="G3836" s="61">
        <v>0</v>
      </c>
      <c r="H3836" s="61">
        <v>1</v>
      </c>
      <c r="I3836" s="62">
        <v>26025.324589585944</v>
      </c>
      <c r="J3836" s="63">
        <v>5.7605969401930341</v>
      </c>
      <c r="K3836" s="63">
        <v>4.8106724355784598</v>
      </c>
      <c r="L3836" s="63">
        <v>6.7130842007011848</v>
      </c>
      <c r="M3836" s="63">
        <v>7.1702671362295307</v>
      </c>
      <c r="N3836" s="63">
        <v>6.3914311422585151</v>
      </c>
      <c r="O3836" s="71">
        <v>6.8061740088649909</v>
      </c>
    </row>
    <row r="3837" spans="2:15" outlineLevel="1" x14ac:dyDescent="0.45">
      <c r="B3837" s="65">
        <v>3828</v>
      </c>
      <c r="C3837" s="60">
        <v>1</v>
      </c>
      <c r="D3837" s="61">
        <v>0</v>
      </c>
      <c r="E3837" s="61">
        <v>1</v>
      </c>
      <c r="F3837" s="61">
        <v>1</v>
      </c>
      <c r="G3837" s="61">
        <v>0</v>
      </c>
      <c r="H3837" s="61">
        <v>1</v>
      </c>
      <c r="I3837" s="62">
        <v>95869.811818525675</v>
      </c>
      <c r="J3837" s="63">
        <v>5.7758109410733294</v>
      </c>
      <c r="K3837" s="63">
        <v>5.5707937193820216</v>
      </c>
      <c r="L3837" s="63">
        <v>7.4499600236477752</v>
      </c>
      <c r="M3837" s="63">
        <v>7.3735692519159795</v>
      </c>
      <c r="N3837" s="63">
        <v>6.7545221200832399</v>
      </c>
      <c r="O3837" s="71">
        <v>6.8026475530966461</v>
      </c>
    </row>
    <row r="3838" spans="2:15" outlineLevel="1" x14ac:dyDescent="0.45">
      <c r="B3838" s="65">
        <v>3829</v>
      </c>
      <c r="C3838" s="60">
        <v>1</v>
      </c>
      <c r="D3838" s="61">
        <v>0</v>
      </c>
      <c r="E3838" s="61">
        <v>1</v>
      </c>
      <c r="F3838" s="61">
        <v>1</v>
      </c>
      <c r="G3838" s="61">
        <v>0</v>
      </c>
      <c r="H3838" s="61">
        <v>1</v>
      </c>
      <c r="I3838" s="62">
        <v>95476.993533710411</v>
      </c>
      <c r="J3838" s="63">
        <v>6.4655052508503275</v>
      </c>
      <c r="K3838" s="63">
        <v>5.7106531247011096</v>
      </c>
      <c r="L3838" s="63">
        <v>7.5101206141665369</v>
      </c>
      <c r="M3838" s="63">
        <v>6.352758782676279</v>
      </c>
      <c r="N3838" s="63">
        <v>6.4298680867636433</v>
      </c>
      <c r="O3838" s="71">
        <v>7.2522761479631903</v>
      </c>
    </row>
    <row r="3839" spans="2:15" outlineLevel="1" x14ac:dyDescent="0.45">
      <c r="B3839" s="65">
        <v>3830</v>
      </c>
      <c r="C3839" s="60">
        <v>1</v>
      </c>
      <c r="D3839" s="61">
        <v>0</v>
      </c>
      <c r="E3839" s="61">
        <v>1</v>
      </c>
      <c r="F3839" s="61">
        <v>1</v>
      </c>
      <c r="G3839" s="61">
        <v>1</v>
      </c>
      <c r="H3839" s="61">
        <v>0</v>
      </c>
      <c r="I3839" s="62">
        <v>64649.817239614815</v>
      </c>
      <c r="J3839" s="63">
        <v>6.5865624517339816</v>
      </c>
      <c r="K3839" s="63">
        <v>5.7591829594323807</v>
      </c>
      <c r="L3839" s="63">
        <v>7.0638288354309724</v>
      </c>
      <c r="M3839" s="63">
        <v>6.1586046292196368</v>
      </c>
      <c r="N3839" s="63">
        <v>6.9742532043039551</v>
      </c>
      <c r="O3839" s="71">
        <v>6.545212710172529</v>
      </c>
    </row>
    <row r="3840" spans="2:15" outlineLevel="1" x14ac:dyDescent="0.45">
      <c r="B3840" s="65">
        <v>3831</v>
      </c>
      <c r="C3840" s="60">
        <v>1</v>
      </c>
      <c r="D3840" s="61">
        <v>0</v>
      </c>
      <c r="E3840" s="61">
        <v>1</v>
      </c>
      <c r="F3840" s="61">
        <v>1</v>
      </c>
      <c r="G3840" s="61">
        <v>1</v>
      </c>
      <c r="H3840" s="61">
        <v>0</v>
      </c>
      <c r="I3840" s="62">
        <v>107331.51227549135</v>
      </c>
      <c r="J3840" s="63">
        <v>6.5899252210930692</v>
      </c>
      <c r="K3840" s="63">
        <v>6.549586093803021</v>
      </c>
      <c r="L3840" s="63">
        <v>8.2758126098889164</v>
      </c>
      <c r="M3840" s="63">
        <v>8.5208669829459076</v>
      </c>
      <c r="N3840" s="63">
        <v>7.2088818868507856</v>
      </c>
      <c r="O3840" s="71">
        <v>7.1010032159557648</v>
      </c>
    </row>
    <row r="3841" spans="2:15" outlineLevel="1" x14ac:dyDescent="0.45">
      <c r="B3841" s="65">
        <v>3832</v>
      </c>
      <c r="C3841" s="60">
        <v>1</v>
      </c>
      <c r="D3841" s="61">
        <v>0</v>
      </c>
      <c r="E3841" s="61">
        <v>1</v>
      </c>
      <c r="F3841" s="61">
        <v>1</v>
      </c>
      <c r="G3841" s="61">
        <v>0</v>
      </c>
      <c r="H3841" s="61">
        <v>1</v>
      </c>
      <c r="I3841" s="62">
        <v>96015.323311206652</v>
      </c>
      <c r="J3841" s="63">
        <v>5.9581229909785094</v>
      </c>
      <c r="K3841" s="63">
        <v>4.4395058568998023</v>
      </c>
      <c r="L3841" s="63">
        <v>7.8304317239533923</v>
      </c>
      <c r="M3841" s="63">
        <v>7.9918129128308504</v>
      </c>
      <c r="N3841" s="63">
        <v>6.7510242691219391</v>
      </c>
      <c r="O3841" s="71">
        <v>7.1417327772468422</v>
      </c>
    </row>
    <row r="3842" spans="2:15" outlineLevel="1" x14ac:dyDescent="0.45">
      <c r="B3842" s="65">
        <v>3833</v>
      </c>
      <c r="C3842" s="60">
        <v>1</v>
      </c>
      <c r="D3842" s="61">
        <v>0</v>
      </c>
      <c r="E3842" s="61">
        <v>1</v>
      </c>
      <c r="F3842" s="61">
        <v>1</v>
      </c>
      <c r="G3842" s="61">
        <v>0</v>
      </c>
      <c r="H3842" s="61">
        <v>1</v>
      </c>
      <c r="I3842" s="62">
        <v>96372.869669154417</v>
      </c>
      <c r="J3842" s="63">
        <v>7.0642249054809358</v>
      </c>
      <c r="K3842" s="63">
        <v>5.7122172650784631</v>
      </c>
      <c r="L3842" s="63">
        <v>6.9425092517788354</v>
      </c>
      <c r="M3842" s="63">
        <v>6.3331078758511365</v>
      </c>
      <c r="N3842" s="63">
        <v>6.6513997961921589</v>
      </c>
      <c r="O3842" s="71">
        <v>7.020172788396839</v>
      </c>
    </row>
    <row r="3843" spans="2:15" outlineLevel="1" x14ac:dyDescent="0.45">
      <c r="B3843" s="65">
        <v>3834</v>
      </c>
      <c r="C3843" s="60">
        <v>0</v>
      </c>
      <c r="D3843" s="61">
        <v>1</v>
      </c>
      <c r="E3843" s="61">
        <v>1</v>
      </c>
      <c r="F3843" s="61">
        <v>1</v>
      </c>
      <c r="G3843" s="61">
        <v>1</v>
      </c>
      <c r="H3843" s="61">
        <v>0</v>
      </c>
      <c r="I3843" s="62">
        <v>97148.039275265619</v>
      </c>
      <c r="J3843" s="63">
        <v>5.5882167792256903</v>
      </c>
      <c r="K3843" s="63">
        <v>5.6521239653373643</v>
      </c>
      <c r="L3843" s="63">
        <v>7.9905226986144626</v>
      </c>
      <c r="M3843" s="63">
        <v>7.8015955321848738</v>
      </c>
      <c r="N3843" s="63">
        <v>6.9164418847972167</v>
      </c>
      <c r="O3843" s="71">
        <v>6.4010461257296001</v>
      </c>
    </row>
    <row r="3844" spans="2:15" outlineLevel="1" x14ac:dyDescent="0.45">
      <c r="B3844" s="65">
        <v>3835</v>
      </c>
      <c r="C3844" s="60">
        <v>0</v>
      </c>
      <c r="D3844" s="61">
        <v>1</v>
      </c>
      <c r="E3844" s="61">
        <v>1</v>
      </c>
      <c r="F3844" s="61">
        <v>1</v>
      </c>
      <c r="G3844" s="61">
        <v>1</v>
      </c>
      <c r="H3844" s="61">
        <v>0</v>
      </c>
      <c r="I3844" s="62">
        <v>97533.354081679747</v>
      </c>
      <c r="J3844" s="63">
        <v>6.7410681184136134</v>
      </c>
      <c r="K3844" s="63">
        <v>6.8366176969145194</v>
      </c>
      <c r="L3844" s="63">
        <v>7.8508584092492342</v>
      </c>
      <c r="M3844" s="63">
        <v>6.2546031009177092</v>
      </c>
      <c r="N3844" s="63">
        <v>6.5130811726166966</v>
      </c>
      <c r="O3844" s="71">
        <v>6.0648840772504977</v>
      </c>
    </row>
    <row r="3845" spans="2:15" outlineLevel="1" x14ac:dyDescent="0.45">
      <c r="B3845" s="65">
        <v>3836</v>
      </c>
      <c r="C3845" s="60">
        <v>1</v>
      </c>
      <c r="D3845" s="61">
        <v>0</v>
      </c>
      <c r="E3845" s="61">
        <v>1</v>
      </c>
      <c r="F3845" s="61">
        <v>1</v>
      </c>
      <c r="G3845" s="61">
        <v>1</v>
      </c>
      <c r="H3845" s="61">
        <v>0</v>
      </c>
      <c r="I3845" s="62">
        <v>75432.84772399519</v>
      </c>
      <c r="J3845" s="63">
        <v>6.233162295389902</v>
      </c>
      <c r="K3845" s="63">
        <v>4.6198205124725522</v>
      </c>
      <c r="L3845" s="63">
        <v>6.6842562844210871</v>
      </c>
      <c r="M3845" s="63">
        <v>8.2006340379704543</v>
      </c>
      <c r="N3845" s="63">
        <v>6.7536836170708545</v>
      </c>
      <c r="O3845" s="71">
        <v>6.7126310516689651</v>
      </c>
    </row>
    <row r="3846" spans="2:15" outlineLevel="1" x14ac:dyDescent="0.45">
      <c r="B3846" s="65">
        <v>3837</v>
      </c>
      <c r="C3846" s="60">
        <v>1</v>
      </c>
      <c r="D3846" s="61">
        <v>0</v>
      </c>
      <c r="E3846" s="61">
        <v>1</v>
      </c>
      <c r="F3846" s="61">
        <v>1</v>
      </c>
      <c r="G3846" s="61">
        <v>0</v>
      </c>
      <c r="H3846" s="61">
        <v>1</v>
      </c>
      <c r="I3846" s="62">
        <v>77506.495449278911</v>
      </c>
      <c r="J3846" s="63">
        <v>5.3475654172724365</v>
      </c>
      <c r="K3846" s="63">
        <v>5.3292135988262768</v>
      </c>
      <c r="L3846" s="63">
        <v>6.2880831324134823</v>
      </c>
      <c r="M3846" s="63">
        <v>8.9482290253739052</v>
      </c>
      <c r="N3846" s="63">
        <v>6.8818179669342268</v>
      </c>
      <c r="O3846" s="71">
        <v>6.9466409562564326</v>
      </c>
    </row>
    <row r="3847" spans="2:15" outlineLevel="1" x14ac:dyDescent="0.45">
      <c r="B3847" s="65">
        <v>3838</v>
      </c>
      <c r="C3847" s="60">
        <v>1</v>
      </c>
      <c r="D3847" s="61">
        <v>0</v>
      </c>
      <c r="E3847" s="61">
        <v>1</v>
      </c>
      <c r="F3847" s="61">
        <v>1</v>
      </c>
      <c r="G3847" s="61">
        <v>1</v>
      </c>
      <c r="H3847" s="61">
        <v>0</v>
      </c>
      <c r="I3847" s="62">
        <v>99116.796608437769</v>
      </c>
      <c r="J3847" s="63">
        <v>6.5846731222918056</v>
      </c>
      <c r="K3847" s="63">
        <v>6.2698551753708616</v>
      </c>
      <c r="L3847" s="63">
        <v>7.4330708241901462</v>
      </c>
      <c r="M3847" s="63">
        <v>6.1817726181605828</v>
      </c>
      <c r="N3847" s="63">
        <v>7.4561130065062047</v>
      </c>
      <c r="O3847" s="71">
        <v>7.0935352748146308</v>
      </c>
    </row>
    <row r="3848" spans="2:15" outlineLevel="1" x14ac:dyDescent="0.45">
      <c r="B3848" s="65">
        <v>3839</v>
      </c>
      <c r="C3848" s="60">
        <v>1</v>
      </c>
      <c r="D3848" s="61">
        <v>0</v>
      </c>
      <c r="E3848" s="61">
        <v>1</v>
      </c>
      <c r="F3848" s="61">
        <v>1</v>
      </c>
      <c r="G3848" s="61">
        <v>1</v>
      </c>
      <c r="H3848" s="61">
        <v>0</v>
      </c>
      <c r="I3848" s="62">
        <v>101413.43603677661</v>
      </c>
      <c r="J3848" s="63">
        <v>6.2200294735761545</v>
      </c>
      <c r="K3848" s="63">
        <v>5.769964052384295</v>
      </c>
      <c r="L3848" s="63">
        <v>6.8457882373593497</v>
      </c>
      <c r="M3848" s="63">
        <v>8.905587935794852</v>
      </c>
      <c r="N3848" s="63">
        <v>6.9117785064992043</v>
      </c>
      <c r="O3848" s="71">
        <v>6.6655745434544418</v>
      </c>
    </row>
    <row r="3849" spans="2:15" outlineLevel="1" x14ac:dyDescent="0.45">
      <c r="B3849" s="65">
        <v>3840</v>
      </c>
      <c r="C3849" s="60">
        <v>1</v>
      </c>
      <c r="D3849" s="61">
        <v>0</v>
      </c>
      <c r="E3849" s="61">
        <v>1</v>
      </c>
      <c r="F3849" s="61">
        <v>1</v>
      </c>
      <c r="G3849" s="61">
        <v>1</v>
      </c>
      <c r="H3849" s="61">
        <v>0</v>
      </c>
      <c r="I3849" s="62">
        <v>74464.395920851064</v>
      </c>
      <c r="J3849" s="63">
        <v>5.2974863474601666</v>
      </c>
      <c r="K3849" s="63">
        <v>4.5948198787152581</v>
      </c>
      <c r="L3849" s="63">
        <v>7.5898177656712544</v>
      </c>
      <c r="M3849" s="63">
        <v>8.7690353880866088</v>
      </c>
      <c r="N3849" s="63">
        <v>6.8195827607614143</v>
      </c>
      <c r="O3849" s="71">
        <v>6.0676524345344616</v>
      </c>
    </row>
    <row r="3850" spans="2:15" outlineLevel="1" x14ac:dyDescent="0.45">
      <c r="B3850" s="65">
        <v>3841</v>
      </c>
      <c r="C3850" s="60">
        <v>1</v>
      </c>
      <c r="D3850" s="61">
        <v>0</v>
      </c>
      <c r="E3850" s="61">
        <v>1</v>
      </c>
      <c r="F3850" s="61">
        <v>1</v>
      </c>
      <c r="G3850" s="61">
        <v>1</v>
      </c>
      <c r="H3850" s="61">
        <v>0</v>
      </c>
      <c r="I3850" s="62">
        <v>75685.45720142877</v>
      </c>
      <c r="J3850" s="63">
        <v>6.3053641659788529</v>
      </c>
      <c r="K3850" s="63">
        <v>5.7839098032182328</v>
      </c>
      <c r="L3850" s="63">
        <v>6.632267710034931</v>
      </c>
      <c r="M3850" s="63">
        <v>6.4009593099931994</v>
      </c>
      <c r="N3850" s="63">
        <v>7.7919287291518797</v>
      </c>
      <c r="O3850" s="71">
        <v>6.3575854814878197</v>
      </c>
    </row>
    <row r="3851" spans="2:15" outlineLevel="1" x14ac:dyDescent="0.45">
      <c r="B3851" s="65">
        <v>3842</v>
      </c>
      <c r="C3851" s="60">
        <v>1</v>
      </c>
      <c r="D3851" s="61">
        <v>0</v>
      </c>
      <c r="E3851" s="61">
        <v>1</v>
      </c>
      <c r="F3851" s="61">
        <v>1</v>
      </c>
      <c r="G3851" s="61">
        <v>1</v>
      </c>
      <c r="H3851" s="61">
        <v>0</v>
      </c>
      <c r="I3851" s="62">
        <v>30494.423462785839</v>
      </c>
      <c r="J3851" s="63">
        <v>5.9468946235602811</v>
      </c>
      <c r="K3851" s="63">
        <v>5.6587975171690506</v>
      </c>
      <c r="L3851" s="63">
        <v>6.5681331559392468</v>
      </c>
      <c r="M3851" s="63">
        <v>6.5395289396758596</v>
      </c>
      <c r="N3851" s="63">
        <v>7.6109246247988516</v>
      </c>
      <c r="O3851" s="71">
        <v>6.990187647589444</v>
      </c>
    </row>
    <row r="3852" spans="2:15" outlineLevel="1" x14ac:dyDescent="0.45">
      <c r="B3852" s="65">
        <v>3843</v>
      </c>
      <c r="C3852" s="60">
        <v>0</v>
      </c>
      <c r="D3852" s="61">
        <v>1</v>
      </c>
      <c r="E3852" s="61">
        <v>1</v>
      </c>
      <c r="F3852" s="61">
        <v>1</v>
      </c>
      <c r="G3852" s="61">
        <v>0</v>
      </c>
      <c r="H3852" s="61">
        <v>1</v>
      </c>
      <c r="I3852" s="62">
        <v>63886.917913402373</v>
      </c>
      <c r="J3852" s="63">
        <v>5.5600994432139137</v>
      </c>
      <c r="K3852" s="63">
        <v>6.6581891027220239</v>
      </c>
      <c r="L3852" s="63">
        <v>6.4923743931382383</v>
      </c>
      <c r="M3852" s="63">
        <v>6.2820761991012919</v>
      </c>
      <c r="N3852" s="63">
        <v>6.4769523085654441</v>
      </c>
      <c r="O3852" s="71">
        <v>7.068736316684026</v>
      </c>
    </row>
    <row r="3853" spans="2:15" outlineLevel="1" x14ac:dyDescent="0.45">
      <c r="B3853" s="65">
        <v>3844</v>
      </c>
      <c r="C3853" s="60">
        <v>1</v>
      </c>
      <c r="D3853" s="61">
        <v>0</v>
      </c>
      <c r="E3853" s="61">
        <v>1</v>
      </c>
      <c r="F3853" s="61">
        <v>1</v>
      </c>
      <c r="G3853" s="61">
        <v>0</v>
      </c>
      <c r="H3853" s="61">
        <v>1</v>
      </c>
      <c r="I3853" s="62">
        <v>25043.842888764731</v>
      </c>
      <c r="J3853" s="63">
        <v>5.170944139730846</v>
      </c>
      <c r="K3853" s="63">
        <v>4.7103617649568408</v>
      </c>
      <c r="L3853" s="63">
        <v>6.0979612526885107</v>
      </c>
      <c r="M3853" s="63">
        <v>6.7438441310632902</v>
      </c>
      <c r="N3853" s="63">
        <v>7.0125898179049795</v>
      </c>
      <c r="O3853" s="71">
        <v>7.5277836781133045</v>
      </c>
    </row>
    <row r="3854" spans="2:15" outlineLevel="1" x14ac:dyDescent="0.45">
      <c r="B3854" s="65">
        <v>3845</v>
      </c>
      <c r="C3854" s="60">
        <v>0</v>
      </c>
      <c r="D3854" s="61">
        <v>1</v>
      </c>
      <c r="E3854" s="61">
        <v>1</v>
      </c>
      <c r="F3854" s="61">
        <v>1</v>
      </c>
      <c r="G3854" s="61">
        <v>1</v>
      </c>
      <c r="H3854" s="61">
        <v>0</v>
      </c>
      <c r="I3854" s="62">
        <v>102740.57079148757</v>
      </c>
      <c r="J3854" s="63">
        <v>5.655448867737455</v>
      </c>
      <c r="K3854" s="63">
        <v>6.0278194550392392</v>
      </c>
      <c r="L3854" s="63">
        <v>7.8724317317957269</v>
      </c>
      <c r="M3854" s="63">
        <v>8.7578018369515931</v>
      </c>
      <c r="N3854" s="63">
        <v>7.3785182986050621</v>
      </c>
      <c r="O3854" s="71">
        <v>6.6459667135803278</v>
      </c>
    </row>
    <row r="3855" spans="2:15" outlineLevel="1" x14ac:dyDescent="0.45">
      <c r="B3855" s="65">
        <v>3846</v>
      </c>
      <c r="C3855" s="60">
        <v>1</v>
      </c>
      <c r="D3855" s="61">
        <v>0</v>
      </c>
      <c r="E3855" s="61">
        <v>1</v>
      </c>
      <c r="F3855" s="61">
        <v>1</v>
      </c>
      <c r="G3855" s="61">
        <v>1</v>
      </c>
      <c r="H3855" s="61">
        <v>0</v>
      </c>
      <c r="I3855" s="62">
        <v>75159.714364222542</v>
      </c>
      <c r="J3855" s="63">
        <v>5.7721151093803993</v>
      </c>
      <c r="K3855" s="63">
        <v>5.2729257378181913</v>
      </c>
      <c r="L3855" s="63">
        <v>7.1541891292463724</v>
      </c>
      <c r="M3855" s="63">
        <v>7.4740373620138554</v>
      </c>
      <c r="N3855" s="63">
        <v>7.2720660101051759</v>
      </c>
      <c r="O3855" s="71">
        <v>6.3372746135499112</v>
      </c>
    </row>
    <row r="3856" spans="2:15" outlineLevel="1" x14ac:dyDescent="0.45">
      <c r="B3856" s="65">
        <v>3847</v>
      </c>
      <c r="C3856" s="60">
        <v>1</v>
      </c>
      <c r="D3856" s="61">
        <v>0</v>
      </c>
      <c r="E3856" s="61">
        <v>1</v>
      </c>
      <c r="F3856" s="61">
        <v>1</v>
      </c>
      <c r="G3856" s="61">
        <v>1</v>
      </c>
      <c r="H3856" s="61">
        <v>0</v>
      </c>
      <c r="I3856" s="62">
        <v>79379.572010076736</v>
      </c>
      <c r="J3856" s="63">
        <v>6.2855995437925483</v>
      </c>
      <c r="K3856" s="63">
        <v>5.4521786692943941</v>
      </c>
      <c r="L3856" s="63">
        <v>6.3503858761342222</v>
      </c>
      <c r="M3856" s="63">
        <v>7.9551422786824464</v>
      </c>
      <c r="N3856" s="63">
        <v>7.4052592771032293</v>
      </c>
      <c r="O3856" s="71">
        <v>7.1189315485949241</v>
      </c>
    </row>
    <row r="3857" spans="2:15" outlineLevel="1" x14ac:dyDescent="0.45">
      <c r="B3857" s="65">
        <v>3848</v>
      </c>
      <c r="C3857" s="60">
        <v>1</v>
      </c>
      <c r="D3857" s="61">
        <v>0</v>
      </c>
      <c r="E3857" s="61">
        <v>1</v>
      </c>
      <c r="F3857" s="61">
        <v>1</v>
      </c>
      <c r="G3857" s="61">
        <v>0</v>
      </c>
      <c r="H3857" s="61">
        <v>1</v>
      </c>
      <c r="I3857" s="62">
        <v>97017.020447245013</v>
      </c>
      <c r="J3857" s="63">
        <v>6.2314046073449756</v>
      </c>
      <c r="K3857" s="63">
        <v>5.7384145435715146</v>
      </c>
      <c r="L3857" s="63">
        <v>7.5474477754017979</v>
      </c>
      <c r="M3857" s="63">
        <v>7.3477943516776563</v>
      </c>
      <c r="N3857" s="63">
        <v>6.4472791588069258</v>
      </c>
      <c r="O3857" s="71">
        <v>6.8383883397711935</v>
      </c>
    </row>
    <row r="3858" spans="2:15" outlineLevel="1" x14ac:dyDescent="0.45">
      <c r="B3858" s="65">
        <v>3849</v>
      </c>
      <c r="C3858" s="60">
        <v>1</v>
      </c>
      <c r="D3858" s="61">
        <v>0</v>
      </c>
      <c r="E3858" s="61">
        <v>1</v>
      </c>
      <c r="F3858" s="61">
        <v>1</v>
      </c>
      <c r="G3858" s="61">
        <v>0</v>
      </c>
      <c r="H3858" s="61">
        <v>1</v>
      </c>
      <c r="I3858" s="62">
        <v>73954.045563383683</v>
      </c>
      <c r="J3858" s="63">
        <v>5.4537770301502331</v>
      </c>
      <c r="K3858" s="63">
        <v>5.1511617484790353</v>
      </c>
      <c r="L3858" s="63">
        <v>7.3646393464052968</v>
      </c>
      <c r="M3858" s="63">
        <v>8.1540589080950312</v>
      </c>
      <c r="N3858" s="63">
        <v>6.1625145284979954</v>
      </c>
      <c r="O3858" s="71">
        <v>6.603063044684724</v>
      </c>
    </row>
    <row r="3859" spans="2:15" outlineLevel="1" x14ac:dyDescent="0.45">
      <c r="B3859" s="65">
        <v>3850</v>
      </c>
      <c r="C3859" s="60">
        <v>1</v>
      </c>
      <c r="D3859" s="61">
        <v>0</v>
      </c>
      <c r="E3859" s="61">
        <v>1</v>
      </c>
      <c r="F3859" s="61">
        <v>1</v>
      </c>
      <c r="G3859" s="61">
        <v>1</v>
      </c>
      <c r="H3859" s="61">
        <v>0</v>
      </c>
      <c r="I3859" s="62">
        <v>76823.277939122854</v>
      </c>
      <c r="J3859" s="63">
        <v>5.6015527944802459</v>
      </c>
      <c r="K3859" s="63">
        <v>5.1732661943276517</v>
      </c>
      <c r="L3859" s="63">
        <v>7.2483420508599599</v>
      </c>
      <c r="M3859" s="63">
        <v>8.0262416009850028</v>
      </c>
      <c r="N3859" s="63">
        <v>7.1768951742257849</v>
      </c>
      <c r="O3859" s="71">
        <v>6.7871971818906207</v>
      </c>
    </row>
    <row r="3860" spans="2:15" outlineLevel="1" x14ac:dyDescent="0.45">
      <c r="B3860" s="65">
        <v>3851</v>
      </c>
      <c r="C3860" s="60">
        <v>1</v>
      </c>
      <c r="D3860" s="61">
        <v>0</v>
      </c>
      <c r="E3860" s="61">
        <v>1</v>
      </c>
      <c r="F3860" s="61">
        <v>1</v>
      </c>
      <c r="G3860" s="61">
        <v>0</v>
      </c>
      <c r="H3860" s="61">
        <v>1</v>
      </c>
      <c r="I3860" s="62">
        <v>98446.041746884715</v>
      </c>
      <c r="J3860" s="63">
        <v>5.951119750896253</v>
      </c>
      <c r="K3860" s="63">
        <v>5.9371797590419177</v>
      </c>
      <c r="L3860" s="63">
        <v>7.3622009107783768</v>
      </c>
      <c r="M3860" s="63">
        <v>7.3715092619936176</v>
      </c>
      <c r="N3860" s="63">
        <v>6.8560700572626736</v>
      </c>
      <c r="O3860" s="71">
        <v>7.2127304234388303</v>
      </c>
    </row>
    <row r="3861" spans="2:15" outlineLevel="1" x14ac:dyDescent="0.45">
      <c r="B3861" s="65">
        <v>3852</v>
      </c>
      <c r="C3861" s="60">
        <v>1</v>
      </c>
      <c r="D3861" s="61">
        <v>0</v>
      </c>
      <c r="E3861" s="61">
        <v>1</v>
      </c>
      <c r="F3861" s="61">
        <v>1</v>
      </c>
      <c r="G3861" s="61">
        <v>1</v>
      </c>
      <c r="H3861" s="61">
        <v>0</v>
      </c>
      <c r="I3861" s="62">
        <v>23615.267102584956</v>
      </c>
      <c r="J3861" s="63">
        <v>5.7148192565885836</v>
      </c>
      <c r="K3861" s="63">
        <v>4.0654867941461408</v>
      </c>
      <c r="L3861" s="63">
        <v>6.7069319257110971</v>
      </c>
      <c r="M3861" s="63">
        <v>7.0195386383983802</v>
      </c>
      <c r="N3861" s="63">
        <v>7.0311254548562161</v>
      </c>
      <c r="O3861" s="71">
        <v>6.2348249605748176</v>
      </c>
    </row>
    <row r="3862" spans="2:15" outlineLevel="1" x14ac:dyDescent="0.45">
      <c r="B3862" s="65">
        <v>3853</v>
      </c>
      <c r="C3862" s="60">
        <v>1</v>
      </c>
      <c r="D3862" s="61">
        <v>0</v>
      </c>
      <c r="E3862" s="61">
        <v>1</v>
      </c>
      <c r="F3862" s="61">
        <v>1</v>
      </c>
      <c r="G3862" s="61">
        <v>1</v>
      </c>
      <c r="H3862" s="61">
        <v>0</v>
      </c>
      <c r="I3862" s="62">
        <v>97683.330827545054</v>
      </c>
      <c r="J3862" s="63">
        <v>6.1301526169871146</v>
      </c>
      <c r="K3862" s="63">
        <v>5.5313239999106019</v>
      </c>
      <c r="L3862" s="63">
        <v>7.2389498630899052</v>
      </c>
      <c r="M3862" s="63">
        <v>7.4205918130354815</v>
      </c>
      <c r="N3862" s="63">
        <v>7.4844378214468392</v>
      </c>
      <c r="O3862" s="71">
        <v>6.4569480383349855</v>
      </c>
    </row>
    <row r="3863" spans="2:15" outlineLevel="1" x14ac:dyDescent="0.45">
      <c r="B3863" s="65">
        <v>3854</v>
      </c>
      <c r="C3863" s="60">
        <v>0</v>
      </c>
      <c r="D3863" s="61">
        <v>1</v>
      </c>
      <c r="E3863" s="61">
        <v>1</v>
      </c>
      <c r="F3863" s="61">
        <v>1</v>
      </c>
      <c r="G3863" s="61">
        <v>1</v>
      </c>
      <c r="H3863" s="61">
        <v>0</v>
      </c>
      <c r="I3863" s="62">
        <v>80782.363896676223</v>
      </c>
      <c r="J3863" s="63">
        <v>5.6440723030723063</v>
      </c>
      <c r="K3863" s="63">
        <v>6.0600885810835212</v>
      </c>
      <c r="L3863" s="63">
        <v>6.8038199777718376</v>
      </c>
      <c r="M3863" s="63">
        <v>8.1222909595718882</v>
      </c>
      <c r="N3863" s="63">
        <v>7.4199324769120345</v>
      </c>
      <c r="O3863" s="71">
        <v>7.223272743287656</v>
      </c>
    </row>
    <row r="3864" spans="2:15" outlineLevel="1" x14ac:dyDescent="0.45">
      <c r="B3864" s="65">
        <v>3855</v>
      </c>
      <c r="C3864" s="60">
        <v>1</v>
      </c>
      <c r="D3864" s="61">
        <v>0</v>
      </c>
      <c r="E3864" s="61">
        <v>1</v>
      </c>
      <c r="F3864" s="61">
        <v>1</v>
      </c>
      <c r="G3864" s="61">
        <v>0</v>
      </c>
      <c r="H3864" s="61">
        <v>1</v>
      </c>
      <c r="I3864" s="62">
        <v>99293.762497756688</v>
      </c>
      <c r="J3864" s="63">
        <v>5.9014943091370347</v>
      </c>
      <c r="K3864" s="63">
        <v>5.311232794903443</v>
      </c>
      <c r="L3864" s="63">
        <v>7.6756798780723674</v>
      </c>
      <c r="M3864" s="63">
        <v>8.8714213526791994</v>
      </c>
      <c r="N3864" s="63">
        <v>6.4756912627657437</v>
      </c>
      <c r="O3864" s="71">
        <v>6.7493229230844367</v>
      </c>
    </row>
    <row r="3865" spans="2:15" outlineLevel="1" x14ac:dyDescent="0.45">
      <c r="B3865" s="65">
        <v>3856</v>
      </c>
      <c r="C3865" s="60">
        <v>1</v>
      </c>
      <c r="D3865" s="61">
        <v>0</v>
      </c>
      <c r="E3865" s="61">
        <v>1</v>
      </c>
      <c r="F3865" s="61">
        <v>1</v>
      </c>
      <c r="G3865" s="61">
        <v>1</v>
      </c>
      <c r="H3865" s="61">
        <v>0</v>
      </c>
      <c r="I3865" s="62">
        <v>99729.228772708244</v>
      </c>
      <c r="J3865" s="63">
        <v>6.8900270209329815</v>
      </c>
      <c r="K3865" s="63">
        <v>5.4395203912853614</v>
      </c>
      <c r="L3865" s="63">
        <v>6.4353396329235446</v>
      </c>
      <c r="M3865" s="63">
        <v>8.2323866572901157</v>
      </c>
      <c r="N3865" s="63">
        <v>7.2189541854480854</v>
      </c>
      <c r="O3865" s="71">
        <v>6.2799093735168059</v>
      </c>
    </row>
    <row r="3866" spans="2:15" outlineLevel="1" x14ac:dyDescent="0.45">
      <c r="B3866" s="65">
        <v>3857</v>
      </c>
      <c r="C3866" s="60">
        <v>1</v>
      </c>
      <c r="D3866" s="61">
        <v>0</v>
      </c>
      <c r="E3866" s="61">
        <v>1</v>
      </c>
      <c r="F3866" s="61">
        <v>1</v>
      </c>
      <c r="G3866" s="61">
        <v>0</v>
      </c>
      <c r="H3866" s="61">
        <v>1</v>
      </c>
      <c r="I3866" s="62">
        <v>61863.565181419777</v>
      </c>
      <c r="J3866" s="63">
        <v>6.3838955952494789</v>
      </c>
      <c r="K3866" s="63">
        <v>4.7241647388381462</v>
      </c>
      <c r="L3866" s="63">
        <v>6.8956649975998872</v>
      </c>
      <c r="M3866" s="63">
        <v>6.5049603250742196</v>
      </c>
      <c r="N3866" s="63">
        <v>6.4737591725468153</v>
      </c>
      <c r="O3866" s="71">
        <v>7.1968806797546128</v>
      </c>
    </row>
    <row r="3867" spans="2:15" outlineLevel="1" x14ac:dyDescent="0.45">
      <c r="B3867" s="65">
        <v>3858</v>
      </c>
      <c r="C3867" s="60">
        <v>1</v>
      </c>
      <c r="D3867" s="61">
        <v>0</v>
      </c>
      <c r="E3867" s="61">
        <v>1</v>
      </c>
      <c r="F3867" s="61">
        <v>1</v>
      </c>
      <c r="G3867" s="61">
        <v>0</v>
      </c>
      <c r="H3867" s="61">
        <v>1</v>
      </c>
      <c r="I3867" s="62">
        <v>76923.428600959072</v>
      </c>
      <c r="J3867" s="63">
        <v>5.8795650187874351</v>
      </c>
      <c r="K3867" s="63">
        <v>4.9490580564813875</v>
      </c>
      <c r="L3867" s="63">
        <v>6.4826230383858965</v>
      </c>
      <c r="M3867" s="63">
        <v>8.0375234173885772</v>
      </c>
      <c r="N3867" s="63">
        <v>7.2198477277666324</v>
      </c>
      <c r="O3867" s="71">
        <v>7.2282680453935173</v>
      </c>
    </row>
    <row r="3868" spans="2:15" outlineLevel="1" x14ac:dyDescent="0.45">
      <c r="B3868" s="65">
        <v>3859</v>
      </c>
      <c r="C3868" s="60">
        <v>1</v>
      </c>
      <c r="D3868" s="61">
        <v>0</v>
      </c>
      <c r="E3868" s="61">
        <v>1</v>
      </c>
      <c r="F3868" s="61">
        <v>1</v>
      </c>
      <c r="G3868" s="61">
        <v>0</v>
      </c>
      <c r="H3868" s="61">
        <v>1</v>
      </c>
      <c r="I3868" s="62">
        <v>62476.594395595588</v>
      </c>
      <c r="J3868" s="63">
        <v>6.4098382074071631</v>
      </c>
      <c r="K3868" s="63">
        <v>5.2981729674628948</v>
      </c>
      <c r="L3868" s="63">
        <v>6.9558980871302687</v>
      </c>
      <c r="M3868" s="63">
        <v>6.1764783750597978</v>
      </c>
      <c r="N3868" s="63">
        <v>6.5445839686311471</v>
      </c>
      <c r="O3868" s="71">
        <v>6.9633447529681849</v>
      </c>
    </row>
    <row r="3869" spans="2:15" outlineLevel="1" x14ac:dyDescent="0.45">
      <c r="B3869" s="65">
        <v>3860</v>
      </c>
      <c r="C3869" s="60">
        <v>1</v>
      </c>
      <c r="D3869" s="61">
        <v>0</v>
      </c>
      <c r="E3869" s="61">
        <v>1</v>
      </c>
      <c r="F3869" s="61">
        <v>1</v>
      </c>
      <c r="G3869" s="61">
        <v>0</v>
      </c>
      <c r="H3869" s="61">
        <v>1</v>
      </c>
      <c r="I3869" s="62">
        <v>28064.387529943953</v>
      </c>
      <c r="J3869" s="63">
        <v>6.1441896808814107</v>
      </c>
      <c r="K3869" s="63">
        <v>5.3346465234131726</v>
      </c>
      <c r="L3869" s="63">
        <v>6.7916978533096017</v>
      </c>
      <c r="M3869" s="63">
        <v>6.7059465756958243</v>
      </c>
      <c r="N3869" s="63">
        <v>6.6765682805752498</v>
      </c>
      <c r="O3869" s="71">
        <v>6.7665114703081075</v>
      </c>
    </row>
    <row r="3870" spans="2:15" outlineLevel="1" x14ac:dyDescent="0.45">
      <c r="B3870" s="65">
        <v>3861</v>
      </c>
      <c r="C3870" s="60">
        <v>1</v>
      </c>
      <c r="D3870" s="61">
        <v>0</v>
      </c>
      <c r="E3870" s="61">
        <v>1</v>
      </c>
      <c r="F3870" s="61">
        <v>1</v>
      </c>
      <c r="G3870" s="61">
        <v>1</v>
      </c>
      <c r="H3870" s="61">
        <v>0</v>
      </c>
      <c r="I3870" s="62">
        <v>98492.912445221562</v>
      </c>
      <c r="J3870" s="63">
        <v>6.6772407882648164</v>
      </c>
      <c r="K3870" s="63">
        <v>5.0538029186016074</v>
      </c>
      <c r="L3870" s="63">
        <v>6.7055478497572407</v>
      </c>
      <c r="M3870" s="63">
        <v>8.1249326629132526</v>
      </c>
      <c r="N3870" s="63">
        <v>6.931494603526775</v>
      </c>
      <c r="O3870" s="71">
        <v>6.836391076833217</v>
      </c>
    </row>
    <row r="3871" spans="2:15" outlineLevel="1" x14ac:dyDescent="0.45">
      <c r="B3871" s="65">
        <v>3862</v>
      </c>
      <c r="C3871" s="60">
        <v>1</v>
      </c>
      <c r="D3871" s="61">
        <v>0</v>
      </c>
      <c r="E3871" s="61">
        <v>1</v>
      </c>
      <c r="F3871" s="61">
        <v>1</v>
      </c>
      <c r="G3871" s="61">
        <v>0</v>
      </c>
      <c r="H3871" s="61">
        <v>1</v>
      </c>
      <c r="I3871" s="62">
        <v>92670.951406021719</v>
      </c>
      <c r="J3871" s="63">
        <v>6.0310613669704241</v>
      </c>
      <c r="K3871" s="63">
        <v>4.936025500696025</v>
      </c>
      <c r="L3871" s="63">
        <v>7.0301228201533164</v>
      </c>
      <c r="M3871" s="63">
        <v>7.3637705965454092</v>
      </c>
      <c r="N3871" s="63">
        <v>6.164117060680141</v>
      </c>
      <c r="O3871" s="71">
        <v>6.8421446411998863</v>
      </c>
    </row>
    <row r="3872" spans="2:15" outlineLevel="1" x14ac:dyDescent="0.45">
      <c r="B3872" s="65">
        <v>3863</v>
      </c>
      <c r="C3872" s="60">
        <v>1</v>
      </c>
      <c r="D3872" s="61">
        <v>0</v>
      </c>
      <c r="E3872" s="61">
        <v>1</v>
      </c>
      <c r="F3872" s="61">
        <v>1</v>
      </c>
      <c r="G3872" s="61">
        <v>0</v>
      </c>
      <c r="H3872" s="61">
        <v>1</v>
      </c>
      <c r="I3872" s="62">
        <v>94645.280471346268</v>
      </c>
      <c r="J3872" s="63">
        <v>5.4181985967266879</v>
      </c>
      <c r="K3872" s="63">
        <v>4.8093966965920902</v>
      </c>
      <c r="L3872" s="63">
        <v>8.0660025594399016</v>
      </c>
      <c r="M3872" s="63">
        <v>8.042178251808334</v>
      </c>
      <c r="N3872" s="63">
        <v>6.5464107644687086</v>
      </c>
      <c r="O3872" s="71">
        <v>6.6978032790968891</v>
      </c>
    </row>
    <row r="3873" spans="2:15" outlineLevel="1" x14ac:dyDescent="0.45">
      <c r="B3873" s="65">
        <v>3864</v>
      </c>
      <c r="C3873" s="60">
        <v>1</v>
      </c>
      <c r="D3873" s="61">
        <v>0</v>
      </c>
      <c r="E3873" s="61">
        <v>1</v>
      </c>
      <c r="F3873" s="61">
        <v>1</v>
      </c>
      <c r="G3873" s="61">
        <v>0</v>
      </c>
      <c r="H3873" s="61">
        <v>1</v>
      </c>
      <c r="I3873" s="62">
        <v>99153.98602728518</v>
      </c>
      <c r="J3873" s="63">
        <v>6.5602001035747417</v>
      </c>
      <c r="K3873" s="63">
        <v>4.236114605045147</v>
      </c>
      <c r="L3873" s="63">
        <v>7.7920892785045144</v>
      </c>
      <c r="M3873" s="63">
        <v>8.4976816484365152</v>
      </c>
      <c r="N3873" s="63">
        <v>7.0087412770717972</v>
      </c>
      <c r="O3873" s="71">
        <v>7.1442985519470241</v>
      </c>
    </row>
    <row r="3874" spans="2:15" outlineLevel="1" x14ac:dyDescent="0.45">
      <c r="B3874" s="65">
        <v>3865</v>
      </c>
      <c r="C3874" s="60">
        <v>0</v>
      </c>
      <c r="D3874" s="61">
        <v>1</v>
      </c>
      <c r="E3874" s="61">
        <v>1</v>
      </c>
      <c r="F3874" s="61">
        <v>1</v>
      </c>
      <c r="G3874" s="61">
        <v>1</v>
      </c>
      <c r="H3874" s="61">
        <v>0</v>
      </c>
      <c r="I3874" s="62">
        <v>96260.221399308954</v>
      </c>
      <c r="J3874" s="63">
        <v>5.1451502377941676</v>
      </c>
      <c r="K3874" s="63">
        <v>6.5787401006825661</v>
      </c>
      <c r="L3874" s="63">
        <v>7.2294265265733602</v>
      </c>
      <c r="M3874" s="63">
        <v>6.975774626896607</v>
      </c>
      <c r="N3874" s="63">
        <v>7.159406955774311</v>
      </c>
      <c r="O3874" s="71">
        <v>6.6038664222852184</v>
      </c>
    </row>
    <row r="3875" spans="2:15" outlineLevel="1" x14ac:dyDescent="0.45">
      <c r="B3875" s="65">
        <v>3866</v>
      </c>
      <c r="C3875" s="60">
        <v>1</v>
      </c>
      <c r="D3875" s="61">
        <v>0</v>
      </c>
      <c r="E3875" s="61">
        <v>1</v>
      </c>
      <c r="F3875" s="61">
        <v>1</v>
      </c>
      <c r="G3875" s="61">
        <v>1</v>
      </c>
      <c r="H3875" s="61">
        <v>0</v>
      </c>
      <c r="I3875" s="62">
        <v>95259.458343457489</v>
      </c>
      <c r="J3875" s="63">
        <v>7.0217178440298209</v>
      </c>
      <c r="K3875" s="63">
        <v>4.9818353248948926</v>
      </c>
      <c r="L3875" s="63">
        <v>7.0533612191748256</v>
      </c>
      <c r="M3875" s="63">
        <v>6.5127644416565387</v>
      </c>
      <c r="N3875" s="63">
        <v>7.1176119115891678</v>
      </c>
      <c r="O3875" s="71">
        <v>6.7130428756512694</v>
      </c>
    </row>
    <row r="3876" spans="2:15" outlineLevel="1" x14ac:dyDescent="0.45">
      <c r="B3876" s="65">
        <v>3867</v>
      </c>
      <c r="C3876" s="60">
        <v>0</v>
      </c>
      <c r="D3876" s="61">
        <v>1</v>
      </c>
      <c r="E3876" s="61">
        <v>1</v>
      </c>
      <c r="F3876" s="61">
        <v>1</v>
      </c>
      <c r="G3876" s="61">
        <v>0</v>
      </c>
      <c r="H3876" s="61">
        <v>1</v>
      </c>
      <c r="I3876" s="62">
        <v>95024.018151465512</v>
      </c>
      <c r="J3876" s="63">
        <v>5.3463857105147286</v>
      </c>
      <c r="K3876" s="63">
        <v>6.3025103299746696</v>
      </c>
      <c r="L3876" s="63">
        <v>7.0422637552380216</v>
      </c>
      <c r="M3876" s="63">
        <v>7.4043812483212053</v>
      </c>
      <c r="N3876" s="63">
        <v>6.3466638550933352</v>
      </c>
      <c r="O3876" s="71">
        <v>6.6419393604296202</v>
      </c>
    </row>
    <row r="3877" spans="2:15" outlineLevel="1" x14ac:dyDescent="0.45">
      <c r="B3877" s="65">
        <v>3868</v>
      </c>
      <c r="C3877" s="60">
        <v>1</v>
      </c>
      <c r="D3877" s="61">
        <v>0</v>
      </c>
      <c r="E3877" s="61">
        <v>1</v>
      </c>
      <c r="F3877" s="61">
        <v>1</v>
      </c>
      <c r="G3877" s="61">
        <v>1</v>
      </c>
      <c r="H3877" s="61">
        <v>0</v>
      </c>
      <c r="I3877" s="62">
        <v>99598.577432148639</v>
      </c>
      <c r="J3877" s="63">
        <v>6.8027121422006616</v>
      </c>
      <c r="K3877" s="63">
        <v>5.6625422384259201</v>
      </c>
      <c r="L3877" s="63">
        <v>6.8234246065196107</v>
      </c>
      <c r="M3877" s="63">
        <v>8.1463994378089488</v>
      </c>
      <c r="N3877" s="63">
        <v>6.7851368911847878</v>
      </c>
      <c r="O3877" s="71">
        <v>6.3919817485588775</v>
      </c>
    </row>
    <row r="3878" spans="2:15" outlineLevel="1" x14ac:dyDescent="0.45">
      <c r="B3878" s="65">
        <v>3869</v>
      </c>
      <c r="C3878" s="60">
        <v>1</v>
      </c>
      <c r="D3878" s="61">
        <v>0</v>
      </c>
      <c r="E3878" s="61">
        <v>1</v>
      </c>
      <c r="F3878" s="61">
        <v>1</v>
      </c>
      <c r="G3878" s="61">
        <v>1</v>
      </c>
      <c r="H3878" s="61">
        <v>0</v>
      </c>
      <c r="I3878" s="62">
        <v>25124.899870327848</v>
      </c>
      <c r="J3878" s="63">
        <v>5.4425251969230306</v>
      </c>
      <c r="K3878" s="63">
        <v>4.8445728921739688</v>
      </c>
      <c r="L3878" s="63">
        <v>6.7779533839646735</v>
      </c>
      <c r="M3878" s="63">
        <v>6.1985912370964487</v>
      </c>
      <c r="N3878" s="63">
        <v>7.2831719185016448</v>
      </c>
      <c r="O3878" s="71">
        <v>6.9900626290652816</v>
      </c>
    </row>
    <row r="3879" spans="2:15" outlineLevel="1" x14ac:dyDescent="0.45">
      <c r="B3879" s="65">
        <v>3870</v>
      </c>
      <c r="C3879" s="60">
        <v>1</v>
      </c>
      <c r="D3879" s="61">
        <v>0</v>
      </c>
      <c r="E3879" s="61">
        <v>1</v>
      </c>
      <c r="F3879" s="61">
        <v>1</v>
      </c>
      <c r="G3879" s="61">
        <v>1</v>
      </c>
      <c r="H3879" s="61">
        <v>0</v>
      </c>
      <c r="I3879" s="62">
        <v>77922.053741272131</v>
      </c>
      <c r="J3879" s="63">
        <v>6.4378348302645261</v>
      </c>
      <c r="K3879" s="63">
        <v>5.0513676621060917</v>
      </c>
      <c r="L3879" s="63">
        <v>6.2362234965042074</v>
      </c>
      <c r="M3879" s="63">
        <v>7.9464741786274846</v>
      </c>
      <c r="N3879" s="63">
        <v>7.2755560788577442</v>
      </c>
      <c r="O3879" s="71">
        <v>7.0369690571158285</v>
      </c>
    </row>
    <row r="3880" spans="2:15" outlineLevel="1" x14ac:dyDescent="0.45">
      <c r="B3880" s="65">
        <v>3871</v>
      </c>
      <c r="C3880" s="60">
        <v>1</v>
      </c>
      <c r="D3880" s="61">
        <v>0</v>
      </c>
      <c r="E3880" s="61">
        <v>1</v>
      </c>
      <c r="F3880" s="61">
        <v>1</v>
      </c>
      <c r="G3880" s="61">
        <v>0</v>
      </c>
      <c r="H3880" s="61">
        <v>1</v>
      </c>
      <c r="I3880" s="62">
        <v>75113.886960727003</v>
      </c>
      <c r="J3880" s="63">
        <v>6.0720880522925436</v>
      </c>
      <c r="K3880" s="63">
        <v>4.7460758662712195</v>
      </c>
      <c r="L3880" s="63">
        <v>6.560824589965053</v>
      </c>
      <c r="M3880" s="63">
        <v>8.1184863184091256</v>
      </c>
      <c r="N3880" s="63">
        <v>6.3786445427293526</v>
      </c>
      <c r="O3880" s="71">
        <v>7.237350813968245</v>
      </c>
    </row>
    <row r="3881" spans="2:15" outlineLevel="1" x14ac:dyDescent="0.45">
      <c r="B3881" s="65">
        <v>3872</v>
      </c>
      <c r="C3881" s="60">
        <v>1</v>
      </c>
      <c r="D3881" s="61">
        <v>0</v>
      </c>
      <c r="E3881" s="61">
        <v>1</v>
      </c>
      <c r="F3881" s="61">
        <v>1</v>
      </c>
      <c r="G3881" s="61">
        <v>1</v>
      </c>
      <c r="H3881" s="61">
        <v>0</v>
      </c>
      <c r="I3881" s="62">
        <v>99726.896325094771</v>
      </c>
      <c r="J3881" s="63">
        <v>6.4447284834576939</v>
      </c>
      <c r="K3881" s="63">
        <v>4.5132639343830432</v>
      </c>
      <c r="L3881" s="63">
        <v>6.9095740031406461</v>
      </c>
      <c r="M3881" s="63">
        <v>8.5014456649130032</v>
      </c>
      <c r="N3881" s="63">
        <v>7.4362580443183433</v>
      </c>
      <c r="O3881" s="71">
        <v>7.2493445832493437</v>
      </c>
    </row>
    <row r="3882" spans="2:15" outlineLevel="1" x14ac:dyDescent="0.45">
      <c r="B3882" s="65">
        <v>3873</v>
      </c>
      <c r="C3882" s="60">
        <v>1</v>
      </c>
      <c r="D3882" s="61">
        <v>0</v>
      </c>
      <c r="E3882" s="61">
        <v>1</v>
      </c>
      <c r="F3882" s="61">
        <v>1</v>
      </c>
      <c r="G3882" s="61">
        <v>1</v>
      </c>
      <c r="H3882" s="61">
        <v>0</v>
      </c>
      <c r="I3882" s="62">
        <v>96719.497116473911</v>
      </c>
      <c r="J3882" s="63">
        <v>6.2307454840750118</v>
      </c>
      <c r="K3882" s="63">
        <v>5.6027932549250252</v>
      </c>
      <c r="L3882" s="63">
        <v>7.1244640197261742</v>
      </c>
      <c r="M3882" s="63">
        <v>7.4641044751502541</v>
      </c>
      <c r="N3882" s="63">
        <v>7.0855320308029874</v>
      </c>
      <c r="O3882" s="71">
        <v>6.2528796732042649</v>
      </c>
    </row>
    <row r="3883" spans="2:15" outlineLevel="1" x14ac:dyDescent="0.45">
      <c r="B3883" s="65">
        <v>3874</v>
      </c>
      <c r="C3883" s="60">
        <v>1</v>
      </c>
      <c r="D3883" s="61">
        <v>0</v>
      </c>
      <c r="E3883" s="61">
        <v>1</v>
      </c>
      <c r="F3883" s="61">
        <v>1</v>
      </c>
      <c r="G3883" s="61">
        <v>0</v>
      </c>
      <c r="H3883" s="61">
        <v>1</v>
      </c>
      <c r="I3883" s="62">
        <v>25525.876427511568</v>
      </c>
      <c r="J3883" s="63">
        <v>5.5391307867201611</v>
      </c>
      <c r="K3883" s="63">
        <v>5.2471402300926036</v>
      </c>
      <c r="L3883" s="63">
        <v>6.5213732052920124</v>
      </c>
      <c r="M3883" s="63">
        <v>6.5994605785827174</v>
      </c>
      <c r="N3883" s="63">
        <v>6.6221963493085454</v>
      </c>
      <c r="O3883" s="71">
        <v>6.8814478551653595</v>
      </c>
    </row>
    <row r="3884" spans="2:15" outlineLevel="1" x14ac:dyDescent="0.45">
      <c r="B3884" s="65">
        <v>3875</v>
      </c>
      <c r="C3884" s="60">
        <v>1</v>
      </c>
      <c r="D3884" s="61">
        <v>0</v>
      </c>
      <c r="E3884" s="61">
        <v>1</v>
      </c>
      <c r="F3884" s="61">
        <v>1</v>
      </c>
      <c r="G3884" s="61">
        <v>1</v>
      </c>
      <c r="H3884" s="61">
        <v>0</v>
      </c>
      <c r="I3884" s="62">
        <v>76066.003779650928</v>
      </c>
      <c r="J3884" s="63">
        <v>5.7301499330983194</v>
      </c>
      <c r="K3884" s="63">
        <v>4.9353991531679746</v>
      </c>
      <c r="L3884" s="63">
        <v>6.7001033670500254</v>
      </c>
      <c r="M3884" s="63">
        <v>8.9064792642457284</v>
      </c>
      <c r="N3884" s="63">
        <v>6.9075504696542582</v>
      </c>
      <c r="O3884" s="71">
        <v>6.0655122634063909</v>
      </c>
    </row>
    <row r="3885" spans="2:15" outlineLevel="1" x14ac:dyDescent="0.45">
      <c r="B3885" s="65">
        <v>3876</v>
      </c>
      <c r="C3885" s="60">
        <v>1</v>
      </c>
      <c r="D3885" s="61">
        <v>0</v>
      </c>
      <c r="E3885" s="61">
        <v>1</v>
      </c>
      <c r="F3885" s="61">
        <v>1</v>
      </c>
      <c r="G3885" s="61">
        <v>1</v>
      </c>
      <c r="H3885" s="61">
        <v>0</v>
      </c>
      <c r="I3885" s="62">
        <v>77964.713374329614</v>
      </c>
      <c r="J3885" s="63">
        <v>5.6948758873718104</v>
      </c>
      <c r="K3885" s="63">
        <v>5.3344566952471748</v>
      </c>
      <c r="L3885" s="63">
        <v>6.5546129248251912</v>
      </c>
      <c r="M3885" s="63">
        <v>8.2802272248068327</v>
      </c>
      <c r="N3885" s="63">
        <v>7.6581735673324376</v>
      </c>
      <c r="O3885" s="71">
        <v>6.5148284947242168</v>
      </c>
    </row>
    <row r="3886" spans="2:15" outlineLevel="1" x14ac:dyDescent="0.45">
      <c r="B3886" s="65">
        <v>3877</v>
      </c>
      <c r="C3886" s="60">
        <v>1</v>
      </c>
      <c r="D3886" s="61">
        <v>0</v>
      </c>
      <c r="E3886" s="61">
        <v>1</v>
      </c>
      <c r="F3886" s="61">
        <v>1</v>
      </c>
      <c r="G3886" s="61">
        <v>0</v>
      </c>
      <c r="H3886" s="61">
        <v>1</v>
      </c>
      <c r="I3886" s="62">
        <v>98417.215016839167</v>
      </c>
      <c r="J3886" s="63">
        <v>6.4129693361099029</v>
      </c>
      <c r="K3886" s="63">
        <v>5.7149096822148238</v>
      </c>
      <c r="L3886" s="63">
        <v>6.7807994359068928</v>
      </c>
      <c r="M3886" s="63">
        <v>8.4762068443535927</v>
      </c>
      <c r="N3886" s="63">
        <v>6.1813704108421446</v>
      </c>
      <c r="O3886" s="71">
        <v>6.5660127348031132</v>
      </c>
    </row>
    <row r="3887" spans="2:15" outlineLevel="1" x14ac:dyDescent="0.45">
      <c r="B3887" s="65">
        <v>3878</v>
      </c>
      <c r="C3887" s="60">
        <v>1</v>
      </c>
      <c r="D3887" s="61">
        <v>0</v>
      </c>
      <c r="E3887" s="61">
        <v>1</v>
      </c>
      <c r="F3887" s="61">
        <v>1</v>
      </c>
      <c r="G3887" s="61">
        <v>0</v>
      </c>
      <c r="H3887" s="61">
        <v>1</v>
      </c>
      <c r="I3887" s="62">
        <v>66651.26574757963</v>
      </c>
      <c r="J3887" s="63">
        <v>6.9473073118931428</v>
      </c>
      <c r="K3887" s="63">
        <v>6.0459618009714706</v>
      </c>
      <c r="L3887" s="63">
        <v>6.670760198394639</v>
      </c>
      <c r="M3887" s="63">
        <v>6.1631912257014623</v>
      </c>
      <c r="N3887" s="63">
        <v>6.9099280987533982</v>
      </c>
      <c r="O3887" s="71">
        <v>6.9398956153305633</v>
      </c>
    </row>
    <row r="3888" spans="2:15" outlineLevel="1" x14ac:dyDescent="0.45">
      <c r="B3888" s="65">
        <v>3879</v>
      </c>
      <c r="C3888" s="60">
        <v>1</v>
      </c>
      <c r="D3888" s="61">
        <v>0</v>
      </c>
      <c r="E3888" s="61">
        <v>1</v>
      </c>
      <c r="F3888" s="61">
        <v>1</v>
      </c>
      <c r="G3888" s="61">
        <v>1</v>
      </c>
      <c r="H3888" s="61">
        <v>0</v>
      </c>
      <c r="I3888" s="62">
        <v>77791.068551485863</v>
      </c>
      <c r="J3888" s="63">
        <v>6.0824112875599443</v>
      </c>
      <c r="K3888" s="63">
        <v>5.2575443765318699</v>
      </c>
      <c r="L3888" s="63">
        <v>6.2581330795562655</v>
      </c>
      <c r="M3888" s="63">
        <v>8.6666033854298981</v>
      </c>
      <c r="N3888" s="63">
        <v>6.9954238422592327</v>
      </c>
      <c r="O3888" s="71">
        <v>6.4783752771185039</v>
      </c>
    </row>
    <row r="3889" spans="2:15" outlineLevel="1" x14ac:dyDescent="0.45">
      <c r="B3889" s="65">
        <v>3880</v>
      </c>
      <c r="C3889" s="60">
        <v>1</v>
      </c>
      <c r="D3889" s="61">
        <v>0</v>
      </c>
      <c r="E3889" s="61">
        <v>1</v>
      </c>
      <c r="F3889" s="61">
        <v>1</v>
      </c>
      <c r="G3889" s="61">
        <v>1</v>
      </c>
      <c r="H3889" s="61">
        <v>0</v>
      </c>
      <c r="I3889" s="62">
        <v>78774.862620935804</v>
      </c>
      <c r="J3889" s="63">
        <v>6.436074836015834</v>
      </c>
      <c r="K3889" s="63">
        <v>4.7353422567903722</v>
      </c>
      <c r="L3889" s="63">
        <v>6.304471258079543</v>
      </c>
      <c r="M3889" s="63">
        <v>8.8806559796417712</v>
      </c>
      <c r="N3889" s="63">
        <v>7.4785624153611874</v>
      </c>
      <c r="O3889" s="71">
        <v>6.319646747164235</v>
      </c>
    </row>
    <row r="3890" spans="2:15" outlineLevel="1" x14ac:dyDescent="0.45">
      <c r="B3890" s="65">
        <v>3881</v>
      </c>
      <c r="C3890" s="60">
        <v>0</v>
      </c>
      <c r="D3890" s="61">
        <v>1</v>
      </c>
      <c r="E3890" s="61">
        <v>1</v>
      </c>
      <c r="F3890" s="61">
        <v>1</v>
      </c>
      <c r="G3890" s="61">
        <v>1</v>
      </c>
      <c r="H3890" s="61">
        <v>0</v>
      </c>
      <c r="I3890" s="62">
        <v>98803.259919399512</v>
      </c>
      <c r="J3890" s="63">
        <v>6.3631950379736253</v>
      </c>
      <c r="K3890" s="63">
        <v>6.79078439200741</v>
      </c>
      <c r="L3890" s="63">
        <v>6.7902384741784587</v>
      </c>
      <c r="M3890" s="63">
        <v>6.9590634708470391</v>
      </c>
      <c r="N3890" s="63">
        <v>7.0371831429424523</v>
      </c>
      <c r="O3890" s="71">
        <v>6.3492308811375064</v>
      </c>
    </row>
    <row r="3891" spans="2:15" outlineLevel="1" x14ac:dyDescent="0.45">
      <c r="B3891" s="65">
        <v>3882</v>
      </c>
      <c r="C3891" s="60">
        <v>0</v>
      </c>
      <c r="D3891" s="61">
        <v>1</v>
      </c>
      <c r="E3891" s="61">
        <v>1</v>
      </c>
      <c r="F3891" s="61">
        <v>1</v>
      </c>
      <c r="G3891" s="61">
        <v>0</v>
      </c>
      <c r="H3891" s="61">
        <v>1</v>
      </c>
      <c r="I3891" s="62">
        <v>78423.854032653413</v>
      </c>
      <c r="J3891" s="63">
        <v>5.534599722915905</v>
      </c>
      <c r="K3891" s="63">
        <v>6.1860690045206841</v>
      </c>
      <c r="L3891" s="63">
        <v>6.4773527022659154</v>
      </c>
      <c r="M3891" s="63">
        <v>8.7459557171502826</v>
      </c>
      <c r="N3891" s="63">
        <v>6.3625033305725145</v>
      </c>
      <c r="O3891" s="71">
        <v>6.6814019550416317</v>
      </c>
    </row>
    <row r="3892" spans="2:15" outlineLevel="1" x14ac:dyDescent="0.45">
      <c r="B3892" s="65">
        <v>3883</v>
      </c>
      <c r="C3892" s="60">
        <v>1</v>
      </c>
      <c r="D3892" s="61">
        <v>0</v>
      </c>
      <c r="E3892" s="61">
        <v>1</v>
      </c>
      <c r="F3892" s="61">
        <v>1</v>
      </c>
      <c r="G3892" s="61">
        <v>1</v>
      </c>
      <c r="H3892" s="61">
        <v>0</v>
      </c>
      <c r="I3892" s="62">
        <v>23016.160599546783</v>
      </c>
      <c r="J3892" s="63">
        <v>5.2461344799346259</v>
      </c>
      <c r="K3892" s="63">
        <v>4.4504439861108258</v>
      </c>
      <c r="L3892" s="63">
        <v>6.8317730747420162</v>
      </c>
      <c r="M3892" s="63">
        <v>6.8458004051027421</v>
      </c>
      <c r="N3892" s="63">
        <v>6.9946950049620362</v>
      </c>
      <c r="O3892" s="71">
        <v>6.2245767169311854</v>
      </c>
    </row>
    <row r="3893" spans="2:15" outlineLevel="1" x14ac:dyDescent="0.45">
      <c r="B3893" s="65">
        <v>3884</v>
      </c>
      <c r="C3893" s="60">
        <v>1</v>
      </c>
      <c r="D3893" s="61">
        <v>0</v>
      </c>
      <c r="E3893" s="61">
        <v>1</v>
      </c>
      <c r="F3893" s="61">
        <v>1</v>
      </c>
      <c r="G3893" s="61">
        <v>1</v>
      </c>
      <c r="H3893" s="61">
        <v>0</v>
      </c>
      <c r="I3893" s="62">
        <v>98355.100306449764</v>
      </c>
      <c r="J3893" s="63">
        <v>6.927305862988506</v>
      </c>
      <c r="K3893" s="63">
        <v>5.3964111641722647</v>
      </c>
      <c r="L3893" s="63">
        <v>7.0398281426813316</v>
      </c>
      <c r="M3893" s="63">
        <v>7.3358860970777897</v>
      </c>
      <c r="N3893" s="63">
        <v>7.4740054024092473</v>
      </c>
      <c r="O3893" s="71">
        <v>6.1688418144107473</v>
      </c>
    </row>
    <row r="3894" spans="2:15" outlineLevel="1" x14ac:dyDescent="0.45">
      <c r="B3894" s="65">
        <v>3885</v>
      </c>
      <c r="C3894" s="60">
        <v>1</v>
      </c>
      <c r="D3894" s="61">
        <v>0</v>
      </c>
      <c r="E3894" s="61">
        <v>1</v>
      </c>
      <c r="F3894" s="61">
        <v>1</v>
      </c>
      <c r="G3894" s="61">
        <v>0</v>
      </c>
      <c r="H3894" s="61">
        <v>1</v>
      </c>
      <c r="I3894" s="62">
        <v>22365.445534726023</v>
      </c>
      <c r="J3894" s="63">
        <v>5.3343734235671274</v>
      </c>
      <c r="K3894" s="63">
        <v>4.5524364232163004</v>
      </c>
      <c r="L3894" s="63">
        <v>7.4235695134073261</v>
      </c>
      <c r="M3894" s="63">
        <v>6.0526952853855098</v>
      </c>
      <c r="N3894" s="63">
        <v>6.508376609920659</v>
      </c>
      <c r="O3894" s="71">
        <v>6.9310169085234659</v>
      </c>
    </row>
    <row r="3895" spans="2:15" outlineLevel="1" x14ac:dyDescent="0.45">
      <c r="B3895" s="65">
        <v>3886</v>
      </c>
      <c r="C3895" s="60">
        <v>1</v>
      </c>
      <c r="D3895" s="61">
        <v>0</v>
      </c>
      <c r="E3895" s="61">
        <v>1</v>
      </c>
      <c r="F3895" s="61">
        <v>1</v>
      </c>
      <c r="G3895" s="61">
        <v>1</v>
      </c>
      <c r="H3895" s="61">
        <v>0</v>
      </c>
      <c r="I3895" s="62">
        <v>79816.822722919431</v>
      </c>
      <c r="J3895" s="63">
        <v>6.4400935258005241</v>
      </c>
      <c r="K3895" s="63">
        <v>5.250835135377268</v>
      </c>
      <c r="L3895" s="63">
        <v>6.18786292253467</v>
      </c>
      <c r="M3895" s="63">
        <v>8.8902466520087255</v>
      </c>
      <c r="N3895" s="63">
        <v>6.9135702349957633</v>
      </c>
      <c r="O3895" s="71">
        <v>6.8111459403251926</v>
      </c>
    </row>
    <row r="3896" spans="2:15" outlineLevel="1" x14ac:dyDescent="0.45">
      <c r="B3896" s="65">
        <v>3887</v>
      </c>
      <c r="C3896" s="60">
        <v>0</v>
      </c>
      <c r="D3896" s="61">
        <v>1</v>
      </c>
      <c r="E3896" s="61">
        <v>1</v>
      </c>
      <c r="F3896" s="61">
        <v>1</v>
      </c>
      <c r="G3896" s="61">
        <v>1</v>
      </c>
      <c r="H3896" s="61">
        <v>0</v>
      </c>
      <c r="I3896" s="62">
        <v>96006.493404920358</v>
      </c>
      <c r="J3896" s="63">
        <v>5.8365039809162331</v>
      </c>
      <c r="K3896" s="63">
        <v>6.5655310271334351</v>
      </c>
      <c r="L3896" s="63">
        <v>6.8136463994568821</v>
      </c>
      <c r="M3896" s="63">
        <v>6.4988943208141503</v>
      </c>
      <c r="N3896" s="63">
        <v>7.4224461952014895</v>
      </c>
      <c r="O3896" s="71">
        <v>6.2027024758810523</v>
      </c>
    </row>
    <row r="3897" spans="2:15" outlineLevel="1" x14ac:dyDescent="0.45">
      <c r="B3897" s="65">
        <v>3888</v>
      </c>
      <c r="C3897" s="60">
        <v>0</v>
      </c>
      <c r="D3897" s="61">
        <v>1</v>
      </c>
      <c r="E3897" s="61">
        <v>1</v>
      </c>
      <c r="F3897" s="61">
        <v>1</v>
      </c>
      <c r="G3897" s="61">
        <v>0</v>
      </c>
      <c r="H3897" s="61">
        <v>1</v>
      </c>
      <c r="I3897" s="62">
        <v>97602.360102848936</v>
      </c>
      <c r="J3897" s="63">
        <v>6.2321688559730717</v>
      </c>
      <c r="K3897" s="63">
        <v>6.7774101855824966</v>
      </c>
      <c r="L3897" s="63">
        <v>7.2657338808462226</v>
      </c>
      <c r="M3897" s="63">
        <v>6.2488493047773117</v>
      </c>
      <c r="N3897" s="63">
        <v>6.3893166253134712</v>
      </c>
      <c r="O3897" s="71">
        <v>7.4062260805020248</v>
      </c>
    </row>
    <row r="3898" spans="2:15" outlineLevel="1" x14ac:dyDescent="0.45">
      <c r="B3898" s="65">
        <v>3889</v>
      </c>
      <c r="C3898" s="60">
        <v>1</v>
      </c>
      <c r="D3898" s="61">
        <v>0</v>
      </c>
      <c r="E3898" s="61">
        <v>1</v>
      </c>
      <c r="F3898" s="61">
        <v>1</v>
      </c>
      <c r="G3898" s="61">
        <v>1</v>
      </c>
      <c r="H3898" s="61">
        <v>0</v>
      </c>
      <c r="I3898" s="62">
        <v>73550.972445508771</v>
      </c>
      <c r="J3898" s="63">
        <v>5.3522391686131217</v>
      </c>
      <c r="K3898" s="63">
        <v>5.2195577213471527</v>
      </c>
      <c r="L3898" s="63">
        <v>7.1853839876525711</v>
      </c>
      <c r="M3898" s="63">
        <v>7.9898543086298766</v>
      </c>
      <c r="N3898" s="63">
        <v>6.5702236138734706</v>
      </c>
      <c r="O3898" s="71">
        <v>6.3096930937745972</v>
      </c>
    </row>
    <row r="3899" spans="2:15" outlineLevel="1" x14ac:dyDescent="0.45">
      <c r="B3899" s="65">
        <v>3890</v>
      </c>
      <c r="C3899" s="60">
        <v>1</v>
      </c>
      <c r="D3899" s="61">
        <v>0</v>
      </c>
      <c r="E3899" s="61">
        <v>1</v>
      </c>
      <c r="F3899" s="61">
        <v>1</v>
      </c>
      <c r="G3899" s="61">
        <v>1</v>
      </c>
      <c r="H3899" s="61">
        <v>0</v>
      </c>
      <c r="I3899" s="62">
        <v>100555.52534300256</v>
      </c>
      <c r="J3899" s="63">
        <v>6.827416504542942</v>
      </c>
      <c r="K3899" s="63">
        <v>6.1713285383813847</v>
      </c>
      <c r="L3899" s="63">
        <v>8.2453074038118199</v>
      </c>
      <c r="M3899" s="63">
        <v>7.1684109285109656</v>
      </c>
      <c r="N3899" s="63">
        <v>6.7451529232324203</v>
      </c>
      <c r="O3899" s="71">
        <v>6.5381281662089368</v>
      </c>
    </row>
    <row r="3900" spans="2:15" outlineLevel="1" x14ac:dyDescent="0.45">
      <c r="B3900" s="65">
        <v>3891</v>
      </c>
      <c r="C3900" s="60">
        <v>1</v>
      </c>
      <c r="D3900" s="61">
        <v>0</v>
      </c>
      <c r="E3900" s="61">
        <v>1</v>
      </c>
      <c r="F3900" s="61">
        <v>1</v>
      </c>
      <c r="G3900" s="61">
        <v>0</v>
      </c>
      <c r="H3900" s="61">
        <v>1</v>
      </c>
      <c r="I3900" s="62">
        <v>100179.33578045471</v>
      </c>
      <c r="J3900" s="63">
        <v>6.2858142923101505</v>
      </c>
      <c r="K3900" s="63">
        <v>5.8011118290079287</v>
      </c>
      <c r="L3900" s="63">
        <v>6.9626340828176314</v>
      </c>
      <c r="M3900" s="63">
        <v>7.8028860974819079</v>
      </c>
      <c r="N3900" s="63">
        <v>7.0733675846075021</v>
      </c>
      <c r="O3900" s="71">
        <v>7.1982113880007317</v>
      </c>
    </row>
    <row r="3901" spans="2:15" outlineLevel="1" x14ac:dyDescent="0.45">
      <c r="B3901" s="65">
        <v>3892</v>
      </c>
      <c r="C3901" s="60">
        <v>0</v>
      </c>
      <c r="D3901" s="61">
        <v>1</v>
      </c>
      <c r="E3901" s="61">
        <v>1</v>
      </c>
      <c r="F3901" s="61">
        <v>1</v>
      </c>
      <c r="G3901" s="61">
        <v>0</v>
      </c>
      <c r="H3901" s="61">
        <v>1</v>
      </c>
      <c r="I3901" s="62">
        <v>66915.889213928109</v>
      </c>
      <c r="J3901" s="63">
        <v>5.9270890278648256</v>
      </c>
      <c r="K3901" s="63">
        <v>6.7051493353920408</v>
      </c>
      <c r="L3901" s="63">
        <v>6.6884028537250062</v>
      </c>
      <c r="M3901" s="63">
        <v>6.4544357770469141</v>
      </c>
      <c r="N3901" s="63">
        <v>6.9522039456392593</v>
      </c>
      <c r="O3901" s="71">
        <v>7.0202163414196512</v>
      </c>
    </row>
    <row r="3902" spans="2:15" outlineLevel="1" x14ac:dyDescent="0.45">
      <c r="B3902" s="65">
        <v>3893</v>
      </c>
      <c r="C3902" s="60">
        <v>1</v>
      </c>
      <c r="D3902" s="61">
        <v>0</v>
      </c>
      <c r="E3902" s="61">
        <v>1</v>
      </c>
      <c r="F3902" s="61">
        <v>1</v>
      </c>
      <c r="G3902" s="61">
        <v>1</v>
      </c>
      <c r="H3902" s="61">
        <v>0</v>
      </c>
      <c r="I3902" s="62">
        <v>75732.220681819701</v>
      </c>
      <c r="J3902" s="63">
        <v>5.6531080293118556</v>
      </c>
      <c r="K3902" s="63">
        <v>5.2014993608146902</v>
      </c>
      <c r="L3902" s="63">
        <v>6.7012540054574892</v>
      </c>
      <c r="M3902" s="63">
        <v>8.1032941551739341</v>
      </c>
      <c r="N3902" s="63">
        <v>6.9375362563770819</v>
      </c>
      <c r="O3902" s="71">
        <v>6.7018432470070604</v>
      </c>
    </row>
    <row r="3903" spans="2:15" outlineLevel="1" x14ac:dyDescent="0.45">
      <c r="B3903" s="65">
        <v>3894</v>
      </c>
      <c r="C3903" s="60">
        <v>1</v>
      </c>
      <c r="D3903" s="61">
        <v>0</v>
      </c>
      <c r="E3903" s="61">
        <v>1</v>
      </c>
      <c r="F3903" s="61">
        <v>1</v>
      </c>
      <c r="G3903" s="61">
        <v>1</v>
      </c>
      <c r="H3903" s="61">
        <v>0</v>
      </c>
      <c r="I3903" s="62">
        <v>62386.072702761798</v>
      </c>
      <c r="J3903" s="63">
        <v>6.3111377446017336</v>
      </c>
      <c r="K3903" s="63">
        <v>5.1894795003155307</v>
      </c>
      <c r="L3903" s="63">
        <v>6.9157675791983504</v>
      </c>
      <c r="M3903" s="63">
        <v>6.5388675652141499</v>
      </c>
      <c r="N3903" s="63">
        <v>6.8454075863013788</v>
      </c>
      <c r="O3903" s="71">
        <v>6.3753042862753206</v>
      </c>
    </row>
    <row r="3904" spans="2:15" outlineLevel="1" x14ac:dyDescent="0.45">
      <c r="B3904" s="65">
        <v>3895</v>
      </c>
      <c r="C3904" s="60">
        <v>1</v>
      </c>
      <c r="D3904" s="61">
        <v>0</v>
      </c>
      <c r="E3904" s="61">
        <v>1</v>
      </c>
      <c r="F3904" s="61">
        <v>1</v>
      </c>
      <c r="G3904" s="61">
        <v>0</v>
      </c>
      <c r="H3904" s="61">
        <v>1</v>
      </c>
      <c r="I3904" s="62">
        <v>28027.241111719821</v>
      </c>
      <c r="J3904" s="63">
        <v>6.050112558009733</v>
      </c>
      <c r="K3904" s="63">
        <v>5.7325405474714888</v>
      </c>
      <c r="L3904" s="63">
        <v>6.8952031122052784</v>
      </c>
      <c r="M3904" s="63">
        <v>6.0144080509244997</v>
      </c>
      <c r="N3904" s="63">
        <v>6.5713644976863872</v>
      </c>
      <c r="O3904" s="71">
        <v>7.3170596942350983</v>
      </c>
    </row>
    <row r="3905" spans="2:15" outlineLevel="1" x14ac:dyDescent="0.45">
      <c r="B3905" s="65">
        <v>3896</v>
      </c>
      <c r="C3905" s="60">
        <v>1</v>
      </c>
      <c r="D3905" s="61">
        <v>0</v>
      </c>
      <c r="E3905" s="61">
        <v>1</v>
      </c>
      <c r="F3905" s="61">
        <v>1</v>
      </c>
      <c r="G3905" s="61">
        <v>0</v>
      </c>
      <c r="H3905" s="61">
        <v>1</v>
      </c>
      <c r="I3905" s="62">
        <v>94416.595625159942</v>
      </c>
      <c r="J3905" s="63">
        <v>6.0797539905407065</v>
      </c>
      <c r="K3905" s="63">
        <v>5.4287866264553397</v>
      </c>
      <c r="L3905" s="63">
        <v>7.0701360434303728</v>
      </c>
      <c r="M3905" s="63">
        <v>6.4456904104468613</v>
      </c>
      <c r="N3905" s="63">
        <v>6.7718086153402224</v>
      </c>
      <c r="O3905" s="71">
        <v>7.4222430394433179</v>
      </c>
    </row>
    <row r="3906" spans="2:15" outlineLevel="1" x14ac:dyDescent="0.45">
      <c r="B3906" s="65">
        <v>3897</v>
      </c>
      <c r="C3906" s="60">
        <v>1</v>
      </c>
      <c r="D3906" s="61">
        <v>0</v>
      </c>
      <c r="E3906" s="61">
        <v>1</v>
      </c>
      <c r="F3906" s="61">
        <v>1</v>
      </c>
      <c r="G3906" s="61">
        <v>1</v>
      </c>
      <c r="H3906" s="61">
        <v>0</v>
      </c>
      <c r="I3906" s="62">
        <v>104556.81579278529</v>
      </c>
      <c r="J3906" s="63">
        <v>6.7406232758320828</v>
      </c>
      <c r="K3906" s="63">
        <v>6.5194891884139601</v>
      </c>
      <c r="L3906" s="63">
        <v>6.5993704771544976</v>
      </c>
      <c r="M3906" s="63">
        <v>8.2428338086132893</v>
      </c>
      <c r="N3906" s="63">
        <v>7.3159484752602104</v>
      </c>
      <c r="O3906" s="71">
        <v>6.9959024543181982</v>
      </c>
    </row>
    <row r="3907" spans="2:15" outlineLevel="1" x14ac:dyDescent="0.45">
      <c r="B3907" s="65">
        <v>3898</v>
      </c>
      <c r="C3907" s="60">
        <v>1</v>
      </c>
      <c r="D3907" s="61">
        <v>0</v>
      </c>
      <c r="E3907" s="61">
        <v>1</v>
      </c>
      <c r="F3907" s="61">
        <v>1</v>
      </c>
      <c r="G3907" s="61">
        <v>0</v>
      </c>
      <c r="H3907" s="61">
        <v>1</v>
      </c>
      <c r="I3907" s="62">
        <v>91544.901707558092</v>
      </c>
      <c r="J3907" s="63">
        <v>5.455992678523887</v>
      </c>
      <c r="K3907" s="63">
        <v>4.7188883358636389</v>
      </c>
      <c r="L3907" s="63">
        <v>7.8326354789337289</v>
      </c>
      <c r="M3907" s="63">
        <v>7.2936865968466513</v>
      </c>
      <c r="N3907" s="63">
        <v>6.3980640214372171</v>
      </c>
      <c r="O3907" s="71">
        <v>6.6661506405451121</v>
      </c>
    </row>
    <row r="3908" spans="2:15" outlineLevel="1" x14ac:dyDescent="0.45">
      <c r="B3908" s="65">
        <v>3899</v>
      </c>
      <c r="C3908" s="60">
        <v>1</v>
      </c>
      <c r="D3908" s="61">
        <v>0</v>
      </c>
      <c r="E3908" s="61">
        <v>1</v>
      </c>
      <c r="F3908" s="61">
        <v>1</v>
      </c>
      <c r="G3908" s="61">
        <v>1</v>
      </c>
      <c r="H3908" s="61">
        <v>0</v>
      </c>
      <c r="I3908" s="62">
        <v>95253.737841279479</v>
      </c>
      <c r="J3908" s="63">
        <v>5.8659675973182068</v>
      </c>
      <c r="K3908" s="63">
        <v>4.6375167851599786</v>
      </c>
      <c r="L3908" s="63">
        <v>7.3217146936475164</v>
      </c>
      <c r="M3908" s="63">
        <v>8.0462617017884028</v>
      </c>
      <c r="N3908" s="63">
        <v>7.0687825109741684</v>
      </c>
      <c r="O3908" s="71">
        <v>6.5047440140858352</v>
      </c>
    </row>
    <row r="3909" spans="2:15" outlineLevel="1" x14ac:dyDescent="0.45">
      <c r="B3909" s="65">
        <v>3900</v>
      </c>
      <c r="C3909" s="60">
        <v>0</v>
      </c>
      <c r="D3909" s="61">
        <v>1</v>
      </c>
      <c r="E3909" s="61">
        <v>1</v>
      </c>
      <c r="F3909" s="61">
        <v>1</v>
      </c>
      <c r="G3909" s="61">
        <v>0</v>
      </c>
      <c r="H3909" s="61">
        <v>1</v>
      </c>
      <c r="I3909" s="62">
        <v>100193.4182647204</v>
      </c>
      <c r="J3909" s="63">
        <v>5.843317580428117</v>
      </c>
      <c r="K3909" s="63">
        <v>6.1633811499371269</v>
      </c>
      <c r="L3909" s="63">
        <v>7.6777017371418808</v>
      </c>
      <c r="M3909" s="63">
        <v>7.7881206160524883</v>
      </c>
      <c r="N3909" s="63">
        <v>6.9298379204267651</v>
      </c>
      <c r="O3909" s="71">
        <v>6.9919326524250121</v>
      </c>
    </row>
    <row r="3910" spans="2:15" outlineLevel="1" x14ac:dyDescent="0.45">
      <c r="B3910" s="65">
        <v>3901</v>
      </c>
      <c r="C3910" s="60">
        <v>1</v>
      </c>
      <c r="D3910" s="61">
        <v>0</v>
      </c>
      <c r="E3910" s="61">
        <v>1</v>
      </c>
      <c r="F3910" s="61">
        <v>1</v>
      </c>
      <c r="G3910" s="61">
        <v>0</v>
      </c>
      <c r="H3910" s="61">
        <v>1</v>
      </c>
      <c r="I3910" s="62">
        <v>92324.366325829906</v>
      </c>
      <c r="J3910" s="63">
        <v>6.8427655665722318</v>
      </c>
      <c r="K3910" s="63">
        <v>4.3439584632696864</v>
      </c>
      <c r="L3910" s="63">
        <v>7.6637050531889592</v>
      </c>
      <c r="M3910" s="63">
        <v>6.2943293394849675</v>
      </c>
      <c r="N3910" s="63">
        <v>6.322859801998864</v>
      </c>
      <c r="O3910" s="71">
        <v>7.3061217550716604</v>
      </c>
    </row>
    <row r="3911" spans="2:15" outlineLevel="1" x14ac:dyDescent="0.45">
      <c r="B3911" s="65">
        <v>3902</v>
      </c>
      <c r="C3911" s="60">
        <v>1</v>
      </c>
      <c r="D3911" s="61">
        <v>0</v>
      </c>
      <c r="E3911" s="61">
        <v>1</v>
      </c>
      <c r="F3911" s="61">
        <v>1</v>
      </c>
      <c r="G3911" s="61">
        <v>1</v>
      </c>
      <c r="H3911" s="61">
        <v>0</v>
      </c>
      <c r="I3911" s="62">
        <v>76390.488446825329</v>
      </c>
      <c r="J3911" s="63">
        <v>5.7673379938461116</v>
      </c>
      <c r="K3911" s="63">
        <v>5.2583262814616223</v>
      </c>
      <c r="L3911" s="63">
        <v>6.6166667388039579</v>
      </c>
      <c r="M3911" s="63">
        <v>7.4277127271771759</v>
      </c>
      <c r="N3911" s="63">
        <v>7.4607503819565819</v>
      </c>
      <c r="O3911" s="71">
        <v>7.1482794864954942</v>
      </c>
    </row>
    <row r="3912" spans="2:15" outlineLevel="1" x14ac:dyDescent="0.45">
      <c r="B3912" s="65">
        <v>3903</v>
      </c>
      <c r="C3912" s="60">
        <v>1</v>
      </c>
      <c r="D3912" s="61">
        <v>0</v>
      </c>
      <c r="E3912" s="61">
        <v>1</v>
      </c>
      <c r="F3912" s="61">
        <v>1</v>
      </c>
      <c r="G3912" s="61">
        <v>0</v>
      </c>
      <c r="H3912" s="61">
        <v>1</v>
      </c>
      <c r="I3912" s="62">
        <v>97283.286700493059</v>
      </c>
      <c r="J3912" s="63">
        <v>6.0440993955898836</v>
      </c>
      <c r="K3912" s="63">
        <v>5.6780241345506246</v>
      </c>
      <c r="L3912" s="63">
        <v>7.6151460212993038</v>
      </c>
      <c r="M3912" s="63">
        <v>7.1567744465472778</v>
      </c>
      <c r="N3912" s="63">
        <v>6.8537302371981497</v>
      </c>
      <c r="O3912" s="71">
        <v>7.0359809863752449</v>
      </c>
    </row>
    <row r="3913" spans="2:15" outlineLevel="1" x14ac:dyDescent="0.45">
      <c r="B3913" s="65">
        <v>3904</v>
      </c>
      <c r="C3913" s="60">
        <v>1</v>
      </c>
      <c r="D3913" s="61">
        <v>0</v>
      </c>
      <c r="E3913" s="61">
        <v>1</v>
      </c>
      <c r="F3913" s="61">
        <v>1</v>
      </c>
      <c r="G3913" s="61">
        <v>1</v>
      </c>
      <c r="H3913" s="61">
        <v>0</v>
      </c>
      <c r="I3913" s="62">
        <v>93271.433957658664</v>
      </c>
      <c r="J3913" s="63">
        <v>5.8437234170460304</v>
      </c>
      <c r="K3913" s="63">
        <v>4.7367891578182935</v>
      </c>
      <c r="L3913" s="63">
        <v>7.3097564140582261</v>
      </c>
      <c r="M3913" s="63">
        <v>6.9876747963972941</v>
      </c>
      <c r="N3913" s="63">
        <v>7.2640936121249418</v>
      </c>
      <c r="O3913" s="71">
        <v>6.6859480937756537</v>
      </c>
    </row>
    <row r="3914" spans="2:15" outlineLevel="1" x14ac:dyDescent="0.45">
      <c r="B3914" s="65">
        <v>3905</v>
      </c>
      <c r="C3914" s="60">
        <v>1</v>
      </c>
      <c r="D3914" s="61">
        <v>0</v>
      </c>
      <c r="E3914" s="61">
        <v>1</v>
      </c>
      <c r="F3914" s="61">
        <v>1</v>
      </c>
      <c r="G3914" s="61">
        <v>0</v>
      </c>
      <c r="H3914" s="61">
        <v>1</v>
      </c>
      <c r="I3914" s="62">
        <v>73768.451820771123</v>
      </c>
      <c r="J3914" s="63">
        <v>5.596630414442771</v>
      </c>
      <c r="K3914" s="63">
        <v>4.3871100318066363</v>
      </c>
      <c r="L3914" s="63">
        <v>6.7959064300588716</v>
      </c>
      <c r="M3914" s="63">
        <v>7.8591591995638712</v>
      </c>
      <c r="N3914" s="63">
        <v>7.0042785028308359</v>
      </c>
      <c r="O3914" s="71">
        <v>7.2000141081031952</v>
      </c>
    </row>
    <row r="3915" spans="2:15" outlineLevel="1" x14ac:dyDescent="0.45">
      <c r="B3915" s="65">
        <v>3906</v>
      </c>
      <c r="C3915" s="60">
        <v>1</v>
      </c>
      <c r="D3915" s="61">
        <v>0</v>
      </c>
      <c r="E3915" s="61">
        <v>1</v>
      </c>
      <c r="F3915" s="61">
        <v>1</v>
      </c>
      <c r="G3915" s="61">
        <v>1</v>
      </c>
      <c r="H3915" s="61">
        <v>0</v>
      </c>
      <c r="I3915" s="62">
        <v>28154.255568774082</v>
      </c>
      <c r="J3915" s="63">
        <v>5.7223734469939966</v>
      </c>
      <c r="K3915" s="63">
        <v>5.258758540087265</v>
      </c>
      <c r="L3915" s="63">
        <v>6.9352677448513509</v>
      </c>
      <c r="M3915" s="63">
        <v>7.074654843229391</v>
      </c>
      <c r="N3915" s="63">
        <v>7.1983814179726036</v>
      </c>
      <c r="O3915" s="71">
        <v>6.2540508875430758</v>
      </c>
    </row>
    <row r="3916" spans="2:15" outlineLevel="1" x14ac:dyDescent="0.45">
      <c r="B3916" s="65">
        <v>3907</v>
      </c>
      <c r="C3916" s="60">
        <v>1</v>
      </c>
      <c r="D3916" s="61">
        <v>0</v>
      </c>
      <c r="E3916" s="61">
        <v>1</v>
      </c>
      <c r="F3916" s="61">
        <v>1</v>
      </c>
      <c r="G3916" s="61">
        <v>1</v>
      </c>
      <c r="H3916" s="61">
        <v>0</v>
      </c>
      <c r="I3916" s="62">
        <v>100016.28962799834</v>
      </c>
      <c r="J3916" s="63">
        <v>5.8472253959149736</v>
      </c>
      <c r="K3916" s="63">
        <v>5.1322410812546604</v>
      </c>
      <c r="L3916" s="63">
        <v>7.2902361620060248</v>
      </c>
      <c r="M3916" s="63">
        <v>8.845448968916088</v>
      </c>
      <c r="N3916" s="63">
        <v>7.0637453638286267</v>
      </c>
      <c r="O3916" s="71">
        <v>7.0142091568741787</v>
      </c>
    </row>
    <row r="3917" spans="2:15" outlineLevel="1" x14ac:dyDescent="0.45">
      <c r="B3917" s="65">
        <v>3908</v>
      </c>
      <c r="C3917" s="60">
        <v>0</v>
      </c>
      <c r="D3917" s="61">
        <v>1</v>
      </c>
      <c r="E3917" s="61">
        <v>1</v>
      </c>
      <c r="F3917" s="61">
        <v>1</v>
      </c>
      <c r="G3917" s="61">
        <v>0</v>
      </c>
      <c r="H3917" s="61">
        <v>1</v>
      </c>
      <c r="I3917" s="62">
        <v>25254.132002022787</v>
      </c>
      <c r="J3917" s="63">
        <v>5.2631554712940991</v>
      </c>
      <c r="K3917" s="63">
        <v>6.4037832173157394</v>
      </c>
      <c r="L3917" s="63">
        <v>6.1902648794908695</v>
      </c>
      <c r="M3917" s="63">
        <v>6.091975653485683</v>
      </c>
      <c r="N3917" s="63">
        <v>6.5039232646394316</v>
      </c>
      <c r="O3917" s="71">
        <v>6.5300184011703886</v>
      </c>
    </row>
    <row r="3918" spans="2:15" outlineLevel="1" x14ac:dyDescent="0.45">
      <c r="B3918" s="65">
        <v>3909</v>
      </c>
      <c r="C3918" s="60">
        <v>1</v>
      </c>
      <c r="D3918" s="61">
        <v>0</v>
      </c>
      <c r="E3918" s="61">
        <v>1</v>
      </c>
      <c r="F3918" s="61">
        <v>1</v>
      </c>
      <c r="G3918" s="61">
        <v>1</v>
      </c>
      <c r="H3918" s="61">
        <v>0</v>
      </c>
      <c r="I3918" s="62">
        <v>90465.703466661696</v>
      </c>
      <c r="J3918" s="63">
        <v>6.1354075786535507</v>
      </c>
      <c r="K3918" s="63">
        <v>4.0979783279303286</v>
      </c>
      <c r="L3918" s="63">
        <v>8.3202907497441672</v>
      </c>
      <c r="M3918" s="63">
        <v>6.4700172230614577</v>
      </c>
      <c r="N3918" s="63">
        <v>6.6547349682253989</v>
      </c>
      <c r="O3918" s="71">
        <v>6.6401584978843857</v>
      </c>
    </row>
    <row r="3919" spans="2:15" outlineLevel="1" x14ac:dyDescent="0.45">
      <c r="B3919" s="65">
        <v>3910</v>
      </c>
      <c r="C3919" s="60">
        <v>1</v>
      </c>
      <c r="D3919" s="61">
        <v>0</v>
      </c>
      <c r="E3919" s="61">
        <v>1</v>
      </c>
      <c r="F3919" s="61">
        <v>1</v>
      </c>
      <c r="G3919" s="61">
        <v>1</v>
      </c>
      <c r="H3919" s="61">
        <v>0</v>
      </c>
      <c r="I3919" s="62">
        <v>25966.221214139194</v>
      </c>
      <c r="J3919" s="63">
        <v>5.910053623664079</v>
      </c>
      <c r="K3919" s="63">
        <v>4.67379318227038</v>
      </c>
      <c r="L3919" s="63">
        <v>6.308359071407116</v>
      </c>
      <c r="M3919" s="63">
        <v>6.9194953411968605</v>
      </c>
      <c r="N3919" s="63">
        <v>7.2093654916917895</v>
      </c>
      <c r="O3919" s="71">
        <v>6.4166850487610931</v>
      </c>
    </row>
    <row r="3920" spans="2:15" outlineLevel="1" x14ac:dyDescent="0.45">
      <c r="B3920" s="65">
        <v>3911</v>
      </c>
      <c r="C3920" s="60">
        <v>1</v>
      </c>
      <c r="D3920" s="61">
        <v>0</v>
      </c>
      <c r="E3920" s="61">
        <v>1</v>
      </c>
      <c r="F3920" s="61">
        <v>1</v>
      </c>
      <c r="G3920" s="61">
        <v>0</v>
      </c>
      <c r="H3920" s="61">
        <v>1</v>
      </c>
      <c r="I3920" s="62">
        <v>28374.828862639013</v>
      </c>
      <c r="J3920" s="63">
        <v>5.9622894768765278</v>
      </c>
      <c r="K3920" s="63">
        <v>5.4518181985831085</v>
      </c>
      <c r="L3920" s="63">
        <v>6.8591781737657422</v>
      </c>
      <c r="M3920" s="63">
        <v>6.1738306538174959</v>
      </c>
      <c r="N3920" s="63">
        <v>6.9636323096951553</v>
      </c>
      <c r="O3920" s="71">
        <v>7.3375831514546412</v>
      </c>
    </row>
    <row r="3921" spans="2:15" outlineLevel="1" x14ac:dyDescent="0.45">
      <c r="B3921" s="65">
        <v>3912</v>
      </c>
      <c r="C3921" s="60">
        <v>1</v>
      </c>
      <c r="D3921" s="61">
        <v>0</v>
      </c>
      <c r="E3921" s="61">
        <v>1</v>
      </c>
      <c r="F3921" s="61">
        <v>1</v>
      </c>
      <c r="G3921" s="61">
        <v>1</v>
      </c>
      <c r="H3921" s="61">
        <v>0</v>
      </c>
      <c r="I3921" s="62">
        <v>76242.98600336547</v>
      </c>
      <c r="J3921" s="63">
        <v>6.2508531274691386</v>
      </c>
      <c r="K3921" s="63">
        <v>5.8550439863917338</v>
      </c>
      <c r="L3921" s="63">
        <v>6.7198851533637889</v>
      </c>
      <c r="M3921" s="63">
        <v>6.3359231012348705</v>
      </c>
      <c r="N3921" s="63">
        <v>7.7125362099214927</v>
      </c>
      <c r="O3921" s="71">
        <v>6.7200516924678695</v>
      </c>
    </row>
    <row r="3922" spans="2:15" outlineLevel="1" x14ac:dyDescent="0.45">
      <c r="B3922" s="65">
        <v>3913</v>
      </c>
      <c r="C3922" s="60">
        <v>1</v>
      </c>
      <c r="D3922" s="61">
        <v>0</v>
      </c>
      <c r="E3922" s="61">
        <v>1</v>
      </c>
      <c r="F3922" s="61">
        <v>1</v>
      </c>
      <c r="G3922" s="61">
        <v>0</v>
      </c>
      <c r="H3922" s="61">
        <v>1</v>
      </c>
      <c r="I3922" s="62">
        <v>101219.05877290649</v>
      </c>
      <c r="J3922" s="63">
        <v>6.6011950824032528</v>
      </c>
      <c r="K3922" s="63">
        <v>5.6111070928591547</v>
      </c>
      <c r="L3922" s="63">
        <v>6.9985546549580775</v>
      </c>
      <c r="M3922" s="63">
        <v>8.8094819026842544</v>
      </c>
      <c r="N3922" s="63">
        <v>6.0458020778468047</v>
      </c>
      <c r="O3922" s="71">
        <v>7.3535295401225058</v>
      </c>
    </row>
    <row r="3923" spans="2:15" outlineLevel="1" x14ac:dyDescent="0.45">
      <c r="B3923" s="65">
        <v>3914</v>
      </c>
      <c r="C3923" s="60">
        <v>0</v>
      </c>
      <c r="D3923" s="61">
        <v>1</v>
      </c>
      <c r="E3923" s="61">
        <v>1</v>
      </c>
      <c r="F3923" s="61">
        <v>1</v>
      </c>
      <c r="G3923" s="61">
        <v>0</v>
      </c>
      <c r="H3923" s="61">
        <v>1</v>
      </c>
      <c r="I3923" s="62">
        <v>30686.43345547127</v>
      </c>
      <c r="J3923" s="63">
        <v>5.7540632117924861</v>
      </c>
      <c r="K3923" s="63">
        <v>6.0223291967448684</v>
      </c>
      <c r="L3923" s="63">
        <v>6.5271435223535228</v>
      </c>
      <c r="M3923" s="63">
        <v>7.4095098897364462</v>
      </c>
      <c r="N3923" s="63">
        <v>6.7003584943128685</v>
      </c>
      <c r="O3923" s="71">
        <v>6.7293300118594734</v>
      </c>
    </row>
    <row r="3924" spans="2:15" outlineLevel="1" x14ac:dyDescent="0.45">
      <c r="B3924" s="65">
        <v>3915</v>
      </c>
      <c r="C3924" s="60">
        <v>1</v>
      </c>
      <c r="D3924" s="61">
        <v>0</v>
      </c>
      <c r="E3924" s="61">
        <v>1</v>
      </c>
      <c r="F3924" s="61">
        <v>1</v>
      </c>
      <c r="G3924" s="61">
        <v>0</v>
      </c>
      <c r="H3924" s="61">
        <v>1</v>
      </c>
      <c r="I3924" s="62">
        <v>99261.879553454753</v>
      </c>
      <c r="J3924" s="63">
        <v>6.1695367192680699</v>
      </c>
      <c r="K3924" s="63">
        <v>5.5078123261349088</v>
      </c>
      <c r="L3924" s="63">
        <v>7.4704483422594565</v>
      </c>
      <c r="M3924" s="63">
        <v>8.3844146323125166</v>
      </c>
      <c r="N3924" s="63">
        <v>6.3070532914999129</v>
      </c>
      <c r="O3924" s="71">
        <v>7.1060363902286205</v>
      </c>
    </row>
    <row r="3925" spans="2:15" outlineLevel="1" x14ac:dyDescent="0.45">
      <c r="B3925" s="65">
        <v>3916</v>
      </c>
      <c r="C3925" s="60">
        <v>1</v>
      </c>
      <c r="D3925" s="61">
        <v>0</v>
      </c>
      <c r="E3925" s="61">
        <v>1</v>
      </c>
      <c r="F3925" s="61">
        <v>1</v>
      </c>
      <c r="G3925" s="61">
        <v>1</v>
      </c>
      <c r="H3925" s="61">
        <v>0</v>
      </c>
      <c r="I3925" s="62">
        <v>79020.081323575578</v>
      </c>
      <c r="J3925" s="63">
        <v>6.0009929535393391</v>
      </c>
      <c r="K3925" s="63">
        <v>5.3711177827038936</v>
      </c>
      <c r="L3925" s="63">
        <v>6.7332694169812033</v>
      </c>
      <c r="M3925" s="63">
        <v>8.8377869983732431</v>
      </c>
      <c r="N3925" s="63">
        <v>6.9833008558952425</v>
      </c>
      <c r="O3925" s="71">
        <v>6.4712076603616939</v>
      </c>
    </row>
    <row r="3926" spans="2:15" outlineLevel="1" x14ac:dyDescent="0.45">
      <c r="B3926" s="65">
        <v>3917</v>
      </c>
      <c r="C3926" s="60">
        <v>1</v>
      </c>
      <c r="D3926" s="61">
        <v>0</v>
      </c>
      <c r="E3926" s="61">
        <v>1</v>
      </c>
      <c r="F3926" s="61">
        <v>1</v>
      </c>
      <c r="G3926" s="61">
        <v>1</v>
      </c>
      <c r="H3926" s="61">
        <v>0</v>
      </c>
      <c r="I3926" s="62">
        <v>100149.50721434259</v>
      </c>
      <c r="J3926" s="63">
        <v>6.3834015872950234</v>
      </c>
      <c r="K3926" s="63">
        <v>5.046004803285542</v>
      </c>
      <c r="L3926" s="63">
        <v>6.9262112092949142</v>
      </c>
      <c r="M3926" s="63">
        <v>8.3981859356567874</v>
      </c>
      <c r="N3926" s="63">
        <v>7.3939071868905373</v>
      </c>
      <c r="O3926" s="71">
        <v>6.9532216601980883</v>
      </c>
    </row>
    <row r="3927" spans="2:15" outlineLevel="1" x14ac:dyDescent="0.45">
      <c r="B3927" s="65">
        <v>3918</v>
      </c>
      <c r="C3927" s="60">
        <v>1</v>
      </c>
      <c r="D3927" s="61">
        <v>0</v>
      </c>
      <c r="E3927" s="61">
        <v>1</v>
      </c>
      <c r="F3927" s="61">
        <v>1</v>
      </c>
      <c r="G3927" s="61">
        <v>1</v>
      </c>
      <c r="H3927" s="61">
        <v>0</v>
      </c>
      <c r="I3927" s="62">
        <v>102244.86094248679</v>
      </c>
      <c r="J3927" s="63">
        <v>6.9090478133714637</v>
      </c>
      <c r="K3927" s="63">
        <v>6.3859115673377849</v>
      </c>
      <c r="L3927" s="63">
        <v>7.9075339578134134</v>
      </c>
      <c r="M3927" s="63">
        <v>7.679369779175377</v>
      </c>
      <c r="N3927" s="63">
        <v>6.7609437223305271</v>
      </c>
      <c r="O3927" s="71">
        <v>6.4279586460283991</v>
      </c>
    </row>
    <row r="3928" spans="2:15" outlineLevel="1" x14ac:dyDescent="0.45">
      <c r="B3928" s="65">
        <v>3919</v>
      </c>
      <c r="C3928" s="60">
        <v>1</v>
      </c>
      <c r="D3928" s="61">
        <v>0</v>
      </c>
      <c r="E3928" s="61">
        <v>1</v>
      </c>
      <c r="F3928" s="61">
        <v>1</v>
      </c>
      <c r="G3928" s="61">
        <v>1</v>
      </c>
      <c r="H3928" s="61">
        <v>0</v>
      </c>
      <c r="I3928" s="62">
        <v>97117.227740463903</v>
      </c>
      <c r="J3928" s="63">
        <v>6.5749119981083721</v>
      </c>
      <c r="K3928" s="63">
        <v>4.9618944403976828</v>
      </c>
      <c r="L3928" s="63">
        <v>6.9421231251153319</v>
      </c>
      <c r="M3928" s="63">
        <v>7.2514359303920202</v>
      </c>
      <c r="N3928" s="63">
        <v>7.7148320870982046</v>
      </c>
      <c r="O3928" s="71">
        <v>6.5650352540588459</v>
      </c>
    </row>
    <row r="3929" spans="2:15" outlineLevel="1" x14ac:dyDescent="0.45">
      <c r="B3929" s="65">
        <v>3920</v>
      </c>
      <c r="C3929" s="60">
        <v>0</v>
      </c>
      <c r="D3929" s="61">
        <v>1</v>
      </c>
      <c r="E3929" s="61">
        <v>1</v>
      </c>
      <c r="F3929" s="61">
        <v>1</v>
      </c>
      <c r="G3929" s="61">
        <v>0</v>
      </c>
      <c r="H3929" s="61">
        <v>1</v>
      </c>
      <c r="I3929" s="62">
        <v>59648.135811040498</v>
      </c>
      <c r="J3929" s="63">
        <v>5.1302740971249561</v>
      </c>
      <c r="K3929" s="63">
        <v>5.1444334418806621</v>
      </c>
      <c r="L3929" s="63">
        <v>8.1017951183007852</v>
      </c>
      <c r="M3929" s="63">
        <v>6.117364580912648</v>
      </c>
      <c r="N3929" s="63">
        <v>6.4774971952687563</v>
      </c>
      <c r="O3929" s="71">
        <v>6.9397402738137881</v>
      </c>
    </row>
    <row r="3930" spans="2:15" outlineLevel="1" x14ac:dyDescent="0.45">
      <c r="B3930" s="65">
        <v>3921</v>
      </c>
      <c r="C3930" s="60">
        <v>0</v>
      </c>
      <c r="D3930" s="61">
        <v>1</v>
      </c>
      <c r="E3930" s="61">
        <v>1</v>
      </c>
      <c r="F3930" s="61">
        <v>1</v>
      </c>
      <c r="G3930" s="61">
        <v>0</v>
      </c>
      <c r="H3930" s="61">
        <v>1</v>
      </c>
      <c r="I3930" s="62">
        <v>76264.858116823569</v>
      </c>
      <c r="J3930" s="63">
        <v>5.1716926591079844</v>
      </c>
      <c r="K3930" s="63">
        <v>6.2422143194565889</v>
      </c>
      <c r="L3930" s="63">
        <v>6.650038360309428</v>
      </c>
      <c r="M3930" s="63">
        <v>7.4256181751300296</v>
      </c>
      <c r="N3930" s="63">
        <v>6.653856153749655</v>
      </c>
      <c r="O3930" s="71">
        <v>7.418328055365242</v>
      </c>
    </row>
    <row r="3931" spans="2:15" outlineLevel="1" x14ac:dyDescent="0.45">
      <c r="B3931" s="65">
        <v>3922</v>
      </c>
      <c r="C3931" s="60">
        <v>1</v>
      </c>
      <c r="D3931" s="61">
        <v>0</v>
      </c>
      <c r="E3931" s="61">
        <v>1</v>
      </c>
      <c r="F3931" s="61">
        <v>1</v>
      </c>
      <c r="G3931" s="61">
        <v>1</v>
      </c>
      <c r="H3931" s="61">
        <v>0</v>
      </c>
      <c r="I3931" s="62">
        <v>28350.490506320974</v>
      </c>
      <c r="J3931" s="63">
        <v>5.6211173154281893</v>
      </c>
      <c r="K3931" s="63">
        <v>5.3961525941276358</v>
      </c>
      <c r="L3931" s="63">
        <v>6.7546771504100684</v>
      </c>
      <c r="M3931" s="63">
        <v>6.7973340184163611</v>
      </c>
      <c r="N3931" s="63">
        <v>7.1602011382183486</v>
      </c>
      <c r="O3931" s="71">
        <v>6.8350403481960598</v>
      </c>
    </row>
    <row r="3932" spans="2:15" outlineLevel="1" x14ac:dyDescent="0.45">
      <c r="B3932" s="65">
        <v>3923</v>
      </c>
      <c r="C3932" s="60">
        <v>1</v>
      </c>
      <c r="D3932" s="61">
        <v>0</v>
      </c>
      <c r="E3932" s="61">
        <v>1</v>
      </c>
      <c r="F3932" s="61">
        <v>1</v>
      </c>
      <c r="G3932" s="61">
        <v>0</v>
      </c>
      <c r="H3932" s="61">
        <v>1</v>
      </c>
      <c r="I3932" s="62">
        <v>28838.122235402232</v>
      </c>
      <c r="J3932" s="63">
        <v>6.66588961786616</v>
      </c>
      <c r="K3932" s="63">
        <v>5.4273150853218546</v>
      </c>
      <c r="L3932" s="63">
        <v>6.2592498067475955</v>
      </c>
      <c r="M3932" s="63">
        <v>6.1804010500258562</v>
      </c>
      <c r="N3932" s="63">
        <v>6.8882759141646819</v>
      </c>
      <c r="O3932" s="71">
        <v>7.1356588045133789</v>
      </c>
    </row>
    <row r="3933" spans="2:15" outlineLevel="1" x14ac:dyDescent="0.45">
      <c r="B3933" s="65">
        <v>3924</v>
      </c>
      <c r="C3933" s="60">
        <v>1</v>
      </c>
      <c r="D3933" s="61">
        <v>0</v>
      </c>
      <c r="E3933" s="61">
        <v>1</v>
      </c>
      <c r="F3933" s="61">
        <v>1</v>
      </c>
      <c r="G3933" s="61">
        <v>1</v>
      </c>
      <c r="H3933" s="61">
        <v>0</v>
      </c>
      <c r="I3933" s="62">
        <v>28174.092852037313</v>
      </c>
      <c r="J3933" s="63">
        <v>6.2703261356314286</v>
      </c>
      <c r="K3933" s="63">
        <v>5.1548375839134195</v>
      </c>
      <c r="L3933" s="63">
        <v>6.6790454662117629</v>
      </c>
      <c r="M3933" s="63">
        <v>7.1913113282164325</v>
      </c>
      <c r="N3933" s="63">
        <v>6.7863081797382767</v>
      </c>
      <c r="O3933" s="71">
        <v>6.1816333174567779</v>
      </c>
    </row>
    <row r="3934" spans="2:15" outlineLevel="1" x14ac:dyDescent="0.45">
      <c r="B3934" s="65">
        <v>3925</v>
      </c>
      <c r="C3934" s="60">
        <v>1</v>
      </c>
      <c r="D3934" s="61">
        <v>0</v>
      </c>
      <c r="E3934" s="61">
        <v>1</v>
      </c>
      <c r="F3934" s="61">
        <v>1</v>
      </c>
      <c r="G3934" s="61">
        <v>0</v>
      </c>
      <c r="H3934" s="61">
        <v>1</v>
      </c>
      <c r="I3934" s="62">
        <v>95810.654844308199</v>
      </c>
      <c r="J3934" s="63">
        <v>6.2960913633331481</v>
      </c>
      <c r="K3934" s="63">
        <v>4.5446995660165115</v>
      </c>
      <c r="L3934" s="63">
        <v>6.9803169939284428</v>
      </c>
      <c r="M3934" s="63">
        <v>8.7176536467940053</v>
      </c>
      <c r="N3934" s="63">
        <v>6.1323541650913986</v>
      </c>
      <c r="O3934" s="71">
        <v>6.7442740709499613</v>
      </c>
    </row>
    <row r="3935" spans="2:15" outlineLevel="1" x14ac:dyDescent="0.45">
      <c r="B3935" s="65">
        <v>3926</v>
      </c>
      <c r="C3935" s="60">
        <v>1</v>
      </c>
      <c r="D3935" s="61">
        <v>0</v>
      </c>
      <c r="E3935" s="61">
        <v>1</v>
      </c>
      <c r="F3935" s="61">
        <v>1</v>
      </c>
      <c r="G3935" s="61">
        <v>1</v>
      </c>
      <c r="H3935" s="61">
        <v>0</v>
      </c>
      <c r="I3935" s="62">
        <v>96579.448406388081</v>
      </c>
      <c r="J3935" s="63">
        <v>6.2724430440494885</v>
      </c>
      <c r="K3935" s="63">
        <v>5.8230449220433496</v>
      </c>
      <c r="L3935" s="63">
        <v>7.1252998995522194</v>
      </c>
      <c r="M3935" s="63">
        <v>7.1638792477253901</v>
      </c>
      <c r="N3935" s="63">
        <v>6.7205448475382248</v>
      </c>
      <c r="O3935" s="71">
        <v>6.6644958668081777</v>
      </c>
    </row>
    <row r="3936" spans="2:15" outlineLevel="1" x14ac:dyDescent="0.45">
      <c r="B3936" s="65">
        <v>3927</v>
      </c>
      <c r="C3936" s="60">
        <v>1</v>
      </c>
      <c r="D3936" s="61">
        <v>0</v>
      </c>
      <c r="E3936" s="61">
        <v>1</v>
      </c>
      <c r="F3936" s="61">
        <v>1</v>
      </c>
      <c r="G3936" s="61">
        <v>1</v>
      </c>
      <c r="H3936" s="61">
        <v>0</v>
      </c>
      <c r="I3936" s="62">
        <v>100353.97352552979</v>
      </c>
      <c r="J3936" s="63">
        <v>6.7843254476992358</v>
      </c>
      <c r="K3936" s="63">
        <v>5.2899097069513381</v>
      </c>
      <c r="L3936" s="63">
        <v>6.5039350312554607</v>
      </c>
      <c r="M3936" s="63">
        <v>8.4096639756183507</v>
      </c>
      <c r="N3936" s="63">
        <v>7.0774694346180178</v>
      </c>
      <c r="O3936" s="71">
        <v>6.8099642816771428</v>
      </c>
    </row>
    <row r="3937" spans="2:15" outlineLevel="1" x14ac:dyDescent="0.45">
      <c r="B3937" s="65">
        <v>3928</v>
      </c>
      <c r="C3937" s="60">
        <v>1</v>
      </c>
      <c r="D3937" s="61">
        <v>0</v>
      </c>
      <c r="E3937" s="61">
        <v>1</v>
      </c>
      <c r="F3937" s="61">
        <v>1</v>
      </c>
      <c r="G3937" s="61">
        <v>0</v>
      </c>
      <c r="H3937" s="61">
        <v>1</v>
      </c>
      <c r="I3937" s="62">
        <v>28892.030970131265</v>
      </c>
      <c r="J3937" s="63">
        <v>6.5004666472360251</v>
      </c>
      <c r="K3937" s="63">
        <v>5.24958590599348</v>
      </c>
      <c r="L3937" s="63">
        <v>6.418827195908297</v>
      </c>
      <c r="M3937" s="63">
        <v>6.0614205798498304</v>
      </c>
      <c r="N3937" s="63">
        <v>7.1984871785501028</v>
      </c>
      <c r="O3937" s="71">
        <v>7.324414732227897</v>
      </c>
    </row>
    <row r="3938" spans="2:15" outlineLevel="1" x14ac:dyDescent="0.45">
      <c r="B3938" s="65">
        <v>3929</v>
      </c>
      <c r="C3938" s="60">
        <v>1</v>
      </c>
      <c r="D3938" s="61">
        <v>0</v>
      </c>
      <c r="E3938" s="61">
        <v>1</v>
      </c>
      <c r="F3938" s="61">
        <v>1</v>
      </c>
      <c r="G3938" s="61">
        <v>0</v>
      </c>
      <c r="H3938" s="61">
        <v>1</v>
      </c>
      <c r="I3938" s="62">
        <v>94940.211428241484</v>
      </c>
      <c r="J3938" s="63">
        <v>6.7310530641283304</v>
      </c>
      <c r="K3938" s="63">
        <v>5.1165086143047587</v>
      </c>
      <c r="L3938" s="63">
        <v>6.9372806798675617</v>
      </c>
      <c r="M3938" s="63">
        <v>6.5340821613249238</v>
      </c>
      <c r="N3938" s="63">
        <v>6.7615468499795037</v>
      </c>
      <c r="O3938" s="71">
        <v>7.2280184100772704</v>
      </c>
    </row>
    <row r="3939" spans="2:15" outlineLevel="1" x14ac:dyDescent="0.45">
      <c r="B3939" s="65">
        <v>3930</v>
      </c>
      <c r="C3939" s="60">
        <v>1</v>
      </c>
      <c r="D3939" s="61">
        <v>0</v>
      </c>
      <c r="E3939" s="61">
        <v>1</v>
      </c>
      <c r="F3939" s="61">
        <v>1</v>
      </c>
      <c r="G3939" s="61">
        <v>0</v>
      </c>
      <c r="H3939" s="61">
        <v>1</v>
      </c>
      <c r="I3939" s="62">
        <v>77022.71274692686</v>
      </c>
      <c r="J3939" s="63">
        <v>5.8812600445960426</v>
      </c>
      <c r="K3939" s="63">
        <v>5.2226200938476381</v>
      </c>
      <c r="L3939" s="63">
        <v>6.9275066718031475</v>
      </c>
      <c r="M3939" s="63">
        <v>8.273062593247289</v>
      </c>
      <c r="N3939" s="63">
        <v>6.7447934933277036</v>
      </c>
      <c r="O3939" s="71">
        <v>6.8261665458353455</v>
      </c>
    </row>
    <row r="3940" spans="2:15" outlineLevel="1" x14ac:dyDescent="0.45">
      <c r="B3940" s="65">
        <v>3931</v>
      </c>
      <c r="C3940" s="60">
        <v>0</v>
      </c>
      <c r="D3940" s="61">
        <v>1</v>
      </c>
      <c r="E3940" s="61">
        <v>1</v>
      </c>
      <c r="F3940" s="61">
        <v>1</v>
      </c>
      <c r="G3940" s="61">
        <v>1</v>
      </c>
      <c r="H3940" s="61">
        <v>0</v>
      </c>
      <c r="I3940" s="62">
        <v>66305.995777326942</v>
      </c>
      <c r="J3940" s="63">
        <v>5.9353204380277251</v>
      </c>
      <c r="K3940" s="63">
        <v>6.3690847389333767</v>
      </c>
      <c r="L3940" s="63">
        <v>7.2662256132488476</v>
      </c>
      <c r="M3940" s="63">
        <v>6.2787894328747562</v>
      </c>
      <c r="N3940" s="63">
        <v>7.0765880445891494</v>
      </c>
      <c r="O3940" s="71">
        <v>6.9081757184243457</v>
      </c>
    </row>
    <row r="3941" spans="2:15" outlineLevel="1" x14ac:dyDescent="0.45">
      <c r="B3941" s="65">
        <v>3932</v>
      </c>
      <c r="C3941" s="60">
        <v>0</v>
      </c>
      <c r="D3941" s="61">
        <v>1</v>
      </c>
      <c r="E3941" s="61">
        <v>1</v>
      </c>
      <c r="F3941" s="61">
        <v>1</v>
      </c>
      <c r="G3941" s="61">
        <v>1</v>
      </c>
      <c r="H3941" s="61">
        <v>0</v>
      </c>
      <c r="I3941" s="62">
        <v>77124.422415805515</v>
      </c>
      <c r="J3941" s="63">
        <v>5.6524799822181935</v>
      </c>
      <c r="K3941" s="63">
        <v>5.8680435246234657</v>
      </c>
      <c r="L3941" s="63">
        <v>6.9575844500928126</v>
      </c>
      <c r="M3941" s="63">
        <v>7.8842671889723519</v>
      </c>
      <c r="N3941" s="63">
        <v>7.2307358920692133</v>
      </c>
      <c r="O3941" s="71">
        <v>6.195959563524462</v>
      </c>
    </row>
    <row r="3942" spans="2:15" outlineLevel="1" x14ac:dyDescent="0.45">
      <c r="B3942" s="65">
        <v>3933</v>
      </c>
      <c r="C3942" s="60">
        <v>1</v>
      </c>
      <c r="D3942" s="61">
        <v>0</v>
      </c>
      <c r="E3942" s="61">
        <v>1</v>
      </c>
      <c r="F3942" s="61">
        <v>1</v>
      </c>
      <c r="G3942" s="61">
        <v>0</v>
      </c>
      <c r="H3942" s="61">
        <v>1</v>
      </c>
      <c r="I3942" s="62">
        <v>97547.511607226435</v>
      </c>
      <c r="J3942" s="63">
        <v>6.4181675111818235</v>
      </c>
      <c r="K3942" s="63">
        <v>6.342787032572895</v>
      </c>
      <c r="L3942" s="63">
        <v>7.2660364313807158</v>
      </c>
      <c r="M3942" s="63">
        <v>6.2985178277398406</v>
      </c>
      <c r="N3942" s="63">
        <v>6.6300435568176104</v>
      </c>
      <c r="O3942" s="71">
        <v>7.3976285151314665</v>
      </c>
    </row>
    <row r="3943" spans="2:15" outlineLevel="1" x14ac:dyDescent="0.45">
      <c r="B3943" s="65">
        <v>3934</v>
      </c>
      <c r="C3943" s="60">
        <v>1</v>
      </c>
      <c r="D3943" s="61">
        <v>0</v>
      </c>
      <c r="E3943" s="61">
        <v>1</v>
      </c>
      <c r="F3943" s="61">
        <v>1</v>
      </c>
      <c r="G3943" s="61">
        <v>0</v>
      </c>
      <c r="H3943" s="61">
        <v>1</v>
      </c>
      <c r="I3943" s="62">
        <v>97189.148302579066</v>
      </c>
      <c r="J3943" s="63">
        <v>5.6770632283813285</v>
      </c>
      <c r="K3943" s="63">
        <v>4.7940043594069914</v>
      </c>
      <c r="L3943" s="63">
        <v>7.7268867288656562</v>
      </c>
      <c r="M3943" s="63">
        <v>8.7582319474477259</v>
      </c>
      <c r="N3943" s="63">
        <v>6.1269744210525214</v>
      </c>
      <c r="O3943" s="71">
        <v>7.3225752686898762</v>
      </c>
    </row>
    <row r="3944" spans="2:15" outlineLevel="1" x14ac:dyDescent="0.45">
      <c r="B3944" s="65">
        <v>3935</v>
      </c>
      <c r="C3944" s="60">
        <v>1</v>
      </c>
      <c r="D3944" s="61">
        <v>0</v>
      </c>
      <c r="E3944" s="61">
        <v>1</v>
      </c>
      <c r="F3944" s="61">
        <v>1</v>
      </c>
      <c r="G3944" s="61">
        <v>1</v>
      </c>
      <c r="H3944" s="61">
        <v>0</v>
      </c>
      <c r="I3944" s="62">
        <v>102225.5493130946</v>
      </c>
      <c r="J3944" s="63">
        <v>6.4172979330455648</v>
      </c>
      <c r="K3944" s="63">
        <v>5.8861021281665122</v>
      </c>
      <c r="L3944" s="63">
        <v>7.4460027104508324</v>
      </c>
      <c r="M3944" s="63">
        <v>8.8948925510675636</v>
      </c>
      <c r="N3944" s="63">
        <v>6.6328710441543928</v>
      </c>
      <c r="O3944" s="71">
        <v>6.5700185299782889</v>
      </c>
    </row>
    <row r="3945" spans="2:15" outlineLevel="1" x14ac:dyDescent="0.45">
      <c r="B3945" s="65">
        <v>3936</v>
      </c>
      <c r="C3945" s="60">
        <v>1</v>
      </c>
      <c r="D3945" s="61">
        <v>0</v>
      </c>
      <c r="E3945" s="61">
        <v>1</v>
      </c>
      <c r="F3945" s="61">
        <v>1</v>
      </c>
      <c r="G3945" s="61">
        <v>1</v>
      </c>
      <c r="H3945" s="61">
        <v>0</v>
      </c>
      <c r="I3945" s="62">
        <v>22450.17615278608</v>
      </c>
      <c r="J3945" s="63">
        <v>5.3368749243138858</v>
      </c>
      <c r="K3945" s="63">
        <v>5.0162721606982323</v>
      </c>
      <c r="L3945" s="63">
        <v>6.9334267646359322</v>
      </c>
      <c r="M3945" s="63">
        <v>6.1628876044305683</v>
      </c>
      <c r="N3945" s="63">
        <v>6.6469534146646145</v>
      </c>
      <c r="O3945" s="71">
        <v>6.3150261060057211</v>
      </c>
    </row>
    <row r="3946" spans="2:15" outlineLevel="1" x14ac:dyDescent="0.45">
      <c r="B3946" s="65">
        <v>3937</v>
      </c>
      <c r="C3946" s="60">
        <v>1</v>
      </c>
      <c r="D3946" s="61">
        <v>0</v>
      </c>
      <c r="E3946" s="61">
        <v>1</v>
      </c>
      <c r="F3946" s="61">
        <v>1</v>
      </c>
      <c r="G3946" s="61">
        <v>1</v>
      </c>
      <c r="H3946" s="61">
        <v>0</v>
      </c>
      <c r="I3946" s="62">
        <v>100767.80429389975</v>
      </c>
      <c r="J3946" s="63">
        <v>6.5189486084009474</v>
      </c>
      <c r="K3946" s="63">
        <v>5.4571208329869343</v>
      </c>
      <c r="L3946" s="63">
        <v>6.5426117052748554</v>
      </c>
      <c r="M3946" s="63">
        <v>8.3381049957328059</v>
      </c>
      <c r="N3946" s="63">
        <v>7.2497084307319328</v>
      </c>
      <c r="O3946" s="71">
        <v>6.9899779712269217</v>
      </c>
    </row>
    <row r="3947" spans="2:15" outlineLevel="1" x14ac:dyDescent="0.45">
      <c r="B3947" s="65">
        <v>3938</v>
      </c>
      <c r="C3947" s="60">
        <v>1</v>
      </c>
      <c r="D3947" s="61">
        <v>0</v>
      </c>
      <c r="E3947" s="61">
        <v>1</v>
      </c>
      <c r="F3947" s="61">
        <v>1</v>
      </c>
      <c r="G3947" s="61">
        <v>0</v>
      </c>
      <c r="H3947" s="61">
        <v>1</v>
      </c>
      <c r="I3947" s="62">
        <v>25030.622413732563</v>
      </c>
      <c r="J3947" s="63">
        <v>5.3301394904229937</v>
      </c>
      <c r="K3947" s="63">
        <v>4.5341818247827357</v>
      </c>
      <c r="L3947" s="63">
        <v>6.2396924254453241</v>
      </c>
      <c r="M3947" s="63">
        <v>7.4117072919489404</v>
      </c>
      <c r="N3947" s="63">
        <v>6.638949569196547</v>
      </c>
      <c r="O3947" s="71">
        <v>6.9889485242539191</v>
      </c>
    </row>
    <row r="3948" spans="2:15" outlineLevel="1" x14ac:dyDescent="0.45">
      <c r="B3948" s="65">
        <v>3939</v>
      </c>
      <c r="C3948" s="60">
        <v>1</v>
      </c>
      <c r="D3948" s="61">
        <v>0</v>
      </c>
      <c r="E3948" s="61">
        <v>1</v>
      </c>
      <c r="F3948" s="61">
        <v>1</v>
      </c>
      <c r="G3948" s="61">
        <v>1</v>
      </c>
      <c r="H3948" s="61">
        <v>0</v>
      </c>
      <c r="I3948" s="62">
        <v>73543.938802860313</v>
      </c>
      <c r="J3948" s="63">
        <v>5.8830502081168428</v>
      </c>
      <c r="K3948" s="63">
        <v>4.6665507359664673</v>
      </c>
      <c r="L3948" s="63">
        <v>6.3049962750315016</v>
      </c>
      <c r="M3948" s="63">
        <v>7.8820302728001073</v>
      </c>
      <c r="N3948" s="63">
        <v>7.0974560869051908</v>
      </c>
      <c r="O3948" s="71">
        <v>6.4967729613363661</v>
      </c>
    </row>
    <row r="3949" spans="2:15" outlineLevel="1" x14ac:dyDescent="0.45">
      <c r="B3949" s="65">
        <v>3940</v>
      </c>
      <c r="C3949" s="60">
        <v>1</v>
      </c>
      <c r="D3949" s="61">
        <v>0</v>
      </c>
      <c r="E3949" s="61">
        <v>1</v>
      </c>
      <c r="F3949" s="61">
        <v>1</v>
      </c>
      <c r="G3949" s="61">
        <v>0</v>
      </c>
      <c r="H3949" s="61">
        <v>1</v>
      </c>
      <c r="I3949" s="62">
        <v>96089.030399149604</v>
      </c>
      <c r="J3949" s="63">
        <v>6.6096889910085785</v>
      </c>
      <c r="K3949" s="63">
        <v>5.4350802795271713</v>
      </c>
      <c r="L3949" s="63">
        <v>7.1972540476015325</v>
      </c>
      <c r="M3949" s="63">
        <v>7.2079019844790313</v>
      </c>
      <c r="N3949" s="63">
        <v>6.2476892970455786</v>
      </c>
      <c r="O3949" s="71">
        <v>6.9896979626184734</v>
      </c>
    </row>
    <row r="3950" spans="2:15" outlineLevel="1" x14ac:dyDescent="0.45">
      <c r="B3950" s="65">
        <v>3941</v>
      </c>
      <c r="C3950" s="60">
        <v>1</v>
      </c>
      <c r="D3950" s="61">
        <v>0</v>
      </c>
      <c r="E3950" s="61">
        <v>1</v>
      </c>
      <c r="F3950" s="61">
        <v>1</v>
      </c>
      <c r="G3950" s="61">
        <v>0</v>
      </c>
      <c r="H3950" s="61">
        <v>1</v>
      </c>
      <c r="I3950" s="62">
        <v>94931.372124471978</v>
      </c>
      <c r="J3950" s="63">
        <v>6.7519486626111105</v>
      </c>
      <c r="K3950" s="63">
        <v>4.9692814147954998</v>
      </c>
      <c r="L3950" s="63">
        <v>7.3091473066794173</v>
      </c>
      <c r="M3950" s="63">
        <v>6.3362687314179702</v>
      </c>
      <c r="N3950" s="63">
        <v>6.9130360966550324</v>
      </c>
      <c r="O3950" s="71">
        <v>7.2511884917492822</v>
      </c>
    </row>
    <row r="3951" spans="2:15" outlineLevel="1" x14ac:dyDescent="0.45">
      <c r="B3951" s="65">
        <v>3942</v>
      </c>
      <c r="C3951" s="60">
        <v>1</v>
      </c>
      <c r="D3951" s="61">
        <v>0</v>
      </c>
      <c r="E3951" s="61">
        <v>1</v>
      </c>
      <c r="F3951" s="61">
        <v>1</v>
      </c>
      <c r="G3951" s="61">
        <v>1</v>
      </c>
      <c r="H3951" s="61">
        <v>0</v>
      </c>
      <c r="I3951" s="62">
        <v>75436.02313413599</v>
      </c>
      <c r="J3951" s="63">
        <v>5.6317982845772194</v>
      </c>
      <c r="K3951" s="63">
        <v>5.0126433090972808</v>
      </c>
      <c r="L3951" s="63">
        <v>7.3470150837187393</v>
      </c>
      <c r="M3951" s="63">
        <v>7.7919276920413729</v>
      </c>
      <c r="N3951" s="63">
        <v>7.3657419708216425</v>
      </c>
      <c r="O3951" s="71">
        <v>6.3487103137369543</v>
      </c>
    </row>
    <row r="3952" spans="2:15" outlineLevel="1" x14ac:dyDescent="0.45">
      <c r="B3952" s="65">
        <v>3943</v>
      </c>
      <c r="C3952" s="60">
        <v>0</v>
      </c>
      <c r="D3952" s="61">
        <v>1</v>
      </c>
      <c r="E3952" s="61">
        <v>1</v>
      </c>
      <c r="F3952" s="61">
        <v>1</v>
      </c>
      <c r="G3952" s="61">
        <v>0</v>
      </c>
      <c r="H3952" s="61">
        <v>1</v>
      </c>
      <c r="I3952" s="62">
        <v>79094.323751693883</v>
      </c>
      <c r="J3952" s="63">
        <v>5.6529326323087759</v>
      </c>
      <c r="K3952" s="63">
        <v>5.8597555445638285</v>
      </c>
      <c r="L3952" s="63">
        <v>6.937915616944653</v>
      </c>
      <c r="M3952" s="63">
        <v>8.2912941225941204</v>
      </c>
      <c r="N3952" s="63">
        <v>6.7202998164833403</v>
      </c>
      <c r="O3952" s="71">
        <v>7.2039339938495228</v>
      </c>
    </row>
    <row r="3953" spans="2:15" outlineLevel="1" x14ac:dyDescent="0.45">
      <c r="B3953" s="65">
        <v>3944</v>
      </c>
      <c r="C3953" s="60">
        <v>1</v>
      </c>
      <c r="D3953" s="61">
        <v>0</v>
      </c>
      <c r="E3953" s="61">
        <v>1</v>
      </c>
      <c r="F3953" s="61">
        <v>1</v>
      </c>
      <c r="G3953" s="61">
        <v>1</v>
      </c>
      <c r="H3953" s="61">
        <v>0</v>
      </c>
      <c r="I3953" s="62">
        <v>26415.038808167781</v>
      </c>
      <c r="J3953" s="63">
        <v>6.4211114388054913</v>
      </c>
      <c r="K3953" s="63">
        <v>4.3515476268254991</v>
      </c>
      <c r="L3953" s="63">
        <v>6.3784725396139681</v>
      </c>
      <c r="M3953" s="63">
        <v>6.5596057422281948</v>
      </c>
      <c r="N3953" s="63">
        <v>7.2517185463254217</v>
      </c>
      <c r="O3953" s="71">
        <v>6.8091758691909687</v>
      </c>
    </row>
    <row r="3954" spans="2:15" outlineLevel="1" x14ac:dyDescent="0.45">
      <c r="B3954" s="65">
        <v>3945</v>
      </c>
      <c r="C3954" s="60">
        <v>0</v>
      </c>
      <c r="D3954" s="61">
        <v>1</v>
      </c>
      <c r="E3954" s="61">
        <v>1</v>
      </c>
      <c r="F3954" s="61">
        <v>1</v>
      </c>
      <c r="G3954" s="61">
        <v>1</v>
      </c>
      <c r="H3954" s="61">
        <v>0</v>
      </c>
      <c r="I3954" s="62">
        <v>29657.344829899055</v>
      </c>
      <c r="J3954" s="63">
        <v>5.665256920487141</v>
      </c>
      <c r="K3954" s="63">
        <v>6.0256438880238896</v>
      </c>
      <c r="L3954" s="63">
        <v>6.5085763779397112</v>
      </c>
      <c r="M3954" s="63">
        <v>6.6861457964607247</v>
      </c>
      <c r="N3954" s="63">
        <v>7.3481361280450921</v>
      </c>
      <c r="O3954" s="71">
        <v>6.5931065378566496</v>
      </c>
    </row>
    <row r="3955" spans="2:15" outlineLevel="1" x14ac:dyDescent="0.45">
      <c r="B3955" s="65">
        <v>3946</v>
      </c>
      <c r="C3955" s="60">
        <v>0</v>
      </c>
      <c r="D3955" s="61">
        <v>1</v>
      </c>
      <c r="E3955" s="61">
        <v>1</v>
      </c>
      <c r="F3955" s="61">
        <v>1</v>
      </c>
      <c r="G3955" s="61">
        <v>0</v>
      </c>
      <c r="H3955" s="61">
        <v>1</v>
      </c>
      <c r="I3955" s="62">
        <v>99925.734339302668</v>
      </c>
      <c r="J3955" s="63">
        <v>5.9157577482875778</v>
      </c>
      <c r="K3955" s="63">
        <v>6.2828775877137346</v>
      </c>
      <c r="L3955" s="63">
        <v>7.2935497189779648</v>
      </c>
      <c r="M3955" s="63">
        <v>7.9532377152103813</v>
      </c>
      <c r="N3955" s="63">
        <v>6.749432702868587</v>
      </c>
      <c r="O3955" s="71">
        <v>6.8400186395740565</v>
      </c>
    </row>
    <row r="3956" spans="2:15" outlineLevel="1" x14ac:dyDescent="0.45">
      <c r="B3956" s="65">
        <v>3947</v>
      </c>
      <c r="C3956" s="60">
        <v>1</v>
      </c>
      <c r="D3956" s="61">
        <v>0</v>
      </c>
      <c r="E3956" s="61">
        <v>1</v>
      </c>
      <c r="F3956" s="61">
        <v>1</v>
      </c>
      <c r="G3956" s="61">
        <v>1</v>
      </c>
      <c r="H3956" s="61">
        <v>0</v>
      </c>
      <c r="I3956" s="62">
        <v>74306.68066714915</v>
      </c>
      <c r="J3956" s="63">
        <v>5.7376243971217091</v>
      </c>
      <c r="K3956" s="63">
        <v>4.9526169767806119</v>
      </c>
      <c r="L3956" s="63">
        <v>6.6137703008646289</v>
      </c>
      <c r="M3956" s="63">
        <v>8.1479306544676735</v>
      </c>
      <c r="N3956" s="63">
        <v>6.6829843762076564</v>
      </c>
      <c r="O3956" s="71">
        <v>6.565591983419357</v>
      </c>
    </row>
    <row r="3957" spans="2:15" outlineLevel="1" x14ac:dyDescent="0.45">
      <c r="B3957" s="65">
        <v>3948</v>
      </c>
      <c r="C3957" s="60">
        <v>1</v>
      </c>
      <c r="D3957" s="61">
        <v>0</v>
      </c>
      <c r="E3957" s="61">
        <v>1</v>
      </c>
      <c r="F3957" s="61">
        <v>1</v>
      </c>
      <c r="G3957" s="61">
        <v>0</v>
      </c>
      <c r="H3957" s="61">
        <v>1</v>
      </c>
      <c r="I3957" s="62">
        <v>96361.362141446909</v>
      </c>
      <c r="J3957" s="63">
        <v>6.6711611997554101</v>
      </c>
      <c r="K3957" s="63">
        <v>4.9536421197882063</v>
      </c>
      <c r="L3957" s="63">
        <v>7.2515714034003596</v>
      </c>
      <c r="M3957" s="63">
        <v>7.0153354547133056</v>
      </c>
      <c r="N3957" s="63">
        <v>6.8660292871466364</v>
      </c>
      <c r="O3957" s="71">
        <v>7.218780200700694</v>
      </c>
    </row>
    <row r="3958" spans="2:15" outlineLevel="1" x14ac:dyDescent="0.45">
      <c r="B3958" s="65">
        <v>3949</v>
      </c>
      <c r="C3958" s="60">
        <v>1</v>
      </c>
      <c r="D3958" s="61">
        <v>0</v>
      </c>
      <c r="E3958" s="61">
        <v>1</v>
      </c>
      <c r="F3958" s="61">
        <v>1</v>
      </c>
      <c r="G3958" s="61">
        <v>0</v>
      </c>
      <c r="H3958" s="61">
        <v>1</v>
      </c>
      <c r="I3958" s="62">
        <v>78241.005822245337</v>
      </c>
      <c r="J3958" s="63">
        <v>5.5493781063857464</v>
      </c>
      <c r="K3958" s="63">
        <v>5.2130739696820925</v>
      </c>
      <c r="L3958" s="63">
        <v>6.8281948968896282</v>
      </c>
      <c r="M3958" s="63">
        <v>8.3301503508690224</v>
      </c>
      <c r="N3958" s="63">
        <v>7.1365492621408491</v>
      </c>
      <c r="O3958" s="71">
        <v>7.3834491365720005</v>
      </c>
    </row>
    <row r="3959" spans="2:15" outlineLevel="1" x14ac:dyDescent="0.45">
      <c r="B3959" s="65">
        <v>3950</v>
      </c>
      <c r="C3959" s="60">
        <v>1</v>
      </c>
      <c r="D3959" s="61">
        <v>0</v>
      </c>
      <c r="E3959" s="61">
        <v>1</v>
      </c>
      <c r="F3959" s="61">
        <v>1</v>
      </c>
      <c r="G3959" s="61">
        <v>1</v>
      </c>
      <c r="H3959" s="61">
        <v>0</v>
      </c>
      <c r="I3959" s="62">
        <v>77781.298756374017</v>
      </c>
      <c r="J3959" s="63">
        <v>5.731628248651548</v>
      </c>
      <c r="K3959" s="63">
        <v>5.2592722976342454</v>
      </c>
      <c r="L3959" s="63">
        <v>6.2229373908054013</v>
      </c>
      <c r="M3959" s="63">
        <v>8.704055078034564</v>
      </c>
      <c r="N3959" s="63">
        <v>7.0819303193001506</v>
      </c>
      <c r="O3959" s="71">
        <v>6.8077261407470306</v>
      </c>
    </row>
    <row r="3960" spans="2:15" outlineLevel="1" x14ac:dyDescent="0.45">
      <c r="B3960" s="65">
        <v>3951</v>
      </c>
      <c r="C3960" s="60">
        <v>1</v>
      </c>
      <c r="D3960" s="61">
        <v>0</v>
      </c>
      <c r="E3960" s="61">
        <v>1</v>
      </c>
      <c r="F3960" s="61">
        <v>1</v>
      </c>
      <c r="G3960" s="61">
        <v>1</v>
      </c>
      <c r="H3960" s="61">
        <v>0</v>
      </c>
      <c r="I3960" s="62">
        <v>98247.710959811418</v>
      </c>
      <c r="J3960" s="63">
        <v>6.1951208449177093</v>
      </c>
      <c r="K3960" s="63">
        <v>5.4412077917431159</v>
      </c>
      <c r="L3960" s="63">
        <v>6.8148040600734685</v>
      </c>
      <c r="M3960" s="63">
        <v>7.9535311933728359</v>
      </c>
      <c r="N3960" s="63">
        <v>7.1901197024469461</v>
      </c>
      <c r="O3960" s="71">
        <v>6.6649922941957396</v>
      </c>
    </row>
    <row r="3961" spans="2:15" outlineLevel="1" x14ac:dyDescent="0.45">
      <c r="B3961" s="65">
        <v>3952</v>
      </c>
      <c r="C3961" s="60">
        <v>1</v>
      </c>
      <c r="D3961" s="61">
        <v>0</v>
      </c>
      <c r="E3961" s="61">
        <v>1</v>
      </c>
      <c r="F3961" s="61">
        <v>1</v>
      </c>
      <c r="G3961" s="61">
        <v>0</v>
      </c>
      <c r="H3961" s="61">
        <v>1</v>
      </c>
      <c r="I3961" s="62">
        <v>26685.387925942225</v>
      </c>
      <c r="J3961" s="63">
        <v>5.5380213084179291</v>
      </c>
      <c r="K3961" s="63">
        <v>4.6491559373277953</v>
      </c>
      <c r="L3961" s="63">
        <v>7.4302065430093425</v>
      </c>
      <c r="M3961" s="63">
        <v>6.9769799979589582</v>
      </c>
      <c r="N3961" s="63">
        <v>6.8138272060654508</v>
      </c>
      <c r="O3961" s="71">
        <v>6.9339815623480732</v>
      </c>
    </row>
    <row r="3962" spans="2:15" outlineLevel="1" x14ac:dyDescent="0.45">
      <c r="B3962" s="65">
        <v>3953</v>
      </c>
      <c r="C3962" s="60">
        <v>0</v>
      </c>
      <c r="D3962" s="61">
        <v>1</v>
      </c>
      <c r="E3962" s="61">
        <v>1</v>
      </c>
      <c r="F3962" s="61">
        <v>1</v>
      </c>
      <c r="G3962" s="61">
        <v>1</v>
      </c>
      <c r="H3962" s="61">
        <v>0</v>
      </c>
      <c r="I3962" s="62">
        <v>104079.92409529652</v>
      </c>
      <c r="J3962" s="63">
        <v>6.0047317123212407</v>
      </c>
      <c r="K3962" s="63">
        <v>6.2740776226520634</v>
      </c>
      <c r="L3962" s="63">
        <v>7.3596122284476149</v>
      </c>
      <c r="M3962" s="63">
        <v>8.9181263589186521</v>
      </c>
      <c r="N3962" s="63">
        <v>7.3367142919963815</v>
      </c>
      <c r="O3962" s="71">
        <v>6.6364919724567377</v>
      </c>
    </row>
    <row r="3963" spans="2:15" outlineLevel="1" x14ac:dyDescent="0.45">
      <c r="B3963" s="65">
        <v>3954</v>
      </c>
      <c r="C3963" s="60">
        <v>1</v>
      </c>
      <c r="D3963" s="61">
        <v>0</v>
      </c>
      <c r="E3963" s="61">
        <v>1</v>
      </c>
      <c r="F3963" s="61">
        <v>1</v>
      </c>
      <c r="G3963" s="61">
        <v>0</v>
      </c>
      <c r="H3963" s="61">
        <v>1</v>
      </c>
      <c r="I3963" s="62">
        <v>26991.506576248721</v>
      </c>
      <c r="J3963" s="63">
        <v>6.1481094287451681</v>
      </c>
      <c r="K3963" s="63">
        <v>4.9287881508013704</v>
      </c>
      <c r="L3963" s="63">
        <v>6.2118444235495174</v>
      </c>
      <c r="M3963" s="63">
        <v>6.8345663548041458</v>
      </c>
      <c r="N3963" s="63">
        <v>6.8415331207239607</v>
      </c>
      <c r="O3963" s="71">
        <v>6.8427515712604245</v>
      </c>
    </row>
    <row r="3964" spans="2:15" outlineLevel="1" x14ac:dyDescent="0.45">
      <c r="B3964" s="65">
        <v>3955</v>
      </c>
      <c r="C3964" s="60">
        <v>0</v>
      </c>
      <c r="D3964" s="61">
        <v>1</v>
      </c>
      <c r="E3964" s="61">
        <v>1</v>
      </c>
      <c r="F3964" s="61">
        <v>1</v>
      </c>
      <c r="G3964" s="61">
        <v>1</v>
      </c>
      <c r="H3964" s="61">
        <v>0</v>
      </c>
      <c r="I3964" s="62">
        <v>96626.442525063685</v>
      </c>
      <c r="J3964" s="63">
        <v>5.8645646720900473</v>
      </c>
      <c r="K3964" s="63">
        <v>5.8732846136430519</v>
      </c>
      <c r="L3964" s="63">
        <v>7.7129589275585539</v>
      </c>
      <c r="M3964" s="63">
        <v>6.6338037944913264</v>
      </c>
      <c r="N3964" s="63">
        <v>7.2727983776126486</v>
      </c>
      <c r="O3964" s="71">
        <v>6.8417324550685521</v>
      </c>
    </row>
    <row r="3965" spans="2:15" outlineLevel="1" x14ac:dyDescent="0.45">
      <c r="B3965" s="65">
        <v>3956</v>
      </c>
      <c r="C3965" s="60">
        <v>1</v>
      </c>
      <c r="D3965" s="61">
        <v>0</v>
      </c>
      <c r="E3965" s="61">
        <v>1</v>
      </c>
      <c r="F3965" s="61">
        <v>1</v>
      </c>
      <c r="G3965" s="61">
        <v>1</v>
      </c>
      <c r="H3965" s="61">
        <v>0</v>
      </c>
      <c r="I3965" s="62">
        <v>27794.318384462793</v>
      </c>
      <c r="J3965" s="63">
        <v>5.5529274617168216</v>
      </c>
      <c r="K3965" s="63">
        <v>5.2736592468900128</v>
      </c>
      <c r="L3965" s="63">
        <v>6.9591049942075021</v>
      </c>
      <c r="M3965" s="63">
        <v>7.5855144606138936</v>
      </c>
      <c r="N3965" s="63">
        <v>6.6433458417754894</v>
      </c>
      <c r="O3965" s="71">
        <v>6.2266858185124487</v>
      </c>
    </row>
    <row r="3966" spans="2:15" outlineLevel="1" x14ac:dyDescent="0.45">
      <c r="B3966" s="65">
        <v>3957</v>
      </c>
      <c r="C3966" s="60">
        <v>1</v>
      </c>
      <c r="D3966" s="61">
        <v>0</v>
      </c>
      <c r="E3966" s="61">
        <v>1</v>
      </c>
      <c r="F3966" s="61">
        <v>1</v>
      </c>
      <c r="G3966" s="61">
        <v>1</v>
      </c>
      <c r="H3966" s="61">
        <v>0</v>
      </c>
      <c r="I3966" s="62">
        <v>96770.387165243083</v>
      </c>
      <c r="J3966" s="63">
        <v>6.5559564189751232</v>
      </c>
      <c r="K3966" s="63">
        <v>6.2149247399477368</v>
      </c>
      <c r="L3966" s="63">
        <v>6.9908893330839836</v>
      </c>
      <c r="M3966" s="63">
        <v>6.0821130206927982</v>
      </c>
      <c r="N3966" s="63">
        <v>7.4636719532490634</v>
      </c>
      <c r="O3966" s="71">
        <v>6.516372506104843</v>
      </c>
    </row>
    <row r="3967" spans="2:15" outlineLevel="1" x14ac:dyDescent="0.45">
      <c r="B3967" s="65">
        <v>3958</v>
      </c>
      <c r="C3967" s="60">
        <v>1</v>
      </c>
      <c r="D3967" s="61">
        <v>0</v>
      </c>
      <c r="E3967" s="61">
        <v>1</v>
      </c>
      <c r="F3967" s="61">
        <v>1</v>
      </c>
      <c r="G3967" s="61">
        <v>0</v>
      </c>
      <c r="H3967" s="61">
        <v>1</v>
      </c>
      <c r="I3967" s="62">
        <v>25458.230294593886</v>
      </c>
      <c r="J3967" s="63">
        <v>5.8511310830459244</v>
      </c>
      <c r="K3967" s="63">
        <v>4.8506137249245134</v>
      </c>
      <c r="L3967" s="63">
        <v>6.4941844289127131</v>
      </c>
      <c r="M3967" s="63">
        <v>7.2464372138843842</v>
      </c>
      <c r="N3967" s="63">
        <v>6.3736868396696131</v>
      </c>
      <c r="O3967" s="71">
        <v>6.4202280320834397</v>
      </c>
    </row>
    <row r="3968" spans="2:15" outlineLevel="1" x14ac:dyDescent="0.45">
      <c r="B3968" s="65">
        <v>3959</v>
      </c>
      <c r="C3968" s="60">
        <v>1</v>
      </c>
      <c r="D3968" s="61">
        <v>0</v>
      </c>
      <c r="E3968" s="61">
        <v>1</v>
      </c>
      <c r="F3968" s="61">
        <v>1</v>
      </c>
      <c r="G3968" s="61">
        <v>0</v>
      </c>
      <c r="H3968" s="61">
        <v>1</v>
      </c>
      <c r="I3968" s="62">
        <v>101750.57876130854</v>
      </c>
      <c r="J3968" s="63">
        <v>7.1585062254535874</v>
      </c>
      <c r="K3968" s="63">
        <v>6.5021973432717992</v>
      </c>
      <c r="L3968" s="63">
        <v>8.1109709304821909</v>
      </c>
      <c r="M3968" s="63">
        <v>6.1912788321767422</v>
      </c>
      <c r="N3968" s="63">
        <v>7.1173230533865794</v>
      </c>
      <c r="O3968" s="71">
        <v>7.1889494051281124</v>
      </c>
    </row>
    <row r="3969" spans="2:15" outlineLevel="1" x14ac:dyDescent="0.45">
      <c r="B3969" s="65">
        <v>3960</v>
      </c>
      <c r="C3969" s="60">
        <v>1</v>
      </c>
      <c r="D3969" s="61">
        <v>0</v>
      </c>
      <c r="E3969" s="61">
        <v>1</v>
      </c>
      <c r="F3969" s="61">
        <v>1</v>
      </c>
      <c r="G3969" s="61">
        <v>1</v>
      </c>
      <c r="H3969" s="61">
        <v>0</v>
      </c>
      <c r="I3969" s="62">
        <v>103735.9590822942</v>
      </c>
      <c r="J3969" s="63">
        <v>6.599261529940792</v>
      </c>
      <c r="K3969" s="63">
        <v>6.5721802395392377</v>
      </c>
      <c r="L3969" s="63">
        <v>7.4261552823380121</v>
      </c>
      <c r="M3969" s="63">
        <v>8.0134401428105839</v>
      </c>
      <c r="N3969" s="63">
        <v>6.9672862717586215</v>
      </c>
      <c r="O3969" s="71">
        <v>6.8988936147722919</v>
      </c>
    </row>
    <row r="3970" spans="2:15" outlineLevel="1" x14ac:dyDescent="0.45">
      <c r="B3970" s="65">
        <v>3961</v>
      </c>
      <c r="C3970" s="60">
        <v>1</v>
      </c>
      <c r="D3970" s="61">
        <v>0</v>
      </c>
      <c r="E3970" s="61">
        <v>1</v>
      </c>
      <c r="F3970" s="61">
        <v>1</v>
      </c>
      <c r="G3970" s="61">
        <v>1</v>
      </c>
      <c r="H3970" s="61">
        <v>0</v>
      </c>
      <c r="I3970" s="62">
        <v>64620.876521400496</v>
      </c>
      <c r="J3970" s="63">
        <v>6.3105932247895122</v>
      </c>
      <c r="K3970" s="63">
        <v>5.9428420111519049</v>
      </c>
      <c r="L3970" s="63">
        <v>7.1200933963898203</v>
      </c>
      <c r="M3970" s="63">
        <v>6.8067537878845821</v>
      </c>
      <c r="N3970" s="63">
        <v>6.4021612071396437</v>
      </c>
      <c r="O3970" s="71">
        <v>6.3855093813685793</v>
      </c>
    </row>
    <row r="3971" spans="2:15" outlineLevel="1" x14ac:dyDescent="0.45">
      <c r="B3971" s="65">
        <v>3962</v>
      </c>
      <c r="C3971" s="60">
        <v>1</v>
      </c>
      <c r="D3971" s="61">
        <v>0</v>
      </c>
      <c r="E3971" s="61">
        <v>1</v>
      </c>
      <c r="F3971" s="61">
        <v>1</v>
      </c>
      <c r="G3971" s="61">
        <v>1</v>
      </c>
      <c r="H3971" s="61">
        <v>0</v>
      </c>
      <c r="I3971" s="62">
        <v>102532.98469926772</v>
      </c>
      <c r="J3971" s="63">
        <v>6.3129892962302376</v>
      </c>
      <c r="K3971" s="63">
        <v>5.1832926407973927</v>
      </c>
      <c r="L3971" s="63">
        <v>7.434471806203593</v>
      </c>
      <c r="M3971" s="63">
        <v>8.6425179805645929</v>
      </c>
      <c r="N3971" s="63">
        <v>7.6092402771938783</v>
      </c>
      <c r="O3971" s="71">
        <v>7.053368277201832</v>
      </c>
    </row>
    <row r="3972" spans="2:15" outlineLevel="1" x14ac:dyDescent="0.45">
      <c r="B3972" s="65">
        <v>3963</v>
      </c>
      <c r="C3972" s="60">
        <v>1</v>
      </c>
      <c r="D3972" s="61">
        <v>0</v>
      </c>
      <c r="E3972" s="61">
        <v>1</v>
      </c>
      <c r="F3972" s="61">
        <v>1</v>
      </c>
      <c r="G3972" s="61">
        <v>0</v>
      </c>
      <c r="H3972" s="61">
        <v>1</v>
      </c>
      <c r="I3972" s="62">
        <v>95819.174035072792</v>
      </c>
      <c r="J3972" s="63">
        <v>5.9192651042832622</v>
      </c>
      <c r="K3972" s="63">
        <v>4.9068828736448422</v>
      </c>
      <c r="L3972" s="63">
        <v>7.1771010737617393</v>
      </c>
      <c r="M3972" s="63">
        <v>7.4148556587019252</v>
      </c>
      <c r="N3972" s="63">
        <v>6.9357481239886845</v>
      </c>
      <c r="O3972" s="71">
        <v>7.4448523327006688</v>
      </c>
    </row>
    <row r="3973" spans="2:15" outlineLevel="1" x14ac:dyDescent="0.45">
      <c r="B3973" s="65">
        <v>3964</v>
      </c>
      <c r="C3973" s="60">
        <v>1</v>
      </c>
      <c r="D3973" s="61">
        <v>0</v>
      </c>
      <c r="E3973" s="61">
        <v>1</v>
      </c>
      <c r="F3973" s="61">
        <v>1</v>
      </c>
      <c r="G3973" s="61">
        <v>1</v>
      </c>
      <c r="H3973" s="61">
        <v>0</v>
      </c>
      <c r="I3973" s="62">
        <v>100313.09600495074</v>
      </c>
      <c r="J3973" s="63">
        <v>6.8741140421202687</v>
      </c>
      <c r="K3973" s="63">
        <v>5.9658059431541046</v>
      </c>
      <c r="L3973" s="63">
        <v>7.513785192997041</v>
      </c>
      <c r="M3973" s="63">
        <v>7.2562168274619028</v>
      </c>
      <c r="N3973" s="63">
        <v>6.8716259953045844</v>
      </c>
      <c r="O3973" s="71">
        <v>6.8698884759308729</v>
      </c>
    </row>
    <row r="3974" spans="2:15" outlineLevel="1" x14ac:dyDescent="0.45">
      <c r="B3974" s="65">
        <v>3965</v>
      </c>
      <c r="C3974" s="60">
        <v>1</v>
      </c>
      <c r="D3974" s="61">
        <v>0</v>
      </c>
      <c r="E3974" s="61">
        <v>1</v>
      </c>
      <c r="F3974" s="61">
        <v>1</v>
      </c>
      <c r="G3974" s="61">
        <v>1</v>
      </c>
      <c r="H3974" s="61">
        <v>0</v>
      </c>
      <c r="I3974" s="62">
        <v>95117.02771771203</v>
      </c>
      <c r="J3974" s="63">
        <v>6.3597375367460769</v>
      </c>
      <c r="K3974" s="63">
        <v>5.5582596881208763</v>
      </c>
      <c r="L3974" s="63">
        <v>8.1733791557585462</v>
      </c>
      <c r="M3974" s="63">
        <v>6.5943692535821334</v>
      </c>
      <c r="N3974" s="63">
        <v>6.6990644421927126</v>
      </c>
      <c r="O3974" s="71">
        <v>6.343295615013548</v>
      </c>
    </row>
    <row r="3975" spans="2:15" outlineLevel="1" x14ac:dyDescent="0.45">
      <c r="B3975" s="65">
        <v>3966</v>
      </c>
      <c r="C3975" s="60">
        <v>0</v>
      </c>
      <c r="D3975" s="61">
        <v>1</v>
      </c>
      <c r="E3975" s="61">
        <v>1</v>
      </c>
      <c r="F3975" s="61">
        <v>1</v>
      </c>
      <c r="G3975" s="61">
        <v>1</v>
      </c>
      <c r="H3975" s="61">
        <v>0</v>
      </c>
      <c r="I3975" s="62">
        <v>27152.831750728306</v>
      </c>
      <c r="J3975" s="63">
        <v>5.8296274909036239</v>
      </c>
      <c r="K3975" s="63">
        <v>5.9388502943238688</v>
      </c>
      <c r="L3975" s="63">
        <v>6.837752642062835</v>
      </c>
      <c r="M3975" s="63">
        <v>6.2663720983236146</v>
      </c>
      <c r="N3975" s="63">
        <v>6.6330916227049599</v>
      </c>
      <c r="O3975" s="71">
        <v>6.5167914535417637</v>
      </c>
    </row>
    <row r="3976" spans="2:15" outlineLevel="1" x14ac:dyDescent="0.45">
      <c r="B3976" s="65">
        <v>3967</v>
      </c>
      <c r="C3976" s="60">
        <v>1</v>
      </c>
      <c r="D3976" s="61">
        <v>0</v>
      </c>
      <c r="E3976" s="61">
        <v>1</v>
      </c>
      <c r="F3976" s="61">
        <v>1</v>
      </c>
      <c r="G3976" s="61">
        <v>0</v>
      </c>
      <c r="H3976" s="61">
        <v>1</v>
      </c>
      <c r="I3976" s="62">
        <v>98881.953499822819</v>
      </c>
      <c r="J3976" s="63">
        <v>6.1742013128831967</v>
      </c>
      <c r="K3976" s="63">
        <v>5.3618314605178137</v>
      </c>
      <c r="L3976" s="63">
        <v>6.9206674026735184</v>
      </c>
      <c r="M3976" s="63">
        <v>8.6985455267811318</v>
      </c>
      <c r="N3976" s="63">
        <v>6.5649941100473495</v>
      </c>
      <c r="O3976" s="71">
        <v>6.7530922741284956</v>
      </c>
    </row>
    <row r="3977" spans="2:15" outlineLevel="1" x14ac:dyDescent="0.45">
      <c r="B3977" s="65">
        <v>3968</v>
      </c>
      <c r="C3977" s="60">
        <v>1</v>
      </c>
      <c r="D3977" s="61">
        <v>0</v>
      </c>
      <c r="E3977" s="61">
        <v>1</v>
      </c>
      <c r="F3977" s="61">
        <v>1</v>
      </c>
      <c r="G3977" s="61">
        <v>1</v>
      </c>
      <c r="H3977" s="61">
        <v>0</v>
      </c>
      <c r="I3977" s="62">
        <v>77102.744984198289</v>
      </c>
      <c r="J3977" s="63">
        <v>6.2420122380564109</v>
      </c>
      <c r="K3977" s="63">
        <v>5.1857124869065823</v>
      </c>
      <c r="L3977" s="63">
        <v>6.6397654412751761</v>
      </c>
      <c r="M3977" s="63">
        <v>7.7319612444427657</v>
      </c>
      <c r="N3977" s="63">
        <v>7.5253042495146012</v>
      </c>
      <c r="O3977" s="71">
        <v>6.4458825745070527</v>
      </c>
    </row>
    <row r="3978" spans="2:15" outlineLevel="1" x14ac:dyDescent="0.45">
      <c r="B3978" s="65">
        <v>3969</v>
      </c>
      <c r="C3978" s="60">
        <v>1</v>
      </c>
      <c r="D3978" s="61">
        <v>0</v>
      </c>
      <c r="E3978" s="61">
        <v>1</v>
      </c>
      <c r="F3978" s="61">
        <v>1</v>
      </c>
      <c r="G3978" s="61">
        <v>1</v>
      </c>
      <c r="H3978" s="61">
        <v>0</v>
      </c>
      <c r="I3978" s="62">
        <v>61900.584734277247</v>
      </c>
      <c r="J3978" s="63">
        <v>6.0118363911901245</v>
      </c>
      <c r="K3978" s="63">
        <v>4.598152467446913</v>
      </c>
      <c r="L3978" s="63">
        <v>7.0929054648138656</v>
      </c>
      <c r="M3978" s="63">
        <v>6.8804963563196759</v>
      </c>
      <c r="N3978" s="63">
        <v>6.8286447767029532</v>
      </c>
      <c r="O3978" s="71">
        <v>6.8180316241810948</v>
      </c>
    </row>
    <row r="3979" spans="2:15" outlineLevel="1" x14ac:dyDescent="0.45">
      <c r="B3979" s="65">
        <v>3970</v>
      </c>
      <c r="C3979" s="60">
        <v>1</v>
      </c>
      <c r="D3979" s="61">
        <v>0</v>
      </c>
      <c r="E3979" s="61">
        <v>1</v>
      </c>
      <c r="F3979" s="61">
        <v>1</v>
      </c>
      <c r="G3979" s="61">
        <v>0</v>
      </c>
      <c r="H3979" s="61">
        <v>1</v>
      </c>
      <c r="I3979" s="62">
        <v>72480.047255630954</v>
      </c>
      <c r="J3979" s="63">
        <v>5.4774731433731167</v>
      </c>
      <c r="K3979" s="63">
        <v>4.5833521446176402</v>
      </c>
      <c r="L3979" s="63">
        <v>6.4701284342819623</v>
      </c>
      <c r="M3979" s="63">
        <v>8.3398235378110854</v>
      </c>
      <c r="N3979" s="63">
        <v>6.2660980203463854</v>
      </c>
      <c r="O3979" s="71">
        <v>6.897215667533545</v>
      </c>
    </row>
    <row r="3980" spans="2:15" outlineLevel="1" x14ac:dyDescent="0.45">
      <c r="B3980" s="65">
        <v>3971</v>
      </c>
      <c r="C3980" s="60">
        <v>0</v>
      </c>
      <c r="D3980" s="61">
        <v>1</v>
      </c>
      <c r="E3980" s="61">
        <v>1</v>
      </c>
      <c r="F3980" s="61">
        <v>1</v>
      </c>
      <c r="G3980" s="61">
        <v>1</v>
      </c>
      <c r="H3980" s="61">
        <v>0</v>
      </c>
      <c r="I3980" s="62">
        <v>101157.03953507355</v>
      </c>
      <c r="J3980" s="63">
        <v>5.4533502255306852</v>
      </c>
      <c r="K3980" s="63">
        <v>6.2308577456310372</v>
      </c>
      <c r="L3980" s="63">
        <v>7.2051796239056252</v>
      </c>
      <c r="M3980" s="63">
        <v>8.6251606658245432</v>
      </c>
      <c r="N3980" s="63">
        <v>7.3490856968382223</v>
      </c>
      <c r="O3980" s="71">
        <v>6.5343590572570998</v>
      </c>
    </row>
    <row r="3981" spans="2:15" outlineLevel="1" x14ac:dyDescent="0.45">
      <c r="B3981" s="65">
        <v>3972</v>
      </c>
      <c r="C3981" s="60">
        <v>1</v>
      </c>
      <c r="D3981" s="61">
        <v>0</v>
      </c>
      <c r="E3981" s="61">
        <v>1</v>
      </c>
      <c r="F3981" s="61">
        <v>1</v>
      </c>
      <c r="G3981" s="61">
        <v>1</v>
      </c>
      <c r="H3981" s="61">
        <v>0</v>
      </c>
      <c r="I3981" s="62">
        <v>102557.87259052267</v>
      </c>
      <c r="J3981" s="63">
        <v>6.6422401069203474</v>
      </c>
      <c r="K3981" s="63">
        <v>5.9730481751864311</v>
      </c>
      <c r="L3981" s="63">
        <v>6.8640771500229345</v>
      </c>
      <c r="M3981" s="63">
        <v>8.5437411790749422</v>
      </c>
      <c r="N3981" s="63">
        <v>7.029245145526696</v>
      </c>
      <c r="O3981" s="71">
        <v>6.7051359392477234</v>
      </c>
    </row>
    <row r="3982" spans="2:15" outlineLevel="1" x14ac:dyDescent="0.45">
      <c r="B3982" s="65">
        <v>3973</v>
      </c>
      <c r="C3982" s="60">
        <v>0</v>
      </c>
      <c r="D3982" s="61">
        <v>1</v>
      </c>
      <c r="E3982" s="61">
        <v>1</v>
      </c>
      <c r="F3982" s="61">
        <v>1</v>
      </c>
      <c r="G3982" s="61">
        <v>0</v>
      </c>
      <c r="H3982" s="61">
        <v>1</v>
      </c>
      <c r="I3982" s="62">
        <v>93670.643104359653</v>
      </c>
      <c r="J3982" s="63">
        <v>5.3566252929723621</v>
      </c>
      <c r="K3982" s="63">
        <v>6.0309453754922124</v>
      </c>
      <c r="L3982" s="63">
        <v>7.6361732600468892</v>
      </c>
      <c r="M3982" s="63">
        <v>6.7122064305113653</v>
      </c>
      <c r="N3982" s="63">
        <v>6.4367386566155238</v>
      </c>
      <c r="O3982" s="71">
        <v>6.8244610968919011</v>
      </c>
    </row>
    <row r="3983" spans="2:15" outlineLevel="1" x14ac:dyDescent="0.45">
      <c r="B3983" s="65">
        <v>3974</v>
      </c>
      <c r="C3983" s="60">
        <v>1</v>
      </c>
      <c r="D3983" s="61">
        <v>0</v>
      </c>
      <c r="E3983" s="61">
        <v>1</v>
      </c>
      <c r="F3983" s="61">
        <v>1</v>
      </c>
      <c r="G3983" s="61">
        <v>1</v>
      </c>
      <c r="H3983" s="61">
        <v>0</v>
      </c>
      <c r="I3983" s="62">
        <v>91034.923698887302</v>
      </c>
      <c r="J3983" s="63">
        <v>5.5645080411895806</v>
      </c>
      <c r="K3983" s="63">
        <v>4.3159032200397291</v>
      </c>
      <c r="L3983" s="63">
        <v>8.1192820326839819</v>
      </c>
      <c r="M3983" s="63">
        <v>6.2110973838880534</v>
      </c>
      <c r="N3983" s="63">
        <v>7.6382391007789732</v>
      </c>
      <c r="O3983" s="71">
        <v>6.6818173868842567</v>
      </c>
    </row>
    <row r="3984" spans="2:15" outlineLevel="1" x14ac:dyDescent="0.45">
      <c r="B3984" s="65">
        <v>3975</v>
      </c>
      <c r="C3984" s="60">
        <v>0</v>
      </c>
      <c r="D3984" s="61">
        <v>1</v>
      </c>
      <c r="E3984" s="61">
        <v>1</v>
      </c>
      <c r="F3984" s="61">
        <v>1</v>
      </c>
      <c r="G3984" s="61">
        <v>1</v>
      </c>
      <c r="H3984" s="61">
        <v>0</v>
      </c>
      <c r="I3984" s="62">
        <v>102560.68094723398</v>
      </c>
      <c r="J3984" s="63">
        <v>5.9104430377977195</v>
      </c>
      <c r="K3984" s="63">
        <v>6.0287292027510642</v>
      </c>
      <c r="L3984" s="63">
        <v>7.0143361612402053</v>
      </c>
      <c r="M3984" s="63">
        <v>8.464766426608378</v>
      </c>
      <c r="N3984" s="63">
        <v>7.5799118849303984</v>
      </c>
      <c r="O3984" s="71">
        <v>6.9559904085336104</v>
      </c>
    </row>
    <row r="3985" spans="2:15" outlineLevel="1" x14ac:dyDescent="0.45">
      <c r="B3985" s="65">
        <v>3976</v>
      </c>
      <c r="C3985" s="60">
        <v>0</v>
      </c>
      <c r="D3985" s="61">
        <v>1</v>
      </c>
      <c r="E3985" s="61">
        <v>1</v>
      </c>
      <c r="F3985" s="61">
        <v>1</v>
      </c>
      <c r="G3985" s="61">
        <v>0</v>
      </c>
      <c r="H3985" s="61">
        <v>1</v>
      </c>
      <c r="I3985" s="62">
        <v>77545.813842347488</v>
      </c>
      <c r="J3985" s="63">
        <v>5.3721572154538304</v>
      </c>
      <c r="K3985" s="63">
        <v>5.6292733539068296</v>
      </c>
      <c r="L3985" s="63">
        <v>7.1053125097362653</v>
      </c>
      <c r="M3985" s="63">
        <v>8.2915439550074623</v>
      </c>
      <c r="N3985" s="63">
        <v>6.8242689313363112</v>
      </c>
      <c r="O3985" s="71">
        <v>6.9344601266014738</v>
      </c>
    </row>
    <row r="3986" spans="2:15" outlineLevel="1" x14ac:dyDescent="0.45">
      <c r="B3986" s="65">
        <v>3977</v>
      </c>
      <c r="C3986" s="60">
        <v>0</v>
      </c>
      <c r="D3986" s="61">
        <v>1</v>
      </c>
      <c r="E3986" s="61">
        <v>1</v>
      </c>
      <c r="F3986" s="61">
        <v>1</v>
      </c>
      <c r="G3986" s="61">
        <v>1</v>
      </c>
      <c r="H3986" s="61">
        <v>0</v>
      </c>
      <c r="I3986" s="62">
        <v>102318.04401528618</v>
      </c>
      <c r="J3986" s="63">
        <v>5.7809048043601541</v>
      </c>
      <c r="K3986" s="63">
        <v>6.5228758588049924</v>
      </c>
      <c r="L3986" s="63">
        <v>7.2009772292511522</v>
      </c>
      <c r="M3986" s="63">
        <v>8.9901172072858131</v>
      </c>
      <c r="N3986" s="63">
        <v>6.9386178997178058</v>
      </c>
      <c r="O3986" s="71">
        <v>6.2207762929941888</v>
      </c>
    </row>
    <row r="3987" spans="2:15" outlineLevel="1" x14ac:dyDescent="0.45">
      <c r="B3987" s="65">
        <v>3978</v>
      </c>
      <c r="C3987" s="60">
        <v>1</v>
      </c>
      <c r="D3987" s="61">
        <v>0</v>
      </c>
      <c r="E3987" s="61">
        <v>1</v>
      </c>
      <c r="F3987" s="61">
        <v>1</v>
      </c>
      <c r="G3987" s="61">
        <v>0</v>
      </c>
      <c r="H3987" s="61">
        <v>1</v>
      </c>
      <c r="I3987" s="62">
        <v>26526.356478763075</v>
      </c>
      <c r="J3987" s="63">
        <v>5.5945854887605746</v>
      </c>
      <c r="K3987" s="63">
        <v>5.2431585132724061</v>
      </c>
      <c r="L3987" s="63">
        <v>6.6910528153484483</v>
      </c>
      <c r="M3987" s="63">
        <v>7.0590593182025065</v>
      </c>
      <c r="N3987" s="63">
        <v>6.5271415143389113</v>
      </c>
      <c r="O3987" s="71">
        <v>6.6549722953780313</v>
      </c>
    </row>
    <row r="3988" spans="2:15" outlineLevel="1" x14ac:dyDescent="0.45">
      <c r="B3988" s="65">
        <v>3979</v>
      </c>
      <c r="C3988" s="60">
        <v>1</v>
      </c>
      <c r="D3988" s="61">
        <v>0</v>
      </c>
      <c r="E3988" s="61">
        <v>1</v>
      </c>
      <c r="F3988" s="61">
        <v>1</v>
      </c>
      <c r="G3988" s="61">
        <v>1</v>
      </c>
      <c r="H3988" s="61">
        <v>0</v>
      </c>
      <c r="I3988" s="62">
        <v>76841.443066346765</v>
      </c>
      <c r="J3988" s="63">
        <v>5.7956599294450273</v>
      </c>
      <c r="K3988" s="63">
        <v>5.2099994651291013</v>
      </c>
      <c r="L3988" s="63">
        <v>6.4345962209419172</v>
      </c>
      <c r="M3988" s="63">
        <v>8.1148977205155681</v>
      </c>
      <c r="N3988" s="63">
        <v>7.1843424108889415</v>
      </c>
      <c r="O3988" s="71">
        <v>6.8957632107034286</v>
      </c>
    </row>
    <row r="3989" spans="2:15" outlineLevel="1" x14ac:dyDescent="0.45">
      <c r="B3989" s="65">
        <v>3980</v>
      </c>
      <c r="C3989" s="60">
        <v>0</v>
      </c>
      <c r="D3989" s="61">
        <v>1</v>
      </c>
      <c r="E3989" s="61">
        <v>1</v>
      </c>
      <c r="F3989" s="61">
        <v>1</v>
      </c>
      <c r="G3989" s="61">
        <v>1</v>
      </c>
      <c r="H3989" s="61">
        <v>0</v>
      </c>
      <c r="I3989" s="62">
        <v>105368.60951606152</v>
      </c>
      <c r="J3989" s="63">
        <v>5.9472830341725649</v>
      </c>
      <c r="K3989" s="63">
        <v>6.6843120948361729</v>
      </c>
      <c r="L3989" s="63">
        <v>6.9391062042198524</v>
      </c>
      <c r="M3989" s="63">
        <v>8.8250495246248803</v>
      </c>
      <c r="N3989" s="63">
        <v>7.6069614855596486</v>
      </c>
      <c r="O3989" s="71">
        <v>6.8278498641194068</v>
      </c>
    </row>
    <row r="3990" spans="2:15" outlineLevel="1" x14ac:dyDescent="0.45">
      <c r="B3990" s="65">
        <v>3981</v>
      </c>
      <c r="C3990" s="60">
        <v>0</v>
      </c>
      <c r="D3990" s="61">
        <v>1</v>
      </c>
      <c r="E3990" s="61">
        <v>1</v>
      </c>
      <c r="F3990" s="61">
        <v>1</v>
      </c>
      <c r="G3990" s="61">
        <v>0</v>
      </c>
      <c r="H3990" s="61">
        <v>1</v>
      </c>
      <c r="I3990" s="62">
        <v>77421.834416363883</v>
      </c>
      <c r="J3990" s="63">
        <v>5.7665164599238157</v>
      </c>
      <c r="K3990" s="63">
        <v>6.7604342426296764</v>
      </c>
      <c r="L3990" s="63">
        <v>6.2230458023505673</v>
      </c>
      <c r="M3990" s="63">
        <v>7.3228313208830915</v>
      </c>
      <c r="N3990" s="63">
        <v>6.4958094822244581</v>
      </c>
      <c r="O3990" s="71">
        <v>7.0506128291786974</v>
      </c>
    </row>
    <row r="3991" spans="2:15" outlineLevel="1" x14ac:dyDescent="0.45">
      <c r="B3991" s="65">
        <v>3982</v>
      </c>
      <c r="C3991" s="60">
        <v>1</v>
      </c>
      <c r="D3991" s="61">
        <v>0</v>
      </c>
      <c r="E3991" s="61">
        <v>1</v>
      </c>
      <c r="F3991" s="61">
        <v>1</v>
      </c>
      <c r="G3991" s="61">
        <v>1</v>
      </c>
      <c r="H3991" s="61">
        <v>0</v>
      </c>
      <c r="I3991" s="62">
        <v>106110.65954439274</v>
      </c>
      <c r="J3991" s="63">
        <v>6.9767542430155576</v>
      </c>
      <c r="K3991" s="63">
        <v>5.83325439845453</v>
      </c>
      <c r="L3991" s="63">
        <v>7.1363403912069874</v>
      </c>
      <c r="M3991" s="63">
        <v>8.747555358868766</v>
      </c>
      <c r="N3991" s="63">
        <v>7.4357114142218599</v>
      </c>
      <c r="O3991" s="71">
        <v>7.2037708783912979</v>
      </c>
    </row>
    <row r="3992" spans="2:15" outlineLevel="1" x14ac:dyDescent="0.45">
      <c r="B3992" s="65">
        <v>3983</v>
      </c>
      <c r="C3992" s="60">
        <v>0</v>
      </c>
      <c r="D3992" s="61">
        <v>1</v>
      </c>
      <c r="E3992" s="61">
        <v>1</v>
      </c>
      <c r="F3992" s="61">
        <v>1</v>
      </c>
      <c r="G3992" s="61">
        <v>1</v>
      </c>
      <c r="H3992" s="61">
        <v>0</v>
      </c>
      <c r="I3992" s="62">
        <v>77976.754893234262</v>
      </c>
      <c r="J3992" s="63">
        <v>6.1085632949640685</v>
      </c>
      <c r="K3992" s="63">
        <v>6.252982557532289</v>
      </c>
      <c r="L3992" s="63">
        <v>6.728867895044937</v>
      </c>
      <c r="M3992" s="63">
        <v>7.3295452563513619</v>
      </c>
      <c r="N3992" s="63">
        <v>6.9063938027560106</v>
      </c>
      <c r="O3992" s="71">
        <v>6.7484519958886189</v>
      </c>
    </row>
    <row r="3993" spans="2:15" outlineLevel="1" x14ac:dyDescent="0.45">
      <c r="B3993" s="65">
        <v>3984</v>
      </c>
      <c r="C3993" s="60">
        <v>1</v>
      </c>
      <c r="D3993" s="61">
        <v>0</v>
      </c>
      <c r="E3993" s="61">
        <v>1</v>
      </c>
      <c r="F3993" s="61">
        <v>1</v>
      </c>
      <c r="G3993" s="61">
        <v>0</v>
      </c>
      <c r="H3993" s="61">
        <v>1</v>
      </c>
      <c r="I3993" s="62">
        <v>77279.868766509928</v>
      </c>
      <c r="J3993" s="63">
        <v>5.5501999910248623</v>
      </c>
      <c r="K3993" s="63">
        <v>5.4090870584934443</v>
      </c>
      <c r="L3993" s="63">
        <v>6.7353151190137597</v>
      </c>
      <c r="M3993" s="63">
        <v>8.6863467366410134</v>
      </c>
      <c r="N3993" s="63">
        <v>6.6107348762032849</v>
      </c>
      <c r="O3993" s="71">
        <v>6.8406493917969344</v>
      </c>
    </row>
    <row r="3994" spans="2:15" outlineLevel="1" x14ac:dyDescent="0.45">
      <c r="B3994" s="65">
        <v>3985</v>
      </c>
      <c r="C3994" s="60">
        <v>1</v>
      </c>
      <c r="D3994" s="61">
        <v>0</v>
      </c>
      <c r="E3994" s="61">
        <v>1</v>
      </c>
      <c r="F3994" s="61">
        <v>1</v>
      </c>
      <c r="G3994" s="61">
        <v>0</v>
      </c>
      <c r="H3994" s="61">
        <v>1</v>
      </c>
      <c r="I3994" s="62">
        <v>103640.11337741397</v>
      </c>
      <c r="J3994" s="63">
        <v>7.0357394901781571</v>
      </c>
      <c r="K3994" s="63">
        <v>5.6418810086988183</v>
      </c>
      <c r="L3994" s="63">
        <v>7.7688704757483444</v>
      </c>
      <c r="M3994" s="63">
        <v>8.1116820048425424</v>
      </c>
      <c r="N3994" s="63">
        <v>6.8967072619988352</v>
      </c>
      <c r="O3994" s="71">
        <v>7.3201595922526383</v>
      </c>
    </row>
    <row r="3995" spans="2:15" outlineLevel="1" x14ac:dyDescent="0.45">
      <c r="B3995" s="65">
        <v>3986</v>
      </c>
      <c r="C3995" s="60">
        <v>1</v>
      </c>
      <c r="D3995" s="61">
        <v>0</v>
      </c>
      <c r="E3995" s="61">
        <v>1</v>
      </c>
      <c r="F3995" s="61">
        <v>1</v>
      </c>
      <c r="G3995" s="61">
        <v>1</v>
      </c>
      <c r="H3995" s="61">
        <v>0</v>
      </c>
      <c r="I3995" s="62">
        <v>74931.768091899095</v>
      </c>
      <c r="J3995" s="63">
        <v>6.1635574572088903</v>
      </c>
      <c r="K3995" s="63">
        <v>4.8337616421608693</v>
      </c>
      <c r="L3995" s="63">
        <v>6.6410503219668602</v>
      </c>
      <c r="M3995" s="63">
        <v>8.0267914289961784</v>
      </c>
      <c r="N3995" s="63">
        <v>7.0346205146909604</v>
      </c>
      <c r="O3995" s="71">
        <v>6.1956216207912682</v>
      </c>
    </row>
    <row r="3996" spans="2:15" outlineLevel="1" x14ac:dyDescent="0.45">
      <c r="B3996" s="65">
        <v>3987</v>
      </c>
      <c r="C3996" s="60">
        <v>1</v>
      </c>
      <c r="D3996" s="61">
        <v>0</v>
      </c>
      <c r="E3996" s="61">
        <v>1</v>
      </c>
      <c r="F3996" s="61">
        <v>1</v>
      </c>
      <c r="G3996" s="61">
        <v>1</v>
      </c>
      <c r="H3996" s="61">
        <v>0</v>
      </c>
      <c r="I3996" s="62">
        <v>97958.525274573767</v>
      </c>
      <c r="J3996" s="63">
        <v>7.0680385113410562</v>
      </c>
      <c r="K3996" s="63">
        <v>4.8054122913123241</v>
      </c>
      <c r="L3996" s="63">
        <v>6.4535315975563945</v>
      </c>
      <c r="M3996" s="63">
        <v>7.8292845428893427</v>
      </c>
      <c r="N3996" s="63">
        <v>7.3371642250881806</v>
      </c>
      <c r="O3996" s="71">
        <v>6.5090479024777776</v>
      </c>
    </row>
    <row r="3997" spans="2:15" outlineLevel="1" x14ac:dyDescent="0.45">
      <c r="B3997" s="65">
        <v>3988</v>
      </c>
      <c r="C3997" s="60">
        <v>1</v>
      </c>
      <c r="D3997" s="61">
        <v>0</v>
      </c>
      <c r="E3997" s="61">
        <v>1</v>
      </c>
      <c r="F3997" s="61">
        <v>1</v>
      </c>
      <c r="G3997" s="61">
        <v>1</v>
      </c>
      <c r="H3997" s="61">
        <v>0</v>
      </c>
      <c r="I3997" s="62">
        <v>62756.755000710007</v>
      </c>
      <c r="J3997" s="63">
        <v>6.1791195595005055</v>
      </c>
      <c r="K3997" s="63">
        <v>4.8807563186564167</v>
      </c>
      <c r="L3997" s="63">
        <v>6.9337877609113727</v>
      </c>
      <c r="M3997" s="63">
        <v>6.7834168245537008</v>
      </c>
      <c r="N3997" s="63">
        <v>6.8656722395745629</v>
      </c>
      <c r="O3997" s="71">
        <v>6.7950281060577513</v>
      </c>
    </row>
    <row r="3998" spans="2:15" outlineLevel="1" x14ac:dyDescent="0.45">
      <c r="B3998" s="65">
        <v>3989</v>
      </c>
      <c r="C3998" s="60">
        <v>1</v>
      </c>
      <c r="D3998" s="61">
        <v>0</v>
      </c>
      <c r="E3998" s="61">
        <v>1</v>
      </c>
      <c r="F3998" s="61">
        <v>1</v>
      </c>
      <c r="G3998" s="61">
        <v>1</v>
      </c>
      <c r="H3998" s="61">
        <v>0</v>
      </c>
      <c r="I3998" s="62">
        <v>98008.264403752473</v>
      </c>
      <c r="J3998" s="63">
        <v>6.2644161772500651</v>
      </c>
      <c r="K3998" s="63">
        <v>5.7053053016264315</v>
      </c>
      <c r="L3998" s="63">
        <v>8.265490001034685</v>
      </c>
      <c r="M3998" s="63">
        <v>7.09640930793881</v>
      </c>
      <c r="N3998" s="63">
        <v>6.8771202865232821</v>
      </c>
      <c r="O3998" s="71">
        <v>6.6704330913303309</v>
      </c>
    </row>
    <row r="3999" spans="2:15" outlineLevel="1" x14ac:dyDescent="0.45">
      <c r="B3999" s="65">
        <v>3990</v>
      </c>
      <c r="C3999" s="60">
        <v>1</v>
      </c>
      <c r="D3999" s="61">
        <v>0</v>
      </c>
      <c r="E3999" s="61">
        <v>1</v>
      </c>
      <c r="F3999" s="61">
        <v>1</v>
      </c>
      <c r="G3999" s="61">
        <v>1</v>
      </c>
      <c r="H3999" s="61">
        <v>0</v>
      </c>
      <c r="I3999" s="62">
        <v>92320.855432287586</v>
      </c>
      <c r="J3999" s="63">
        <v>6.7135409621172633</v>
      </c>
      <c r="K3999" s="63">
        <v>4.7182630707484652</v>
      </c>
      <c r="L3999" s="63">
        <v>7.1348126664399105</v>
      </c>
      <c r="M3999" s="63">
        <v>6.1400878950065385</v>
      </c>
      <c r="N3999" s="63">
        <v>7.2069388103259433</v>
      </c>
      <c r="O3999" s="71">
        <v>6.4551485103638839</v>
      </c>
    </row>
    <row r="4000" spans="2:15" outlineLevel="1" x14ac:dyDescent="0.45">
      <c r="B4000" s="65">
        <v>3991</v>
      </c>
      <c r="C4000" s="60">
        <v>0</v>
      </c>
      <c r="D4000" s="61">
        <v>1</v>
      </c>
      <c r="E4000" s="61">
        <v>1</v>
      </c>
      <c r="F4000" s="61">
        <v>1</v>
      </c>
      <c r="G4000" s="61">
        <v>1</v>
      </c>
      <c r="H4000" s="61">
        <v>0</v>
      </c>
      <c r="I4000" s="62">
        <v>23216.542982535844</v>
      </c>
      <c r="J4000" s="63">
        <v>5.2471645228919792</v>
      </c>
      <c r="K4000" s="63">
        <v>5.417761409911245</v>
      </c>
      <c r="L4000" s="63">
        <v>6.6332359993725971</v>
      </c>
      <c r="M4000" s="63">
        <v>6.1036835610239457</v>
      </c>
      <c r="N4000" s="63">
        <v>6.7570749813600521</v>
      </c>
      <c r="O4000" s="71">
        <v>6.3768085281968379</v>
      </c>
    </row>
    <row r="4001" spans="2:15" outlineLevel="1" x14ac:dyDescent="0.45">
      <c r="B4001" s="65">
        <v>3992</v>
      </c>
      <c r="C4001" s="60">
        <v>1</v>
      </c>
      <c r="D4001" s="61">
        <v>0</v>
      </c>
      <c r="E4001" s="61">
        <v>1</v>
      </c>
      <c r="F4001" s="61">
        <v>1</v>
      </c>
      <c r="G4001" s="61">
        <v>1</v>
      </c>
      <c r="H4001" s="61">
        <v>0</v>
      </c>
      <c r="I4001" s="62">
        <v>99979.883902050686</v>
      </c>
      <c r="J4001" s="63">
        <v>6.7276735075169523</v>
      </c>
      <c r="K4001" s="63">
        <v>6.1544492597553999</v>
      </c>
      <c r="L4001" s="63">
        <v>6.8321134213862829</v>
      </c>
      <c r="M4001" s="63">
        <v>7.9876590990980141</v>
      </c>
      <c r="N4001" s="63">
        <v>6.5303710346030606</v>
      </c>
      <c r="O4001" s="71">
        <v>6.4875964466211169</v>
      </c>
    </row>
    <row r="4002" spans="2:15" outlineLevel="1" x14ac:dyDescent="0.45">
      <c r="B4002" s="65">
        <v>3993</v>
      </c>
      <c r="C4002" s="60">
        <v>1</v>
      </c>
      <c r="D4002" s="61">
        <v>0</v>
      </c>
      <c r="E4002" s="61">
        <v>1</v>
      </c>
      <c r="F4002" s="61">
        <v>1</v>
      </c>
      <c r="G4002" s="61">
        <v>0</v>
      </c>
      <c r="H4002" s="61">
        <v>1</v>
      </c>
      <c r="I4002" s="62">
        <v>98262.919035304774</v>
      </c>
      <c r="J4002" s="63">
        <v>5.7934312382179352</v>
      </c>
      <c r="K4002" s="63">
        <v>4.7862972649248441</v>
      </c>
      <c r="L4002" s="63">
        <v>7.7055167061882486</v>
      </c>
      <c r="M4002" s="63">
        <v>8.806317050231776</v>
      </c>
      <c r="N4002" s="63">
        <v>6.6891145039473399</v>
      </c>
      <c r="O4002" s="71">
        <v>6.9683765139599823</v>
      </c>
    </row>
    <row r="4003" spans="2:15" outlineLevel="1" x14ac:dyDescent="0.45">
      <c r="B4003" s="65">
        <v>3994</v>
      </c>
      <c r="C4003" s="60">
        <v>1</v>
      </c>
      <c r="D4003" s="61">
        <v>0</v>
      </c>
      <c r="E4003" s="61">
        <v>1</v>
      </c>
      <c r="F4003" s="61">
        <v>1</v>
      </c>
      <c r="G4003" s="61">
        <v>1</v>
      </c>
      <c r="H4003" s="61">
        <v>0</v>
      </c>
      <c r="I4003" s="62">
        <v>25631.701172149857</v>
      </c>
      <c r="J4003" s="63">
        <v>5.7800825509641065</v>
      </c>
      <c r="K4003" s="63">
        <v>5.1264560561885331</v>
      </c>
      <c r="L4003" s="63">
        <v>6.4632231778910834</v>
      </c>
      <c r="M4003" s="63">
        <v>6.6009503916238463</v>
      </c>
      <c r="N4003" s="63">
        <v>7.0372785207559847</v>
      </c>
      <c r="O4003" s="71">
        <v>6.3255414163038708</v>
      </c>
    </row>
    <row r="4004" spans="2:15" outlineLevel="1" x14ac:dyDescent="0.45">
      <c r="B4004" s="65">
        <v>3995</v>
      </c>
      <c r="C4004" s="60">
        <v>1</v>
      </c>
      <c r="D4004" s="61">
        <v>0</v>
      </c>
      <c r="E4004" s="61">
        <v>1</v>
      </c>
      <c r="F4004" s="61">
        <v>1</v>
      </c>
      <c r="G4004" s="61">
        <v>0</v>
      </c>
      <c r="H4004" s="61">
        <v>1</v>
      </c>
      <c r="I4004" s="62">
        <v>23252.882058022413</v>
      </c>
      <c r="J4004" s="63">
        <v>5.2967980061866431</v>
      </c>
      <c r="K4004" s="63">
        <v>4.4315186497859553</v>
      </c>
      <c r="L4004" s="63">
        <v>7.6988007104472906</v>
      </c>
      <c r="M4004" s="63">
        <v>6.2359166857452788</v>
      </c>
      <c r="N4004" s="63">
        <v>6.6849011446316693</v>
      </c>
      <c r="O4004" s="71">
        <v>6.9297902126072639</v>
      </c>
    </row>
    <row r="4005" spans="2:15" outlineLevel="1" x14ac:dyDescent="0.45">
      <c r="B4005" s="65">
        <v>3996</v>
      </c>
      <c r="C4005" s="60">
        <v>1</v>
      </c>
      <c r="D4005" s="61">
        <v>0</v>
      </c>
      <c r="E4005" s="61">
        <v>1</v>
      </c>
      <c r="F4005" s="61">
        <v>1</v>
      </c>
      <c r="G4005" s="61">
        <v>1</v>
      </c>
      <c r="H4005" s="61">
        <v>0</v>
      </c>
      <c r="I4005" s="62">
        <v>27055.751182018939</v>
      </c>
      <c r="J4005" s="63">
        <v>5.1890457944347723</v>
      </c>
      <c r="K4005" s="63">
        <v>4.857811089956928</v>
      </c>
      <c r="L4005" s="63">
        <v>7.1933114627495947</v>
      </c>
      <c r="M4005" s="63">
        <v>7.74946123281652</v>
      </c>
      <c r="N4005" s="63">
        <v>6.6432005206738953</v>
      </c>
      <c r="O4005" s="71">
        <v>6.571864172870816</v>
      </c>
    </row>
    <row r="4006" spans="2:15" outlineLevel="1" x14ac:dyDescent="0.45">
      <c r="B4006" s="65">
        <v>3997</v>
      </c>
      <c r="C4006" s="60">
        <v>1</v>
      </c>
      <c r="D4006" s="61">
        <v>0</v>
      </c>
      <c r="E4006" s="61">
        <v>1</v>
      </c>
      <c r="F4006" s="61">
        <v>1</v>
      </c>
      <c r="G4006" s="61">
        <v>1</v>
      </c>
      <c r="H4006" s="61">
        <v>0</v>
      </c>
      <c r="I4006" s="62">
        <v>102213.35938232046</v>
      </c>
      <c r="J4006" s="63">
        <v>6.7217908661325811</v>
      </c>
      <c r="K4006" s="63">
        <v>6.0015242021718613</v>
      </c>
      <c r="L4006" s="63">
        <v>8.2299528205212074</v>
      </c>
      <c r="M4006" s="63">
        <v>7.9261354882859791</v>
      </c>
      <c r="N4006" s="63">
        <v>7.068085089873887</v>
      </c>
      <c r="O4006" s="71">
        <v>6.2903965529475698</v>
      </c>
    </row>
    <row r="4007" spans="2:15" outlineLevel="1" x14ac:dyDescent="0.45">
      <c r="B4007" s="65">
        <v>3998</v>
      </c>
      <c r="C4007" s="60">
        <v>0</v>
      </c>
      <c r="D4007" s="61">
        <v>1</v>
      </c>
      <c r="E4007" s="61">
        <v>1</v>
      </c>
      <c r="F4007" s="61">
        <v>1</v>
      </c>
      <c r="G4007" s="61">
        <v>0</v>
      </c>
      <c r="H4007" s="61">
        <v>1</v>
      </c>
      <c r="I4007" s="62">
        <v>30348.837257987587</v>
      </c>
      <c r="J4007" s="63">
        <v>5.7906592996840969</v>
      </c>
      <c r="K4007" s="63">
        <v>6.0509212395653771</v>
      </c>
      <c r="L4007" s="63">
        <v>6.2525603186165926</v>
      </c>
      <c r="M4007" s="63">
        <v>7.1609441149629829</v>
      </c>
      <c r="N4007" s="63">
        <v>6.3036907402180757</v>
      </c>
      <c r="O4007" s="71">
        <v>7.4774658429404406</v>
      </c>
    </row>
    <row r="4008" spans="2:15" outlineLevel="1" x14ac:dyDescent="0.45">
      <c r="B4008" s="65">
        <v>3999</v>
      </c>
      <c r="C4008" s="60">
        <v>1</v>
      </c>
      <c r="D4008" s="61">
        <v>0</v>
      </c>
      <c r="E4008" s="61">
        <v>1</v>
      </c>
      <c r="F4008" s="61">
        <v>1</v>
      </c>
      <c r="G4008" s="61">
        <v>0</v>
      </c>
      <c r="H4008" s="61">
        <v>1</v>
      </c>
      <c r="I4008" s="62">
        <v>79606.48094049393</v>
      </c>
      <c r="J4008" s="63">
        <v>6.4819582732759198</v>
      </c>
      <c r="K4008" s="63">
        <v>4.6742081759590004</v>
      </c>
      <c r="L4008" s="63">
        <v>6.300684533708603</v>
      </c>
      <c r="M4008" s="63">
        <v>8.9170660746653692</v>
      </c>
      <c r="N4008" s="63">
        <v>7.1138785280278523</v>
      </c>
      <c r="O4008" s="71">
        <v>7.1282033160252825</v>
      </c>
    </row>
    <row r="4009" spans="2:15" outlineLevel="1" x14ac:dyDescent="0.45">
      <c r="B4009" s="65">
        <v>4000</v>
      </c>
      <c r="C4009" s="60">
        <v>1</v>
      </c>
      <c r="D4009" s="61">
        <v>0</v>
      </c>
      <c r="E4009" s="61">
        <v>1</v>
      </c>
      <c r="F4009" s="61">
        <v>1</v>
      </c>
      <c r="G4009" s="61">
        <v>0</v>
      </c>
      <c r="H4009" s="61">
        <v>1</v>
      </c>
      <c r="I4009" s="62">
        <v>78388.923720805513</v>
      </c>
      <c r="J4009" s="63">
        <v>5.8834787341794543</v>
      </c>
      <c r="K4009" s="63">
        <v>5.5240725480813708</v>
      </c>
      <c r="L4009" s="63">
        <v>6.7554637814030425</v>
      </c>
      <c r="M4009" s="63">
        <v>8.9890979079970919</v>
      </c>
      <c r="N4009" s="63">
        <v>6.1676724889471073</v>
      </c>
      <c r="O4009" s="71">
        <v>6.8560719863501545</v>
      </c>
    </row>
    <row r="4010" spans="2:15" outlineLevel="1" x14ac:dyDescent="0.45">
      <c r="B4010" s="65">
        <v>4001</v>
      </c>
      <c r="C4010" s="60">
        <v>1</v>
      </c>
      <c r="D4010" s="61">
        <v>0</v>
      </c>
      <c r="E4010" s="61">
        <v>1</v>
      </c>
      <c r="F4010" s="61">
        <v>1</v>
      </c>
      <c r="G4010" s="61">
        <v>1</v>
      </c>
      <c r="H4010" s="61">
        <v>0</v>
      </c>
      <c r="I4010" s="62">
        <v>93469.134659394447</v>
      </c>
      <c r="J4010" s="63">
        <v>6.2767038468049901</v>
      </c>
      <c r="K4010" s="63">
        <v>5.0523497465662475</v>
      </c>
      <c r="L4010" s="63">
        <v>7.5468454035881969</v>
      </c>
      <c r="M4010" s="63">
        <v>6.0578689240038504</v>
      </c>
      <c r="N4010" s="63">
        <v>7.1198802624559274</v>
      </c>
      <c r="O4010" s="71">
        <v>7.0496240704129907</v>
      </c>
    </row>
    <row r="4011" spans="2:15" outlineLevel="1" x14ac:dyDescent="0.45">
      <c r="B4011" s="65">
        <v>4002</v>
      </c>
      <c r="C4011" s="60">
        <v>1</v>
      </c>
      <c r="D4011" s="61">
        <v>0</v>
      </c>
      <c r="E4011" s="61">
        <v>1</v>
      </c>
      <c r="F4011" s="61">
        <v>1</v>
      </c>
      <c r="G4011" s="61">
        <v>1</v>
      </c>
      <c r="H4011" s="61">
        <v>0</v>
      </c>
      <c r="I4011" s="62">
        <v>94565.039068228754</v>
      </c>
      <c r="J4011" s="63">
        <v>5.8305312893037433</v>
      </c>
      <c r="K4011" s="63">
        <v>4.4946062676348495</v>
      </c>
      <c r="L4011" s="63">
        <v>7.5411738567604392</v>
      </c>
      <c r="M4011" s="63">
        <v>7.4620539042342671</v>
      </c>
      <c r="N4011" s="63">
        <v>7.4243517944636075</v>
      </c>
      <c r="O4011" s="71">
        <v>6.6653587844622493</v>
      </c>
    </row>
    <row r="4012" spans="2:15" outlineLevel="1" x14ac:dyDescent="0.45">
      <c r="B4012" s="65">
        <v>4003</v>
      </c>
      <c r="C4012" s="60">
        <v>1</v>
      </c>
      <c r="D4012" s="61">
        <v>0</v>
      </c>
      <c r="E4012" s="61">
        <v>1</v>
      </c>
      <c r="F4012" s="61">
        <v>1</v>
      </c>
      <c r="G4012" s="61">
        <v>1</v>
      </c>
      <c r="H4012" s="61">
        <v>0</v>
      </c>
      <c r="I4012" s="62">
        <v>94854.664347659796</v>
      </c>
      <c r="J4012" s="63">
        <v>6.0714726652959934</v>
      </c>
      <c r="K4012" s="63">
        <v>4.8351716589849163</v>
      </c>
      <c r="L4012" s="63">
        <v>7.9117333730231714</v>
      </c>
      <c r="M4012" s="63">
        <v>7.6724012558578698</v>
      </c>
      <c r="N4012" s="63">
        <v>6.5608387747675145</v>
      </c>
      <c r="O4012" s="71">
        <v>6.485970765112957</v>
      </c>
    </row>
    <row r="4013" spans="2:15" outlineLevel="1" x14ac:dyDescent="0.45">
      <c r="B4013" s="65">
        <v>4004</v>
      </c>
      <c r="C4013" s="60">
        <v>1</v>
      </c>
      <c r="D4013" s="61">
        <v>0</v>
      </c>
      <c r="E4013" s="61">
        <v>1</v>
      </c>
      <c r="F4013" s="61">
        <v>1</v>
      </c>
      <c r="G4013" s="61">
        <v>0</v>
      </c>
      <c r="H4013" s="61">
        <v>1</v>
      </c>
      <c r="I4013" s="62">
        <v>61367.437072113025</v>
      </c>
      <c r="J4013" s="63">
        <v>5.9831348412039667</v>
      </c>
      <c r="K4013" s="63">
        <v>5.0233576196626881</v>
      </c>
      <c r="L4013" s="63">
        <v>7.4364023204549436</v>
      </c>
      <c r="M4013" s="63">
        <v>6.1062676681983001</v>
      </c>
      <c r="N4013" s="63">
        <v>6.6886398088763999</v>
      </c>
      <c r="O4013" s="71">
        <v>7.0018322138813645</v>
      </c>
    </row>
    <row r="4014" spans="2:15" outlineLevel="1" x14ac:dyDescent="0.45">
      <c r="B4014" s="65">
        <v>4005</v>
      </c>
      <c r="C4014" s="60">
        <v>1</v>
      </c>
      <c r="D4014" s="61">
        <v>0</v>
      </c>
      <c r="E4014" s="61">
        <v>1</v>
      </c>
      <c r="F4014" s="61">
        <v>1</v>
      </c>
      <c r="G4014" s="61">
        <v>0</v>
      </c>
      <c r="H4014" s="61">
        <v>1</v>
      </c>
      <c r="I4014" s="62">
        <v>78427.643063255484</v>
      </c>
      <c r="J4014" s="63">
        <v>6.1156620981376291</v>
      </c>
      <c r="K4014" s="63">
        <v>5.770662125061742</v>
      </c>
      <c r="L4014" s="63">
        <v>6.7239087551400436</v>
      </c>
      <c r="M4014" s="63">
        <v>8.0733812288720266</v>
      </c>
      <c r="N4014" s="63">
        <v>6.7423401453406679</v>
      </c>
      <c r="O4014" s="71">
        <v>6.8141307757182359</v>
      </c>
    </row>
    <row r="4015" spans="2:15" outlineLevel="1" x14ac:dyDescent="0.45">
      <c r="B4015" s="65">
        <v>4006</v>
      </c>
      <c r="C4015" s="60">
        <v>0</v>
      </c>
      <c r="D4015" s="61">
        <v>1</v>
      </c>
      <c r="E4015" s="61">
        <v>1</v>
      </c>
      <c r="F4015" s="61">
        <v>1</v>
      </c>
      <c r="G4015" s="61">
        <v>0</v>
      </c>
      <c r="H4015" s="61">
        <v>1</v>
      </c>
      <c r="I4015" s="62">
        <v>66344.928763626827</v>
      </c>
      <c r="J4015" s="63">
        <v>5.9852365074314786</v>
      </c>
      <c r="K4015" s="63">
        <v>6.1344975510811572</v>
      </c>
      <c r="L4015" s="63">
        <v>7.1342900048935061</v>
      </c>
      <c r="M4015" s="63">
        <v>6.1474079757587035</v>
      </c>
      <c r="N4015" s="63">
        <v>7.133244512713131</v>
      </c>
      <c r="O4015" s="71">
        <v>7.3972254624958307</v>
      </c>
    </row>
    <row r="4016" spans="2:15" outlineLevel="1" x14ac:dyDescent="0.45">
      <c r="B4016" s="65">
        <v>4007</v>
      </c>
      <c r="C4016" s="60">
        <v>0</v>
      </c>
      <c r="D4016" s="61">
        <v>1</v>
      </c>
      <c r="E4016" s="61">
        <v>1</v>
      </c>
      <c r="F4016" s="61">
        <v>1</v>
      </c>
      <c r="G4016" s="61">
        <v>0</v>
      </c>
      <c r="H4016" s="61">
        <v>1</v>
      </c>
      <c r="I4016" s="62">
        <v>76087.059108026224</v>
      </c>
      <c r="J4016" s="63">
        <v>5.1425523991227484</v>
      </c>
      <c r="K4016" s="63">
        <v>5.671016781014889</v>
      </c>
      <c r="L4016" s="63">
        <v>6.9718359154032452</v>
      </c>
      <c r="M4016" s="63">
        <v>7.5073657543693981</v>
      </c>
      <c r="N4016" s="63">
        <v>7.0348403411392786</v>
      </c>
      <c r="O4016" s="71">
        <v>7.4075382025494605</v>
      </c>
    </row>
    <row r="4017" spans="2:15" outlineLevel="1" x14ac:dyDescent="0.45">
      <c r="B4017" s="65">
        <v>4008</v>
      </c>
      <c r="C4017" s="60">
        <v>1</v>
      </c>
      <c r="D4017" s="61">
        <v>0</v>
      </c>
      <c r="E4017" s="61">
        <v>1</v>
      </c>
      <c r="F4017" s="61">
        <v>1</v>
      </c>
      <c r="G4017" s="61">
        <v>0</v>
      </c>
      <c r="H4017" s="61">
        <v>1</v>
      </c>
      <c r="I4017" s="62">
        <v>22591.157150167768</v>
      </c>
      <c r="J4017" s="63">
        <v>5.269545344317363</v>
      </c>
      <c r="K4017" s="63">
        <v>5.0924791790763333</v>
      </c>
      <c r="L4017" s="63">
        <v>6.398052368696133</v>
      </c>
      <c r="M4017" s="63">
        <v>6.2535286409001127</v>
      </c>
      <c r="N4017" s="63">
        <v>6.4185053586617684</v>
      </c>
      <c r="O4017" s="71">
        <v>6.8667727987670588</v>
      </c>
    </row>
    <row r="4018" spans="2:15" outlineLevel="1" x14ac:dyDescent="0.45">
      <c r="B4018" s="65">
        <v>4009</v>
      </c>
      <c r="C4018" s="60">
        <v>1</v>
      </c>
      <c r="D4018" s="61">
        <v>0</v>
      </c>
      <c r="E4018" s="61">
        <v>1</v>
      </c>
      <c r="F4018" s="61">
        <v>1</v>
      </c>
      <c r="G4018" s="61">
        <v>1</v>
      </c>
      <c r="H4018" s="61">
        <v>0</v>
      </c>
      <c r="I4018" s="62">
        <v>23104.168979580718</v>
      </c>
      <c r="J4018" s="63">
        <v>5.3007518921626273</v>
      </c>
      <c r="K4018" s="63">
        <v>4.3601492269937792</v>
      </c>
      <c r="L4018" s="63">
        <v>7.1004654052826144</v>
      </c>
      <c r="M4018" s="63">
        <v>7.1790626939610558</v>
      </c>
      <c r="N4018" s="63">
        <v>6.4065249959375077</v>
      </c>
      <c r="O4018" s="71">
        <v>6.3835095861035871</v>
      </c>
    </row>
    <row r="4019" spans="2:15" outlineLevel="1" x14ac:dyDescent="0.45">
      <c r="B4019" s="65">
        <v>4010</v>
      </c>
      <c r="C4019" s="60">
        <v>1</v>
      </c>
      <c r="D4019" s="61">
        <v>0</v>
      </c>
      <c r="E4019" s="61">
        <v>1</v>
      </c>
      <c r="F4019" s="61">
        <v>1</v>
      </c>
      <c r="G4019" s="61">
        <v>1</v>
      </c>
      <c r="H4019" s="61">
        <v>0</v>
      </c>
      <c r="I4019" s="62">
        <v>63028.101718302176</v>
      </c>
      <c r="J4019" s="63">
        <v>5.7622918203222255</v>
      </c>
      <c r="K4019" s="63">
        <v>5.2489340323425662</v>
      </c>
      <c r="L4019" s="63">
        <v>7.4908239003587118</v>
      </c>
      <c r="M4019" s="63">
        <v>6.6438087702752018</v>
      </c>
      <c r="N4019" s="63">
        <v>7.0201629902312739</v>
      </c>
      <c r="O4019" s="71">
        <v>6.5915600735684645</v>
      </c>
    </row>
    <row r="4020" spans="2:15" outlineLevel="1" x14ac:dyDescent="0.45">
      <c r="B4020" s="65">
        <v>4011</v>
      </c>
      <c r="C4020" s="60">
        <v>1</v>
      </c>
      <c r="D4020" s="61">
        <v>0</v>
      </c>
      <c r="E4020" s="61">
        <v>1</v>
      </c>
      <c r="F4020" s="61">
        <v>1</v>
      </c>
      <c r="G4020" s="61">
        <v>1</v>
      </c>
      <c r="H4020" s="61">
        <v>0</v>
      </c>
      <c r="I4020" s="62">
        <v>72390.622920951733</v>
      </c>
      <c r="J4020" s="63">
        <v>5.7633109684217132</v>
      </c>
      <c r="K4020" s="63">
        <v>4.422438430962238</v>
      </c>
      <c r="L4020" s="63">
        <v>6.7699928649060972</v>
      </c>
      <c r="M4020" s="63">
        <v>7.7475799672662289</v>
      </c>
      <c r="N4020" s="63">
        <v>6.8518589991327037</v>
      </c>
      <c r="O4020" s="71">
        <v>6.6240083346246976</v>
      </c>
    </row>
    <row r="4021" spans="2:15" outlineLevel="1" x14ac:dyDescent="0.45">
      <c r="B4021" s="65">
        <v>4012</v>
      </c>
      <c r="C4021" s="60">
        <v>0</v>
      </c>
      <c r="D4021" s="61">
        <v>1</v>
      </c>
      <c r="E4021" s="61">
        <v>1</v>
      </c>
      <c r="F4021" s="61">
        <v>1</v>
      </c>
      <c r="G4021" s="61">
        <v>1</v>
      </c>
      <c r="H4021" s="61">
        <v>0</v>
      </c>
      <c r="I4021" s="62">
        <v>24807.486398489302</v>
      </c>
      <c r="J4021" s="63">
        <v>5.1763230302506784</v>
      </c>
      <c r="K4021" s="63">
        <v>5.4778062175413291</v>
      </c>
      <c r="L4021" s="63">
        <v>7.5072395992048495</v>
      </c>
      <c r="M4021" s="63">
        <v>6.5862465906057093</v>
      </c>
      <c r="N4021" s="63">
        <v>6.4020404460873372</v>
      </c>
      <c r="O4021" s="71">
        <v>6.3166721877627241</v>
      </c>
    </row>
    <row r="4022" spans="2:15" outlineLevel="1" x14ac:dyDescent="0.45">
      <c r="B4022" s="65">
        <v>4013</v>
      </c>
      <c r="C4022" s="60">
        <v>1</v>
      </c>
      <c r="D4022" s="61">
        <v>0</v>
      </c>
      <c r="E4022" s="61">
        <v>1</v>
      </c>
      <c r="F4022" s="61">
        <v>1</v>
      </c>
      <c r="G4022" s="61">
        <v>1</v>
      </c>
      <c r="H4022" s="61">
        <v>0</v>
      </c>
      <c r="I4022" s="62">
        <v>60874.3885014892</v>
      </c>
      <c r="J4022" s="63">
        <v>5.9863848217945774</v>
      </c>
      <c r="K4022" s="63">
        <v>5.4396852522977923</v>
      </c>
      <c r="L4022" s="63">
        <v>7.2580948243622991</v>
      </c>
      <c r="M4022" s="63">
        <v>6.0728318174050528</v>
      </c>
      <c r="N4022" s="63">
        <v>6.6984835834050003</v>
      </c>
      <c r="O4022" s="71">
        <v>6.3212863145126779</v>
      </c>
    </row>
    <row r="4023" spans="2:15" outlineLevel="1" x14ac:dyDescent="0.45">
      <c r="B4023" s="65">
        <v>4014</v>
      </c>
      <c r="C4023" s="60">
        <v>1</v>
      </c>
      <c r="D4023" s="61">
        <v>0</v>
      </c>
      <c r="E4023" s="61">
        <v>1</v>
      </c>
      <c r="F4023" s="61">
        <v>1</v>
      </c>
      <c r="G4023" s="61">
        <v>1</v>
      </c>
      <c r="H4023" s="61">
        <v>0</v>
      </c>
      <c r="I4023" s="62">
        <v>98712.669658656523</v>
      </c>
      <c r="J4023" s="63">
        <v>6.9703611603225637</v>
      </c>
      <c r="K4023" s="63">
        <v>4.7349595783970679</v>
      </c>
      <c r="L4023" s="63">
        <v>6.5345959438018957</v>
      </c>
      <c r="M4023" s="63">
        <v>8.2388569360669059</v>
      </c>
      <c r="N4023" s="63">
        <v>7.0547307053494297</v>
      </c>
      <c r="O4023" s="71">
        <v>6.8156349882247032</v>
      </c>
    </row>
    <row r="4024" spans="2:15" outlineLevel="1" x14ac:dyDescent="0.45">
      <c r="B4024" s="65">
        <v>4015</v>
      </c>
      <c r="C4024" s="60">
        <v>1</v>
      </c>
      <c r="D4024" s="61">
        <v>0</v>
      </c>
      <c r="E4024" s="61">
        <v>1</v>
      </c>
      <c r="F4024" s="61">
        <v>1</v>
      </c>
      <c r="G4024" s="61">
        <v>1</v>
      </c>
      <c r="H4024" s="61">
        <v>0</v>
      </c>
      <c r="I4024" s="62">
        <v>75095.08168008941</v>
      </c>
      <c r="J4024" s="63">
        <v>5.857536480363895</v>
      </c>
      <c r="K4024" s="63">
        <v>5.3795293444207584</v>
      </c>
      <c r="L4024" s="63">
        <v>6.6367192012623182</v>
      </c>
      <c r="M4024" s="63">
        <v>7.8276488099554236</v>
      </c>
      <c r="N4024" s="63">
        <v>7.0728866855804489</v>
      </c>
      <c r="O4024" s="71">
        <v>6.1340887415329206</v>
      </c>
    </row>
    <row r="4025" spans="2:15" outlineLevel="1" x14ac:dyDescent="0.45">
      <c r="B4025" s="65">
        <v>4016</v>
      </c>
      <c r="C4025" s="60">
        <v>1</v>
      </c>
      <c r="D4025" s="61">
        <v>0</v>
      </c>
      <c r="E4025" s="61">
        <v>1</v>
      </c>
      <c r="F4025" s="61">
        <v>1</v>
      </c>
      <c r="G4025" s="61">
        <v>0</v>
      </c>
      <c r="H4025" s="61">
        <v>1</v>
      </c>
      <c r="I4025" s="62">
        <v>97713.46959635806</v>
      </c>
      <c r="J4025" s="63">
        <v>6.7733108998644864</v>
      </c>
      <c r="K4025" s="63">
        <v>4.9351175480919443</v>
      </c>
      <c r="L4025" s="63">
        <v>6.8835626870555977</v>
      </c>
      <c r="M4025" s="63">
        <v>8.06514089600741</v>
      </c>
      <c r="N4025" s="63">
        <v>6.0649465586939222</v>
      </c>
      <c r="O4025" s="71">
        <v>7.502182702584534</v>
      </c>
    </row>
    <row r="4026" spans="2:15" outlineLevel="1" x14ac:dyDescent="0.45">
      <c r="B4026" s="65">
        <v>4017</v>
      </c>
      <c r="C4026" s="60">
        <v>1</v>
      </c>
      <c r="D4026" s="61">
        <v>0</v>
      </c>
      <c r="E4026" s="61">
        <v>1</v>
      </c>
      <c r="F4026" s="61">
        <v>1</v>
      </c>
      <c r="G4026" s="61">
        <v>1</v>
      </c>
      <c r="H4026" s="61">
        <v>0</v>
      </c>
      <c r="I4026" s="62">
        <v>96966.072798540496</v>
      </c>
      <c r="J4026" s="63">
        <v>7.1735730093034666</v>
      </c>
      <c r="K4026" s="63">
        <v>4.7179841811872638</v>
      </c>
      <c r="L4026" s="63">
        <v>7.405079661636166</v>
      </c>
      <c r="M4026" s="63">
        <v>7.4508429586797646</v>
      </c>
      <c r="N4026" s="63">
        <v>6.8552583072208684</v>
      </c>
      <c r="O4026" s="71">
        <v>6.4825780735308962</v>
      </c>
    </row>
    <row r="4027" spans="2:15" outlineLevel="1" x14ac:dyDescent="0.45">
      <c r="B4027" s="65">
        <v>4018</v>
      </c>
      <c r="C4027" s="60">
        <v>1</v>
      </c>
      <c r="D4027" s="61">
        <v>0</v>
      </c>
      <c r="E4027" s="61">
        <v>1</v>
      </c>
      <c r="F4027" s="61">
        <v>1</v>
      </c>
      <c r="G4027" s="61">
        <v>1</v>
      </c>
      <c r="H4027" s="61">
        <v>0</v>
      </c>
      <c r="I4027" s="62">
        <v>28113.877131849687</v>
      </c>
      <c r="J4027" s="63">
        <v>5.7393512461926814</v>
      </c>
      <c r="K4027" s="63">
        <v>5.4255858738994567</v>
      </c>
      <c r="L4027" s="63">
        <v>6.4310825909136309</v>
      </c>
      <c r="M4027" s="63">
        <v>6.4224296670405021</v>
      </c>
      <c r="N4027" s="63">
        <v>7.3869575974154547</v>
      </c>
      <c r="O4027" s="71">
        <v>6.9861811264650591</v>
      </c>
    </row>
    <row r="4028" spans="2:15" outlineLevel="1" x14ac:dyDescent="0.45">
      <c r="B4028" s="65">
        <v>4019</v>
      </c>
      <c r="C4028" s="60">
        <v>0</v>
      </c>
      <c r="D4028" s="61">
        <v>1</v>
      </c>
      <c r="E4028" s="61">
        <v>1</v>
      </c>
      <c r="F4028" s="61">
        <v>1</v>
      </c>
      <c r="G4028" s="61">
        <v>0</v>
      </c>
      <c r="H4028" s="61">
        <v>1</v>
      </c>
      <c r="I4028" s="62">
        <v>64283.101314381071</v>
      </c>
      <c r="J4028" s="63">
        <v>5.9795460300022949</v>
      </c>
      <c r="K4028" s="63">
        <v>6.1812484249068342</v>
      </c>
      <c r="L4028" s="63">
        <v>6.8843497756232637</v>
      </c>
      <c r="M4028" s="63">
        <v>6.4320785974481121</v>
      </c>
      <c r="N4028" s="63">
        <v>6.6603902185966648</v>
      </c>
      <c r="O4028" s="71">
        <v>6.6926352336620898</v>
      </c>
    </row>
    <row r="4029" spans="2:15" outlineLevel="1" x14ac:dyDescent="0.45">
      <c r="B4029" s="65">
        <v>4020</v>
      </c>
      <c r="C4029" s="60">
        <v>1</v>
      </c>
      <c r="D4029" s="61">
        <v>0</v>
      </c>
      <c r="E4029" s="61">
        <v>1</v>
      </c>
      <c r="F4029" s="61">
        <v>1</v>
      </c>
      <c r="G4029" s="61">
        <v>0</v>
      </c>
      <c r="H4029" s="61">
        <v>1</v>
      </c>
      <c r="I4029" s="62">
        <v>73370.092078328627</v>
      </c>
      <c r="J4029" s="63">
        <v>5.545644323633053</v>
      </c>
      <c r="K4029" s="63">
        <v>5.1996787862125968</v>
      </c>
      <c r="L4029" s="63">
        <v>7.1663474130327112</v>
      </c>
      <c r="M4029" s="63">
        <v>7.2082764608170882</v>
      </c>
      <c r="N4029" s="63">
        <v>6.4555592551415319</v>
      </c>
      <c r="O4029" s="71">
        <v>7.2226025528805256</v>
      </c>
    </row>
    <row r="4030" spans="2:15" outlineLevel="1" x14ac:dyDescent="0.45">
      <c r="B4030" s="65">
        <v>4021</v>
      </c>
      <c r="C4030" s="60">
        <v>1</v>
      </c>
      <c r="D4030" s="61">
        <v>0</v>
      </c>
      <c r="E4030" s="61">
        <v>1</v>
      </c>
      <c r="F4030" s="61">
        <v>1</v>
      </c>
      <c r="G4030" s="61">
        <v>1</v>
      </c>
      <c r="H4030" s="61">
        <v>0</v>
      </c>
      <c r="I4030" s="62">
        <v>97060.767642404127</v>
      </c>
      <c r="J4030" s="63">
        <v>5.902764551277671</v>
      </c>
      <c r="K4030" s="63">
        <v>5.2763587817006545</v>
      </c>
      <c r="L4030" s="63">
        <v>7.9303557495825352</v>
      </c>
      <c r="M4030" s="63">
        <v>8.0208370700373308</v>
      </c>
      <c r="N4030" s="63">
        <v>6.662125745480747</v>
      </c>
      <c r="O4030" s="71">
        <v>6.5170050654757157</v>
      </c>
    </row>
    <row r="4031" spans="2:15" outlineLevel="1" x14ac:dyDescent="0.45">
      <c r="B4031" s="65">
        <v>4022</v>
      </c>
      <c r="C4031" s="60">
        <v>1</v>
      </c>
      <c r="D4031" s="61">
        <v>0</v>
      </c>
      <c r="E4031" s="61">
        <v>1</v>
      </c>
      <c r="F4031" s="61">
        <v>1</v>
      </c>
      <c r="G4031" s="61">
        <v>1</v>
      </c>
      <c r="H4031" s="61">
        <v>0</v>
      </c>
      <c r="I4031" s="62">
        <v>103882.77395180895</v>
      </c>
      <c r="J4031" s="63">
        <v>6.7193896197951526</v>
      </c>
      <c r="K4031" s="63">
        <v>5.1831033297825773</v>
      </c>
      <c r="L4031" s="63">
        <v>7.2857276152138724</v>
      </c>
      <c r="M4031" s="63">
        <v>8.7632821678303969</v>
      </c>
      <c r="N4031" s="63">
        <v>7.4602021449321292</v>
      </c>
      <c r="O4031" s="71">
        <v>7.2643479603318548</v>
      </c>
    </row>
    <row r="4032" spans="2:15" outlineLevel="1" x14ac:dyDescent="0.45">
      <c r="B4032" s="65">
        <v>4023</v>
      </c>
      <c r="C4032" s="60">
        <v>1</v>
      </c>
      <c r="D4032" s="61">
        <v>0</v>
      </c>
      <c r="E4032" s="61">
        <v>1</v>
      </c>
      <c r="F4032" s="61">
        <v>1</v>
      </c>
      <c r="G4032" s="61">
        <v>0</v>
      </c>
      <c r="H4032" s="61">
        <v>1</v>
      </c>
      <c r="I4032" s="62">
        <v>98768.474321807953</v>
      </c>
      <c r="J4032" s="63">
        <v>6.5350133804004447</v>
      </c>
      <c r="K4032" s="63">
        <v>6.4623963243563587</v>
      </c>
      <c r="L4032" s="63">
        <v>7.1604212542374448</v>
      </c>
      <c r="M4032" s="63">
        <v>6.746629943305682</v>
      </c>
      <c r="N4032" s="63">
        <v>6.7342777910712197</v>
      </c>
      <c r="O4032" s="71">
        <v>6.9798746735336614</v>
      </c>
    </row>
    <row r="4033" spans="2:15" outlineLevel="1" x14ac:dyDescent="0.45">
      <c r="B4033" s="65">
        <v>4024</v>
      </c>
      <c r="C4033" s="60">
        <v>0</v>
      </c>
      <c r="D4033" s="61">
        <v>1</v>
      </c>
      <c r="E4033" s="61">
        <v>1</v>
      </c>
      <c r="F4033" s="61">
        <v>1</v>
      </c>
      <c r="G4033" s="61">
        <v>1</v>
      </c>
      <c r="H4033" s="61">
        <v>0</v>
      </c>
      <c r="I4033" s="62">
        <v>100899.26621601231</v>
      </c>
      <c r="J4033" s="63">
        <v>5.5228719614380983</v>
      </c>
      <c r="K4033" s="63">
        <v>6.0556811464762106</v>
      </c>
      <c r="L4033" s="63">
        <v>8.1387235401860174</v>
      </c>
      <c r="M4033" s="63">
        <v>8.1960140834016624</v>
      </c>
      <c r="N4033" s="63">
        <v>7.0947494445789978</v>
      </c>
      <c r="O4033" s="71">
        <v>6.8422161309448821</v>
      </c>
    </row>
    <row r="4034" spans="2:15" outlineLevel="1" x14ac:dyDescent="0.45">
      <c r="B4034" s="65">
        <v>4025</v>
      </c>
      <c r="C4034" s="60">
        <v>1</v>
      </c>
      <c r="D4034" s="61">
        <v>0</v>
      </c>
      <c r="E4034" s="61">
        <v>1</v>
      </c>
      <c r="F4034" s="61">
        <v>1</v>
      </c>
      <c r="G4034" s="61">
        <v>1</v>
      </c>
      <c r="H4034" s="61">
        <v>0</v>
      </c>
      <c r="I4034" s="62">
        <v>27572.350587970112</v>
      </c>
      <c r="J4034" s="63">
        <v>5.9596255362028669</v>
      </c>
      <c r="K4034" s="63">
        <v>5.6566816526821651</v>
      </c>
      <c r="L4034" s="63">
        <v>6.8080940678263353</v>
      </c>
      <c r="M4034" s="63">
        <v>6.110987138269957</v>
      </c>
      <c r="N4034" s="63">
        <v>7.357976457177883</v>
      </c>
      <c r="O4034" s="71">
        <v>6.3177231379386374</v>
      </c>
    </row>
    <row r="4035" spans="2:15" outlineLevel="1" x14ac:dyDescent="0.45">
      <c r="B4035" s="65">
        <v>4026</v>
      </c>
      <c r="C4035" s="60">
        <v>1</v>
      </c>
      <c r="D4035" s="61">
        <v>0</v>
      </c>
      <c r="E4035" s="61">
        <v>1</v>
      </c>
      <c r="F4035" s="61">
        <v>1</v>
      </c>
      <c r="G4035" s="61">
        <v>1</v>
      </c>
      <c r="H4035" s="61">
        <v>0</v>
      </c>
      <c r="I4035" s="62">
        <v>96234.601249370244</v>
      </c>
      <c r="J4035" s="63">
        <v>6.2062307898795783</v>
      </c>
      <c r="K4035" s="63">
        <v>5.5149325723656855</v>
      </c>
      <c r="L4035" s="63">
        <v>7.6537649828783341</v>
      </c>
      <c r="M4035" s="63">
        <v>7.1325314971316462</v>
      </c>
      <c r="N4035" s="63">
        <v>7.1473072499027106</v>
      </c>
      <c r="O4035" s="71">
        <v>6.2116556562581637</v>
      </c>
    </row>
    <row r="4036" spans="2:15" outlineLevel="1" x14ac:dyDescent="0.45">
      <c r="B4036" s="65">
        <v>4027</v>
      </c>
      <c r="C4036" s="60">
        <v>1</v>
      </c>
      <c r="D4036" s="61">
        <v>0</v>
      </c>
      <c r="E4036" s="61">
        <v>1</v>
      </c>
      <c r="F4036" s="61">
        <v>1</v>
      </c>
      <c r="G4036" s="61">
        <v>1</v>
      </c>
      <c r="H4036" s="61">
        <v>0</v>
      </c>
      <c r="I4036" s="62">
        <v>105062.50185414152</v>
      </c>
      <c r="J4036" s="63">
        <v>6.8501304237018283</v>
      </c>
      <c r="K4036" s="63">
        <v>5.614924868283687</v>
      </c>
      <c r="L4036" s="63">
        <v>8.3162191020565857</v>
      </c>
      <c r="M4036" s="63">
        <v>8.7171898342237455</v>
      </c>
      <c r="N4036" s="63">
        <v>7.5599778760364824</v>
      </c>
      <c r="O4036" s="71">
        <v>6.292790528907644</v>
      </c>
    </row>
    <row r="4037" spans="2:15" outlineLevel="1" x14ac:dyDescent="0.45">
      <c r="B4037" s="65">
        <v>4028</v>
      </c>
      <c r="C4037" s="60">
        <v>1</v>
      </c>
      <c r="D4037" s="61">
        <v>0</v>
      </c>
      <c r="E4037" s="61">
        <v>1</v>
      </c>
      <c r="F4037" s="61">
        <v>1</v>
      </c>
      <c r="G4037" s="61">
        <v>1</v>
      </c>
      <c r="H4037" s="61">
        <v>0</v>
      </c>
      <c r="I4037" s="62">
        <v>62454.926798424189</v>
      </c>
      <c r="J4037" s="63">
        <v>6.4722057468362966</v>
      </c>
      <c r="K4037" s="63">
        <v>5.2133758145107061</v>
      </c>
      <c r="L4037" s="63">
        <v>6.7584775667467039</v>
      </c>
      <c r="M4037" s="63">
        <v>6.1096308312644609</v>
      </c>
      <c r="N4037" s="63">
        <v>7.291952131413689</v>
      </c>
      <c r="O4037" s="71">
        <v>6.3252118719542416</v>
      </c>
    </row>
    <row r="4038" spans="2:15" outlineLevel="1" x14ac:dyDescent="0.45">
      <c r="B4038" s="65">
        <v>4029</v>
      </c>
      <c r="C4038" s="60">
        <v>1</v>
      </c>
      <c r="D4038" s="61">
        <v>0</v>
      </c>
      <c r="E4038" s="61">
        <v>1</v>
      </c>
      <c r="F4038" s="61">
        <v>1</v>
      </c>
      <c r="G4038" s="61">
        <v>1</v>
      </c>
      <c r="H4038" s="61">
        <v>0</v>
      </c>
      <c r="I4038" s="62">
        <v>62992.436277422996</v>
      </c>
      <c r="J4038" s="63">
        <v>6.327689166519491</v>
      </c>
      <c r="K4038" s="63">
        <v>5.7873186150181501</v>
      </c>
      <c r="L4038" s="63">
        <v>6.9864826436332574</v>
      </c>
      <c r="M4038" s="63">
        <v>6.1423813546577968</v>
      </c>
      <c r="N4038" s="63">
        <v>6.7019255785486553</v>
      </c>
      <c r="O4038" s="71">
        <v>6.4591215191181792</v>
      </c>
    </row>
    <row r="4039" spans="2:15" outlineLevel="1" x14ac:dyDescent="0.45">
      <c r="B4039" s="65">
        <v>4030</v>
      </c>
      <c r="C4039" s="60">
        <v>1</v>
      </c>
      <c r="D4039" s="61">
        <v>0</v>
      </c>
      <c r="E4039" s="61">
        <v>1</v>
      </c>
      <c r="F4039" s="61">
        <v>1</v>
      </c>
      <c r="G4039" s="61">
        <v>1</v>
      </c>
      <c r="H4039" s="61">
        <v>0</v>
      </c>
      <c r="I4039" s="62">
        <v>28306.631286738571</v>
      </c>
      <c r="J4039" s="63">
        <v>6.0098533083768446</v>
      </c>
      <c r="K4039" s="63">
        <v>5.2956410267416576</v>
      </c>
      <c r="L4039" s="63">
        <v>6.9430957688368595</v>
      </c>
      <c r="M4039" s="63">
        <v>7.1313335284248716</v>
      </c>
      <c r="N4039" s="63">
        <v>6.8845011493067885</v>
      </c>
      <c r="O4039" s="71">
        <v>6.1807927433274887</v>
      </c>
    </row>
    <row r="4040" spans="2:15" outlineLevel="1" x14ac:dyDescent="0.45">
      <c r="B4040" s="65">
        <v>4031</v>
      </c>
      <c r="C4040" s="60">
        <v>1</v>
      </c>
      <c r="D4040" s="61">
        <v>0</v>
      </c>
      <c r="E4040" s="61">
        <v>1</v>
      </c>
      <c r="F4040" s="61">
        <v>1</v>
      </c>
      <c r="G4040" s="61">
        <v>0</v>
      </c>
      <c r="H4040" s="61">
        <v>1</v>
      </c>
      <c r="I4040" s="62">
        <v>101896.85209756481</v>
      </c>
      <c r="J4040" s="63">
        <v>7.2764976964370049</v>
      </c>
      <c r="K4040" s="63">
        <v>5.7758252284705947</v>
      </c>
      <c r="L4040" s="63">
        <v>7.612174891781545</v>
      </c>
      <c r="M4040" s="63">
        <v>7.8924448071359548</v>
      </c>
      <c r="N4040" s="63">
        <v>6.3830146237942369</v>
      </c>
      <c r="O4040" s="71">
        <v>6.9964340540263805</v>
      </c>
    </row>
    <row r="4041" spans="2:15" outlineLevel="1" x14ac:dyDescent="0.45">
      <c r="B4041" s="65">
        <v>4032</v>
      </c>
      <c r="C4041" s="60">
        <v>1</v>
      </c>
      <c r="D4041" s="61">
        <v>0</v>
      </c>
      <c r="E4041" s="61">
        <v>1</v>
      </c>
      <c r="F4041" s="61">
        <v>1</v>
      </c>
      <c r="G4041" s="61">
        <v>0</v>
      </c>
      <c r="H4041" s="61">
        <v>1</v>
      </c>
      <c r="I4041" s="62">
        <v>100289.46925065429</v>
      </c>
      <c r="J4041" s="63">
        <v>7.1504176820830132</v>
      </c>
      <c r="K4041" s="63">
        <v>4.8112419460559783</v>
      </c>
      <c r="L4041" s="63">
        <v>7.7612641847132329</v>
      </c>
      <c r="M4041" s="63">
        <v>7.4888256037581744</v>
      </c>
      <c r="N4041" s="63">
        <v>7.215138209728754</v>
      </c>
      <c r="O4041" s="71">
        <v>7.2444591756356198</v>
      </c>
    </row>
    <row r="4042" spans="2:15" outlineLevel="1" x14ac:dyDescent="0.45">
      <c r="B4042" s="65">
        <v>4033</v>
      </c>
      <c r="C4042" s="60">
        <v>0</v>
      </c>
      <c r="D4042" s="61">
        <v>1</v>
      </c>
      <c r="E4042" s="61">
        <v>1</v>
      </c>
      <c r="F4042" s="61">
        <v>1</v>
      </c>
      <c r="G4042" s="61">
        <v>1</v>
      </c>
      <c r="H4042" s="61">
        <v>0</v>
      </c>
      <c r="I4042" s="62">
        <v>94379.836418178515</v>
      </c>
      <c r="J4042" s="63">
        <v>5.4050987674071376</v>
      </c>
      <c r="K4042" s="63">
        <v>5.5276072439832955</v>
      </c>
      <c r="L4042" s="63">
        <v>7.7347229461167828</v>
      </c>
      <c r="M4042" s="63">
        <v>7.8444127501458496</v>
      </c>
      <c r="N4042" s="63">
        <v>6.4606889594337558</v>
      </c>
      <c r="O4042" s="71">
        <v>6.1588603042465682</v>
      </c>
    </row>
    <row r="4043" spans="2:15" outlineLevel="1" x14ac:dyDescent="0.45">
      <c r="B4043" s="65">
        <v>4034</v>
      </c>
      <c r="C4043" s="60">
        <v>0</v>
      </c>
      <c r="D4043" s="61">
        <v>1</v>
      </c>
      <c r="E4043" s="61">
        <v>1</v>
      </c>
      <c r="F4043" s="61">
        <v>1</v>
      </c>
      <c r="G4043" s="61">
        <v>1</v>
      </c>
      <c r="H4043" s="61">
        <v>0</v>
      </c>
      <c r="I4043" s="62">
        <v>101717.08387436366</v>
      </c>
      <c r="J4043" s="63">
        <v>5.5335109441580403</v>
      </c>
      <c r="K4043" s="63">
        <v>5.589984039827022</v>
      </c>
      <c r="L4043" s="63">
        <v>7.8447035399946223</v>
      </c>
      <c r="M4043" s="63">
        <v>8.9660870280183964</v>
      </c>
      <c r="N4043" s="63">
        <v>7.1700528535242825</v>
      </c>
      <c r="O4043" s="71">
        <v>6.9256817334207312</v>
      </c>
    </row>
    <row r="4044" spans="2:15" outlineLevel="1" x14ac:dyDescent="0.45">
      <c r="B4044" s="65">
        <v>4035</v>
      </c>
      <c r="C4044" s="60">
        <v>1</v>
      </c>
      <c r="D4044" s="61">
        <v>0</v>
      </c>
      <c r="E4044" s="61">
        <v>1</v>
      </c>
      <c r="F4044" s="61">
        <v>1</v>
      </c>
      <c r="G4044" s="61">
        <v>0</v>
      </c>
      <c r="H4044" s="61">
        <v>1</v>
      </c>
      <c r="I4044" s="62">
        <v>102040.16388708181</v>
      </c>
      <c r="J4044" s="63">
        <v>6.7049093630991949</v>
      </c>
      <c r="K4044" s="63">
        <v>5.8990977664730107</v>
      </c>
      <c r="L4044" s="63">
        <v>7.4719941524521918</v>
      </c>
      <c r="M4044" s="63">
        <v>8.3031319994166779</v>
      </c>
      <c r="N4044" s="63">
        <v>6.731689854882478</v>
      </c>
      <c r="O4044" s="71">
        <v>6.7619167247797201</v>
      </c>
    </row>
    <row r="4045" spans="2:15" outlineLevel="1" x14ac:dyDescent="0.45">
      <c r="B4045" s="65">
        <v>4036</v>
      </c>
      <c r="C4045" s="60">
        <v>1</v>
      </c>
      <c r="D4045" s="61">
        <v>0</v>
      </c>
      <c r="E4045" s="61">
        <v>1</v>
      </c>
      <c r="F4045" s="61">
        <v>1</v>
      </c>
      <c r="G4045" s="61">
        <v>1</v>
      </c>
      <c r="H4045" s="61">
        <v>0</v>
      </c>
      <c r="I4045" s="62">
        <v>102087.53404156302</v>
      </c>
      <c r="J4045" s="63">
        <v>6.5115120438990646</v>
      </c>
      <c r="K4045" s="63">
        <v>5.3296165075993205</v>
      </c>
      <c r="L4045" s="63">
        <v>7.619996202810249</v>
      </c>
      <c r="M4045" s="63">
        <v>8.5753830274792833</v>
      </c>
      <c r="N4045" s="63">
        <v>7.0882701010472271</v>
      </c>
      <c r="O4045" s="71">
        <v>6.9567476569549243</v>
      </c>
    </row>
    <row r="4046" spans="2:15" outlineLevel="1" x14ac:dyDescent="0.45">
      <c r="B4046" s="65">
        <v>4037</v>
      </c>
      <c r="C4046" s="60">
        <v>0</v>
      </c>
      <c r="D4046" s="61">
        <v>1</v>
      </c>
      <c r="E4046" s="61">
        <v>1</v>
      </c>
      <c r="F4046" s="61">
        <v>1</v>
      </c>
      <c r="G4046" s="61">
        <v>0</v>
      </c>
      <c r="H4046" s="61">
        <v>1</v>
      </c>
      <c r="I4046" s="62">
        <v>25594.208135378416</v>
      </c>
      <c r="J4046" s="63">
        <v>5.8370065982562549</v>
      </c>
      <c r="K4046" s="63">
        <v>5.9101690135445164</v>
      </c>
      <c r="L4046" s="63">
        <v>6.7355203429632482</v>
      </c>
      <c r="M4046" s="63">
        <v>6.1357242907095975</v>
      </c>
      <c r="N4046" s="63">
        <v>6.2925617255032371</v>
      </c>
      <c r="O4046" s="71">
        <v>6.4596901822204202</v>
      </c>
    </row>
    <row r="4047" spans="2:15" outlineLevel="1" x14ac:dyDescent="0.45">
      <c r="B4047" s="65">
        <v>4038</v>
      </c>
      <c r="C4047" s="60">
        <v>1</v>
      </c>
      <c r="D4047" s="61">
        <v>0</v>
      </c>
      <c r="E4047" s="61">
        <v>1</v>
      </c>
      <c r="F4047" s="61">
        <v>1</v>
      </c>
      <c r="G4047" s="61">
        <v>1</v>
      </c>
      <c r="H4047" s="61">
        <v>0</v>
      </c>
      <c r="I4047" s="62">
        <v>98544.505001867947</v>
      </c>
      <c r="J4047" s="63">
        <v>6.9089352689930372</v>
      </c>
      <c r="K4047" s="63">
        <v>6.1304956232697707</v>
      </c>
      <c r="L4047" s="63">
        <v>6.9808187009809908</v>
      </c>
      <c r="M4047" s="63">
        <v>6.6255095540004936</v>
      </c>
      <c r="N4047" s="63">
        <v>7.300802927177922</v>
      </c>
      <c r="O4047" s="71">
        <v>6.4613657966469011</v>
      </c>
    </row>
    <row r="4048" spans="2:15" outlineLevel="1" x14ac:dyDescent="0.45">
      <c r="B4048" s="65">
        <v>4039</v>
      </c>
      <c r="C4048" s="60">
        <v>1</v>
      </c>
      <c r="D4048" s="61">
        <v>0</v>
      </c>
      <c r="E4048" s="61">
        <v>1</v>
      </c>
      <c r="F4048" s="61">
        <v>1</v>
      </c>
      <c r="G4048" s="61">
        <v>0</v>
      </c>
      <c r="H4048" s="61">
        <v>1</v>
      </c>
      <c r="I4048" s="62">
        <v>91625.408814376337</v>
      </c>
      <c r="J4048" s="63">
        <v>6.0041406037075475</v>
      </c>
      <c r="K4048" s="63">
        <v>4.4605931489658976</v>
      </c>
      <c r="L4048" s="63">
        <v>7.665882124877287</v>
      </c>
      <c r="M4048" s="63">
        <v>6.7574940422083456</v>
      </c>
      <c r="N4048" s="63">
        <v>6.6014015607619125</v>
      </c>
      <c r="O4048" s="71">
        <v>6.9521733704572952</v>
      </c>
    </row>
    <row r="4049" spans="2:15" outlineLevel="1" x14ac:dyDescent="0.45">
      <c r="B4049" s="65">
        <v>4040</v>
      </c>
      <c r="C4049" s="60">
        <v>1</v>
      </c>
      <c r="D4049" s="61">
        <v>0</v>
      </c>
      <c r="E4049" s="61">
        <v>1</v>
      </c>
      <c r="F4049" s="61">
        <v>1</v>
      </c>
      <c r="G4049" s="61">
        <v>1</v>
      </c>
      <c r="H4049" s="61">
        <v>0</v>
      </c>
      <c r="I4049" s="62">
        <v>61123.677412192294</v>
      </c>
      <c r="J4049" s="63">
        <v>6.0156850198315013</v>
      </c>
      <c r="K4049" s="63">
        <v>5.1934545287125493</v>
      </c>
      <c r="L4049" s="63">
        <v>7.7116461480762464</v>
      </c>
      <c r="M4049" s="63">
        <v>6.2657025072907571</v>
      </c>
      <c r="N4049" s="63">
        <v>6.4738781115645834</v>
      </c>
      <c r="O4049" s="71">
        <v>6.4513612443643042</v>
      </c>
    </row>
    <row r="4050" spans="2:15" outlineLevel="1" x14ac:dyDescent="0.45">
      <c r="B4050" s="65">
        <v>4041</v>
      </c>
      <c r="C4050" s="60">
        <v>1</v>
      </c>
      <c r="D4050" s="61">
        <v>0</v>
      </c>
      <c r="E4050" s="61">
        <v>1</v>
      </c>
      <c r="F4050" s="61">
        <v>1</v>
      </c>
      <c r="G4050" s="61">
        <v>1</v>
      </c>
      <c r="H4050" s="61">
        <v>0</v>
      </c>
      <c r="I4050" s="62">
        <v>96526.683960133116</v>
      </c>
      <c r="J4050" s="63">
        <v>6.2255668822593178</v>
      </c>
      <c r="K4050" s="63">
        <v>5.002962401957074</v>
      </c>
      <c r="L4050" s="63">
        <v>7.0943662473294111</v>
      </c>
      <c r="M4050" s="63">
        <v>7.9339243979473917</v>
      </c>
      <c r="N4050" s="63">
        <v>7.1778350325179359</v>
      </c>
      <c r="O4050" s="71">
        <v>6.2862516201582661</v>
      </c>
    </row>
    <row r="4051" spans="2:15" outlineLevel="1" x14ac:dyDescent="0.45">
      <c r="B4051" s="65">
        <v>4042</v>
      </c>
      <c r="C4051" s="60">
        <v>1</v>
      </c>
      <c r="D4051" s="61">
        <v>0</v>
      </c>
      <c r="E4051" s="61">
        <v>1</v>
      </c>
      <c r="F4051" s="61">
        <v>1</v>
      </c>
      <c r="G4051" s="61">
        <v>0</v>
      </c>
      <c r="H4051" s="61">
        <v>1</v>
      </c>
      <c r="I4051" s="62">
        <v>73337.61822632057</v>
      </c>
      <c r="J4051" s="63">
        <v>5.4145697565740099</v>
      </c>
      <c r="K4051" s="63">
        <v>4.7798204161666229</v>
      </c>
      <c r="L4051" s="63">
        <v>7.1786408868239642</v>
      </c>
      <c r="M4051" s="63">
        <v>7.5175697172510869</v>
      </c>
      <c r="N4051" s="63">
        <v>6.8294622753275069</v>
      </c>
      <c r="O4051" s="71">
        <v>7.1012650235776205</v>
      </c>
    </row>
    <row r="4052" spans="2:15" outlineLevel="1" x14ac:dyDescent="0.45">
      <c r="B4052" s="65">
        <v>4043</v>
      </c>
      <c r="C4052" s="60">
        <v>0</v>
      </c>
      <c r="D4052" s="61">
        <v>1</v>
      </c>
      <c r="E4052" s="61">
        <v>1</v>
      </c>
      <c r="F4052" s="61">
        <v>1</v>
      </c>
      <c r="G4052" s="61">
        <v>0</v>
      </c>
      <c r="H4052" s="61">
        <v>1</v>
      </c>
      <c r="I4052" s="62">
        <v>102458.25152147755</v>
      </c>
      <c r="J4052" s="63">
        <v>5.9772489203710153</v>
      </c>
      <c r="K4052" s="63">
        <v>6.6048370318364062</v>
      </c>
      <c r="L4052" s="63">
        <v>7.0232751439463721</v>
      </c>
      <c r="M4052" s="63">
        <v>8.9639626561204615</v>
      </c>
      <c r="N4052" s="63">
        <v>6.3260884239830464</v>
      </c>
      <c r="O4052" s="71">
        <v>6.7924502308083818</v>
      </c>
    </row>
    <row r="4053" spans="2:15" outlineLevel="1" x14ac:dyDescent="0.45">
      <c r="B4053" s="65">
        <v>4044</v>
      </c>
      <c r="C4053" s="60">
        <v>0</v>
      </c>
      <c r="D4053" s="61">
        <v>1</v>
      </c>
      <c r="E4053" s="61">
        <v>1</v>
      </c>
      <c r="F4053" s="61">
        <v>1</v>
      </c>
      <c r="G4053" s="61">
        <v>1</v>
      </c>
      <c r="H4053" s="61">
        <v>0</v>
      </c>
      <c r="I4053" s="62">
        <v>98322.769819609501</v>
      </c>
      <c r="J4053" s="63">
        <v>5.8621419976185738</v>
      </c>
      <c r="K4053" s="63">
        <v>6.5211776912908546</v>
      </c>
      <c r="L4053" s="63">
        <v>6.7630658583794236</v>
      </c>
      <c r="M4053" s="63">
        <v>7.1990949614572379</v>
      </c>
      <c r="N4053" s="63">
        <v>6.9653359577097103</v>
      </c>
      <c r="O4053" s="71">
        <v>6.9458246038921247</v>
      </c>
    </row>
    <row r="4054" spans="2:15" outlineLevel="1" x14ac:dyDescent="0.45">
      <c r="B4054" s="65">
        <v>4045</v>
      </c>
      <c r="C4054" s="60">
        <v>1</v>
      </c>
      <c r="D4054" s="61">
        <v>0</v>
      </c>
      <c r="E4054" s="61">
        <v>1</v>
      </c>
      <c r="F4054" s="61">
        <v>1</v>
      </c>
      <c r="G4054" s="61">
        <v>1</v>
      </c>
      <c r="H4054" s="61">
        <v>0</v>
      </c>
      <c r="I4054" s="62">
        <v>76478.643598174807</v>
      </c>
      <c r="J4054" s="63">
        <v>6.1320735305838419</v>
      </c>
      <c r="K4054" s="63">
        <v>4.938071394156883</v>
      </c>
      <c r="L4054" s="63">
        <v>6.0366608064144307</v>
      </c>
      <c r="M4054" s="63">
        <v>8.0677072943254018</v>
      </c>
      <c r="N4054" s="63">
        <v>7.5136955100791667</v>
      </c>
      <c r="O4054" s="71">
        <v>6.60128974873696</v>
      </c>
    </row>
    <row r="4055" spans="2:15" outlineLevel="1" x14ac:dyDescent="0.45">
      <c r="B4055" s="65">
        <v>4046</v>
      </c>
      <c r="C4055" s="60">
        <v>1</v>
      </c>
      <c r="D4055" s="61">
        <v>0</v>
      </c>
      <c r="E4055" s="61">
        <v>1</v>
      </c>
      <c r="F4055" s="61">
        <v>1</v>
      </c>
      <c r="G4055" s="61">
        <v>0</v>
      </c>
      <c r="H4055" s="61">
        <v>1</v>
      </c>
      <c r="I4055" s="62">
        <v>100191.0015292546</v>
      </c>
      <c r="J4055" s="63">
        <v>6.2324059298784444</v>
      </c>
      <c r="K4055" s="63">
        <v>6.1260217218399315</v>
      </c>
      <c r="L4055" s="63">
        <v>7.9690949195461505</v>
      </c>
      <c r="M4055" s="63">
        <v>7.327377631909048</v>
      </c>
      <c r="N4055" s="63">
        <v>6.4691298121060283</v>
      </c>
      <c r="O4055" s="71">
        <v>7.5158320047186846</v>
      </c>
    </row>
    <row r="4056" spans="2:15" outlineLevel="1" x14ac:dyDescent="0.45">
      <c r="B4056" s="65">
        <v>4047</v>
      </c>
      <c r="C4056" s="60">
        <v>1</v>
      </c>
      <c r="D4056" s="61">
        <v>0</v>
      </c>
      <c r="E4056" s="61">
        <v>1</v>
      </c>
      <c r="F4056" s="61">
        <v>1</v>
      </c>
      <c r="G4056" s="61">
        <v>1</v>
      </c>
      <c r="H4056" s="61">
        <v>0</v>
      </c>
      <c r="I4056" s="62">
        <v>25135.727681559991</v>
      </c>
      <c r="J4056" s="63">
        <v>5.201484147365302</v>
      </c>
      <c r="K4056" s="63">
        <v>4.7556527067780143</v>
      </c>
      <c r="L4056" s="63">
        <v>7.2586765605565855</v>
      </c>
      <c r="M4056" s="63">
        <v>6.9515032270287342</v>
      </c>
      <c r="N4056" s="63">
        <v>6.7845693290959987</v>
      </c>
      <c r="O4056" s="71">
        <v>6.6769924203336002</v>
      </c>
    </row>
    <row r="4057" spans="2:15" outlineLevel="1" x14ac:dyDescent="0.45">
      <c r="B4057" s="65">
        <v>4048</v>
      </c>
      <c r="C4057" s="60">
        <v>1</v>
      </c>
      <c r="D4057" s="61">
        <v>0</v>
      </c>
      <c r="E4057" s="61">
        <v>1</v>
      </c>
      <c r="F4057" s="61">
        <v>1</v>
      </c>
      <c r="G4057" s="61">
        <v>0</v>
      </c>
      <c r="H4057" s="61">
        <v>1</v>
      </c>
      <c r="I4057" s="62">
        <v>100802.66920083387</v>
      </c>
      <c r="J4057" s="63">
        <v>6.0951611596708908</v>
      </c>
      <c r="K4057" s="63">
        <v>5.7474792771005419</v>
      </c>
      <c r="L4057" s="63">
        <v>8.0982874572276486</v>
      </c>
      <c r="M4057" s="63">
        <v>8.0011070867719916</v>
      </c>
      <c r="N4057" s="63">
        <v>6.9204666176130019</v>
      </c>
      <c r="O4057" s="71">
        <v>6.9770478984113158</v>
      </c>
    </row>
    <row r="4058" spans="2:15" outlineLevel="1" x14ac:dyDescent="0.45">
      <c r="B4058" s="65">
        <v>4049</v>
      </c>
      <c r="C4058" s="60">
        <v>1</v>
      </c>
      <c r="D4058" s="61">
        <v>0</v>
      </c>
      <c r="E4058" s="61">
        <v>1</v>
      </c>
      <c r="F4058" s="61">
        <v>1</v>
      </c>
      <c r="G4058" s="61">
        <v>0</v>
      </c>
      <c r="H4058" s="61">
        <v>1</v>
      </c>
      <c r="I4058" s="62">
        <v>27076.209275530782</v>
      </c>
      <c r="J4058" s="63">
        <v>5.547972373591179</v>
      </c>
      <c r="K4058" s="63">
        <v>4.8704683623167941</v>
      </c>
      <c r="L4058" s="63">
        <v>6.6602927478469418</v>
      </c>
      <c r="M4058" s="63">
        <v>6.9305894659215372</v>
      </c>
      <c r="N4058" s="63">
        <v>6.8752218583255837</v>
      </c>
      <c r="O4058" s="71">
        <v>7.2949083802633199</v>
      </c>
    </row>
    <row r="4059" spans="2:15" outlineLevel="1" x14ac:dyDescent="0.45">
      <c r="B4059" s="65">
        <v>4050</v>
      </c>
      <c r="C4059" s="60">
        <v>1</v>
      </c>
      <c r="D4059" s="61">
        <v>0</v>
      </c>
      <c r="E4059" s="61">
        <v>1</v>
      </c>
      <c r="F4059" s="61">
        <v>1</v>
      </c>
      <c r="G4059" s="61">
        <v>0</v>
      </c>
      <c r="H4059" s="61">
        <v>1</v>
      </c>
      <c r="I4059" s="62">
        <v>74179.988214003621</v>
      </c>
      <c r="J4059" s="63">
        <v>5.5528285640873776</v>
      </c>
      <c r="K4059" s="63">
        <v>4.4072369782284717</v>
      </c>
      <c r="L4059" s="63">
        <v>7.2518505804712525</v>
      </c>
      <c r="M4059" s="63">
        <v>7.7024351393226889</v>
      </c>
      <c r="N4059" s="63">
        <v>7.0232015059011133</v>
      </c>
      <c r="O4059" s="71">
        <v>7.3155718182977214</v>
      </c>
    </row>
    <row r="4060" spans="2:15" outlineLevel="1" x14ac:dyDescent="0.45">
      <c r="B4060" s="65">
        <v>4051</v>
      </c>
      <c r="C4060" s="60">
        <v>1</v>
      </c>
      <c r="D4060" s="61">
        <v>0</v>
      </c>
      <c r="E4060" s="61">
        <v>1</v>
      </c>
      <c r="F4060" s="61">
        <v>1</v>
      </c>
      <c r="G4060" s="61">
        <v>0</v>
      </c>
      <c r="H4060" s="61">
        <v>1</v>
      </c>
      <c r="I4060" s="62">
        <v>102259.16572587402</v>
      </c>
      <c r="J4060" s="63">
        <v>6.5691535395021852</v>
      </c>
      <c r="K4060" s="63">
        <v>5.5892737430467072</v>
      </c>
      <c r="L4060" s="63">
        <v>7.1399867422655685</v>
      </c>
      <c r="M4060" s="63">
        <v>8.3148453527832036</v>
      </c>
      <c r="N4060" s="63">
        <v>7.0797598802082984</v>
      </c>
      <c r="O4060" s="71">
        <v>7.2806104396971092</v>
      </c>
    </row>
    <row r="4061" spans="2:15" outlineLevel="1" x14ac:dyDescent="0.45">
      <c r="B4061" s="65">
        <v>4052</v>
      </c>
      <c r="C4061" s="60">
        <v>1</v>
      </c>
      <c r="D4061" s="61">
        <v>0</v>
      </c>
      <c r="E4061" s="61">
        <v>1</v>
      </c>
      <c r="F4061" s="61">
        <v>1</v>
      </c>
      <c r="G4061" s="61">
        <v>1</v>
      </c>
      <c r="H4061" s="61">
        <v>0</v>
      </c>
      <c r="I4061" s="62">
        <v>74615.115072686924</v>
      </c>
      <c r="J4061" s="63">
        <v>5.8628688810720782</v>
      </c>
      <c r="K4061" s="63">
        <v>4.9178296017164813</v>
      </c>
      <c r="L4061" s="63">
        <v>6.2838134141362785</v>
      </c>
      <c r="M4061" s="63">
        <v>7.9805820549746924</v>
      </c>
      <c r="N4061" s="63">
        <v>6.9134515435731334</v>
      </c>
      <c r="O4061" s="71">
        <v>6.7718751439930669</v>
      </c>
    </row>
    <row r="4062" spans="2:15" outlineLevel="1" x14ac:dyDescent="0.45">
      <c r="B4062" s="65">
        <v>4053</v>
      </c>
      <c r="C4062" s="60">
        <v>1</v>
      </c>
      <c r="D4062" s="61">
        <v>0</v>
      </c>
      <c r="E4062" s="61">
        <v>1</v>
      </c>
      <c r="F4062" s="61">
        <v>1</v>
      </c>
      <c r="G4062" s="61">
        <v>0</v>
      </c>
      <c r="H4062" s="61">
        <v>1</v>
      </c>
      <c r="I4062" s="62">
        <v>97596.934592718811</v>
      </c>
      <c r="J4062" s="63">
        <v>6.0614012607025884</v>
      </c>
      <c r="K4062" s="63">
        <v>5.627654575233314</v>
      </c>
      <c r="L4062" s="63">
        <v>7.4371489758475979</v>
      </c>
      <c r="M4062" s="63">
        <v>8.1028496249938122</v>
      </c>
      <c r="N4062" s="63">
        <v>6.3713612924861387</v>
      </c>
      <c r="O4062" s="71">
        <v>6.6206531557940966</v>
      </c>
    </row>
    <row r="4063" spans="2:15" outlineLevel="1" x14ac:dyDescent="0.45">
      <c r="B4063" s="65">
        <v>4054</v>
      </c>
      <c r="C4063" s="60">
        <v>1</v>
      </c>
      <c r="D4063" s="61">
        <v>0</v>
      </c>
      <c r="E4063" s="61">
        <v>1</v>
      </c>
      <c r="F4063" s="61">
        <v>1</v>
      </c>
      <c r="G4063" s="61">
        <v>0</v>
      </c>
      <c r="H4063" s="61">
        <v>1</v>
      </c>
      <c r="I4063" s="62">
        <v>98308.162159270578</v>
      </c>
      <c r="J4063" s="63">
        <v>6.533021002658387</v>
      </c>
      <c r="K4063" s="63">
        <v>5.120630858617643</v>
      </c>
      <c r="L4063" s="63">
        <v>6.8703485921077831</v>
      </c>
      <c r="M4063" s="63">
        <v>8.8320026444493571</v>
      </c>
      <c r="N4063" s="63">
        <v>6.1141316446612546</v>
      </c>
      <c r="O4063" s="71">
        <v>6.7319933173652373</v>
      </c>
    </row>
    <row r="4064" spans="2:15" outlineLevel="1" x14ac:dyDescent="0.45">
      <c r="B4064" s="65">
        <v>4055</v>
      </c>
      <c r="C4064" s="60">
        <v>1</v>
      </c>
      <c r="D4064" s="61">
        <v>0</v>
      </c>
      <c r="E4064" s="61">
        <v>1</v>
      </c>
      <c r="F4064" s="61">
        <v>1</v>
      </c>
      <c r="G4064" s="61">
        <v>1</v>
      </c>
      <c r="H4064" s="61">
        <v>0</v>
      </c>
      <c r="I4064" s="62">
        <v>95682.683995184605</v>
      </c>
      <c r="J4064" s="63">
        <v>6.6903547321721906</v>
      </c>
      <c r="K4064" s="63">
        <v>5.001525260327278</v>
      </c>
      <c r="L4064" s="63">
        <v>8.0793128794458724</v>
      </c>
      <c r="M4064" s="63">
        <v>6.8687727788822297</v>
      </c>
      <c r="N4064" s="63">
        <v>7.088794311305934</v>
      </c>
      <c r="O4064" s="71">
        <v>6.1869762361300538</v>
      </c>
    </row>
    <row r="4065" spans="2:15" outlineLevel="1" x14ac:dyDescent="0.45">
      <c r="B4065" s="65">
        <v>4056</v>
      </c>
      <c r="C4065" s="60">
        <v>1</v>
      </c>
      <c r="D4065" s="61">
        <v>0</v>
      </c>
      <c r="E4065" s="61">
        <v>1</v>
      </c>
      <c r="F4065" s="61">
        <v>1</v>
      </c>
      <c r="G4065" s="61">
        <v>1</v>
      </c>
      <c r="H4065" s="61">
        <v>0</v>
      </c>
      <c r="I4065" s="62">
        <v>95479.234737523715</v>
      </c>
      <c r="J4065" s="63">
        <v>6.8413284493684792</v>
      </c>
      <c r="K4065" s="63">
        <v>4.8624304586849867</v>
      </c>
      <c r="L4065" s="63">
        <v>7.1697317361908581</v>
      </c>
      <c r="M4065" s="63">
        <v>6.7326604454226837</v>
      </c>
      <c r="N4065" s="63">
        <v>7.3495135401656295</v>
      </c>
      <c r="O4065" s="71">
        <v>6.5714762525856951</v>
      </c>
    </row>
    <row r="4066" spans="2:15" outlineLevel="1" x14ac:dyDescent="0.45">
      <c r="B4066" s="65">
        <v>4057</v>
      </c>
      <c r="C4066" s="60">
        <v>1</v>
      </c>
      <c r="D4066" s="61">
        <v>0</v>
      </c>
      <c r="E4066" s="61">
        <v>1</v>
      </c>
      <c r="F4066" s="61">
        <v>1</v>
      </c>
      <c r="G4066" s="61">
        <v>0</v>
      </c>
      <c r="H4066" s="61">
        <v>1</v>
      </c>
      <c r="I4066" s="62">
        <v>101336.55167953833</v>
      </c>
      <c r="J4066" s="63">
        <v>6.3800442873595351</v>
      </c>
      <c r="K4066" s="63">
        <v>5.5146790001143744</v>
      </c>
      <c r="L4066" s="63">
        <v>6.973501986032991</v>
      </c>
      <c r="M4066" s="63">
        <v>8.9979706030133837</v>
      </c>
      <c r="N4066" s="63">
        <v>6.7110590290632484</v>
      </c>
      <c r="O4066" s="71">
        <v>6.8065359870216042</v>
      </c>
    </row>
    <row r="4067" spans="2:15" outlineLevel="1" x14ac:dyDescent="0.45">
      <c r="B4067" s="65">
        <v>4058</v>
      </c>
      <c r="C4067" s="60">
        <v>1</v>
      </c>
      <c r="D4067" s="61">
        <v>0</v>
      </c>
      <c r="E4067" s="61">
        <v>1</v>
      </c>
      <c r="F4067" s="61">
        <v>1</v>
      </c>
      <c r="G4067" s="61">
        <v>0</v>
      </c>
      <c r="H4067" s="61">
        <v>1</v>
      </c>
      <c r="I4067" s="62">
        <v>92851.171102631837</v>
      </c>
      <c r="J4067" s="63">
        <v>6.1290577111591311</v>
      </c>
      <c r="K4067" s="63">
        <v>5.141178819767001</v>
      </c>
      <c r="L4067" s="63">
        <v>8.132380086848169</v>
      </c>
      <c r="M4067" s="63">
        <v>6.2008134144677216</v>
      </c>
      <c r="N4067" s="63">
        <v>6.3126211128338685</v>
      </c>
      <c r="O4067" s="71">
        <v>7.1985853554556032</v>
      </c>
    </row>
    <row r="4068" spans="2:15" outlineLevel="1" x14ac:dyDescent="0.45">
      <c r="B4068" s="65">
        <v>4059</v>
      </c>
      <c r="C4068" s="60">
        <v>1</v>
      </c>
      <c r="D4068" s="61">
        <v>0</v>
      </c>
      <c r="E4068" s="61">
        <v>1</v>
      </c>
      <c r="F4068" s="61">
        <v>1</v>
      </c>
      <c r="G4068" s="61">
        <v>1</v>
      </c>
      <c r="H4068" s="61">
        <v>0</v>
      </c>
      <c r="I4068" s="62">
        <v>73547.592421211215</v>
      </c>
      <c r="J4068" s="63">
        <v>5.3693915435822879</v>
      </c>
      <c r="K4068" s="63">
        <v>4.1917720408193127</v>
      </c>
      <c r="L4068" s="63">
        <v>6.4622732578350899</v>
      </c>
      <c r="M4068" s="63">
        <v>8.8294659638313107</v>
      </c>
      <c r="N4068" s="63">
        <v>7.1081877229915449</v>
      </c>
      <c r="O4068" s="71">
        <v>6.4356556253162243</v>
      </c>
    </row>
    <row r="4069" spans="2:15" outlineLevel="1" x14ac:dyDescent="0.45">
      <c r="B4069" s="65">
        <v>4060</v>
      </c>
      <c r="C4069" s="60">
        <v>1</v>
      </c>
      <c r="D4069" s="61">
        <v>0</v>
      </c>
      <c r="E4069" s="61">
        <v>1</v>
      </c>
      <c r="F4069" s="61">
        <v>1</v>
      </c>
      <c r="G4069" s="61">
        <v>1</v>
      </c>
      <c r="H4069" s="61">
        <v>0</v>
      </c>
      <c r="I4069" s="62">
        <v>75549.530698442919</v>
      </c>
      <c r="J4069" s="63">
        <v>6.1883576053208156</v>
      </c>
      <c r="K4069" s="63">
        <v>4.6359509602677713</v>
      </c>
      <c r="L4069" s="63">
        <v>6.1886121349250622</v>
      </c>
      <c r="M4069" s="63">
        <v>8.8856406360128908</v>
      </c>
      <c r="N4069" s="63">
        <v>6.578593255136477</v>
      </c>
      <c r="O4069" s="71">
        <v>6.3977993102703135</v>
      </c>
    </row>
    <row r="4070" spans="2:15" outlineLevel="1" x14ac:dyDescent="0.45">
      <c r="B4070" s="65">
        <v>4061</v>
      </c>
      <c r="C4070" s="60">
        <v>1</v>
      </c>
      <c r="D4070" s="61">
        <v>0</v>
      </c>
      <c r="E4070" s="61">
        <v>1</v>
      </c>
      <c r="F4070" s="61">
        <v>1</v>
      </c>
      <c r="G4070" s="61">
        <v>1</v>
      </c>
      <c r="H4070" s="61">
        <v>0</v>
      </c>
      <c r="I4070" s="62">
        <v>95615.963886603728</v>
      </c>
      <c r="J4070" s="63">
        <v>6.5352742737374561</v>
      </c>
      <c r="K4070" s="63">
        <v>4.8496595387620998</v>
      </c>
      <c r="L4070" s="63">
        <v>7.058422549042433</v>
      </c>
      <c r="M4070" s="63">
        <v>7.9609486988616904</v>
      </c>
      <c r="N4070" s="63">
        <v>6.606452239523942</v>
      </c>
      <c r="O4070" s="71">
        <v>6.3254970998497102</v>
      </c>
    </row>
    <row r="4071" spans="2:15" outlineLevel="1" x14ac:dyDescent="0.45">
      <c r="B4071" s="65">
        <v>4062</v>
      </c>
      <c r="C4071" s="60">
        <v>1</v>
      </c>
      <c r="D4071" s="61">
        <v>0</v>
      </c>
      <c r="E4071" s="61">
        <v>1</v>
      </c>
      <c r="F4071" s="61">
        <v>1</v>
      </c>
      <c r="G4071" s="61">
        <v>0</v>
      </c>
      <c r="H4071" s="61">
        <v>1</v>
      </c>
      <c r="I4071" s="62">
        <v>97948.090232716117</v>
      </c>
      <c r="J4071" s="63">
        <v>7.0061427918744821</v>
      </c>
      <c r="K4071" s="63">
        <v>5.6394941653426809</v>
      </c>
      <c r="L4071" s="63">
        <v>7.0331200976237067</v>
      </c>
      <c r="M4071" s="63">
        <v>7.4050001476876286</v>
      </c>
      <c r="N4071" s="63">
        <v>6.3242845628930384</v>
      </c>
      <c r="O4071" s="71">
        <v>6.8003942605902985</v>
      </c>
    </row>
    <row r="4072" spans="2:15" outlineLevel="1" x14ac:dyDescent="0.45">
      <c r="B4072" s="65">
        <v>4063</v>
      </c>
      <c r="C4072" s="60">
        <v>1</v>
      </c>
      <c r="D4072" s="61">
        <v>0</v>
      </c>
      <c r="E4072" s="61">
        <v>1</v>
      </c>
      <c r="F4072" s="61">
        <v>1</v>
      </c>
      <c r="G4072" s="61">
        <v>0</v>
      </c>
      <c r="H4072" s="61">
        <v>1</v>
      </c>
      <c r="I4072" s="62">
        <v>94835.047954640744</v>
      </c>
      <c r="J4072" s="63">
        <v>5.833017302824687</v>
      </c>
      <c r="K4072" s="63">
        <v>4.6947679377820695</v>
      </c>
      <c r="L4072" s="63">
        <v>7.2468327333658635</v>
      </c>
      <c r="M4072" s="63">
        <v>8.1326584234820878</v>
      </c>
      <c r="N4072" s="63">
        <v>6.6398856522447058</v>
      </c>
      <c r="O4072" s="71">
        <v>6.7087172895063691</v>
      </c>
    </row>
    <row r="4073" spans="2:15" outlineLevel="1" x14ac:dyDescent="0.45">
      <c r="B4073" s="65">
        <v>4064</v>
      </c>
      <c r="C4073" s="60">
        <v>1</v>
      </c>
      <c r="D4073" s="61">
        <v>0</v>
      </c>
      <c r="E4073" s="61">
        <v>1</v>
      </c>
      <c r="F4073" s="61">
        <v>1</v>
      </c>
      <c r="G4073" s="61">
        <v>1</v>
      </c>
      <c r="H4073" s="61">
        <v>0</v>
      </c>
      <c r="I4073" s="62">
        <v>75395.538393828712</v>
      </c>
      <c r="J4073" s="63">
        <v>5.6155376051583072</v>
      </c>
      <c r="K4073" s="63">
        <v>5.2559800953186642</v>
      </c>
      <c r="L4073" s="63">
        <v>7.193896382668207</v>
      </c>
      <c r="M4073" s="63">
        <v>7.5542938909048463</v>
      </c>
      <c r="N4073" s="63">
        <v>7.4345281678546904</v>
      </c>
      <c r="O4073" s="71">
        <v>6.3518405592539002</v>
      </c>
    </row>
    <row r="4074" spans="2:15" outlineLevel="1" x14ac:dyDescent="0.45">
      <c r="B4074" s="65">
        <v>4065</v>
      </c>
      <c r="C4074" s="60">
        <v>0</v>
      </c>
      <c r="D4074" s="61">
        <v>1</v>
      </c>
      <c r="E4074" s="61">
        <v>1</v>
      </c>
      <c r="F4074" s="61">
        <v>1</v>
      </c>
      <c r="G4074" s="61">
        <v>0</v>
      </c>
      <c r="H4074" s="61">
        <v>1</v>
      </c>
      <c r="I4074" s="62">
        <v>98198.402878976136</v>
      </c>
      <c r="J4074" s="63">
        <v>5.6052859769088608</v>
      </c>
      <c r="K4074" s="63">
        <v>5.631054209041503</v>
      </c>
      <c r="L4074" s="63">
        <v>7.406479938578471</v>
      </c>
      <c r="M4074" s="63">
        <v>8.1332487320140956</v>
      </c>
      <c r="N4074" s="63">
        <v>6.8003981259159252</v>
      </c>
      <c r="O4074" s="71">
        <v>6.9780718880315531</v>
      </c>
    </row>
    <row r="4075" spans="2:15" outlineLevel="1" x14ac:dyDescent="0.45">
      <c r="B4075" s="65">
        <v>4066</v>
      </c>
      <c r="C4075" s="60">
        <v>1</v>
      </c>
      <c r="D4075" s="61">
        <v>0</v>
      </c>
      <c r="E4075" s="61">
        <v>1</v>
      </c>
      <c r="F4075" s="61">
        <v>1</v>
      </c>
      <c r="G4075" s="61">
        <v>1</v>
      </c>
      <c r="H4075" s="61">
        <v>0</v>
      </c>
      <c r="I4075" s="62">
        <v>75138.277344884176</v>
      </c>
      <c r="J4075" s="63">
        <v>6.0423994041686138</v>
      </c>
      <c r="K4075" s="63">
        <v>4.8285138998509227</v>
      </c>
      <c r="L4075" s="63">
        <v>6.6696652079318639</v>
      </c>
      <c r="M4075" s="63">
        <v>8.4891641386816978</v>
      </c>
      <c r="N4075" s="63">
        <v>6.6910033026284594</v>
      </c>
      <c r="O4075" s="71">
        <v>6.214477030384093</v>
      </c>
    </row>
    <row r="4076" spans="2:15" outlineLevel="1" x14ac:dyDescent="0.45">
      <c r="B4076" s="65">
        <v>4067</v>
      </c>
      <c r="C4076" s="60">
        <v>1</v>
      </c>
      <c r="D4076" s="61">
        <v>0</v>
      </c>
      <c r="E4076" s="61">
        <v>1</v>
      </c>
      <c r="F4076" s="61">
        <v>1</v>
      </c>
      <c r="G4076" s="61">
        <v>1</v>
      </c>
      <c r="H4076" s="61">
        <v>0</v>
      </c>
      <c r="I4076" s="62">
        <v>28744.39426177615</v>
      </c>
      <c r="J4076" s="63">
        <v>5.4190784470274682</v>
      </c>
      <c r="K4076" s="63">
        <v>5.306218937439688</v>
      </c>
      <c r="L4076" s="63">
        <v>6.6819320127199608</v>
      </c>
      <c r="M4076" s="63">
        <v>7.6196292356092359</v>
      </c>
      <c r="N4076" s="63">
        <v>6.9545340381954919</v>
      </c>
      <c r="O4076" s="71">
        <v>6.5782633815317721</v>
      </c>
    </row>
    <row r="4077" spans="2:15" outlineLevel="1" x14ac:dyDescent="0.45">
      <c r="B4077" s="65">
        <v>4068</v>
      </c>
      <c r="C4077" s="60">
        <v>1</v>
      </c>
      <c r="D4077" s="61">
        <v>0</v>
      </c>
      <c r="E4077" s="61">
        <v>1</v>
      </c>
      <c r="F4077" s="61">
        <v>1</v>
      </c>
      <c r="G4077" s="61">
        <v>1</v>
      </c>
      <c r="H4077" s="61">
        <v>0</v>
      </c>
      <c r="I4077" s="62">
        <v>96628.574369403737</v>
      </c>
      <c r="J4077" s="63">
        <v>6.5414413685027384</v>
      </c>
      <c r="K4077" s="63">
        <v>4.7073941672763535</v>
      </c>
      <c r="L4077" s="63">
        <v>6.9151742720725755</v>
      </c>
      <c r="M4077" s="63">
        <v>7.6895351689357927</v>
      </c>
      <c r="N4077" s="63">
        <v>7.3749778144282292</v>
      </c>
      <c r="O4077" s="71">
        <v>6.5581026328004892</v>
      </c>
    </row>
    <row r="4078" spans="2:15" outlineLevel="1" x14ac:dyDescent="0.45">
      <c r="B4078" s="65">
        <v>4069</v>
      </c>
      <c r="C4078" s="60">
        <v>1</v>
      </c>
      <c r="D4078" s="61">
        <v>0</v>
      </c>
      <c r="E4078" s="61">
        <v>1</v>
      </c>
      <c r="F4078" s="61">
        <v>1</v>
      </c>
      <c r="G4078" s="61">
        <v>1</v>
      </c>
      <c r="H4078" s="61">
        <v>0</v>
      </c>
      <c r="I4078" s="62">
        <v>25619.99320392737</v>
      </c>
      <c r="J4078" s="63">
        <v>5.5270118886489783</v>
      </c>
      <c r="K4078" s="63">
        <v>5.0104642043084553</v>
      </c>
      <c r="L4078" s="63">
        <v>6.5783444466366232</v>
      </c>
      <c r="M4078" s="63">
        <v>7.2899735427058667</v>
      </c>
      <c r="N4078" s="63">
        <v>6.5364004603931471</v>
      </c>
      <c r="O4078" s="71">
        <v>6.3911241203160554</v>
      </c>
    </row>
    <row r="4079" spans="2:15" outlineLevel="1" x14ac:dyDescent="0.45">
      <c r="B4079" s="65">
        <v>4070</v>
      </c>
      <c r="C4079" s="60">
        <v>1</v>
      </c>
      <c r="D4079" s="61">
        <v>0</v>
      </c>
      <c r="E4079" s="61">
        <v>1</v>
      </c>
      <c r="F4079" s="61">
        <v>1</v>
      </c>
      <c r="G4079" s="61">
        <v>0</v>
      </c>
      <c r="H4079" s="61">
        <v>1</v>
      </c>
      <c r="I4079" s="62">
        <v>104984.84635315819</v>
      </c>
      <c r="J4079" s="63">
        <v>6.4060039158906941</v>
      </c>
      <c r="K4079" s="63">
        <v>6.3516210408596683</v>
      </c>
      <c r="L4079" s="63">
        <v>7.1618081997300926</v>
      </c>
      <c r="M4079" s="63">
        <v>8.7899555118333037</v>
      </c>
      <c r="N4079" s="63">
        <v>6.8248622335279165</v>
      </c>
      <c r="O4079" s="71">
        <v>7.3398162944413032</v>
      </c>
    </row>
    <row r="4080" spans="2:15" outlineLevel="1" x14ac:dyDescent="0.45">
      <c r="B4080" s="65">
        <v>4071</v>
      </c>
      <c r="C4080" s="60">
        <v>1</v>
      </c>
      <c r="D4080" s="61">
        <v>0</v>
      </c>
      <c r="E4080" s="61">
        <v>1</v>
      </c>
      <c r="F4080" s="61">
        <v>1</v>
      </c>
      <c r="G4080" s="61">
        <v>1</v>
      </c>
      <c r="H4080" s="61">
        <v>0</v>
      </c>
      <c r="I4080" s="62">
        <v>76993.00383211748</v>
      </c>
      <c r="J4080" s="63">
        <v>5.880473035781411</v>
      </c>
      <c r="K4080" s="63">
        <v>5.0878827190084586</v>
      </c>
      <c r="L4080" s="63">
        <v>6.9387962164398616</v>
      </c>
      <c r="M4080" s="63">
        <v>8.2161723300586349</v>
      </c>
      <c r="N4080" s="63">
        <v>7.0914621154667925</v>
      </c>
      <c r="O4080" s="71">
        <v>6.6638863933577683</v>
      </c>
    </row>
    <row r="4081" spans="2:15" outlineLevel="1" x14ac:dyDescent="0.45">
      <c r="B4081" s="65">
        <v>4072</v>
      </c>
      <c r="C4081" s="60">
        <v>1</v>
      </c>
      <c r="D4081" s="61">
        <v>0</v>
      </c>
      <c r="E4081" s="61">
        <v>1</v>
      </c>
      <c r="F4081" s="61">
        <v>1</v>
      </c>
      <c r="G4081" s="61">
        <v>1</v>
      </c>
      <c r="H4081" s="61">
        <v>0</v>
      </c>
      <c r="I4081" s="62">
        <v>64002.547060605488</v>
      </c>
      <c r="J4081" s="63">
        <v>6.7254573847483892</v>
      </c>
      <c r="K4081" s="63">
        <v>5.7465903183502327</v>
      </c>
      <c r="L4081" s="63">
        <v>6.472907587895139</v>
      </c>
      <c r="M4081" s="63">
        <v>6.0287170386334497</v>
      </c>
      <c r="N4081" s="63">
        <v>7.1232862817207323</v>
      </c>
      <c r="O4081" s="71">
        <v>6.4656808042225098</v>
      </c>
    </row>
    <row r="4082" spans="2:15" outlineLevel="1" x14ac:dyDescent="0.45">
      <c r="B4082" s="65">
        <v>4073</v>
      </c>
      <c r="C4082" s="60">
        <v>0</v>
      </c>
      <c r="D4082" s="61">
        <v>1</v>
      </c>
      <c r="E4082" s="61">
        <v>1</v>
      </c>
      <c r="F4082" s="61">
        <v>1</v>
      </c>
      <c r="G4082" s="61">
        <v>1</v>
      </c>
      <c r="H4082" s="61">
        <v>0</v>
      </c>
      <c r="I4082" s="62">
        <v>97336.109526009212</v>
      </c>
      <c r="J4082" s="63">
        <v>5.7650828842835349</v>
      </c>
      <c r="K4082" s="63">
        <v>5.9836713818330658</v>
      </c>
      <c r="L4082" s="63">
        <v>7.4768796901087056</v>
      </c>
      <c r="M4082" s="63">
        <v>7.0274230697832385</v>
      </c>
      <c r="N4082" s="63">
        <v>7.356593829655413</v>
      </c>
      <c r="O4082" s="71">
        <v>6.6686763151685708</v>
      </c>
    </row>
    <row r="4083" spans="2:15" outlineLevel="1" x14ac:dyDescent="0.45">
      <c r="B4083" s="65">
        <v>4074</v>
      </c>
      <c r="C4083" s="60">
        <v>1</v>
      </c>
      <c r="D4083" s="61">
        <v>0</v>
      </c>
      <c r="E4083" s="61">
        <v>1</v>
      </c>
      <c r="F4083" s="61">
        <v>1</v>
      </c>
      <c r="G4083" s="61">
        <v>1</v>
      </c>
      <c r="H4083" s="61">
        <v>0</v>
      </c>
      <c r="I4083" s="62">
        <v>77597.632633796922</v>
      </c>
      <c r="J4083" s="63">
        <v>5.7786024075216442</v>
      </c>
      <c r="K4083" s="63">
        <v>5.2514741971823646</v>
      </c>
      <c r="L4083" s="63">
        <v>6.5453366487795179</v>
      </c>
      <c r="M4083" s="63">
        <v>8.7296667029560542</v>
      </c>
      <c r="N4083" s="63">
        <v>6.9025083714835036</v>
      </c>
      <c r="O4083" s="71">
        <v>6.6320702979126569</v>
      </c>
    </row>
    <row r="4084" spans="2:15" outlineLevel="1" x14ac:dyDescent="0.45">
      <c r="B4084" s="65">
        <v>4075</v>
      </c>
      <c r="C4084" s="60">
        <v>0</v>
      </c>
      <c r="D4084" s="61">
        <v>1</v>
      </c>
      <c r="E4084" s="61">
        <v>1</v>
      </c>
      <c r="F4084" s="61">
        <v>1</v>
      </c>
      <c r="G4084" s="61">
        <v>0</v>
      </c>
      <c r="H4084" s="61">
        <v>1</v>
      </c>
      <c r="I4084" s="62">
        <v>79097.350210542209</v>
      </c>
      <c r="J4084" s="63">
        <v>5.7377766284872909</v>
      </c>
      <c r="K4084" s="63">
        <v>6.1540978187789381</v>
      </c>
      <c r="L4084" s="63">
        <v>6.6241872793085514</v>
      </c>
      <c r="M4084" s="63">
        <v>8.1679345999372845</v>
      </c>
      <c r="N4084" s="63">
        <v>6.5151649457658181</v>
      </c>
      <c r="O4084" s="71">
        <v>7.2954749043696916</v>
      </c>
    </row>
    <row r="4085" spans="2:15" outlineLevel="1" x14ac:dyDescent="0.45">
      <c r="B4085" s="65">
        <v>4076</v>
      </c>
      <c r="C4085" s="60">
        <v>0</v>
      </c>
      <c r="D4085" s="61">
        <v>1</v>
      </c>
      <c r="E4085" s="61">
        <v>1</v>
      </c>
      <c r="F4085" s="61">
        <v>1</v>
      </c>
      <c r="G4085" s="61">
        <v>0</v>
      </c>
      <c r="H4085" s="61">
        <v>1</v>
      </c>
      <c r="I4085" s="62">
        <v>95640.451546535085</v>
      </c>
      <c r="J4085" s="63">
        <v>5.3069339741137105</v>
      </c>
      <c r="K4085" s="63">
        <v>5.893074604637075</v>
      </c>
      <c r="L4085" s="63">
        <v>7.3329779694381179</v>
      </c>
      <c r="M4085" s="63">
        <v>7.2645654841679752</v>
      </c>
      <c r="N4085" s="63">
        <v>6.862150044314351</v>
      </c>
      <c r="O4085" s="71">
        <v>6.9585849681043355</v>
      </c>
    </row>
    <row r="4086" spans="2:15" outlineLevel="1" x14ac:dyDescent="0.45">
      <c r="B4086" s="65">
        <v>4077</v>
      </c>
      <c r="C4086" s="60">
        <v>1</v>
      </c>
      <c r="D4086" s="61">
        <v>0</v>
      </c>
      <c r="E4086" s="61">
        <v>1</v>
      </c>
      <c r="F4086" s="61">
        <v>1</v>
      </c>
      <c r="G4086" s="61">
        <v>0</v>
      </c>
      <c r="H4086" s="61">
        <v>1</v>
      </c>
      <c r="I4086" s="62">
        <v>96693.565049573866</v>
      </c>
      <c r="J4086" s="63">
        <v>6.185745367340286</v>
      </c>
      <c r="K4086" s="63">
        <v>5.5460183622131467</v>
      </c>
      <c r="L4086" s="63">
        <v>7.3588619207851318</v>
      </c>
      <c r="M4086" s="63">
        <v>6.6880337537620855</v>
      </c>
      <c r="N4086" s="63">
        <v>6.985236320759606</v>
      </c>
      <c r="O4086" s="71">
        <v>7.4164893130825558</v>
      </c>
    </row>
    <row r="4087" spans="2:15" outlineLevel="1" x14ac:dyDescent="0.45">
      <c r="B4087" s="65">
        <v>4078</v>
      </c>
      <c r="C4087" s="60">
        <v>1</v>
      </c>
      <c r="D4087" s="61">
        <v>0</v>
      </c>
      <c r="E4087" s="61">
        <v>1</v>
      </c>
      <c r="F4087" s="61">
        <v>1</v>
      </c>
      <c r="G4087" s="61">
        <v>1</v>
      </c>
      <c r="H4087" s="61">
        <v>0</v>
      </c>
      <c r="I4087" s="62">
        <v>76254.707304416661</v>
      </c>
      <c r="J4087" s="63">
        <v>5.6154398752312247</v>
      </c>
      <c r="K4087" s="63">
        <v>5.5402425896148007</v>
      </c>
      <c r="L4087" s="63">
        <v>6.7530947388004074</v>
      </c>
      <c r="M4087" s="63">
        <v>7.5246736660998126</v>
      </c>
      <c r="N4087" s="63">
        <v>7.1856348662594822</v>
      </c>
      <c r="O4087" s="71">
        <v>6.9860830729838508</v>
      </c>
    </row>
    <row r="4088" spans="2:15" outlineLevel="1" x14ac:dyDescent="0.45">
      <c r="B4088" s="65">
        <v>4079</v>
      </c>
      <c r="C4088" s="60">
        <v>1</v>
      </c>
      <c r="D4088" s="61">
        <v>0</v>
      </c>
      <c r="E4088" s="61">
        <v>1</v>
      </c>
      <c r="F4088" s="61">
        <v>1</v>
      </c>
      <c r="G4088" s="61">
        <v>1</v>
      </c>
      <c r="H4088" s="61">
        <v>0</v>
      </c>
      <c r="I4088" s="62">
        <v>93736.175172312433</v>
      </c>
      <c r="J4088" s="63">
        <v>5.3788099302808901</v>
      </c>
      <c r="K4088" s="63">
        <v>5.0823719679957833</v>
      </c>
      <c r="L4088" s="63">
        <v>8.324855841265876</v>
      </c>
      <c r="M4088" s="63">
        <v>6.2898848197107045</v>
      </c>
      <c r="N4088" s="63">
        <v>7.4804697044333688</v>
      </c>
      <c r="O4088" s="71">
        <v>7.0627395464389968</v>
      </c>
    </row>
    <row r="4089" spans="2:15" outlineLevel="1" x14ac:dyDescent="0.45">
      <c r="B4089" s="65">
        <v>4080</v>
      </c>
      <c r="C4089" s="60">
        <v>0</v>
      </c>
      <c r="D4089" s="61">
        <v>1</v>
      </c>
      <c r="E4089" s="61">
        <v>1</v>
      </c>
      <c r="F4089" s="61">
        <v>1</v>
      </c>
      <c r="G4089" s="61">
        <v>1</v>
      </c>
      <c r="H4089" s="61">
        <v>0</v>
      </c>
      <c r="I4089" s="62">
        <v>102349.52886106375</v>
      </c>
      <c r="J4089" s="63">
        <v>6.2903265108471214</v>
      </c>
      <c r="K4089" s="63">
        <v>6.6773502989103521</v>
      </c>
      <c r="L4089" s="63">
        <v>6.4545496420405684</v>
      </c>
      <c r="M4089" s="63">
        <v>8.0501558821612402</v>
      </c>
      <c r="N4089" s="63">
        <v>7.2349233768315209</v>
      </c>
      <c r="O4089" s="71">
        <v>6.7787779689321708</v>
      </c>
    </row>
    <row r="4090" spans="2:15" outlineLevel="1" x14ac:dyDescent="0.45">
      <c r="B4090" s="65">
        <v>4081</v>
      </c>
      <c r="C4090" s="60">
        <v>0</v>
      </c>
      <c r="D4090" s="61">
        <v>1</v>
      </c>
      <c r="E4090" s="61">
        <v>1</v>
      </c>
      <c r="F4090" s="61">
        <v>1</v>
      </c>
      <c r="G4090" s="61">
        <v>1</v>
      </c>
      <c r="H4090" s="61">
        <v>0</v>
      </c>
      <c r="I4090" s="62">
        <v>77397.382787722716</v>
      </c>
      <c r="J4090" s="63">
        <v>5.5733593049296513</v>
      </c>
      <c r="K4090" s="63">
        <v>6.188302961904478</v>
      </c>
      <c r="L4090" s="63">
        <v>6.6572480128599709</v>
      </c>
      <c r="M4090" s="63">
        <v>7.9570029478728799</v>
      </c>
      <c r="N4090" s="63">
        <v>6.9436752354253546</v>
      </c>
      <c r="O4090" s="71">
        <v>6.4154399965750262</v>
      </c>
    </row>
    <row r="4091" spans="2:15" outlineLevel="1" x14ac:dyDescent="0.45">
      <c r="B4091" s="65">
        <v>4082</v>
      </c>
      <c r="C4091" s="60">
        <v>0</v>
      </c>
      <c r="D4091" s="61">
        <v>1</v>
      </c>
      <c r="E4091" s="61">
        <v>1</v>
      </c>
      <c r="F4091" s="61">
        <v>1</v>
      </c>
      <c r="G4091" s="61">
        <v>0</v>
      </c>
      <c r="H4091" s="61">
        <v>1</v>
      </c>
      <c r="I4091" s="62">
        <v>76757.115814870747</v>
      </c>
      <c r="J4091" s="63">
        <v>5.7083647147800418</v>
      </c>
      <c r="K4091" s="63">
        <v>5.8950410280245888</v>
      </c>
      <c r="L4091" s="63">
        <v>6.8035030077596472</v>
      </c>
      <c r="M4091" s="63">
        <v>7.6063100290174326</v>
      </c>
      <c r="N4091" s="63">
        <v>6.7867785786706056</v>
      </c>
      <c r="O4091" s="71">
        <v>6.9230579941534716</v>
      </c>
    </row>
    <row r="4092" spans="2:15" outlineLevel="1" x14ac:dyDescent="0.45">
      <c r="B4092" s="65">
        <v>4083</v>
      </c>
      <c r="C4092" s="60">
        <v>1</v>
      </c>
      <c r="D4092" s="61">
        <v>0</v>
      </c>
      <c r="E4092" s="61">
        <v>1</v>
      </c>
      <c r="F4092" s="61">
        <v>1</v>
      </c>
      <c r="G4092" s="61">
        <v>0</v>
      </c>
      <c r="H4092" s="61">
        <v>1</v>
      </c>
      <c r="I4092" s="62">
        <v>96602.300036164903</v>
      </c>
      <c r="J4092" s="63">
        <v>6.9110023860240259</v>
      </c>
      <c r="K4092" s="63">
        <v>5.2544792981174933</v>
      </c>
      <c r="L4092" s="63">
        <v>7.8259936644487036</v>
      </c>
      <c r="M4092" s="63">
        <v>7.0433547730777128</v>
      </c>
      <c r="N4092" s="63">
        <v>6.2028327082403756</v>
      </c>
      <c r="O4092" s="71">
        <v>6.9518351039003141</v>
      </c>
    </row>
    <row r="4093" spans="2:15" outlineLevel="1" x14ac:dyDescent="0.45">
      <c r="B4093" s="65">
        <v>4084</v>
      </c>
      <c r="C4093" s="60">
        <v>1</v>
      </c>
      <c r="D4093" s="61">
        <v>0</v>
      </c>
      <c r="E4093" s="61">
        <v>1</v>
      </c>
      <c r="F4093" s="61">
        <v>1</v>
      </c>
      <c r="G4093" s="61">
        <v>1</v>
      </c>
      <c r="H4093" s="61">
        <v>0</v>
      </c>
      <c r="I4093" s="62">
        <v>98826.183698654495</v>
      </c>
      <c r="J4093" s="63">
        <v>6.307552588494552</v>
      </c>
      <c r="K4093" s="63">
        <v>6.2253208772467081</v>
      </c>
      <c r="L4093" s="63">
        <v>7.5935711655988927</v>
      </c>
      <c r="M4093" s="63">
        <v>7.4490217740981173</v>
      </c>
      <c r="N4093" s="63">
        <v>6.6220525669269534</v>
      </c>
      <c r="O4093" s="71">
        <v>6.5241807738520174</v>
      </c>
    </row>
    <row r="4094" spans="2:15" outlineLevel="1" x14ac:dyDescent="0.45">
      <c r="B4094" s="65">
        <v>4085</v>
      </c>
      <c r="C4094" s="60">
        <v>0</v>
      </c>
      <c r="D4094" s="61">
        <v>1</v>
      </c>
      <c r="E4094" s="61">
        <v>1</v>
      </c>
      <c r="F4094" s="61">
        <v>1</v>
      </c>
      <c r="G4094" s="61">
        <v>0</v>
      </c>
      <c r="H4094" s="61">
        <v>1</v>
      </c>
      <c r="I4094" s="62">
        <v>100332.93871488338</v>
      </c>
      <c r="J4094" s="63">
        <v>5.7136614194442696</v>
      </c>
      <c r="K4094" s="63">
        <v>6.343604745181465</v>
      </c>
      <c r="L4094" s="63">
        <v>7.5031083210208322</v>
      </c>
      <c r="M4094" s="63">
        <v>7.2461822540656318</v>
      </c>
      <c r="N4094" s="63">
        <v>7.2913249546118131</v>
      </c>
      <c r="O4094" s="71">
        <v>7.4082285391171396</v>
      </c>
    </row>
    <row r="4095" spans="2:15" outlineLevel="1" x14ac:dyDescent="0.45">
      <c r="B4095" s="65">
        <v>4086</v>
      </c>
      <c r="C4095" s="60">
        <v>1</v>
      </c>
      <c r="D4095" s="61">
        <v>0</v>
      </c>
      <c r="E4095" s="61">
        <v>1</v>
      </c>
      <c r="F4095" s="61">
        <v>1</v>
      </c>
      <c r="G4095" s="61">
        <v>1</v>
      </c>
      <c r="H4095" s="61">
        <v>0</v>
      </c>
      <c r="I4095" s="62">
        <v>97308.612155878378</v>
      </c>
      <c r="J4095" s="63">
        <v>6.9628107182375416</v>
      </c>
      <c r="K4095" s="63">
        <v>5.8060147031242213</v>
      </c>
      <c r="L4095" s="63">
        <v>6.7323447808615953</v>
      </c>
      <c r="M4095" s="63">
        <v>6.2258276501381378</v>
      </c>
      <c r="N4095" s="63">
        <v>7.3364824552871681</v>
      </c>
      <c r="O4095" s="71">
        <v>6.9396709612456462</v>
      </c>
    </row>
    <row r="4096" spans="2:15" outlineLevel="1" x14ac:dyDescent="0.45">
      <c r="B4096" s="65">
        <v>4087</v>
      </c>
      <c r="C4096" s="60">
        <v>1</v>
      </c>
      <c r="D4096" s="61">
        <v>0</v>
      </c>
      <c r="E4096" s="61">
        <v>1</v>
      </c>
      <c r="F4096" s="61">
        <v>1</v>
      </c>
      <c r="G4096" s="61">
        <v>0</v>
      </c>
      <c r="H4096" s="61">
        <v>1</v>
      </c>
      <c r="I4096" s="62">
        <v>24777.772844267485</v>
      </c>
      <c r="J4096" s="63">
        <v>5.3857841230045249</v>
      </c>
      <c r="K4096" s="63">
        <v>5.0011441107563162</v>
      </c>
      <c r="L4096" s="63">
        <v>6.7602365998844896</v>
      </c>
      <c r="M4096" s="63">
        <v>6.2658069725202488</v>
      </c>
      <c r="N4096" s="63">
        <v>6.6202834056449271</v>
      </c>
      <c r="O4096" s="71">
        <v>7.3848880920602529</v>
      </c>
    </row>
    <row r="4097" spans="2:15" outlineLevel="1" x14ac:dyDescent="0.45">
      <c r="B4097" s="65">
        <v>4088</v>
      </c>
      <c r="C4097" s="60">
        <v>1</v>
      </c>
      <c r="D4097" s="61">
        <v>0</v>
      </c>
      <c r="E4097" s="61">
        <v>1</v>
      </c>
      <c r="F4097" s="61">
        <v>1</v>
      </c>
      <c r="G4097" s="61">
        <v>1</v>
      </c>
      <c r="H4097" s="61">
        <v>0</v>
      </c>
      <c r="I4097" s="62">
        <v>100218.05357592048</v>
      </c>
      <c r="J4097" s="63">
        <v>5.8526905729507757</v>
      </c>
      <c r="K4097" s="63">
        <v>5.7778052524736063</v>
      </c>
      <c r="L4097" s="63">
        <v>8.203046033722595</v>
      </c>
      <c r="M4097" s="63">
        <v>8.5984725754405513</v>
      </c>
      <c r="N4097" s="63">
        <v>6.6353966689290367</v>
      </c>
      <c r="O4097" s="71">
        <v>6.4232274409169854</v>
      </c>
    </row>
    <row r="4098" spans="2:15" outlineLevel="1" x14ac:dyDescent="0.45">
      <c r="B4098" s="65">
        <v>4089</v>
      </c>
      <c r="C4098" s="60">
        <v>1</v>
      </c>
      <c r="D4098" s="61">
        <v>0</v>
      </c>
      <c r="E4098" s="61">
        <v>1</v>
      </c>
      <c r="F4098" s="61">
        <v>1</v>
      </c>
      <c r="G4098" s="61">
        <v>1</v>
      </c>
      <c r="H4098" s="61">
        <v>0</v>
      </c>
      <c r="I4098" s="62">
        <v>94137.460594197386</v>
      </c>
      <c r="J4098" s="63">
        <v>6.3270269163462469</v>
      </c>
      <c r="K4098" s="63">
        <v>5.1381040851388118</v>
      </c>
      <c r="L4098" s="63">
        <v>7.9780043671735585</v>
      </c>
      <c r="M4098" s="63">
        <v>6.8859224204762448</v>
      </c>
      <c r="N4098" s="63">
        <v>6.6190815226755131</v>
      </c>
      <c r="O4098" s="71">
        <v>6.3435181109040961</v>
      </c>
    </row>
    <row r="4099" spans="2:15" outlineLevel="1" x14ac:dyDescent="0.45">
      <c r="B4099" s="65">
        <v>4090</v>
      </c>
      <c r="C4099" s="60">
        <v>1</v>
      </c>
      <c r="D4099" s="61">
        <v>0</v>
      </c>
      <c r="E4099" s="61">
        <v>1</v>
      </c>
      <c r="F4099" s="61">
        <v>1</v>
      </c>
      <c r="G4099" s="61">
        <v>0</v>
      </c>
      <c r="H4099" s="61">
        <v>1</v>
      </c>
      <c r="I4099" s="62">
        <v>74511.178554177517</v>
      </c>
      <c r="J4099" s="63">
        <v>6.2107932650730611</v>
      </c>
      <c r="K4099" s="63">
        <v>4.3583512891473823</v>
      </c>
      <c r="L4099" s="63">
        <v>6.4114800224672885</v>
      </c>
      <c r="M4099" s="63">
        <v>8.3968191258049991</v>
      </c>
      <c r="N4099" s="63">
        <v>6.3133519690068525</v>
      </c>
      <c r="O4099" s="71">
        <v>7.1122267265357042</v>
      </c>
    </row>
    <row r="4100" spans="2:15" outlineLevel="1" x14ac:dyDescent="0.45">
      <c r="B4100" s="65">
        <v>4091</v>
      </c>
      <c r="C4100" s="60">
        <v>1</v>
      </c>
      <c r="D4100" s="61">
        <v>0</v>
      </c>
      <c r="E4100" s="61">
        <v>1</v>
      </c>
      <c r="F4100" s="61">
        <v>1</v>
      </c>
      <c r="G4100" s="61">
        <v>1</v>
      </c>
      <c r="H4100" s="61">
        <v>0</v>
      </c>
      <c r="I4100" s="62">
        <v>89597.339553862039</v>
      </c>
      <c r="J4100" s="63">
        <v>6.0030640451260364</v>
      </c>
      <c r="K4100" s="63">
        <v>4.2356942831351567</v>
      </c>
      <c r="L4100" s="63">
        <v>7.4734872691189835</v>
      </c>
      <c r="M4100" s="63">
        <v>6.3213964372880973</v>
      </c>
      <c r="N4100" s="63">
        <v>7.281761582800824</v>
      </c>
      <c r="O4100" s="71">
        <v>6.2296864648569308</v>
      </c>
    </row>
    <row r="4101" spans="2:15" outlineLevel="1" x14ac:dyDescent="0.45">
      <c r="B4101" s="65">
        <v>4092</v>
      </c>
      <c r="C4101" s="60">
        <v>1</v>
      </c>
      <c r="D4101" s="61">
        <v>0</v>
      </c>
      <c r="E4101" s="61">
        <v>1</v>
      </c>
      <c r="F4101" s="61">
        <v>1</v>
      </c>
      <c r="G4101" s="61">
        <v>1</v>
      </c>
      <c r="H4101" s="61">
        <v>0</v>
      </c>
      <c r="I4101" s="62">
        <v>100007.61356176579</v>
      </c>
      <c r="J4101" s="63">
        <v>6.6941878491650275</v>
      </c>
      <c r="K4101" s="63">
        <v>5.8142116409640661</v>
      </c>
      <c r="L4101" s="63">
        <v>7.5736529953052347</v>
      </c>
      <c r="M4101" s="63">
        <v>7.3446390704021702</v>
      </c>
      <c r="N4101" s="63">
        <v>7.1148038503016924</v>
      </c>
      <c r="O4101" s="71">
        <v>6.7293693037445985</v>
      </c>
    </row>
    <row r="4102" spans="2:15" outlineLevel="1" x14ac:dyDescent="0.45">
      <c r="B4102" s="65">
        <v>4093</v>
      </c>
      <c r="C4102" s="60">
        <v>1</v>
      </c>
      <c r="D4102" s="61">
        <v>0</v>
      </c>
      <c r="E4102" s="61">
        <v>1</v>
      </c>
      <c r="F4102" s="61">
        <v>1</v>
      </c>
      <c r="G4102" s="61">
        <v>1</v>
      </c>
      <c r="H4102" s="61">
        <v>0</v>
      </c>
      <c r="I4102" s="62">
        <v>27693.443348973378</v>
      </c>
      <c r="J4102" s="63">
        <v>5.7880050185633767</v>
      </c>
      <c r="K4102" s="63">
        <v>5.6625090761229178</v>
      </c>
      <c r="L4102" s="63">
        <v>6.2754353950109509</v>
      </c>
      <c r="M4102" s="63">
        <v>6.5879590189491495</v>
      </c>
      <c r="N4102" s="63">
        <v>7.0752277657641809</v>
      </c>
      <c r="O4102" s="71">
        <v>6.6289247363089814</v>
      </c>
    </row>
    <row r="4103" spans="2:15" outlineLevel="1" x14ac:dyDescent="0.45">
      <c r="B4103" s="65">
        <v>4094</v>
      </c>
      <c r="C4103" s="60">
        <v>0</v>
      </c>
      <c r="D4103" s="61">
        <v>1</v>
      </c>
      <c r="E4103" s="61">
        <v>1</v>
      </c>
      <c r="F4103" s="61">
        <v>1</v>
      </c>
      <c r="G4103" s="61">
        <v>1</v>
      </c>
      <c r="H4103" s="61">
        <v>0</v>
      </c>
      <c r="I4103" s="62">
        <v>96066.009062921643</v>
      </c>
      <c r="J4103" s="63">
        <v>5.9311538144432028</v>
      </c>
      <c r="K4103" s="63">
        <v>6.1346876025840817</v>
      </c>
      <c r="L4103" s="63">
        <v>7.4138641325264416</v>
      </c>
      <c r="M4103" s="63">
        <v>6.8959732753741765</v>
      </c>
      <c r="N4103" s="63">
        <v>6.7794785585391617</v>
      </c>
      <c r="O4103" s="71">
        <v>6.5372794734563779</v>
      </c>
    </row>
    <row r="4104" spans="2:15" outlineLevel="1" x14ac:dyDescent="0.45">
      <c r="B4104" s="65">
        <v>4095</v>
      </c>
      <c r="C4104" s="60">
        <v>1</v>
      </c>
      <c r="D4104" s="61">
        <v>0</v>
      </c>
      <c r="E4104" s="61">
        <v>1</v>
      </c>
      <c r="F4104" s="61">
        <v>1</v>
      </c>
      <c r="G4104" s="61">
        <v>0</v>
      </c>
      <c r="H4104" s="61">
        <v>1</v>
      </c>
      <c r="I4104" s="62">
        <v>79678.021348674039</v>
      </c>
      <c r="J4104" s="63">
        <v>5.9902984038544158</v>
      </c>
      <c r="K4104" s="63">
        <v>5.4001721205270696</v>
      </c>
      <c r="L4104" s="63">
        <v>6.7709601257260914</v>
      </c>
      <c r="M4104" s="63">
        <v>8.7201942218503774</v>
      </c>
      <c r="N4104" s="63">
        <v>6.8176244476486394</v>
      </c>
      <c r="O4104" s="71">
        <v>7.0917623418077369</v>
      </c>
    </row>
    <row r="4105" spans="2:15" outlineLevel="1" x14ac:dyDescent="0.45">
      <c r="B4105" s="65">
        <v>4096</v>
      </c>
      <c r="C4105" s="60">
        <v>0</v>
      </c>
      <c r="D4105" s="61">
        <v>1</v>
      </c>
      <c r="E4105" s="61">
        <v>1</v>
      </c>
      <c r="F4105" s="61">
        <v>1</v>
      </c>
      <c r="G4105" s="61">
        <v>0</v>
      </c>
      <c r="H4105" s="61">
        <v>1</v>
      </c>
      <c r="I4105" s="62">
        <v>95739.668580164522</v>
      </c>
      <c r="J4105" s="63">
        <v>5.6031233657402035</v>
      </c>
      <c r="K4105" s="63">
        <v>5.6936181348513113</v>
      </c>
      <c r="L4105" s="63">
        <v>7.8792951758316763</v>
      </c>
      <c r="M4105" s="63">
        <v>7.3263997534352887</v>
      </c>
      <c r="N4105" s="63">
        <v>6.427256029923222</v>
      </c>
      <c r="O4105" s="71">
        <v>6.963979116953948</v>
      </c>
    </row>
    <row r="4106" spans="2:15" outlineLevel="1" x14ac:dyDescent="0.45">
      <c r="B4106" s="65">
        <v>4097</v>
      </c>
      <c r="C4106" s="60">
        <v>0</v>
      </c>
      <c r="D4106" s="61">
        <v>1</v>
      </c>
      <c r="E4106" s="61">
        <v>1</v>
      </c>
      <c r="F4106" s="61">
        <v>1</v>
      </c>
      <c r="G4106" s="61">
        <v>1</v>
      </c>
      <c r="H4106" s="61">
        <v>0</v>
      </c>
      <c r="I4106" s="62">
        <v>61637.595596182437</v>
      </c>
      <c r="J4106" s="63">
        <v>5.1596737082961344</v>
      </c>
      <c r="K4106" s="63">
        <v>5.6977972434532029</v>
      </c>
      <c r="L4106" s="63">
        <v>7.4429767691122573</v>
      </c>
      <c r="M4106" s="63">
        <v>6.3132332323375184</v>
      </c>
      <c r="N4106" s="63">
        <v>6.9505255748520014</v>
      </c>
      <c r="O4106" s="71">
        <v>6.6629808071084256</v>
      </c>
    </row>
    <row r="4107" spans="2:15" outlineLevel="1" x14ac:dyDescent="0.45">
      <c r="B4107" s="65">
        <v>4098</v>
      </c>
      <c r="C4107" s="60">
        <v>1</v>
      </c>
      <c r="D4107" s="61">
        <v>0</v>
      </c>
      <c r="E4107" s="61">
        <v>1</v>
      </c>
      <c r="F4107" s="61">
        <v>1</v>
      </c>
      <c r="G4107" s="61">
        <v>1</v>
      </c>
      <c r="H4107" s="61">
        <v>0</v>
      </c>
      <c r="I4107" s="62">
        <v>99616.616079564701</v>
      </c>
      <c r="J4107" s="63">
        <v>6.1565748152813358</v>
      </c>
      <c r="K4107" s="63">
        <v>5.1757575769697786</v>
      </c>
      <c r="L4107" s="63">
        <v>7.002922639892379</v>
      </c>
      <c r="M4107" s="63">
        <v>8.9291787928724702</v>
      </c>
      <c r="N4107" s="63">
        <v>6.8210745239860824</v>
      </c>
      <c r="O4107" s="71">
        <v>6.7140654098680566</v>
      </c>
    </row>
    <row r="4108" spans="2:15" outlineLevel="1" x14ac:dyDescent="0.45">
      <c r="B4108" s="65">
        <v>4099</v>
      </c>
      <c r="C4108" s="60">
        <v>1</v>
      </c>
      <c r="D4108" s="61">
        <v>0</v>
      </c>
      <c r="E4108" s="61">
        <v>1</v>
      </c>
      <c r="F4108" s="61">
        <v>1</v>
      </c>
      <c r="G4108" s="61">
        <v>1</v>
      </c>
      <c r="H4108" s="61">
        <v>0</v>
      </c>
      <c r="I4108" s="62">
        <v>94654.777970818948</v>
      </c>
      <c r="J4108" s="63">
        <v>6.533165607760937</v>
      </c>
      <c r="K4108" s="63">
        <v>5.4600408538583256</v>
      </c>
      <c r="L4108" s="63">
        <v>7.7119448289193677</v>
      </c>
      <c r="M4108" s="63">
        <v>6.049631690020953</v>
      </c>
      <c r="N4108" s="63">
        <v>7.2711661637753364</v>
      </c>
      <c r="O4108" s="71">
        <v>6.4110579221557789</v>
      </c>
    </row>
    <row r="4109" spans="2:15" outlineLevel="1" x14ac:dyDescent="0.45">
      <c r="B4109" s="65">
        <v>4100</v>
      </c>
      <c r="C4109" s="60">
        <v>0</v>
      </c>
      <c r="D4109" s="61">
        <v>1</v>
      </c>
      <c r="E4109" s="61">
        <v>1</v>
      </c>
      <c r="F4109" s="61">
        <v>1</v>
      </c>
      <c r="G4109" s="61">
        <v>1</v>
      </c>
      <c r="H4109" s="61">
        <v>0</v>
      </c>
      <c r="I4109" s="62">
        <v>28821.006924737958</v>
      </c>
      <c r="J4109" s="63">
        <v>5.1631380290000308</v>
      </c>
      <c r="K4109" s="63">
        <v>5.8005781657717472</v>
      </c>
      <c r="L4109" s="63">
        <v>6.5314657726870236</v>
      </c>
      <c r="M4109" s="63">
        <v>7.3060957583382979</v>
      </c>
      <c r="N4109" s="63">
        <v>7.276915356251398</v>
      </c>
      <c r="O4109" s="71">
        <v>6.3992703688815373</v>
      </c>
    </row>
    <row r="4110" spans="2:15" outlineLevel="1" x14ac:dyDescent="0.45">
      <c r="B4110" s="65">
        <v>4101</v>
      </c>
      <c r="C4110" s="60">
        <v>1</v>
      </c>
      <c r="D4110" s="61">
        <v>0</v>
      </c>
      <c r="E4110" s="61">
        <v>1</v>
      </c>
      <c r="F4110" s="61">
        <v>1</v>
      </c>
      <c r="G4110" s="61">
        <v>0</v>
      </c>
      <c r="H4110" s="61">
        <v>1</v>
      </c>
      <c r="I4110" s="62">
        <v>59737.866493748268</v>
      </c>
      <c r="J4110" s="63">
        <v>6.5072351008080815</v>
      </c>
      <c r="K4110" s="63">
        <v>4.1486784095178182</v>
      </c>
      <c r="L4110" s="63">
        <v>7.1257412221804186</v>
      </c>
      <c r="M4110" s="63">
        <v>6.5011588186457416</v>
      </c>
      <c r="N4110" s="63">
        <v>6.4516425588333188</v>
      </c>
      <c r="O4110" s="71">
        <v>6.7205087146303084</v>
      </c>
    </row>
    <row r="4111" spans="2:15" outlineLevel="1" x14ac:dyDescent="0.45">
      <c r="B4111" s="65">
        <v>4102</v>
      </c>
      <c r="C4111" s="60">
        <v>1</v>
      </c>
      <c r="D4111" s="61">
        <v>0</v>
      </c>
      <c r="E4111" s="61">
        <v>1</v>
      </c>
      <c r="F4111" s="61">
        <v>1</v>
      </c>
      <c r="G4111" s="61">
        <v>0</v>
      </c>
      <c r="H4111" s="61">
        <v>1</v>
      </c>
      <c r="I4111" s="62">
        <v>97579.169490984204</v>
      </c>
      <c r="J4111" s="63">
        <v>6.2174697523157079</v>
      </c>
      <c r="K4111" s="63">
        <v>5.6412428991195798</v>
      </c>
      <c r="L4111" s="63">
        <v>6.9866484184751112</v>
      </c>
      <c r="M4111" s="63">
        <v>8.1219488592587972</v>
      </c>
      <c r="N4111" s="63">
        <v>6.3271247675913438</v>
      </c>
      <c r="O4111" s="71">
        <v>6.7113114716416433</v>
      </c>
    </row>
    <row r="4112" spans="2:15" outlineLevel="1" x14ac:dyDescent="0.45">
      <c r="B4112" s="65">
        <v>4103</v>
      </c>
      <c r="C4112" s="60">
        <v>0</v>
      </c>
      <c r="D4112" s="61">
        <v>1</v>
      </c>
      <c r="E4112" s="61">
        <v>1</v>
      </c>
      <c r="F4112" s="61">
        <v>1</v>
      </c>
      <c r="G4112" s="61">
        <v>1</v>
      </c>
      <c r="H4112" s="61">
        <v>0</v>
      </c>
      <c r="I4112" s="62">
        <v>102845.54885216437</v>
      </c>
      <c r="J4112" s="63">
        <v>6.4800780476572957</v>
      </c>
      <c r="K4112" s="63">
        <v>6.5466159071628596</v>
      </c>
      <c r="L4112" s="63">
        <v>6.9837662961493399</v>
      </c>
      <c r="M4112" s="63">
        <v>7.7108808778009887</v>
      </c>
      <c r="N4112" s="63">
        <v>7.1925882661317857</v>
      </c>
      <c r="O4112" s="71">
        <v>7.1148497960352213</v>
      </c>
    </row>
    <row r="4113" spans="2:15" outlineLevel="1" x14ac:dyDescent="0.45">
      <c r="B4113" s="65">
        <v>4104</v>
      </c>
      <c r="C4113" s="60">
        <v>1</v>
      </c>
      <c r="D4113" s="61">
        <v>0</v>
      </c>
      <c r="E4113" s="61">
        <v>1</v>
      </c>
      <c r="F4113" s="61">
        <v>1</v>
      </c>
      <c r="G4113" s="61">
        <v>1</v>
      </c>
      <c r="H4113" s="61">
        <v>0</v>
      </c>
      <c r="I4113" s="62">
        <v>93070.665466650011</v>
      </c>
      <c r="J4113" s="63">
        <v>5.5348580010404298</v>
      </c>
      <c r="K4113" s="63">
        <v>4.2752054090913791</v>
      </c>
      <c r="L4113" s="63">
        <v>7.6986289882714329</v>
      </c>
      <c r="M4113" s="63">
        <v>7.4972100095301384</v>
      </c>
      <c r="N4113" s="63">
        <v>7.1772328468988986</v>
      </c>
      <c r="O4113" s="71">
        <v>6.8020833847609596</v>
      </c>
    </row>
    <row r="4114" spans="2:15" outlineLevel="1" x14ac:dyDescent="0.45">
      <c r="B4114" s="65">
        <v>4105</v>
      </c>
      <c r="C4114" s="60">
        <v>1</v>
      </c>
      <c r="D4114" s="61">
        <v>0</v>
      </c>
      <c r="E4114" s="61">
        <v>1</v>
      </c>
      <c r="F4114" s="61">
        <v>1</v>
      </c>
      <c r="G4114" s="61">
        <v>0</v>
      </c>
      <c r="H4114" s="61">
        <v>1</v>
      </c>
      <c r="I4114" s="62">
        <v>61344.735196806418</v>
      </c>
      <c r="J4114" s="63">
        <v>6.2670779953802169</v>
      </c>
      <c r="K4114" s="63">
        <v>4.7014894642989518</v>
      </c>
      <c r="L4114" s="63">
        <v>6.9690453247529431</v>
      </c>
      <c r="M4114" s="63">
        <v>6.4753539877464759</v>
      </c>
      <c r="N4114" s="63">
        <v>6.7329936682214431</v>
      </c>
      <c r="O4114" s="71">
        <v>6.8213210605583043</v>
      </c>
    </row>
    <row r="4115" spans="2:15" outlineLevel="1" x14ac:dyDescent="0.45">
      <c r="B4115" s="65">
        <v>4106</v>
      </c>
      <c r="C4115" s="60">
        <v>1</v>
      </c>
      <c r="D4115" s="61">
        <v>0</v>
      </c>
      <c r="E4115" s="61">
        <v>1</v>
      </c>
      <c r="F4115" s="61">
        <v>1</v>
      </c>
      <c r="G4115" s="61">
        <v>1</v>
      </c>
      <c r="H4115" s="61">
        <v>0</v>
      </c>
      <c r="I4115" s="62">
        <v>99181.574069877926</v>
      </c>
      <c r="J4115" s="63">
        <v>6.1308524082442517</v>
      </c>
      <c r="K4115" s="63">
        <v>4.3300746034804574</v>
      </c>
      <c r="L4115" s="63">
        <v>7.1131940709188664</v>
      </c>
      <c r="M4115" s="63">
        <v>8.9577696823155861</v>
      </c>
      <c r="N4115" s="63">
        <v>7.2188441807114287</v>
      </c>
      <c r="O4115" s="71">
        <v>7.1627853745583208</v>
      </c>
    </row>
    <row r="4116" spans="2:15" outlineLevel="1" x14ac:dyDescent="0.45">
      <c r="B4116" s="65">
        <v>4107</v>
      </c>
      <c r="C4116" s="60">
        <v>0</v>
      </c>
      <c r="D4116" s="61">
        <v>1</v>
      </c>
      <c r="E4116" s="61">
        <v>1</v>
      </c>
      <c r="F4116" s="61">
        <v>1</v>
      </c>
      <c r="G4116" s="61">
        <v>1</v>
      </c>
      <c r="H4116" s="61">
        <v>0</v>
      </c>
      <c r="I4116" s="62">
        <v>28843.707760733101</v>
      </c>
      <c r="J4116" s="63">
        <v>5.7390363842540033</v>
      </c>
      <c r="K4116" s="63">
        <v>5.9160508645004022</v>
      </c>
      <c r="L4116" s="63">
        <v>6.8971337347041199</v>
      </c>
      <c r="M4116" s="63">
        <v>6.332462021763015</v>
      </c>
      <c r="N4116" s="63">
        <v>7.4546040468312604</v>
      </c>
      <c r="O4116" s="71">
        <v>6.3664838488304838</v>
      </c>
    </row>
    <row r="4117" spans="2:15" outlineLevel="1" x14ac:dyDescent="0.45">
      <c r="B4117" s="65">
        <v>4108</v>
      </c>
      <c r="C4117" s="60">
        <v>1</v>
      </c>
      <c r="D4117" s="61">
        <v>0</v>
      </c>
      <c r="E4117" s="61">
        <v>1</v>
      </c>
      <c r="F4117" s="61">
        <v>1</v>
      </c>
      <c r="G4117" s="61">
        <v>1</v>
      </c>
      <c r="H4117" s="61">
        <v>0</v>
      </c>
      <c r="I4117" s="62">
        <v>98450.32594079127</v>
      </c>
      <c r="J4117" s="63">
        <v>6.6872007209119699</v>
      </c>
      <c r="K4117" s="63">
        <v>5.7109459914169456</v>
      </c>
      <c r="L4117" s="63">
        <v>7.5575827445910342</v>
      </c>
      <c r="M4117" s="63">
        <v>7.1407510078838268</v>
      </c>
      <c r="N4117" s="63">
        <v>6.9680516660520144</v>
      </c>
      <c r="O4117" s="71">
        <v>6.6116204845554059</v>
      </c>
    </row>
    <row r="4118" spans="2:15" outlineLevel="1" x14ac:dyDescent="0.45">
      <c r="B4118" s="65">
        <v>4109</v>
      </c>
      <c r="C4118" s="60">
        <v>1</v>
      </c>
      <c r="D4118" s="61">
        <v>0</v>
      </c>
      <c r="E4118" s="61">
        <v>1</v>
      </c>
      <c r="F4118" s="61">
        <v>1</v>
      </c>
      <c r="G4118" s="61">
        <v>1</v>
      </c>
      <c r="H4118" s="61">
        <v>0</v>
      </c>
      <c r="I4118" s="62">
        <v>101098.84810630232</v>
      </c>
      <c r="J4118" s="63">
        <v>6.8259081053899422</v>
      </c>
      <c r="K4118" s="63">
        <v>5.2312115327241893</v>
      </c>
      <c r="L4118" s="63">
        <v>7.5097843224878389</v>
      </c>
      <c r="M4118" s="63">
        <v>8.2741359980339624</v>
      </c>
      <c r="N4118" s="63">
        <v>6.9555376449987563</v>
      </c>
      <c r="O4118" s="71">
        <v>6.8548258355997813</v>
      </c>
    </row>
    <row r="4119" spans="2:15" outlineLevel="1" x14ac:dyDescent="0.45">
      <c r="B4119" s="65">
        <v>4110</v>
      </c>
      <c r="C4119" s="60">
        <v>1</v>
      </c>
      <c r="D4119" s="61">
        <v>0</v>
      </c>
      <c r="E4119" s="61">
        <v>1</v>
      </c>
      <c r="F4119" s="61">
        <v>1</v>
      </c>
      <c r="G4119" s="61">
        <v>0</v>
      </c>
      <c r="H4119" s="61">
        <v>1</v>
      </c>
      <c r="I4119" s="62">
        <v>94818.048622995018</v>
      </c>
      <c r="J4119" s="63">
        <v>5.9415217556458879</v>
      </c>
      <c r="K4119" s="63">
        <v>4.9659245010121111</v>
      </c>
      <c r="L4119" s="63">
        <v>7.7183158268394809</v>
      </c>
      <c r="M4119" s="63">
        <v>6.908755872462657</v>
      </c>
      <c r="N4119" s="63">
        <v>6.7293215024695003</v>
      </c>
      <c r="O4119" s="71">
        <v>7.4379410763140363</v>
      </c>
    </row>
    <row r="4120" spans="2:15" outlineLevel="1" x14ac:dyDescent="0.45">
      <c r="B4120" s="65">
        <v>4111</v>
      </c>
      <c r="C4120" s="60">
        <v>1</v>
      </c>
      <c r="D4120" s="61">
        <v>0</v>
      </c>
      <c r="E4120" s="61">
        <v>1</v>
      </c>
      <c r="F4120" s="61">
        <v>1</v>
      </c>
      <c r="G4120" s="61">
        <v>1</v>
      </c>
      <c r="H4120" s="61">
        <v>0</v>
      </c>
      <c r="I4120" s="62">
        <v>75878.591558463551</v>
      </c>
      <c r="J4120" s="63">
        <v>5.7628052004363388</v>
      </c>
      <c r="K4120" s="63">
        <v>4.9911275363018888</v>
      </c>
      <c r="L4120" s="63">
        <v>6.4436468007235499</v>
      </c>
      <c r="M4120" s="63">
        <v>8.5264105065393867</v>
      </c>
      <c r="N4120" s="63">
        <v>6.9002579092105751</v>
      </c>
      <c r="O4120" s="71">
        <v>6.5576255358726172</v>
      </c>
    </row>
    <row r="4121" spans="2:15" outlineLevel="1" x14ac:dyDescent="0.45">
      <c r="B4121" s="65">
        <v>4112</v>
      </c>
      <c r="C4121" s="60">
        <v>1</v>
      </c>
      <c r="D4121" s="61">
        <v>0</v>
      </c>
      <c r="E4121" s="61">
        <v>1</v>
      </c>
      <c r="F4121" s="61">
        <v>1</v>
      </c>
      <c r="G4121" s="61">
        <v>1</v>
      </c>
      <c r="H4121" s="61">
        <v>0</v>
      </c>
      <c r="I4121" s="62">
        <v>97767.348713889383</v>
      </c>
      <c r="J4121" s="63">
        <v>6.1719327387786489</v>
      </c>
      <c r="K4121" s="63">
        <v>5.8424149822831142</v>
      </c>
      <c r="L4121" s="63">
        <v>7.2780662864426233</v>
      </c>
      <c r="M4121" s="63">
        <v>7.1975049117258818</v>
      </c>
      <c r="N4121" s="63">
        <v>7.2104320599136713</v>
      </c>
      <c r="O4121" s="71">
        <v>6.6050261445956764</v>
      </c>
    </row>
    <row r="4122" spans="2:15" outlineLevel="1" x14ac:dyDescent="0.45">
      <c r="B4122" s="65">
        <v>4113</v>
      </c>
      <c r="C4122" s="60">
        <v>1</v>
      </c>
      <c r="D4122" s="61">
        <v>0</v>
      </c>
      <c r="E4122" s="61">
        <v>1</v>
      </c>
      <c r="F4122" s="61">
        <v>1</v>
      </c>
      <c r="G4122" s="61">
        <v>1</v>
      </c>
      <c r="H4122" s="61">
        <v>0</v>
      </c>
      <c r="I4122" s="62">
        <v>75540.843057225895</v>
      </c>
      <c r="J4122" s="63">
        <v>5.7970642635374423</v>
      </c>
      <c r="K4122" s="63">
        <v>5.1335700314601906</v>
      </c>
      <c r="L4122" s="63">
        <v>7.0575907539450853</v>
      </c>
      <c r="M4122" s="63">
        <v>8.0396368552178057</v>
      </c>
      <c r="N4122" s="63">
        <v>6.7211948950459748</v>
      </c>
      <c r="O4122" s="71">
        <v>6.6237104055575262</v>
      </c>
    </row>
    <row r="4123" spans="2:15" outlineLevel="1" x14ac:dyDescent="0.45">
      <c r="B4123" s="65">
        <v>4114</v>
      </c>
      <c r="C4123" s="60">
        <v>1</v>
      </c>
      <c r="D4123" s="61">
        <v>0</v>
      </c>
      <c r="E4123" s="61">
        <v>1</v>
      </c>
      <c r="F4123" s="61">
        <v>1</v>
      </c>
      <c r="G4123" s="61">
        <v>1</v>
      </c>
      <c r="H4123" s="61">
        <v>0</v>
      </c>
      <c r="I4123" s="62">
        <v>104135.98219905539</v>
      </c>
      <c r="J4123" s="63">
        <v>6.9637703360080483</v>
      </c>
      <c r="K4123" s="63">
        <v>5.3148099287761355</v>
      </c>
      <c r="L4123" s="63">
        <v>7.3731278370528122</v>
      </c>
      <c r="M4123" s="63">
        <v>8.9549999768570085</v>
      </c>
      <c r="N4123" s="63">
        <v>7.2539598856160135</v>
      </c>
      <c r="O4123" s="71">
        <v>6.7934365967167398</v>
      </c>
    </row>
    <row r="4124" spans="2:15" outlineLevel="1" x14ac:dyDescent="0.45">
      <c r="B4124" s="65">
        <v>4115</v>
      </c>
      <c r="C4124" s="60">
        <v>1</v>
      </c>
      <c r="D4124" s="61">
        <v>0</v>
      </c>
      <c r="E4124" s="61">
        <v>1</v>
      </c>
      <c r="F4124" s="61">
        <v>1</v>
      </c>
      <c r="G4124" s="61">
        <v>0</v>
      </c>
      <c r="H4124" s="61">
        <v>1</v>
      </c>
      <c r="I4124" s="62">
        <v>27107.668468748379</v>
      </c>
      <c r="J4124" s="63">
        <v>5.8781251373392651</v>
      </c>
      <c r="K4124" s="63">
        <v>5.6698124152074554</v>
      </c>
      <c r="L4124" s="63">
        <v>6.4626912406454355</v>
      </c>
      <c r="M4124" s="63">
        <v>6.3295025723504974</v>
      </c>
      <c r="N4124" s="63">
        <v>6.4764346459651252</v>
      </c>
      <c r="O4124" s="71">
        <v>7.1643185842586732</v>
      </c>
    </row>
    <row r="4125" spans="2:15" outlineLevel="1" x14ac:dyDescent="0.45">
      <c r="B4125" s="65">
        <v>4116</v>
      </c>
      <c r="C4125" s="60">
        <v>1</v>
      </c>
      <c r="D4125" s="61">
        <v>0</v>
      </c>
      <c r="E4125" s="61">
        <v>1</v>
      </c>
      <c r="F4125" s="61">
        <v>1</v>
      </c>
      <c r="G4125" s="61">
        <v>0</v>
      </c>
      <c r="H4125" s="61">
        <v>1</v>
      </c>
      <c r="I4125" s="62">
        <v>28545.541603809965</v>
      </c>
      <c r="J4125" s="63">
        <v>5.6027659946853801</v>
      </c>
      <c r="K4125" s="63">
        <v>5.1102977049695744</v>
      </c>
      <c r="L4125" s="63">
        <v>6.9545014957938172</v>
      </c>
      <c r="M4125" s="63">
        <v>7.0446348557927845</v>
      </c>
      <c r="N4125" s="63">
        <v>6.846952653053509</v>
      </c>
      <c r="O4125" s="71">
        <v>7.2589423310657111</v>
      </c>
    </row>
    <row r="4126" spans="2:15" outlineLevel="1" x14ac:dyDescent="0.45">
      <c r="B4126" s="65">
        <v>4117</v>
      </c>
      <c r="C4126" s="60">
        <v>1</v>
      </c>
      <c r="D4126" s="61">
        <v>0</v>
      </c>
      <c r="E4126" s="61">
        <v>1</v>
      </c>
      <c r="F4126" s="61">
        <v>1</v>
      </c>
      <c r="G4126" s="61">
        <v>1</v>
      </c>
      <c r="H4126" s="61">
        <v>0</v>
      </c>
      <c r="I4126" s="62">
        <v>96319.072533253217</v>
      </c>
      <c r="J4126" s="63">
        <v>6.7758556673504735</v>
      </c>
      <c r="K4126" s="63">
        <v>5.3054700415103646</v>
      </c>
      <c r="L4126" s="63">
        <v>7.3563068458500229</v>
      </c>
      <c r="M4126" s="63">
        <v>7.1017069969911431</v>
      </c>
      <c r="N4126" s="63">
        <v>6.6935542545094684</v>
      </c>
      <c r="O4126" s="71">
        <v>6.5726671563822725</v>
      </c>
    </row>
    <row r="4127" spans="2:15" outlineLevel="1" x14ac:dyDescent="0.45">
      <c r="B4127" s="65">
        <v>4118</v>
      </c>
      <c r="C4127" s="60">
        <v>1</v>
      </c>
      <c r="D4127" s="61">
        <v>0</v>
      </c>
      <c r="E4127" s="61">
        <v>1</v>
      </c>
      <c r="F4127" s="61">
        <v>1</v>
      </c>
      <c r="G4127" s="61">
        <v>0</v>
      </c>
      <c r="H4127" s="61">
        <v>1</v>
      </c>
      <c r="I4127" s="62">
        <v>100821.16027874166</v>
      </c>
      <c r="J4127" s="63">
        <v>6.4497889084286593</v>
      </c>
      <c r="K4127" s="63">
        <v>5.5143020586435041</v>
      </c>
      <c r="L4127" s="63">
        <v>7.6434301446589501</v>
      </c>
      <c r="M4127" s="63">
        <v>7.7090935675883365</v>
      </c>
      <c r="N4127" s="63">
        <v>7.1143462132009745</v>
      </c>
      <c r="O4127" s="71">
        <v>7.321812417942744</v>
      </c>
    </row>
    <row r="4128" spans="2:15" outlineLevel="1" x14ac:dyDescent="0.45">
      <c r="B4128" s="65">
        <v>4119</v>
      </c>
      <c r="C4128" s="60">
        <v>1</v>
      </c>
      <c r="D4128" s="61">
        <v>0</v>
      </c>
      <c r="E4128" s="61">
        <v>1</v>
      </c>
      <c r="F4128" s="61">
        <v>1</v>
      </c>
      <c r="G4128" s="61">
        <v>1</v>
      </c>
      <c r="H4128" s="61">
        <v>0</v>
      </c>
      <c r="I4128" s="62">
        <v>74139.989699838319</v>
      </c>
      <c r="J4128" s="63">
        <v>6.0021847428339425</v>
      </c>
      <c r="K4128" s="63">
        <v>4.6759515360790047</v>
      </c>
      <c r="L4128" s="63">
        <v>6.1308196724892223</v>
      </c>
      <c r="M4128" s="63">
        <v>7.9921147216284911</v>
      </c>
      <c r="N4128" s="63">
        <v>7.3163419444931534</v>
      </c>
      <c r="O4128" s="71">
        <v>6.3118489124884949</v>
      </c>
    </row>
    <row r="4129" spans="2:15" outlineLevel="1" x14ac:dyDescent="0.45">
      <c r="B4129" s="65">
        <v>4120</v>
      </c>
      <c r="C4129" s="60">
        <v>1</v>
      </c>
      <c r="D4129" s="61">
        <v>0</v>
      </c>
      <c r="E4129" s="61">
        <v>1</v>
      </c>
      <c r="F4129" s="61">
        <v>1</v>
      </c>
      <c r="G4129" s="61">
        <v>0</v>
      </c>
      <c r="H4129" s="61">
        <v>1</v>
      </c>
      <c r="I4129" s="62">
        <v>95622.105992538389</v>
      </c>
      <c r="J4129" s="63">
        <v>5.7561836413004848</v>
      </c>
      <c r="K4129" s="63">
        <v>5.6673453367267612</v>
      </c>
      <c r="L4129" s="63">
        <v>7.8694493338705342</v>
      </c>
      <c r="M4129" s="63">
        <v>6.4912352253722458</v>
      </c>
      <c r="N4129" s="63">
        <v>7.0267419318358275</v>
      </c>
      <c r="O4129" s="71">
        <v>7.1876617791090087</v>
      </c>
    </row>
    <row r="4130" spans="2:15" outlineLevel="1" x14ac:dyDescent="0.45">
      <c r="B4130" s="65">
        <v>4121</v>
      </c>
      <c r="C4130" s="60">
        <v>1</v>
      </c>
      <c r="D4130" s="61">
        <v>0</v>
      </c>
      <c r="E4130" s="61">
        <v>1</v>
      </c>
      <c r="F4130" s="61">
        <v>1</v>
      </c>
      <c r="G4130" s="61">
        <v>1</v>
      </c>
      <c r="H4130" s="61">
        <v>0</v>
      </c>
      <c r="I4130" s="62">
        <v>22922.224154920579</v>
      </c>
      <c r="J4130" s="63">
        <v>6.1833810995833192</v>
      </c>
      <c r="K4130" s="63">
        <v>4.4446259200005134</v>
      </c>
      <c r="L4130" s="63">
        <v>6.4224296820843474</v>
      </c>
      <c r="M4130" s="63">
        <v>6.6254239513236817</v>
      </c>
      <c r="N4130" s="63">
        <v>6.3779768061304321</v>
      </c>
      <c r="O4130" s="71">
        <v>6.2499077557156619</v>
      </c>
    </row>
    <row r="4131" spans="2:15" outlineLevel="1" x14ac:dyDescent="0.45">
      <c r="B4131" s="65">
        <v>4122</v>
      </c>
      <c r="C4131" s="60">
        <v>1</v>
      </c>
      <c r="D4131" s="61">
        <v>0</v>
      </c>
      <c r="E4131" s="61">
        <v>1</v>
      </c>
      <c r="F4131" s="61">
        <v>1</v>
      </c>
      <c r="G4131" s="61">
        <v>0</v>
      </c>
      <c r="H4131" s="61">
        <v>1</v>
      </c>
      <c r="I4131" s="62">
        <v>97285.687547785084</v>
      </c>
      <c r="J4131" s="63">
        <v>5.5146185160474737</v>
      </c>
      <c r="K4131" s="63">
        <v>4.7101563652484462</v>
      </c>
      <c r="L4131" s="63">
        <v>7.9711527494271852</v>
      </c>
      <c r="M4131" s="63">
        <v>8.9392466747206409</v>
      </c>
      <c r="N4131" s="63">
        <v>6.5767263226544896</v>
      </c>
      <c r="O4131" s="71">
        <v>6.7566864736108014</v>
      </c>
    </row>
    <row r="4132" spans="2:15" outlineLevel="1" x14ac:dyDescent="0.45">
      <c r="B4132" s="65">
        <v>4123</v>
      </c>
      <c r="C4132" s="60">
        <v>1</v>
      </c>
      <c r="D4132" s="61">
        <v>0</v>
      </c>
      <c r="E4132" s="61">
        <v>1</v>
      </c>
      <c r="F4132" s="61">
        <v>1</v>
      </c>
      <c r="G4132" s="61">
        <v>1</v>
      </c>
      <c r="H4132" s="61">
        <v>0</v>
      </c>
      <c r="I4132" s="62">
        <v>96984.482146142545</v>
      </c>
      <c r="J4132" s="63">
        <v>6.5452388578494416</v>
      </c>
      <c r="K4132" s="63">
        <v>4.9893185661439148</v>
      </c>
      <c r="L4132" s="63">
        <v>6.5953658996835633</v>
      </c>
      <c r="M4132" s="63">
        <v>7.1253970201778953</v>
      </c>
      <c r="N4132" s="63">
        <v>7.377675733363926</v>
      </c>
      <c r="O4132" s="71">
        <v>7.3088117591665096</v>
      </c>
    </row>
    <row r="4133" spans="2:15" outlineLevel="1" x14ac:dyDescent="0.45">
      <c r="B4133" s="65">
        <v>4124</v>
      </c>
      <c r="C4133" s="60">
        <v>1</v>
      </c>
      <c r="D4133" s="61">
        <v>0</v>
      </c>
      <c r="E4133" s="61">
        <v>1</v>
      </c>
      <c r="F4133" s="61">
        <v>1</v>
      </c>
      <c r="G4133" s="61">
        <v>1</v>
      </c>
      <c r="H4133" s="61">
        <v>0</v>
      </c>
      <c r="I4133" s="62">
        <v>100555.50047652595</v>
      </c>
      <c r="J4133" s="63">
        <v>5.7501543360865597</v>
      </c>
      <c r="K4133" s="63">
        <v>5.6886721370661064</v>
      </c>
      <c r="L4133" s="63">
        <v>7.4027986366444996</v>
      </c>
      <c r="M4133" s="63">
        <v>8.854475065025083</v>
      </c>
      <c r="N4133" s="63">
        <v>7.1720640971899599</v>
      </c>
      <c r="O4133" s="71">
        <v>6.3890456673501568</v>
      </c>
    </row>
    <row r="4134" spans="2:15" outlineLevel="1" x14ac:dyDescent="0.45">
      <c r="B4134" s="65">
        <v>4125</v>
      </c>
      <c r="C4134" s="60">
        <v>1</v>
      </c>
      <c r="D4134" s="61">
        <v>0</v>
      </c>
      <c r="E4134" s="61">
        <v>1</v>
      </c>
      <c r="F4134" s="61">
        <v>1</v>
      </c>
      <c r="G4134" s="61">
        <v>1</v>
      </c>
      <c r="H4134" s="61">
        <v>0</v>
      </c>
      <c r="I4134" s="62">
        <v>99933.734792520874</v>
      </c>
      <c r="J4134" s="63">
        <v>6.0240367689391388</v>
      </c>
      <c r="K4134" s="63">
        <v>5.5337702886742282</v>
      </c>
      <c r="L4134" s="63">
        <v>7.3682094951179984</v>
      </c>
      <c r="M4134" s="63">
        <v>7.4580106378636657</v>
      </c>
      <c r="N4134" s="63">
        <v>7.6995573352528366</v>
      </c>
      <c r="O4134" s="71">
        <v>7.2726207106507923</v>
      </c>
    </row>
    <row r="4135" spans="2:15" outlineLevel="1" x14ac:dyDescent="0.45">
      <c r="B4135" s="65">
        <v>4126</v>
      </c>
      <c r="C4135" s="60">
        <v>1</v>
      </c>
      <c r="D4135" s="61">
        <v>0</v>
      </c>
      <c r="E4135" s="61">
        <v>1</v>
      </c>
      <c r="F4135" s="61">
        <v>1</v>
      </c>
      <c r="G4135" s="61">
        <v>1</v>
      </c>
      <c r="H4135" s="61">
        <v>0</v>
      </c>
      <c r="I4135" s="62">
        <v>98804.453947835791</v>
      </c>
      <c r="J4135" s="63">
        <v>6.5684779385599548</v>
      </c>
      <c r="K4135" s="63">
        <v>5.1064365053699152</v>
      </c>
      <c r="L4135" s="63">
        <v>7.2782648510227066</v>
      </c>
      <c r="M4135" s="63">
        <v>8.4724527558103198</v>
      </c>
      <c r="N4135" s="63">
        <v>6.9368322730363996</v>
      </c>
      <c r="O4135" s="71">
        <v>6.1864960656597416</v>
      </c>
    </row>
    <row r="4136" spans="2:15" outlineLevel="1" x14ac:dyDescent="0.45">
      <c r="B4136" s="65">
        <v>4127</v>
      </c>
      <c r="C4136" s="60">
        <v>0</v>
      </c>
      <c r="D4136" s="61">
        <v>1</v>
      </c>
      <c r="E4136" s="61">
        <v>1</v>
      </c>
      <c r="F4136" s="61">
        <v>1</v>
      </c>
      <c r="G4136" s="61">
        <v>1</v>
      </c>
      <c r="H4136" s="61">
        <v>0</v>
      </c>
      <c r="I4136" s="62">
        <v>77908.680799791415</v>
      </c>
      <c r="J4136" s="63">
        <v>5.210793046038809</v>
      </c>
      <c r="K4136" s="63">
        <v>5.5805184952392368</v>
      </c>
      <c r="L4136" s="63">
        <v>7.1260585121087994</v>
      </c>
      <c r="M4136" s="63">
        <v>8.911823298927585</v>
      </c>
      <c r="N4136" s="63">
        <v>6.7272637479428488</v>
      </c>
      <c r="O4136" s="71">
        <v>6.6371313959359988</v>
      </c>
    </row>
    <row r="4137" spans="2:15" outlineLevel="1" x14ac:dyDescent="0.45">
      <c r="B4137" s="65">
        <v>4128</v>
      </c>
      <c r="C4137" s="60">
        <v>1</v>
      </c>
      <c r="D4137" s="61">
        <v>0</v>
      </c>
      <c r="E4137" s="61">
        <v>1</v>
      </c>
      <c r="F4137" s="61">
        <v>1</v>
      </c>
      <c r="G4137" s="61">
        <v>0</v>
      </c>
      <c r="H4137" s="61">
        <v>1</v>
      </c>
      <c r="I4137" s="62">
        <v>95259.048244707548</v>
      </c>
      <c r="J4137" s="63">
        <v>5.7117032911280408</v>
      </c>
      <c r="K4137" s="63">
        <v>4.8889053409182246</v>
      </c>
      <c r="L4137" s="63">
        <v>7.488866807889675</v>
      </c>
      <c r="M4137" s="63">
        <v>8.1589288473524881</v>
      </c>
      <c r="N4137" s="63">
        <v>6.4868785034950642</v>
      </c>
      <c r="O4137" s="71">
        <v>6.7795521712804439</v>
      </c>
    </row>
    <row r="4138" spans="2:15" outlineLevel="1" x14ac:dyDescent="0.45">
      <c r="B4138" s="65">
        <v>4129</v>
      </c>
      <c r="C4138" s="60">
        <v>1</v>
      </c>
      <c r="D4138" s="61">
        <v>0</v>
      </c>
      <c r="E4138" s="61">
        <v>1</v>
      </c>
      <c r="F4138" s="61">
        <v>1</v>
      </c>
      <c r="G4138" s="61">
        <v>1</v>
      </c>
      <c r="H4138" s="61">
        <v>0</v>
      </c>
      <c r="I4138" s="62">
        <v>63174.187182336405</v>
      </c>
      <c r="J4138" s="63">
        <v>6.2301356868791693</v>
      </c>
      <c r="K4138" s="63">
        <v>5.3446758843652376</v>
      </c>
      <c r="L4138" s="63">
        <v>6.8576593891502</v>
      </c>
      <c r="M4138" s="63">
        <v>6.0765145992393652</v>
      </c>
      <c r="N4138" s="63">
        <v>7.1520385022307318</v>
      </c>
      <c r="O4138" s="71">
        <v>6.949079937046549</v>
      </c>
    </row>
    <row r="4139" spans="2:15" outlineLevel="1" x14ac:dyDescent="0.45">
      <c r="B4139" s="65">
        <v>4130</v>
      </c>
      <c r="C4139" s="60">
        <v>0</v>
      </c>
      <c r="D4139" s="61">
        <v>1</v>
      </c>
      <c r="E4139" s="61">
        <v>1</v>
      </c>
      <c r="F4139" s="61">
        <v>1</v>
      </c>
      <c r="G4139" s="61">
        <v>1</v>
      </c>
      <c r="H4139" s="61">
        <v>0</v>
      </c>
      <c r="I4139" s="62">
        <v>97020.372846322673</v>
      </c>
      <c r="J4139" s="63">
        <v>5.5687399962944513</v>
      </c>
      <c r="K4139" s="63">
        <v>6.4857016075426408</v>
      </c>
      <c r="L4139" s="63">
        <v>6.9586042921447975</v>
      </c>
      <c r="M4139" s="63">
        <v>7.2676167378707595</v>
      </c>
      <c r="N4139" s="63">
        <v>6.9158877155822118</v>
      </c>
      <c r="O4139" s="71">
        <v>6.6014010458508769</v>
      </c>
    </row>
    <row r="4140" spans="2:15" outlineLevel="1" x14ac:dyDescent="0.45">
      <c r="B4140" s="65">
        <v>4131</v>
      </c>
      <c r="C4140" s="60">
        <v>1</v>
      </c>
      <c r="D4140" s="61">
        <v>0</v>
      </c>
      <c r="E4140" s="61">
        <v>1</v>
      </c>
      <c r="F4140" s="61">
        <v>1</v>
      </c>
      <c r="G4140" s="61">
        <v>1</v>
      </c>
      <c r="H4140" s="61">
        <v>0</v>
      </c>
      <c r="I4140" s="62">
        <v>75488.653501350462</v>
      </c>
      <c r="J4140" s="63">
        <v>5.4437849211826741</v>
      </c>
      <c r="K4140" s="63">
        <v>4.4279104429016805</v>
      </c>
      <c r="L4140" s="63">
        <v>6.6504263638472132</v>
      </c>
      <c r="M4140" s="63">
        <v>8.773840032228982</v>
      </c>
      <c r="N4140" s="63">
        <v>7.2775860008045319</v>
      </c>
      <c r="O4140" s="71">
        <v>6.6731554230821253</v>
      </c>
    </row>
    <row r="4141" spans="2:15" outlineLevel="1" x14ac:dyDescent="0.45">
      <c r="B4141" s="65">
        <v>4132</v>
      </c>
      <c r="C4141" s="60">
        <v>1</v>
      </c>
      <c r="D4141" s="61">
        <v>0</v>
      </c>
      <c r="E4141" s="61">
        <v>1</v>
      </c>
      <c r="F4141" s="61">
        <v>1</v>
      </c>
      <c r="G4141" s="61">
        <v>1</v>
      </c>
      <c r="H4141" s="61">
        <v>0</v>
      </c>
      <c r="I4141" s="62">
        <v>97671.25368053728</v>
      </c>
      <c r="J4141" s="63">
        <v>6.4559055096141664</v>
      </c>
      <c r="K4141" s="63">
        <v>5.6982074612468958</v>
      </c>
      <c r="L4141" s="63">
        <v>6.8786951320154746</v>
      </c>
      <c r="M4141" s="63">
        <v>6.8734656001805305</v>
      </c>
      <c r="N4141" s="63">
        <v>7.1957249123616371</v>
      </c>
      <c r="O4141" s="71">
        <v>7.1178857922036292</v>
      </c>
    </row>
    <row r="4142" spans="2:15" outlineLevel="1" x14ac:dyDescent="0.45">
      <c r="B4142" s="65">
        <v>4133</v>
      </c>
      <c r="C4142" s="60">
        <v>1</v>
      </c>
      <c r="D4142" s="61">
        <v>0</v>
      </c>
      <c r="E4142" s="61">
        <v>1</v>
      </c>
      <c r="F4142" s="61">
        <v>1</v>
      </c>
      <c r="G4142" s="61">
        <v>1</v>
      </c>
      <c r="H4142" s="61">
        <v>0</v>
      </c>
      <c r="I4142" s="62">
        <v>97102.446318892049</v>
      </c>
      <c r="J4142" s="63">
        <v>6.6164323448798559</v>
      </c>
      <c r="K4142" s="63">
        <v>4.626688420408442</v>
      </c>
      <c r="L4142" s="63">
        <v>7.5013140171109161</v>
      </c>
      <c r="M4142" s="63">
        <v>7.0868450815711643</v>
      </c>
      <c r="N4142" s="63">
        <v>7.6879905354228226</v>
      </c>
      <c r="O4142" s="71">
        <v>6.8679541871116214</v>
      </c>
    </row>
    <row r="4143" spans="2:15" outlineLevel="1" x14ac:dyDescent="0.45">
      <c r="B4143" s="65">
        <v>4134</v>
      </c>
      <c r="C4143" s="60">
        <v>1</v>
      </c>
      <c r="D4143" s="61">
        <v>0</v>
      </c>
      <c r="E4143" s="61">
        <v>1</v>
      </c>
      <c r="F4143" s="61">
        <v>1</v>
      </c>
      <c r="G4143" s="61">
        <v>1</v>
      </c>
      <c r="H4143" s="61">
        <v>0</v>
      </c>
      <c r="I4143" s="62">
        <v>72161.910311513115</v>
      </c>
      <c r="J4143" s="63">
        <v>5.3059909861645389</v>
      </c>
      <c r="K4143" s="63">
        <v>4.6767527974258343</v>
      </c>
      <c r="L4143" s="63">
        <v>7.0853255223977811</v>
      </c>
      <c r="M4143" s="63">
        <v>7.9502404858461304</v>
      </c>
      <c r="N4143" s="63">
        <v>6.6639642277027571</v>
      </c>
      <c r="O4143" s="71">
        <v>6.4951492611463486</v>
      </c>
    </row>
    <row r="4144" spans="2:15" outlineLevel="1" x14ac:dyDescent="0.45">
      <c r="B4144" s="65">
        <v>4135</v>
      </c>
      <c r="C4144" s="60">
        <v>1</v>
      </c>
      <c r="D4144" s="61">
        <v>0</v>
      </c>
      <c r="E4144" s="61">
        <v>1</v>
      </c>
      <c r="F4144" s="61">
        <v>1</v>
      </c>
      <c r="G4144" s="61">
        <v>1</v>
      </c>
      <c r="H4144" s="61">
        <v>0</v>
      </c>
      <c r="I4144" s="62">
        <v>99375.86343579083</v>
      </c>
      <c r="J4144" s="63">
        <v>6.9439949204686116</v>
      </c>
      <c r="K4144" s="63">
        <v>4.7625689152569093</v>
      </c>
      <c r="L4144" s="63">
        <v>7.1221408282608376</v>
      </c>
      <c r="M4144" s="63">
        <v>8.4479109526559544</v>
      </c>
      <c r="N4144" s="63">
        <v>6.8108472512450406</v>
      </c>
      <c r="O4144" s="71">
        <v>6.7371018392037847</v>
      </c>
    </row>
    <row r="4145" spans="2:15" outlineLevel="1" x14ac:dyDescent="0.45">
      <c r="B4145" s="65">
        <v>4136</v>
      </c>
      <c r="C4145" s="60">
        <v>1</v>
      </c>
      <c r="D4145" s="61">
        <v>0</v>
      </c>
      <c r="E4145" s="61">
        <v>1</v>
      </c>
      <c r="F4145" s="61">
        <v>1</v>
      </c>
      <c r="G4145" s="61">
        <v>1</v>
      </c>
      <c r="H4145" s="61">
        <v>0</v>
      </c>
      <c r="I4145" s="62">
        <v>64041.807610920252</v>
      </c>
      <c r="J4145" s="63">
        <v>5.9752840485432168</v>
      </c>
      <c r="K4145" s="63">
        <v>5.8560322875782767</v>
      </c>
      <c r="L4145" s="63">
        <v>7.1575178100187689</v>
      </c>
      <c r="M4145" s="63">
        <v>6.0328205844604579</v>
      </c>
      <c r="N4145" s="63">
        <v>7.0656164873601206</v>
      </c>
      <c r="O4145" s="71">
        <v>6.934842649953584</v>
      </c>
    </row>
    <row r="4146" spans="2:15" outlineLevel="1" x14ac:dyDescent="0.45">
      <c r="B4146" s="65">
        <v>4137</v>
      </c>
      <c r="C4146" s="60">
        <v>1</v>
      </c>
      <c r="D4146" s="61">
        <v>0</v>
      </c>
      <c r="E4146" s="61">
        <v>1</v>
      </c>
      <c r="F4146" s="61">
        <v>1</v>
      </c>
      <c r="G4146" s="61">
        <v>0</v>
      </c>
      <c r="H4146" s="61">
        <v>1</v>
      </c>
      <c r="I4146" s="62">
        <v>96499.66018797076</v>
      </c>
      <c r="J4146" s="63">
        <v>6.5221569247850146</v>
      </c>
      <c r="K4146" s="63">
        <v>4.7112451136279976</v>
      </c>
      <c r="L4146" s="63">
        <v>6.8565778433755913</v>
      </c>
      <c r="M4146" s="63">
        <v>7.9933690554968067</v>
      </c>
      <c r="N4146" s="63">
        <v>6.5211187462883009</v>
      </c>
      <c r="O4146" s="71">
        <v>7.152909214429239</v>
      </c>
    </row>
    <row r="4147" spans="2:15" outlineLevel="1" x14ac:dyDescent="0.45">
      <c r="B4147" s="65">
        <v>4138</v>
      </c>
      <c r="C4147" s="60">
        <v>1</v>
      </c>
      <c r="D4147" s="61">
        <v>0</v>
      </c>
      <c r="E4147" s="61">
        <v>1</v>
      </c>
      <c r="F4147" s="61">
        <v>1</v>
      </c>
      <c r="G4147" s="61">
        <v>0</v>
      </c>
      <c r="H4147" s="61">
        <v>1</v>
      </c>
      <c r="I4147" s="62">
        <v>100443.13710153231</v>
      </c>
      <c r="J4147" s="63">
        <v>6.3684050093548006</v>
      </c>
      <c r="K4147" s="63">
        <v>6.0139385374640018</v>
      </c>
      <c r="L4147" s="63">
        <v>7.1713352990148707</v>
      </c>
      <c r="M4147" s="63">
        <v>7.8218970593499986</v>
      </c>
      <c r="N4147" s="63">
        <v>6.45926784006069</v>
      </c>
      <c r="O4147" s="71">
        <v>7.4753557009806295</v>
      </c>
    </row>
    <row r="4148" spans="2:15" outlineLevel="1" x14ac:dyDescent="0.45">
      <c r="B4148" s="65">
        <v>4139</v>
      </c>
      <c r="C4148" s="60">
        <v>0</v>
      </c>
      <c r="D4148" s="61">
        <v>1</v>
      </c>
      <c r="E4148" s="61">
        <v>1</v>
      </c>
      <c r="F4148" s="61">
        <v>1</v>
      </c>
      <c r="G4148" s="61">
        <v>1</v>
      </c>
      <c r="H4148" s="61">
        <v>0</v>
      </c>
      <c r="I4148" s="62">
        <v>28773.669016354659</v>
      </c>
      <c r="J4148" s="63">
        <v>5.4622665077003587</v>
      </c>
      <c r="K4148" s="63">
        <v>5.5920212093869068</v>
      </c>
      <c r="L4148" s="63">
        <v>7.060620219770108</v>
      </c>
      <c r="M4148" s="63">
        <v>7.4871653132470035</v>
      </c>
      <c r="N4148" s="63">
        <v>6.5626545203997795</v>
      </c>
      <c r="O4148" s="71">
        <v>6.5233214997804874</v>
      </c>
    </row>
    <row r="4149" spans="2:15" outlineLevel="1" x14ac:dyDescent="0.45">
      <c r="B4149" s="65">
        <v>4140</v>
      </c>
      <c r="C4149" s="60">
        <v>0</v>
      </c>
      <c r="D4149" s="61">
        <v>1</v>
      </c>
      <c r="E4149" s="61">
        <v>1</v>
      </c>
      <c r="F4149" s="61">
        <v>1</v>
      </c>
      <c r="G4149" s="61">
        <v>1</v>
      </c>
      <c r="H4149" s="61">
        <v>0</v>
      </c>
      <c r="I4149" s="62">
        <v>99511.735336506797</v>
      </c>
      <c r="J4149" s="63">
        <v>6.3275918675891099</v>
      </c>
      <c r="K4149" s="63">
        <v>6.3570118999310727</v>
      </c>
      <c r="L4149" s="63">
        <v>7.1484443296597435</v>
      </c>
      <c r="M4149" s="63">
        <v>6.9893993251597468</v>
      </c>
      <c r="N4149" s="63">
        <v>7.3457203054385367</v>
      </c>
      <c r="O4149" s="71">
        <v>6.7057435901813385</v>
      </c>
    </row>
    <row r="4150" spans="2:15" outlineLevel="1" x14ac:dyDescent="0.45">
      <c r="B4150" s="65">
        <v>4141</v>
      </c>
      <c r="C4150" s="60">
        <v>1</v>
      </c>
      <c r="D4150" s="61">
        <v>0</v>
      </c>
      <c r="E4150" s="61">
        <v>1</v>
      </c>
      <c r="F4150" s="61">
        <v>1</v>
      </c>
      <c r="G4150" s="61">
        <v>0</v>
      </c>
      <c r="H4150" s="61">
        <v>1</v>
      </c>
      <c r="I4150" s="62">
        <v>96299.866540288043</v>
      </c>
      <c r="J4150" s="63">
        <v>5.681854489240183</v>
      </c>
      <c r="K4150" s="63">
        <v>5.3175656715830089</v>
      </c>
      <c r="L4150" s="63">
        <v>7.6389292739314598</v>
      </c>
      <c r="M4150" s="63">
        <v>7.5032435009045759</v>
      </c>
      <c r="N4150" s="63">
        <v>6.7051140554797417</v>
      </c>
      <c r="O4150" s="71">
        <v>7.2482308003999192</v>
      </c>
    </row>
    <row r="4151" spans="2:15" outlineLevel="1" x14ac:dyDescent="0.45">
      <c r="B4151" s="65">
        <v>4142</v>
      </c>
      <c r="C4151" s="60">
        <v>1</v>
      </c>
      <c r="D4151" s="61">
        <v>0</v>
      </c>
      <c r="E4151" s="61">
        <v>1</v>
      </c>
      <c r="F4151" s="61">
        <v>1</v>
      </c>
      <c r="G4151" s="61">
        <v>1</v>
      </c>
      <c r="H4151" s="61">
        <v>0</v>
      </c>
      <c r="I4151" s="62">
        <v>76217.091392169634</v>
      </c>
      <c r="J4151" s="63">
        <v>6.0530462520008239</v>
      </c>
      <c r="K4151" s="63">
        <v>5.5012616256579427</v>
      </c>
      <c r="L4151" s="63">
        <v>6.5843618118310943</v>
      </c>
      <c r="M4151" s="63">
        <v>7.128527339833866</v>
      </c>
      <c r="N4151" s="63">
        <v>7.5889927472492822</v>
      </c>
      <c r="O4151" s="71">
        <v>6.6197425330421602</v>
      </c>
    </row>
    <row r="4152" spans="2:15" outlineLevel="1" x14ac:dyDescent="0.45">
      <c r="B4152" s="65">
        <v>4143</v>
      </c>
      <c r="C4152" s="60">
        <v>1</v>
      </c>
      <c r="D4152" s="61">
        <v>0</v>
      </c>
      <c r="E4152" s="61">
        <v>1</v>
      </c>
      <c r="F4152" s="61">
        <v>1</v>
      </c>
      <c r="G4152" s="61">
        <v>1</v>
      </c>
      <c r="H4152" s="61">
        <v>0</v>
      </c>
      <c r="I4152" s="62">
        <v>26406.44645100832</v>
      </c>
      <c r="J4152" s="63">
        <v>5.9283588479026905</v>
      </c>
      <c r="K4152" s="63">
        <v>4.7577499987753402</v>
      </c>
      <c r="L4152" s="63">
        <v>6.9701780138908358</v>
      </c>
      <c r="M4152" s="63">
        <v>6.4868527635842561</v>
      </c>
      <c r="N4152" s="63">
        <v>7.0351684267962575</v>
      </c>
      <c r="O4152" s="71">
        <v>6.84559446653458</v>
      </c>
    </row>
    <row r="4153" spans="2:15" outlineLevel="1" x14ac:dyDescent="0.45">
      <c r="B4153" s="65">
        <v>4144</v>
      </c>
      <c r="C4153" s="60">
        <v>1</v>
      </c>
      <c r="D4153" s="61">
        <v>0</v>
      </c>
      <c r="E4153" s="61">
        <v>1</v>
      </c>
      <c r="F4153" s="61">
        <v>1</v>
      </c>
      <c r="G4153" s="61">
        <v>1</v>
      </c>
      <c r="H4153" s="61">
        <v>0</v>
      </c>
      <c r="I4153" s="62">
        <v>81311.005832747222</v>
      </c>
      <c r="J4153" s="63">
        <v>6.2003445072083307</v>
      </c>
      <c r="K4153" s="63">
        <v>6.0726384501297304</v>
      </c>
      <c r="L4153" s="63">
        <v>6.6886030574266382</v>
      </c>
      <c r="M4153" s="63">
        <v>8.7564007992795645</v>
      </c>
      <c r="N4153" s="63">
        <v>6.926611556521781</v>
      </c>
      <c r="O4153" s="71">
        <v>6.5038049393153479</v>
      </c>
    </row>
    <row r="4154" spans="2:15" outlineLevel="1" x14ac:dyDescent="0.45">
      <c r="B4154" s="65">
        <v>4145</v>
      </c>
      <c r="C4154" s="60">
        <v>1</v>
      </c>
      <c r="D4154" s="61">
        <v>0</v>
      </c>
      <c r="E4154" s="61">
        <v>1</v>
      </c>
      <c r="F4154" s="61">
        <v>1</v>
      </c>
      <c r="G4154" s="61">
        <v>1</v>
      </c>
      <c r="H4154" s="61">
        <v>0</v>
      </c>
      <c r="I4154" s="62">
        <v>97077.904630920573</v>
      </c>
      <c r="J4154" s="63">
        <v>6.5015905190756857</v>
      </c>
      <c r="K4154" s="63">
        <v>5.1208910512086936</v>
      </c>
      <c r="L4154" s="63">
        <v>6.8416464558348995</v>
      </c>
      <c r="M4154" s="63">
        <v>6.9720772767758685</v>
      </c>
      <c r="N4154" s="63">
        <v>7.6664130704566888</v>
      </c>
      <c r="O4154" s="71">
        <v>6.9273410509152242</v>
      </c>
    </row>
    <row r="4155" spans="2:15" outlineLevel="1" x14ac:dyDescent="0.45">
      <c r="B4155" s="65">
        <v>4146</v>
      </c>
      <c r="C4155" s="60">
        <v>0</v>
      </c>
      <c r="D4155" s="61">
        <v>1</v>
      </c>
      <c r="E4155" s="61">
        <v>1</v>
      </c>
      <c r="F4155" s="61">
        <v>1</v>
      </c>
      <c r="G4155" s="61">
        <v>1</v>
      </c>
      <c r="H4155" s="61">
        <v>0</v>
      </c>
      <c r="I4155" s="62">
        <v>99013.255483820438</v>
      </c>
      <c r="J4155" s="63">
        <v>5.8057855723464655</v>
      </c>
      <c r="K4155" s="63">
        <v>5.8692817240008033</v>
      </c>
      <c r="L4155" s="63">
        <v>7.48319571013388</v>
      </c>
      <c r="M4155" s="63">
        <v>8.5556371617995737</v>
      </c>
      <c r="N4155" s="63">
        <v>6.5901847297946032</v>
      </c>
      <c r="O4155" s="71">
        <v>6.3742510101691554</v>
      </c>
    </row>
    <row r="4156" spans="2:15" outlineLevel="1" x14ac:dyDescent="0.45">
      <c r="B4156" s="65">
        <v>4147</v>
      </c>
      <c r="C4156" s="60">
        <v>1</v>
      </c>
      <c r="D4156" s="61">
        <v>0</v>
      </c>
      <c r="E4156" s="61">
        <v>1</v>
      </c>
      <c r="F4156" s="61">
        <v>1</v>
      </c>
      <c r="G4156" s="61">
        <v>0</v>
      </c>
      <c r="H4156" s="61">
        <v>1</v>
      </c>
      <c r="I4156" s="62">
        <v>97484.367740744128</v>
      </c>
      <c r="J4156" s="63">
        <v>6.0245121021431975</v>
      </c>
      <c r="K4156" s="63">
        <v>4.7031924752711429</v>
      </c>
      <c r="L4156" s="63">
        <v>7.1996135664222152</v>
      </c>
      <c r="M4156" s="63">
        <v>8.8891129799227127</v>
      </c>
      <c r="N4156" s="63">
        <v>6.4633511962538739</v>
      </c>
      <c r="O4156" s="71">
        <v>6.8999484778705229</v>
      </c>
    </row>
    <row r="4157" spans="2:15" outlineLevel="1" x14ac:dyDescent="0.45">
      <c r="B4157" s="65">
        <v>4148</v>
      </c>
      <c r="C4157" s="60">
        <v>1</v>
      </c>
      <c r="D4157" s="61">
        <v>0</v>
      </c>
      <c r="E4157" s="61">
        <v>1</v>
      </c>
      <c r="F4157" s="61">
        <v>1</v>
      </c>
      <c r="G4157" s="61">
        <v>0</v>
      </c>
      <c r="H4157" s="61">
        <v>1</v>
      </c>
      <c r="I4157" s="62">
        <v>25261.165898964158</v>
      </c>
      <c r="J4157" s="63">
        <v>5.6229643217440577</v>
      </c>
      <c r="K4157" s="63">
        <v>5.0502288650575338</v>
      </c>
      <c r="L4157" s="63">
        <v>6.8622000822102409</v>
      </c>
      <c r="M4157" s="63">
        <v>6.0434392634682652</v>
      </c>
      <c r="N4157" s="63">
        <v>6.669358121070295</v>
      </c>
      <c r="O4157" s="71">
        <v>7.4093952005143526</v>
      </c>
    </row>
    <row r="4158" spans="2:15" outlineLevel="1" x14ac:dyDescent="0.45">
      <c r="B4158" s="65">
        <v>4149</v>
      </c>
      <c r="C4158" s="60">
        <v>1</v>
      </c>
      <c r="D4158" s="61">
        <v>0</v>
      </c>
      <c r="E4158" s="61">
        <v>1</v>
      </c>
      <c r="F4158" s="61">
        <v>1</v>
      </c>
      <c r="G4158" s="61">
        <v>0</v>
      </c>
      <c r="H4158" s="61">
        <v>1</v>
      </c>
      <c r="I4158" s="62">
        <v>98275.157166451245</v>
      </c>
      <c r="J4158" s="63">
        <v>6.0531134197929237</v>
      </c>
      <c r="K4158" s="63">
        <v>5.0288397063007393</v>
      </c>
      <c r="L4158" s="63">
        <v>7.5867626224887887</v>
      </c>
      <c r="M4158" s="63">
        <v>8.0095131831530075</v>
      </c>
      <c r="N4158" s="63">
        <v>6.9449852481374794</v>
      </c>
      <c r="O4158" s="71">
        <v>7.1563816424557656</v>
      </c>
    </row>
    <row r="4159" spans="2:15" outlineLevel="1" x14ac:dyDescent="0.45">
      <c r="B4159" s="65">
        <v>4150</v>
      </c>
      <c r="C4159" s="60">
        <v>0</v>
      </c>
      <c r="D4159" s="61">
        <v>1</v>
      </c>
      <c r="E4159" s="61">
        <v>1</v>
      </c>
      <c r="F4159" s="61">
        <v>1</v>
      </c>
      <c r="G4159" s="61">
        <v>1</v>
      </c>
      <c r="H4159" s="61">
        <v>0</v>
      </c>
      <c r="I4159" s="62">
        <v>104273.78359022895</v>
      </c>
      <c r="J4159" s="63">
        <v>5.7755823262546286</v>
      </c>
      <c r="K4159" s="63">
        <v>6.6891298816498654</v>
      </c>
      <c r="L4159" s="63">
        <v>8.0213951439899347</v>
      </c>
      <c r="M4159" s="63">
        <v>8.2661411366548325</v>
      </c>
      <c r="N4159" s="63">
        <v>7.5198198481478187</v>
      </c>
      <c r="O4159" s="71">
        <v>6.682595863577105</v>
      </c>
    </row>
    <row r="4160" spans="2:15" outlineLevel="1" x14ac:dyDescent="0.45">
      <c r="B4160" s="65">
        <v>4151</v>
      </c>
      <c r="C4160" s="60">
        <v>1</v>
      </c>
      <c r="D4160" s="61">
        <v>0</v>
      </c>
      <c r="E4160" s="61">
        <v>1</v>
      </c>
      <c r="F4160" s="61">
        <v>1</v>
      </c>
      <c r="G4160" s="61">
        <v>1</v>
      </c>
      <c r="H4160" s="61">
        <v>0</v>
      </c>
      <c r="I4160" s="62">
        <v>99083.887436286794</v>
      </c>
      <c r="J4160" s="63">
        <v>6.5283055677807154</v>
      </c>
      <c r="K4160" s="63">
        <v>6.2624244876986577</v>
      </c>
      <c r="L4160" s="63">
        <v>7.0079390823928307</v>
      </c>
      <c r="M4160" s="63">
        <v>6.5873972706141508</v>
      </c>
      <c r="N4160" s="63">
        <v>7.2504109159959089</v>
      </c>
      <c r="O4160" s="71">
        <v>7.131792520611457</v>
      </c>
    </row>
    <row r="4161" spans="2:15" outlineLevel="1" x14ac:dyDescent="0.45">
      <c r="B4161" s="65">
        <v>4152</v>
      </c>
      <c r="C4161" s="60">
        <v>1</v>
      </c>
      <c r="D4161" s="61">
        <v>0</v>
      </c>
      <c r="E4161" s="61">
        <v>1</v>
      </c>
      <c r="F4161" s="61">
        <v>1</v>
      </c>
      <c r="G4161" s="61">
        <v>1</v>
      </c>
      <c r="H4161" s="61">
        <v>0</v>
      </c>
      <c r="I4161" s="62">
        <v>76824.037206307112</v>
      </c>
      <c r="J4161" s="63">
        <v>5.946484357693226</v>
      </c>
      <c r="K4161" s="63">
        <v>5.3447684789058201</v>
      </c>
      <c r="L4161" s="63">
        <v>6.9891855085020111</v>
      </c>
      <c r="M4161" s="63">
        <v>7.4165523364871042</v>
      </c>
      <c r="N4161" s="63">
        <v>7.6935822825541713</v>
      </c>
      <c r="O4161" s="71">
        <v>6.4822658923560841</v>
      </c>
    </row>
    <row r="4162" spans="2:15" outlineLevel="1" x14ac:dyDescent="0.45">
      <c r="B4162" s="65">
        <v>4153</v>
      </c>
      <c r="C4162" s="60">
        <v>0</v>
      </c>
      <c r="D4162" s="61">
        <v>1</v>
      </c>
      <c r="E4162" s="61">
        <v>1</v>
      </c>
      <c r="F4162" s="61">
        <v>1</v>
      </c>
      <c r="G4162" s="61">
        <v>1</v>
      </c>
      <c r="H4162" s="61">
        <v>0</v>
      </c>
      <c r="I4162" s="62">
        <v>103040.4458041342</v>
      </c>
      <c r="J4162" s="63">
        <v>6.3444642072496702</v>
      </c>
      <c r="K4162" s="63">
        <v>6.4168165403582229</v>
      </c>
      <c r="L4162" s="63">
        <v>6.6660484342970401</v>
      </c>
      <c r="M4162" s="63">
        <v>7.9360190631312832</v>
      </c>
      <c r="N4162" s="63">
        <v>7.5594902318683781</v>
      </c>
      <c r="O4162" s="71">
        <v>7.0380227295204474</v>
      </c>
    </row>
    <row r="4163" spans="2:15" outlineLevel="1" x14ac:dyDescent="0.45">
      <c r="B4163" s="65">
        <v>4154</v>
      </c>
      <c r="C4163" s="60">
        <v>0</v>
      </c>
      <c r="D4163" s="61">
        <v>1</v>
      </c>
      <c r="E4163" s="61">
        <v>1</v>
      </c>
      <c r="F4163" s="61">
        <v>1</v>
      </c>
      <c r="G4163" s="61">
        <v>0</v>
      </c>
      <c r="H4163" s="61">
        <v>1</v>
      </c>
      <c r="I4163" s="62">
        <v>95426.134534099241</v>
      </c>
      <c r="J4163" s="63">
        <v>5.2278022407114735</v>
      </c>
      <c r="K4163" s="63">
        <v>5.4979319878381085</v>
      </c>
      <c r="L4163" s="63">
        <v>7.5223623834597149</v>
      </c>
      <c r="M4163" s="63">
        <v>7.6147046477861764</v>
      </c>
      <c r="N4163" s="63">
        <v>6.8287421364408836</v>
      </c>
      <c r="O4163" s="71">
        <v>6.9565172095557521</v>
      </c>
    </row>
    <row r="4164" spans="2:15" outlineLevel="1" x14ac:dyDescent="0.45">
      <c r="B4164" s="65">
        <v>4155</v>
      </c>
      <c r="C4164" s="60">
        <v>1</v>
      </c>
      <c r="D4164" s="61">
        <v>0</v>
      </c>
      <c r="E4164" s="61">
        <v>1</v>
      </c>
      <c r="F4164" s="61">
        <v>1</v>
      </c>
      <c r="G4164" s="61">
        <v>1</v>
      </c>
      <c r="H4164" s="61">
        <v>0</v>
      </c>
      <c r="I4164" s="62">
        <v>77353.45834945183</v>
      </c>
      <c r="J4164" s="63">
        <v>5.3656346998714781</v>
      </c>
      <c r="K4164" s="63">
        <v>5.3453402599168962</v>
      </c>
      <c r="L4164" s="63">
        <v>6.6409469917982094</v>
      </c>
      <c r="M4164" s="63">
        <v>8.910935460559795</v>
      </c>
      <c r="N4164" s="63">
        <v>6.7780937014194418</v>
      </c>
      <c r="O4164" s="71">
        <v>6.7663750154150053</v>
      </c>
    </row>
    <row r="4165" spans="2:15" outlineLevel="1" x14ac:dyDescent="0.45">
      <c r="B4165" s="65">
        <v>4156</v>
      </c>
      <c r="C4165" s="60">
        <v>1</v>
      </c>
      <c r="D4165" s="61">
        <v>0</v>
      </c>
      <c r="E4165" s="61">
        <v>1</v>
      </c>
      <c r="F4165" s="61">
        <v>1</v>
      </c>
      <c r="G4165" s="61">
        <v>1</v>
      </c>
      <c r="H4165" s="61">
        <v>0</v>
      </c>
      <c r="I4165" s="62">
        <v>98740.533429343224</v>
      </c>
      <c r="J4165" s="63">
        <v>6.4257824278802351</v>
      </c>
      <c r="K4165" s="63">
        <v>5.5992309376957845</v>
      </c>
      <c r="L4165" s="63">
        <v>6.5810037538355859</v>
      </c>
      <c r="M4165" s="63">
        <v>7.7853723149885887</v>
      </c>
      <c r="N4165" s="63">
        <v>7.3110704685873387</v>
      </c>
      <c r="O4165" s="71">
        <v>6.610470798993398</v>
      </c>
    </row>
    <row r="4166" spans="2:15" outlineLevel="1" x14ac:dyDescent="0.45">
      <c r="B4166" s="65">
        <v>4157</v>
      </c>
      <c r="C4166" s="60">
        <v>1</v>
      </c>
      <c r="D4166" s="61">
        <v>0</v>
      </c>
      <c r="E4166" s="61">
        <v>1</v>
      </c>
      <c r="F4166" s="61">
        <v>1</v>
      </c>
      <c r="G4166" s="61">
        <v>1</v>
      </c>
      <c r="H4166" s="61">
        <v>0</v>
      </c>
      <c r="I4166" s="62">
        <v>96215.673386163195</v>
      </c>
      <c r="J4166" s="63">
        <v>6.4015870833928492</v>
      </c>
      <c r="K4166" s="63">
        <v>5.1877130086768091</v>
      </c>
      <c r="L4166" s="63">
        <v>7.9986921471315435</v>
      </c>
      <c r="M4166" s="63">
        <v>7.1349868543362867</v>
      </c>
      <c r="N4166" s="63">
        <v>6.7581995591087125</v>
      </c>
      <c r="O4166" s="71">
        <v>6.6395051168102963</v>
      </c>
    </row>
    <row r="4167" spans="2:15" outlineLevel="1" x14ac:dyDescent="0.45">
      <c r="B4167" s="65">
        <v>4158</v>
      </c>
      <c r="C4167" s="60">
        <v>1</v>
      </c>
      <c r="D4167" s="61">
        <v>0</v>
      </c>
      <c r="E4167" s="61">
        <v>1</v>
      </c>
      <c r="F4167" s="61">
        <v>1</v>
      </c>
      <c r="G4167" s="61">
        <v>1</v>
      </c>
      <c r="H4167" s="61">
        <v>0</v>
      </c>
      <c r="I4167" s="62">
        <v>28527.481619146885</v>
      </c>
      <c r="J4167" s="63">
        <v>6.0167008119024716</v>
      </c>
      <c r="K4167" s="63">
        <v>5.4605461506820419</v>
      </c>
      <c r="L4167" s="63">
        <v>6.8302864194758524</v>
      </c>
      <c r="M4167" s="63">
        <v>6.0798931454023233</v>
      </c>
      <c r="N4167" s="63">
        <v>7.3033372392721301</v>
      </c>
      <c r="O4167" s="71">
        <v>7.0698317555526629</v>
      </c>
    </row>
    <row r="4168" spans="2:15" outlineLevel="1" x14ac:dyDescent="0.45">
      <c r="B4168" s="65">
        <v>4159</v>
      </c>
      <c r="C4168" s="60">
        <v>0</v>
      </c>
      <c r="D4168" s="61">
        <v>1</v>
      </c>
      <c r="E4168" s="61">
        <v>1</v>
      </c>
      <c r="F4168" s="61">
        <v>1</v>
      </c>
      <c r="G4168" s="61">
        <v>0</v>
      </c>
      <c r="H4168" s="61">
        <v>1</v>
      </c>
      <c r="I4168" s="62">
        <v>96579.001988321805</v>
      </c>
      <c r="J4168" s="63">
        <v>5.8344156345736158</v>
      </c>
      <c r="K4168" s="63">
        <v>6.3794756977921274</v>
      </c>
      <c r="L4168" s="63">
        <v>6.9047574349434857</v>
      </c>
      <c r="M4168" s="63">
        <v>6.8631878557065029</v>
      </c>
      <c r="N4168" s="63">
        <v>6.651675386746513</v>
      </c>
      <c r="O4168" s="71">
        <v>7.0976749813348956</v>
      </c>
    </row>
    <row r="4169" spans="2:15" outlineLevel="1" x14ac:dyDescent="0.45">
      <c r="B4169" s="65">
        <v>4160</v>
      </c>
      <c r="C4169" s="60">
        <v>1</v>
      </c>
      <c r="D4169" s="61">
        <v>0</v>
      </c>
      <c r="E4169" s="61">
        <v>1</v>
      </c>
      <c r="F4169" s="61">
        <v>1</v>
      </c>
      <c r="G4169" s="61">
        <v>1</v>
      </c>
      <c r="H4169" s="61">
        <v>0</v>
      </c>
      <c r="I4169" s="62">
        <v>76092.002679520941</v>
      </c>
      <c r="J4169" s="63">
        <v>5.8089392003036142</v>
      </c>
      <c r="K4169" s="63">
        <v>5.5565434280112349</v>
      </c>
      <c r="L4169" s="63">
        <v>7.0694944693826338</v>
      </c>
      <c r="M4169" s="63">
        <v>7.3882031939438164</v>
      </c>
      <c r="N4169" s="63">
        <v>7.2340575832464689</v>
      </c>
      <c r="O4169" s="71">
        <v>6.5471986461657989</v>
      </c>
    </row>
    <row r="4170" spans="2:15" outlineLevel="1" x14ac:dyDescent="0.45">
      <c r="B4170" s="65">
        <v>4161</v>
      </c>
      <c r="C4170" s="60">
        <v>1</v>
      </c>
      <c r="D4170" s="61">
        <v>0</v>
      </c>
      <c r="E4170" s="61">
        <v>1</v>
      </c>
      <c r="F4170" s="61">
        <v>1</v>
      </c>
      <c r="G4170" s="61">
        <v>1</v>
      </c>
      <c r="H4170" s="61">
        <v>0</v>
      </c>
      <c r="I4170" s="62">
        <v>104483.25471605557</v>
      </c>
      <c r="J4170" s="63">
        <v>6.7785140062552349</v>
      </c>
      <c r="K4170" s="63">
        <v>5.542375228644481</v>
      </c>
      <c r="L4170" s="63">
        <v>7.143185554971911</v>
      </c>
      <c r="M4170" s="63">
        <v>8.7297652213321797</v>
      </c>
      <c r="N4170" s="63">
        <v>7.3129725728673467</v>
      </c>
      <c r="O4170" s="71">
        <v>7.274799743626243</v>
      </c>
    </row>
    <row r="4171" spans="2:15" outlineLevel="1" x14ac:dyDescent="0.45">
      <c r="B4171" s="65">
        <v>4162</v>
      </c>
      <c r="C4171" s="60">
        <v>1</v>
      </c>
      <c r="D4171" s="61">
        <v>0</v>
      </c>
      <c r="E4171" s="61">
        <v>1</v>
      </c>
      <c r="F4171" s="61">
        <v>1</v>
      </c>
      <c r="G4171" s="61">
        <v>1</v>
      </c>
      <c r="H4171" s="61">
        <v>0</v>
      </c>
      <c r="I4171" s="62">
        <v>100337.93302182325</v>
      </c>
      <c r="J4171" s="63">
        <v>6.030027498707172</v>
      </c>
      <c r="K4171" s="63">
        <v>5.7566229387854513</v>
      </c>
      <c r="L4171" s="63">
        <v>7.4173627063785315</v>
      </c>
      <c r="M4171" s="63">
        <v>8.1245904167285872</v>
      </c>
      <c r="N4171" s="63">
        <v>7.2718521485013596</v>
      </c>
      <c r="O4171" s="71">
        <v>6.6946365906621743</v>
      </c>
    </row>
    <row r="4172" spans="2:15" outlineLevel="1" x14ac:dyDescent="0.45">
      <c r="B4172" s="65">
        <v>4163</v>
      </c>
      <c r="C4172" s="60">
        <v>1</v>
      </c>
      <c r="D4172" s="61">
        <v>0</v>
      </c>
      <c r="E4172" s="61">
        <v>1</v>
      </c>
      <c r="F4172" s="61">
        <v>1</v>
      </c>
      <c r="G4172" s="61">
        <v>0</v>
      </c>
      <c r="H4172" s="61">
        <v>1</v>
      </c>
      <c r="I4172" s="62">
        <v>94638.734813874646</v>
      </c>
      <c r="J4172" s="63">
        <v>6.81236425836188</v>
      </c>
      <c r="K4172" s="63">
        <v>4.9978311830372615</v>
      </c>
      <c r="L4172" s="63">
        <v>7.4059215600248836</v>
      </c>
      <c r="M4172" s="63">
        <v>7.0849373856528004</v>
      </c>
      <c r="N4172" s="63">
        <v>6.1595644756304946</v>
      </c>
      <c r="O4172" s="71">
        <v>6.7890959761168572</v>
      </c>
    </row>
    <row r="4173" spans="2:15" outlineLevel="1" x14ac:dyDescent="0.45">
      <c r="B4173" s="65">
        <v>4164</v>
      </c>
      <c r="C4173" s="60">
        <v>0</v>
      </c>
      <c r="D4173" s="61">
        <v>1</v>
      </c>
      <c r="E4173" s="61">
        <v>1</v>
      </c>
      <c r="F4173" s="61">
        <v>1</v>
      </c>
      <c r="G4173" s="61">
        <v>1</v>
      </c>
      <c r="H4173" s="61">
        <v>0</v>
      </c>
      <c r="I4173" s="62">
        <v>100073.08239846316</v>
      </c>
      <c r="J4173" s="63">
        <v>5.8390134678381642</v>
      </c>
      <c r="K4173" s="63">
        <v>6.2147749190146655</v>
      </c>
      <c r="L4173" s="63">
        <v>7.3062509421692194</v>
      </c>
      <c r="M4173" s="63">
        <v>8.4401845925684427</v>
      </c>
      <c r="N4173" s="63">
        <v>6.7267939813584423</v>
      </c>
      <c r="O4173" s="71">
        <v>6.4558325431384738</v>
      </c>
    </row>
    <row r="4174" spans="2:15" outlineLevel="1" x14ac:dyDescent="0.45">
      <c r="B4174" s="65">
        <v>4165</v>
      </c>
      <c r="C4174" s="60">
        <v>1</v>
      </c>
      <c r="D4174" s="61">
        <v>0</v>
      </c>
      <c r="E4174" s="61">
        <v>1</v>
      </c>
      <c r="F4174" s="61">
        <v>1</v>
      </c>
      <c r="G4174" s="61">
        <v>1</v>
      </c>
      <c r="H4174" s="61">
        <v>0</v>
      </c>
      <c r="I4174" s="62">
        <v>63955.199604408233</v>
      </c>
      <c r="J4174" s="63">
        <v>6.3296195310308283</v>
      </c>
      <c r="K4174" s="63">
        <v>5.3944845706545692</v>
      </c>
      <c r="L4174" s="63">
        <v>7.0788061353961051</v>
      </c>
      <c r="M4174" s="63">
        <v>6.6555153440400749</v>
      </c>
      <c r="N4174" s="63">
        <v>6.7594940446164227</v>
      </c>
      <c r="O4174" s="71">
        <v>6.6375014317839938</v>
      </c>
    </row>
    <row r="4175" spans="2:15" outlineLevel="1" x14ac:dyDescent="0.45">
      <c r="B4175" s="65">
        <v>4166</v>
      </c>
      <c r="C4175" s="60">
        <v>0</v>
      </c>
      <c r="D4175" s="61">
        <v>1</v>
      </c>
      <c r="E4175" s="61">
        <v>1</v>
      </c>
      <c r="F4175" s="61">
        <v>1</v>
      </c>
      <c r="G4175" s="61">
        <v>1</v>
      </c>
      <c r="H4175" s="61">
        <v>0</v>
      </c>
      <c r="I4175" s="62">
        <v>26643.868820458534</v>
      </c>
      <c r="J4175" s="63">
        <v>5.4115886916962905</v>
      </c>
      <c r="K4175" s="63">
        <v>5.4382593344779249</v>
      </c>
      <c r="L4175" s="63">
        <v>7.0030605279894953</v>
      </c>
      <c r="M4175" s="63">
        <v>6.8116503186095416</v>
      </c>
      <c r="N4175" s="63">
        <v>6.9327288710452182</v>
      </c>
      <c r="O4175" s="71">
        <v>6.327023637861493</v>
      </c>
    </row>
    <row r="4176" spans="2:15" outlineLevel="1" x14ac:dyDescent="0.45">
      <c r="B4176" s="65">
        <v>4167</v>
      </c>
      <c r="C4176" s="60">
        <v>1</v>
      </c>
      <c r="D4176" s="61">
        <v>0</v>
      </c>
      <c r="E4176" s="61">
        <v>1</v>
      </c>
      <c r="F4176" s="61">
        <v>1</v>
      </c>
      <c r="G4176" s="61">
        <v>0</v>
      </c>
      <c r="H4176" s="61">
        <v>1</v>
      </c>
      <c r="I4176" s="62">
        <v>92488.178045482913</v>
      </c>
      <c r="J4176" s="63">
        <v>6.6313599625135478</v>
      </c>
      <c r="K4176" s="63">
        <v>4.721401506933411</v>
      </c>
      <c r="L4176" s="63">
        <v>7.2098323435807581</v>
      </c>
      <c r="M4176" s="63">
        <v>6.1504778105207913</v>
      </c>
      <c r="N4176" s="63">
        <v>6.7515280282111245</v>
      </c>
      <c r="O4176" s="71">
        <v>7.1177117274255108</v>
      </c>
    </row>
    <row r="4177" spans="2:15" outlineLevel="1" x14ac:dyDescent="0.45">
      <c r="B4177" s="65">
        <v>4168</v>
      </c>
      <c r="C4177" s="60">
        <v>1</v>
      </c>
      <c r="D4177" s="61">
        <v>0</v>
      </c>
      <c r="E4177" s="61">
        <v>1</v>
      </c>
      <c r="F4177" s="61">
        <v>1</v>
      </c>
      <c r="G4177" s="61">
        <v>0</v>
      </c>
      <c r="H4177" s="61">
        <v>1</v>
      </c>
      <c r="I4177" s="62">
        <v>27508.500322798005</v>
      </c>
      <c r="J4177" s="63">
        <v>5.4979973548196073</v>
      </c>
      <c r="K4177" s="63">
        <v>4.7315631151379263</v>
      </c>
      <c r="L4177" s="63">
        <v>6.3079982474815841</v>
      </c>
      <c r="M4177" s="63">
        <v>8.1551136074390804</v>
      </c>
      <c r="N4177" s="63">
        <v>6.2679388973744272</v>
      </c>
      <c r="O4177" s="71">
        <v>7.0326400630503381</v>
      </c>
    </row>
    <row r="4178" spans="2:15" outlineLevel="1" x14ac:dyDescent="0.45">
      <c r="B4178" s="65">
        <v>4169</v>
      </c>
      <c r="C4178" s="60">
        <v>0</v>
      </c>
      <c r="D4178" s="61">
        <v>1</v>
      </c>
      <c r="E4178" s="61">
        <v>1</v>
      </c>
      <c r="F4178" s="61">
        <v>1</v>
      </c>
      <c r="G4178" s="61">
        <v>1</v>
      </c>
      <c r="H4178" s="61">
        <v>0</v>
      </c>
      <c r="I4178" s="62">
        <v>101267.93311905842</v>
      </c>
      <c r="J4178" s="63">
        <v>5.652589727688289</v>
      </c>
      <c r="K4178" s="63">
        <v>6.5054131641654669</v>
      </c>
      <c r="L4178" s="63">
        <v>6.6488136812346417</v>
      </c>
      <c r="M4178" s="63">
        <v>8.2014346045112063</v>
      </c>
      <c r="N4178" s="63">
        <v>7.5852443664088849</v>
      </c>
      <c r="O4178" s="71">
        <v>6.6042056981912358</v>
      </c>
    </row>
    <row r="4179" spans="2:15" outlineLevel="1" x14ac:dyDescent="0.45">
      <c r="B4179" s="65">
        <v>4170</v>
      </c>
      <c r="C4179" s="60">
        <v>0</v>
      </c>
      <c r="D4179" s="61">
        <v>1</v>
      </c>
      <c r="E4179" s="61">
        <v>1</v>
      </c>
      <c r="F4179" s="61">
        <v>1</v>
      </c>
      <c r="G4179" s="61">
        <v>1</v>
      </c>
      <c r="H4179" s="61">
        <v>0</v>
      </c>
      <c r="I4179" s="62">
        <v>27378.968212225591</v>
      </c>
      <c r="J4179" s="63">
        <v>5.9199589169508258</v>
      </c>
      <c r="K4179" s="63">
        <v>5.9909507511384694</v>
      </c>
      <c r="L4179" s="63">
        <v>6.4203912325753318</v>
      </c>
      <c r="M4179" s="63">
        <v>6.4483300614120456</v>
      </c>
      <c r="N4179" s="63">
        <v>6.7618097239175849</v>
      </c>
      <c r="O4179" s="71">
        <v>6.3033341799302454</v>
      </c>
    </row>
    <row r="4180" spans="2:15" outlineLevel="1" x14ac:dyDescent="0.45">
      <c r="B4180" s="65">
        <v>4171</v>
      </c>
      <c r="C4180" s="60">
        <v>1</v>
      </c>
      <c r="D4180" s="61">
        <v>0</v>
      </c>
      <c r="E4180" s="61">
        <v>1</v>
      </c>
      <c r="F4180" s="61">
        <v>1</v>
      </c>
      <c r="G4180" s="61">
        <v>0</v>
      </c>
      <c r="H4180" s="61">
        <v>1</v>
      </c>
      <c r="I4180" s="62">
        <v>100851.78022176263</v>
      </c>
      <c r="J4180" s="63">
        <v>6.824741577184227</v>
      </c>
      <c r="K4180" s="63">
        <v>5.2334984558412039</v>
      </c>
      <c r="L4180" s="63">
        <v>6.5301843749589645</v>
      </c>
      <c r="M4180" s="63">
        <v>8.5082663918190526</v>
      </c>
      <c r="N4180" s="63">
        <v>6.890265614492737</v>
      </c>
      <c r="O4180" s="71">
        <v>7.1429113050826398</v>
      </c>
    </row>
    <row r="4181" spans="2:15" outlineLevel="1" x14ac:dyDescent="0.45">
      <c r="B4181" s="65">
        <v>4172</v>
      </c>
      <c r="C4181" s="60">
        <v>0</v>
      </c>
      <c r="D4181" s="61">
        <v>1</v>
      </c>
      <c r="E4181" s="61">
        <v>1</v>
      </c>
      <c r="F4181" s="61">
        <v>1</v>
      </c>
      <c r="G4181" s="61">
        <v>0</v>
      </c>
      <c r="H4181" s="61">
        <v>1</v>
      </c>
      <c r="I4181" s="62">
        <v>26366.306437092644</v>
      </c>
      <c r="J4181" s="63">
        <v>5.0828121099021786</v>
      </c>
      <c r="K4181" s="63">
        <v>5.4315578611046451</v>
      </c>
      <c r="L4181" s="63">
        <v>6.5011159283323892</v>
      </c>
      <c r="M4181" s="63">
        <v>6.5958356650540839</v>
      </c>
      <c r="N4181" s="63">
        <v>7.0511069976283736</v>
      </c>
      <c r="O4181" s="71">
        <v>7.1345265350759464</v>
      </c>
    </row>
    <row r="4182" spans="2:15" outlineLevel="1" x14ac:dyDescent="0.45">
      <c r="B4182" s="65">
        <v>4173</v>
      </c>
      <c r="C4182" s="60">
        <v>1</v>
      </c>
      <c r="D4182" s="61">
        <v>0</v>
      </c>
      <c r="E4182" s="61">
        <v>1</v>
      </c>
      <c r="F4182" s="61">
        <v>1</v>
      </c>
      <c r="G4182" s="61">
        <v>1</v>
      </c>
      <c r="H4182" s="61">
        <v>0</v>
      </c>
      <c r="I4182" s="62">
        <v>95933.292563130555</v>
      </c>
      <c r="J4182" s="63">
        <v>6.5163868553128124</v>
      </c>
      <c r="K4182" s="63">
        <v>5.3373336360979104</v>
      </c>
      <c r="L4182" s="63">
        <v>7.8014385197620495</v>
      </c>
      <c r="M4182" s="63">
        <v>6.7372485055229685</v>
      </c>
      <c r="N4182" s="63">
        <v>6.8146477961884919</v>
      </c>
      <c r="O4182" s="71">
        <v>6.7517877980029688</v>
      </c>
    </row>
    <row r="4183" spans="2:15" outlineLevel="1" x14ac:dyDescent="0.45">
      <c r="B4183" s="65">
        <v>4174</v>
      </c>
      <c r="C4183" s="60">
        <v>1</v>
      </c>
      <c r="D4183" s="61">
        <v>0</v>
      </c>
      <c r="E4183" s="61">
        <v>1</v>
      </c>
      <c r="F4183" s="61">
        <v>1</v>
      </c>
      <c r="G4183" s="61">
        <v>1</v>
      </c>
      <c r="H4183" s="61">
        <v>0</v>
      </c>
      <c r="I4183" s="62">
        <v>32025.254778111193</v>
      </c>
      <c r="J4183" s="63">
        <v>6.2226407200389531</v>
      </c>
      <c r="K4183" s="63">
        <v>5.9848987299787133</v>
      </c>
      <c r="L4183" s="63">
        <v>6.3415073277931011</v>
      </c>
      <c r="M4183" s="63">
        <v>6.9105619394735465</v>
      </c>
      <c r="N4183" s="63">
        <v>7.2993681162789361</v>
      </c>
      <c r="O4183" s="71">
        <v>6.8952401895166791</v>
      </c>
    </row>
    <row r="4184" spans="2:15" outlineLevel="1" x14ac:dyDescent="0.45">
      <c r="B4184" s="65">
        <v>4175</v>
      </c>
      <c r="C4184" s="60">
        <v>1</v>
      </c>
      <c r="D4184" s="61">
        <v>0</v>
      </c>
      <c r="E4184" s="61">
        <v>1</v>
      </c>
      <c r="F4184" s="61">
        <v>1</v>
      </c>
      <c r="G4184" s="61">
        <v>1</v>
      </c>
      <c r="H4184" s="61">
        <v>0</v>
      </c>
      <c r="I4184" s="62">
        <v>30550.788443248835</v>
      </c>
      <c r="J4184" s="63">
        <v>6.1407404476425809</v>
      </c>
      <c r="K4184" s="63">
        <v>5.9495319553716381</v>
      </c>
      <c r="L4184" s="63">
        <v>6.323470841709157</v>
      </c>
      <c r="M4184" s="63">
        <v>7.0440864077961036</v>
      </c>
      <c r="N4184" s="63">
        <v>7.2641978749770288</v>
      </c>
      <c r="O4184" s="71">
        <v>6.2223404168050456</v>
      </c>
    </row>
    <row r="4185" spans="2:15" outlineLevel="1" x14ac:dyDescent="0.45">
      <c r="B4185" s="65">
        <v>4176</v>
      </c>
      <c r="C4185" s="60">
        <v>0</v>
      </c>
      <c r="D4185" s="61">
        <v>1</v>
      </c>
      <c r="E4185" s="61">
        <v>1</v>
      </c>
      <c r="F4185" s="61">
        <v>1</v>
      </c>
      <c r="G4185" s="61">
        <v>0</v>
      </c>
      <c r="H4185" s="61">
        <v>1</v>
      </c>
      <c r="I4185" s="62">
        <v>106129.21233990644</v>
      </c>
      <c r="J4185" s="63">
        <v>5.9489804215804041</v>
      </c>
      <c r="K4185" s="63">
        <v>6.3493378595039811</v>
      </c>
      <c r="L4185" s="63">
        <v>7.9578253681671232</v>
      </c>
      <c r="M4185" s="63">
        <v>8.9372115663256313</v>
      </c>
      <c r="N4185" s="63">
        <v>7.1273297387818655</v>
      </c>
      <c r="O4185" s="71">
        <v>7.4032667505887551</v>
      </c>
    </row>
    <row r="4186" spans="2:15" outlineLevel="1" x14ac:dyDescent="0.45">
      <c r="B4186" s="65">
        <v>4177</v>
      </c>
      <c r="C4186" s="60">
        <v>1</v>
      </c>
      <c r="D4186" s="61">
        <v>0</v>
      </c>
      <c r="E4186" s="61">
        <v>1</v>
      </c>
      <c r="F4186" s="61">
        <v>1</v>
      </c>
      <c r="G4186" s="61">
        <v>1</v>
      </c>
      <c r="H4186" s="61">
        <v>0</v>
      </c>
      <c r="I4186" s="62">
        <v>102788.31865637927</v>
      </c>
      <c r="J4186" s="63">
        <v>6.1494814118737118</v>
      </c>
      <c r="K4186" s="63">
        <v>5.8336727314088339</v>
      </c>
      <c r="L4186" s="63">
        <v>8.2500519028116539</v>
      </c>
      <c r="M4186" s="63">
        <v>8.3161868305821347</v>
      </c>
      <c r="N4186" s="63">
        <v>7.4450291809844469</v>
      </c>
      <c r="O4186" s="71">
        <v>6.5662690875336951</v>
      </c>
    </row>
    <row r="4187" spans="2:15" outlineLevel="1" x14ac:dyDescent="0.45">
      <c r="B4187" s="65">
        <v>4178</v>
      </c>
      <c r="C4187" s="60">
        <v>1</v>
      </c>
      <c r="D4187" s="61">
        <v>0</v>
      </c>
      <c r="E4187" s="61">
        <v>1</v>
      </c>
      <c r="F4187" s="61">
        <v>1</v>
      </c>
      <c r="G4187" s="61">
        <v>1</v>
      </c>
      <c r="H4187" s="61">
        <v>0</v>
      </c>
      <c r="I4187" s="62">
        <v>96502.889871918567</v>
      </c>
      <c r="J4187" s="63">
        <v>6.4318914256141433</v>
      </c>
      <c r="K4187" s="63">
        <v>5.4042135796322555</v>
      </c>
      <c r="L4187" s="63">
        <v>6.9118163413316367</v>
      </c>
      <c r="M4187" s="63">
        <v>7.6911010533968005</v>
      </c>
      <c r="N4187" s="63">
        <v>6.6753739218986121</v>
      </c>
      <c r="O4187" s="71">
        <v>6.4818011446860222</v>
      </c>
    </row>
    <row r="4188" spans="2:15" outlineLevel="1" x14ac:dyDescent="0.45">
      <c r="B4188" s="65">
        <v>4179</v>
      </c>
      <c r="C4188" s="60">
        <v>1</v>
      </c>
      <c r="D4188" s="61">
        <v>0</v>
      </c>
      <c r="E4188" s="61">
        <v>1</v>
      </c>
      <c r="F4188" s="61">
        <v>1</v>
      </c>
      <c r="G4188" s="61">
        <v>0</v>
      </c>
      <c r="H4188" s="61">
        <v>1</v>
      </c>
      <c r="I4188" s="62">
        <v>29341.878191222917</v>
      </c>
      <c r="J4188" s="63">
        <v>6.338830681661598</v>
      </c>
      <c r="K4188" s="63">
        <v>5.953899581119809</v>
      </c>
      <c r="L4188" s="63">
        <v>6.4903008109441354</v>
      </c>
      <c r="M4188" s="63">
        <v>6.3100572821810985</v>
      </c>
      <c r="N4188" s="63">
        <v>6.3971391811393934</v>
      </c>
      <c r="O4188" s="71">
        <v>7.3109611108169297</v>
      </c>
    </row>
    <row r="4189" spans="2:15" outlineLevel="1" x14ac:dyDescent="0.45">
      <c r="B4189" s="65">
        <v>4180</v>
      </c>
      <c r="C4189" s="60">
        <v>1</v>
      </c>
      <c r="D4189" s="61">
        <v>0</v>
      </c>
      <c r="E4189" s="61">
        <v>1</v>
      </c>
      <c r="F4189" s="61">
        <v>1</v>
      </c>
      <c r="G4189" s="61">
        <v>1</v>
      </c>
      <c r="H4189" s="61">
        <v>0</v>
      </c>
      <c r="I4189" s="62">
        <v>23546.841992250527</v>
      </c>
      <c r="J4189" s="63">
        <v>6.3508887615422491</v>
      </c>
      <c r="K4189" s="63">
        <v>4.617706604803625</v>
      </c>
      <c r="L4189" s="63">
        <v>6.2897796806161335</v>
      </c>
      <c r="M4189" s="63">
        <v>6.0990387126612546</v>
      </c>
      <c r="N4189" s="63">
        <v>6.7611447889514826</v>
      </c>
      <c r="O4189" s="71">
        <v>6.4359370731249648</v>
      </c>
    </row>
    <row r="4190" spans="2:15" outlineLevel="1" x14ac:dyDescent="0.45">
      <c r="B4190" s="65">
        <v>4181</v>
      </c>
      <c r="C4190" s="60">
        <v>1</v>
      </c>
      <c r="D4190" s="61">
        <v>0</v>
      </c>
      <c r="E4190" s="61">
        <v>1</v>
      </c>
      <c r="F4190" s="61">
        <v>1</v>
      </c>
      <c r="G4190" s="61">
        <v>1</v>
      </c>
      <c r="H4190" s="61">
        <v>0</v>
      </c>
      <c r="I4190" s="62">
        <v>98048.451664913911</v>
      </c>
      <c r="J4190" s="63">
        <v>6.1211457817666926</v>
      </c>
      <c r="K4190" s="63">
        <v>5.733557696589437</v>
      </c>
      <c r="L4190" s="63">
        <v>7.4411828386841803</v>
      </c>
      <c r="M4190" s="63">
        <v>7.3342931490452834</v>
      </c>
      <c r="N4190" s="63">
        <v>7.1053141226570418</v>
      </c>
      <c r="O4190" s="71">
        <v>6.7896090348414626</v>
      </c>
    </row>
    <row r="4191" spans="2:15" outlineLevel="1" x14ac:dyDescent="0.45">
      <c r="B4191" s="65">
        <v>4182</v>
      </c>
      <c r="C4191" s="60">
        <v>1</v>
      </c>
      <c r="D4191" s="61">
        <v>0</v>
      </c>
      <c r="E4191" s="61">
        <v>1</v>
      </c>
      <c r="F4191" s="61">
        <v>1</v>
      </c>
      <c r="G4191" s="61">
        <v>0</v>
      </c>
      <c r="H4191" s="61">
        <v>1</v>
      </c>
      <c r="I4191" s="62">
        <v>102137.856947311</v>
      </c>
      <c r="J4191" s="63">
        <v>6.5885962184130342</v>
      </c>
      <c r="K4191" s="63">
        <v>6.2688714628429345</v>
      </c>
      <c r="L4191" s="63">
        <v>6.98707500928972</v>
      </c>
      <c r="M4191" s="63">
        <v>8.3833640802319387</v>
      </c>
      <c r="N4191" s="63">
        <v>6.6233081290018525</v>
      </c>
      <c r="O4191" s="71">
        <v>6.7767818947823013</v>
      </c>
    </row>
    <row r="4192" spans="2:15" outlineLevel="1" x14ac:dyDescent="0.45">
      <c r="B4192" s="65">
        <v>4183</v>
      </c>
      <c r="C4192" s="60">
        <v>1</v>
      </c>
      <c r="D4192" s="61">
        <v>0</v>
      </c>
      <c r="E4192" s="61">
        <v>1</v>
      </c>
      <c r="F4192" s="61">
        <v>1</v>
      </c>
      <c r="G4192" s="61">
        <v>0</v>
      </c>
      <c r="H4192" s="61">
        <v>1</v>
      </c>
      <c r="I4192" s="62">
        <v>23431.662449872223</v>
      </c>
      <c r="J4192" s="63">
        <v>5.3082685741603921</v>
      </c>
      <c r="K4192" s="63">
        <v>4.5253568708538143</v>
      </c>
      <c r="L4192" s="63">
        <v>6.7049368138653289</v>
      </c>
      <c r="M4192" s="63">
        <v>6.4818847390152809</v>
      </c>
      <c r="N4192" s="63">
        <v>6.7858105237505608</v>
      </c>
      <c r="O4192" s="71">
        <v>7.0683505893949947</v>
      </c>
    </row>
    <row r="4193" spans="2:15" outlineLevel="1" x14ac:dyDescent="0.45">
      <c r="B4193" s="65">
        <v>4184</v>
      </c>
      <c r="C4193" s="60">
        <v>0</v>
      </c>
      <c r="D4193" s="61">
        <v>1</v>
      </c>
      <c r="E4193" s="61">
        <v>1</v>
      </c>
      <c r="F4193" s="61">
        <v>1</v>
      </c>
      <c r="G4193" s="61">
        <v>0</v>
      </c>
      <c r="H4193" s="61">
        <v>1</v>
      </c>
      <c r="I4193" s="62">
        <v>63188.470942075466</v>
      </c>
      <c r="J4193" s="63">
        <v>5.5282642931332422</v>
      </c>
      <c r="K4193" s="63">
        <v>6.4905307763388036</v>
      </c>
      <c r="L4193" s="63">
        <v>7.2299940641769851</v>
      </c>
      <c r="M4193" s="63">
        <v>6.5333554958533542</v>
      </c>
      <c r="N4193" s="63">
        <v>6.2794836031402683</v>
      </c>
      <c r="O4193" s="71">
        <v>6.4144318841013286</v>
      </c>
    </row>
    <row r="4194" spans="2:15" outlineLevel="1" x14ac:dyDescent="0.45">
      <c r="B4194" s="65">
        <v>4185</v>
      </c>
      <c r="C4194" s="60">
        <v>1</v>
      </c>
      <c r="D4194" s="61">
        <v>0</v>
      </c>
      <c r="E4194" s="61">
        <v>1</v>
      </c>
      <c r="F4194" s="61">
        <v>1</v>
      </c>
      <c r="G4194" s="61">
        <v>1</v>
      </c>
      <c r="H4194" s="61">
        <v>0</v>
      </c>
      <c r="I4194" s="62">
        <v>95452.835242908302</v>
      </c>
      <c r="J4194" s="63">
        <v>6.2188479096090354</v>
      </c>
      <c r="K4194" s="63">
        <v>4.5080589487731864</v>
      </c>
      <c r="L4194" s="63">
        <v>6.790508693356367</v>
      </c>
      <c r="M4194" s="63">
        <v>8.7151771815777934</v>
      </c>
      <c r="N4194" s="63">
        <v>6.6009001595838015</v>
      </c>
      <c r="O4194" s="71">
        <v>6.3013846921187753</v>
      </c>
    </row>
    <row r="4195" spans="2:15" outlineLevel="1" x14ac:dyDescent="0.45">
      <c r="B4195" s="65">
        <v>4186</v>
      </c>
      <c r="C4195" s="60">
        <v>1</v>
      </c>
      <c r="D4195" s="61">
        <v>0</v>
      </c>
      <c r="E4195" s="61">
        <v>1</v>
      </c>
      <c r="F4195" s="61">
        <v>1</v>
      </c>
      <c r="G4195" s="61">
        <v>1</v>
      </c>
      <c r="H4195" s="61">
        <v>0</v>
      </c>
      <c r="I4195" s="62">
        <v>73565.166838235527</v>
      </c>
      <c r="J4195" s="63">
        <v>5.5780969597589856</v>
      </c>
      <c r="K4195" s="63">
        <v>5.1859957519159154</v>
      </c>
      <c r="L4195" s="63">
        <v>6.9806808802656981</v>
      </c>
      <c r="M4195" s="63">
        <v>7.6926224388209929</v>
      </c>
      <c r="N4195" s="63">
        <v>6.8986283787750864</v>
      </c>
      <c r="O4195" s="71">
        <v>6.2192280206057378</v>
      </c>
    </row>
    <row r="4196" spans="2:15" outlineLevel="1" x14ac:dyDescent="0.45">
      <c r="B4196" s="65">
        <v>4187</v>
      </c>
      <c r="C4196" s="60">
        <v>1</v>
      </c>
      <c r="D4196" s="61">
        <v>0</v>
      </c>
      <c r="E4196" s="61">
        <v>1</v>
      </c>
      <c r="F4196" s="61">
        <v>1</v>
      </c>
      <c r="G4196" s="61">
        <v>0</v>
      </c>
      <c r="H4196" s="61">
        <v>1</v>
      </c>
      <c r="I4196" s="62">
        <v>75315.00409554108</v>
      </c>
      <c r="J4196" s="63">
        <v>6.0612608976744538</v>
      </c>
      <c r="K4196" s="63">
        <v>5.4300481371765752</v>
      </c>
      <c r="L4196" s="63">
        <v>6.8243476565732264</v>
      </c>
      <c r="M4196" s="63">
        <v>7.6978877176107687</v>
      </c>
      <c r="N4196" s="63">
        <v>6.5473383737052986</v>
      </c>
      <c r="O4196" s="71">
        <v>6.5747724457075734</v>
      </c>
    </row>
    <row r="4197" spans="2:15" outlineLevel="1" x14ac:dyDescent="0.45">
      <c r="B4197" s="65">
        <v>4188</v>
      </c>
      <c r="C4197" s="60">
        <v>1</v>
      </c>
      <c r="D4197" s="61">
        <v>0</v>
      </c>
      <c r="E4197" s="61">
        <v>1</v>
      </c>
      <c r="F4197" s="61">
        <v>1</v>
      </c>
      <c r="G4197" s="61">
        <v>1</v>
      </c>
      <c r="H4197" s="61">
        <v>0</v>
      </c>
      <c r="I4197" s="62">
        <v>77575.19731940607</v>
      </c>
      <c r="J4197" s="63">
        <v>5.3131924441552441</v>
      </c>
      <c r="K4197" s="63">
        <v>4.7515058343848509</v>
      </c>
      <c r="L4197" s="63">
        <v>7.2288436479325782</v>
      </c>
      <c r="M4197" s="63">
        <v>8.9368808362741259</v>
      </c>
      <c r="N4197" s="63">
        <v>7.4290607523466825</v>
      </c>
      <c r="O4197" s="71">
        <v>6.5875016949759777</v>
      </c>
    </row>
    <row r="4198" spans="2:15" outlineLevel="1" x14ac:dyDescent="0.45">
      <c r="B4198" s="65">
        <v>4189</v>
      </c>
      <c r="C4198" s="60">
        <v>1</v>
      </c>
      <c r="D4198" s="61">
        <v>0</v>
      </c>
      <c r="E4198" s="61">
        <v>1</v>
      </c>
      <c r="F4198" s="61">
        <v>1</v>
      </c>
      <c r="G4198" s="61">
        <v>1</v>
      </c>
      <c r="H4198" s="61">
        <v>0</v>
      </c>
      <c r="I4198" s="62">
        <v>96636.632710590769</v>
      </c>
      <c r="J4198" s="63">
        <v>7.0591536315161107</v>
      </c>
      <c r="K4198" s="63">
        <v>4.1835575165431456</v>
      </c>
      <c r="L4198" s="63">
        <v>6.6539277274824196</v>
      </c>
      <c r="M4198" s="63">
        <v>7.6528407646037957</v>
      </c>
      <c r="N4198" s="63">
        <v>7.5529948041345429</v>
      </c>
      <c r="O4198" s="71">
        <v>6.6329075935968955</v>
      </c>
    </row>
    <row r="4199" spans="2:15" outlineLevel="1" x14ac:dyDescent="0.45">
      <c r="B4199" s="65">
        <v>4190</v>
      </c>
      <c r="C4199" s="60">
        <v>1</v>
      </c>
      <c r="D4199" s="61">
        <v>0</v>
      </c>
      <c r="E4199" s="61">
        <v>1</v>
      </c>
      <c r="F4199" s="61">
        <v>1</v>
      </c>
      <c r="G4199" s="61">
        <v>1</v>
      </c>
      <c r="H4199" s="61">
        <v>0</v>
      </c>
      <c r="I4199" s="62">
        <v>95452.648386944231</v>
      </c>
      <c r="J4199" s="63">
        <v>6.8334098391130782</v>
      </c>
      <c r="K4199" s="63">
        <v>5.1573241953246134</v>
      </c>
      <c r="L4199" s="63">
        <v>7.4460577016257581</v>
      </c>
      <c r="M4199" s="63">
        <v>7.0332397875047459</v>
      </c>
      <c r="N4199" s="63">
        <v>6.7707249255199216</v>
      </c>
      <c r="O4199" s="71">
        <v>6.2378284626734004</v>
      </c>
    </row>
    <row r="4200" spans="2:15" outlineLevel="1" x14ac:dyDescent="0.45">
      <c r="B4200" s="65">
        <v>4191</v>
      </c>
      <c r="C4200" s="60">
        <v>1</v>
      </c>
      <c r="D4200" s="61">
        <v>0</v>
      </c>
      <c r="E4200" s="61">
        <v>1</v>
      </c>
      <c r="F4200" s="61">
        <v>1</v>
      </c>
      <c r="G4200" s="61">
        <v>0</v>
      </c>
      <c r="H4200" s="61">
        <v>1</v>
      </c>
      <c r="I4200" s="62">
        <v>24679.883627610223</v>
      </c>
      <c r="J4200" s="63">
        <v>5.9194543645712479</v>
      </c>
      <c r="K4200" s="63">
        <v>4.2647058020872155</v>
      </c>
      <c r="L4200" s="63">
        <v>6.967242372475356</v>
      </c>
      <c r="M4200" s="63">
        <v>6.7311935157885889</v>
      </c>
      <c r="N4200" s="63">
        <v>6.5442951004073269</v>
      </c>
      <c r="O4200" s="71">
        <v>6.9885503487039831</v>
      </c>
    </row>
    <row r="4201" spans="2:15" outlineLevel="1" x14ac:dyDescent="0.45">
      <c r="B4201" s="65">
        <v>4192</v>
      </c>
      <c r="C4201" s="60">
        <v>0</v>
      </c>
      <c r="D4201" s="61">
        <v>1</v>
      </c>
      <c r="E4201" s="61">
        <v>1</v>
      </c>
      <c r="F4201" s="61">
        <v>1</v>
      </c>
      <c r="G4201" s="61">
        <v>1</v>
      </c>
      <c r="H4201" s="61">
        <v>0</v>
      </c>
      <c r="I4201" s="62">
        <v>66215.842321528064</v>
      </c>
      <c r="J4201" s="63">
        <v>6.2693852929318963</v>
      </c>
      <c r="K4201" s="63">
        <v>6.4291125849968482</v>
      </c>
      <c r="L4201" s="63">
        <v>6.7421115602216979</v>
      </c>
      <c r="M4201" s="63">
        <v>6.2578510838157833</v>
      </c>
      <c r="N4201" s="63">
        <v>7.0566998288427003</v>
      </c>
      <c r="O4201" s="71">
        <v>6.7360723080215736</v>
      </c>
    </row>
    <row r="4202" spans="2:15" outlineLevel="1" x14ac:dyDescent="0.45">
      <c r="B4202" s="65">
        <v>4193</v>
      </c>
      <c r="C4202" s="60">
        <v>0</v>
      </c>
      <c r="D4202" s="61">
        <v>1</v>
      </c>
      <c r="E4202" s="61">
        <v>1</v>
      </c>
      <c r="F4202" s="61">
        <v>1</v>
      </c>
      <c r="G4202" s="61">
        <v>1</v>
      </c>
      <c r="H4202" s="61">
        <v>0</v>
      </c>
      <c r="I4202" s="62">
        <v>27705.684424008781</v>
      </c>
      <c r="J4202" s="63">
        <v>5.6726122795191678</v>
      </c>
      <c r="K4202" s="63">
        <v>5.9168758601847733</v>
      </c>
      <c r="L4202" s="63">
        <v>7.0540607857965574</v>
      </c>
      <c r="M4202" s="63">
        <v>6.5148378236283957</v>
      </c>
      <c r="N4202" s="63">
        <v>6.6298116232401743</v>
      </c>
      <c r="O4202" s="71">
        <v>6.5373802924108704</v>
      </c>
    </row>
    <row r="4203" spans="2:15" outlineLevel="1" x14ac:dyDescent="0.45">
      <c r="B4203" s="65">
        <v>4194</v>
      </c>
      <c r="C4203" s="60">
        <v>1</v>
      </c>
      <c r="D4203" s="61">
        <v>0</v>
      </c>
      <c r="E4203" s="61">
        <v>1</v>
      </c>
      <c r="F4203" s="61">
        <v>1</v>
      </c>
      <c r="G4203" s="61">
        <v>0</v>
      </c>
      <c r="H4203" s="61">
        <v>1</v>
      </c>
      <c r="I4203" s="62">
        <v>94236.421152789364</v>
      </c>
      <c r="J4203" s="63">
        <v>6.2417978973266788</v>
      </c>
      <c r="K4203" s="63">
        <v>4.8961769664340213</v>
      </c>
      <c r="L4203" s="63">
        <v>6.8338031506191586</v>
      </c>
      <c r="M4203" s="63">
        <v>7.862336827031605</v>
      </c>
      <c r="N4203" s="63">
        <v>6.3210263622929235</v>
      </c>
      <c r="O4203" s="71">
        <v>6.619137631419914</v>
      </c>
    </row>
    <row r="4204" spans="2:15" outlineLevel="1" x14ac:dyDescent="0.45">
      <c r="B4204" s="65">
        <v>4195</v>
      </c>
      <c r="C4204" s="60">
        <v>1</v>
      </c>
      <c r="D4204" s="61">
        <v>0</v>
      </c>
      <c r="E4204" s="61">
        <v>1</v>
      </c>
      <c r="F4204" s="61">
        <v>1</v>
      </c>
      <c r="G4204" s="61">
        <v>1</v>
      </c>
      <c r="H4204" s="61">
        <v>0</v>
      </c>
      <c r="I4204" s="62">
        <v>62209.457223118516</v>
      </c>
      <c r="J4204" s="63">
        <v>5.8531180132750293</v>
      </c>
      <c r="K4204" s="63">
        <v>5.3664871604047439</v>
      </c>
      <c r="L4204" s="63">
        <v>7.6001641957623995</v>
      </c>
      <c r="M4204" s="63">
        <v>6.3813700787576177</v>
      </c>
      <c r="N4204" s="63">
        <v>6.6799999799075938</v>
      </c>
      <c r="O4204" s="71">
        <v>6.6071725011908438</v>
      </c>
    </row>
    <row r="4205" spans="2:15" outlineLevel="1" x14ac:dyDescent="0.45">
      <c r="B4205" s="65">
        <v>4196</v>
      </c>
      <c r="C4205" s="60">
        <v>0</v>
      </c>
      <c r="D4205" s="61">
        <v>1</v>
      </c>
      <c r="E4205" s="61">
        <v>1</v>
      </c>
      <c r="F4205" s="61">
        <v>1</v>
      </c>
      <c r="G4205" s="61">
        <v>1</v>
      </c>
      <c r="H4205" s="61">
        <v>0</v>
      </c>
      <c r="I4205" s="62">
        <v>77003.417513630149</v>
      </c>
      <c r="J4205" s="63">
        <v>5.093969929002883</v>
      </c>
      <c r="K4205" s="63">
        <v>5.8752024388979347</v>
      </c>
      <c r="L4205" s="63">
        <v>6.3537477001016143</v>
      </c>
      <c r="M4205" s="63">
        <v>7.8577321989293676</v>
      </c>
      <c r="N4205" s="63">
        <v>7.5879320479232826</v>
      </c>
      <c r="O4205" s="71">
        <v>6.8867591042298271</v>
      </c>
    </row>
    <row r="4206" spans="2:15" outlineLevel="1" x14ac:dyDescent="0.45">
      <c r="B4206" s="65">
        <v>4197</v>
      </c>
      <c r="C4206" s="60">
        <v>1</v>
      </c>
      <c r="D4206" s="61">
        <v>0</v>
      </c>
      <c r="E4206" s="61">
        <v>1</v>
      </c>
      <c r="F4206" s="61">
        <v>1</v>
      </c>
      <c r="G4206" s="61">
        <v>0</v>
      </c>
      <c r="H4206" s="61">
        <v>1</v>
      </c>
      <c r="I4206" s="62">
        <v>94440.144011158001</v>
      </c>
      <c r="J4206" s="63">
        <v>6.6645132874262396</v>
      </c>
      <c r="K4206" s="63">
        <v>4.6875568179438156</v>
      </c>
      <c r="L4206" s="63">
        <v>6.9993416431266251</v>
      </c>
      <c r="M4206" s="63">
        <v>7.3303219099218389</v>
      </c>
      <c r="N4206" s="63">
        <v>6.4936106682700441</v>
      </c>
      <c r="O4206" s="71">
        <v>6.8694275441463697</v>
      </c>
    </row>
    <row r="4207" spans="2:15" outlineLevel="1" x14ac:dyDescent="0.45">
      <c r="B4207" s="65">
        <v>4198</v>
      </c>
      <c r="C4207" s="60">
        <v>1</v>
      </c>
      <c r="D4207" s="61">
        <v>0</v>
      </c>
      <c r="E4207" s="61">
        <v>1</v>
      </c>
      <c r="F4207" s="61">
        <v>1</v>
      </c>
      <c r="G4207" s="61">
        <v>1</v>
      </c>
      <c r="H4207" s="61">
        <v>0</v>
      </c>
      <c r="I4207" s="62">
        <v>62532.316081897719</v>
      </c>
      <c r="J4207" s="63">
        <v>6.1817043314604438</v>
      </c>
      <c r="K4207" s="63">
        <v>4.874010997745013</v>
      </c>
      <c r="L4207" s="63">
        <v>7.0987813058964013</v>
      </c>
      <c r="M4207" s="63">
        <v>6.6244212945023806</v>
      </c>
      <c r="N4207" s="63">
        <v>7.0406186487190796</v>
      </c>
      <c r="O4207" s="71">
        <v>6.5956422649828008</v>
      </c>
    </row>
    <row r="4208" spans="2:15" outlineLevel="1" x14ac:dyDescent="0.45">
      <c r="B4208" s="65">
        <v>4199</v>
      </c>
      <c r="C4208" s="60">
        <v>1</v>
      </c>
      <c r="D4208" s="61">
        <v>0</v>
      </c>
      <c r="E4208" s="61">
        <v>1</v>
      </c>
      <c r="F4208" s="61">
        <v>1</v>
      </c>
      <c r="G4208" s="61">
        <v>0</v>
      </c>
      <c r="H4208" s="61">
        <v>1</v>
      </c>
      <c r="I4208" s="62">
        <v>22121.936585193092</v>
      </c>
      <c r="J4208" s="63">
        <v>5.3707138191303763</v>
      </c>
      <c r="K4208" s="63">
        <v>4.9666290343494666</v>
      </c>
      <c r="L4208" s="63">
        <v>7.3326196325277859</v>
      </c>
      <c r="M4208" s="63">
        <v>6.2268856738081482</v>
      </c>
      <c r="N4208" s="63">
        <v>6.1369195398480212</v>
      </c>
      <c r="O4208" s="71">
        <v>6.4371980949414587</v>
      </c>
    </row>
    <row r="4209" spans="2:15" outlineLevel="1" x14ac:dyDescent="0.45">
      <c r="B4209" s="65">
        <v>4200</v>
      </c>
      <c r="C4209" s="60">
        <v>1</v>
      </c>
      <c r="D4209" s="61">
        <v>0</v>
      </c>
      <c r="E4209" s="61">
        <v>1</v>
      </c>
      <c r="F4209" s="61">
        <v>1</v>
      </c>
      <c r="G4209" s="61">
        <v>1</v>
      </c>
      <c r="H4209" s="61">
        <v>0</v>
      </c>
      <c r="I4209" s="62">
        <v>102694.78260966037</v>
      </c>
      <c r="J4209" s="63">
        <v>6.8659440592666288</v>
      </c>
      <c r="K4209" s="63">
        <v>5.5084750459195773</v>
      </c>
      <c r="L4209" s="63">
        <v>6.8019463078143767</v>
      </c>
      <c r="M4209" s="63">
        <v>8.5696456334588849</v>
      </c>
      <c r="N4209" s="63">
        <v>7.2714129880802023</v>
      </c>
      <c r="O4209" s="71">
        <v>6.853087841801754</v>
      </c>
    </row>
    <row r="4210" spans="2:15" outlineLevel="1" x14ac:dyDescent="0.45">
      <c r="B4210" s="65">
        <v>4201</v>
      </c>
      <c r="C4210" s="60">
        <v>1</v>
      </c>
      <c r="D4210" s="61">
        <v>0</v>
      </c>
      <c r="E4210" s="61">
        <v>1</v>
      </c>
      <c r="F4210" s="61">
        <v>1</v>
      </c>
      <c r="G4210" s="61">
        <v>1</v>
      </c>
      <c r="H4210" s="61">
        <v>0</v>
      </c>
      <c r="I4210" s="62">
        <v>104451.38721867268</v>
      </c>
      <c r="J4210" s="63">
        <v>6.8554241840821231</v>
      </c>
      <c r="K4210" s="63">
        <v>6.2632348006350842</v>
      </c>
      <c r="L4210" s="63">
        <v>7.1147539123155141</v>
      </c>
      <c r="M4210" s="63">
        <v>8.2340822071410074</v>
      </c>
      <c r="N4210" s="63">
        <v>7.2205016594117568</v>
      </c>
      <c r="O4210" s="71">
        <v>6.9408319404083034</v>
      </c>
    </row>
    <row r="4211" spans="2:15" outlineLevel="1" x14ac:dyDescent="0.45">
      <c r="B4211" s="65">
        <v>4202</v>
      </c>
      <c r="C4211" s="60">
        <v>1</v>
      </c>
      <c r="D4211" s="61">
        <v>0</v>
      </c>
      <c r="E4211" s="61">
        <v>1</v>
      </c>
      <c r="F4211" s="61">
        <v>1</v>
      </c>
      <c r="G4211" s="61">
        <v>0</v>
      </c>
      <c r="H4211" s="61">
        <v>1</v>
      </c>
      <c r="I4211" s="62">
        <v>94300.495983648565</v>
      </c>
      <c r="J4211" s="63">
        <v>6.2728874148256342</v>
      </c>
      <c r="K4211" s="63">
        <v>4.4795991869713809</v>
      </c>
      <c r="L4211" s="63">
        <v>7.0346712142146117</v>
      </c>
      <c r="M4211" s="63">
        <v>8.0782399668341522</v>
      </c>
      <c r="N4211" s="63">
        <v>6.4914575583562311</v>
      </c>
      <c r="O4211" s="71">
        <v>6.5683496007678857</v>
      </c>
    </row>
    <row r="4212" spans="2:15" outlineLevel="1" x14ac:dyDescent="0.45">
      <c r="B4212" s="65">
        <v>4203</v>
      </c>
      <c r="C4212" s="60">
        <v>1</v>
      </c>
      <c r="D4212" s="61">
        <v>0</v>
      </c>
      <c r="E4212" s="61">
        <v>1</v>
      </c>
      <c r="F4212" s="61">
        <v>1</v>
      </c>
      <c r="G4212" s="61">
        <v>0</v>
      </c>
      <c r="H4212" s="61">
        <v>1</v>
      </c>
      <c r="I4212" s="62">
        <v>73382.964550643563</v>
      </c>
      <c r="J4212" s="63">
        <v>5.8263755737279634</v>
      </c>
      <c r="K4212" s="63">
        <v>4.4573674850321057</v>
      </c>
      <c r="L4212" s="63">
        <v>6.8842076139728174</v>
      </c>
      <c r="M4212" s="63">
        <v>7.7365161251743322</v>
      </c>
      <c r="N4212" s="63">
        <v>6.7971970179720635</v>
      </c>
      <c r="O4212" s="71">
        <v>6.9667764388625111</v>
      </c>
    </row>
    <row r="4213" spans="2:15" outlineLevel="1" x14ac:dyDescent="0.45">
      <c r="B4213" s="65">
        <v>4204</v>
      </c>
      <c r="C4213" s="60">
        <v>1</v>
      </c>
      <c r="D4213" s="61">
        <v>0</v>
      </c>
      <c r="E4213" s="61">
        <v>1</v>
      </c>
      <c r="F4213" s="61">
        <v>1</v>
      </c>
      <c r="G4213" s="61">
        <v>1</v>
      </c>
      <c r="H4213" s="61">
        <v>0</v>
      </c>
      <c r="I4213" s="62">
        <v>98926.061716618278</v>
      </c>
      <c r="J4213" s="63">
        <v>6.462393796778974</v>
      </c>
      <c r="K4213" s="63">
        <v>5.879625111602409</v>
      </c>
      <c r="L4213" s="63">
        <v>7.5374671493270888</v>
      </c>
      <c r="M4213" s="63">
        <v>7.1672380147990635</v>
      </c>
      <c r="N4213" s="63">
        <v>7.3104056523252776</v>
      </c>
      <c r="O4213" s="71">
        <v>6.4662025562102521</v>
      </c>
    </row>
    <row r="4214" spans="2:15" outlineLevel="1" x14ac:dyDescent="0.45">
      <c r="B4214" s="65">
        <v>4205</v>
      </c>
      <c r="C4214" s="60">
        <v>1</v>
      </c>
      <c r="D4214" s="61">
        <v>0</v>
      </c>
      <c r="E4214" s="61">
        <v>1</v>
      </c>
      <c r="F4214" s="61">
        <v>1</v>
      </c>
      <c r="G4214" s="61">
        <v>1</v>
      </c>
      <c r="H4214" s="61">
        <v>0</v>
      </c>
      <c r="I4214" s="62">
        <v>72838.866274986416</v>
      </c>
      <c r="J4214" s="63">
        <v>5.3965440564958227</v>
      </c>
      <c r="K4214" s="63">
        <v>4.7291234159003501</v>
      </c>
      <c r="L4214" s="63">
        <v>7.4307028846658945</v>
      </c>
      <c r="M4214" s="63">
        <v>7.3780346895201596</v>
      </c>
      <c r="N4214" s="63">
        <v>7.3555874835489554</v>
      </c>
      <c r="O4214" s="71">
        <v>6.3585330105161733</v>
      </c>
    </row>
    <row r="4215" spans="2:15" outlineLevel="1" x14ac:dyDescent="0.45">
      <c r="B4215" s="65">
        <v>4206</v>
      </c>
      <c r="C4215" s="60">
        <v>1</v>
      </c>
      <c r="D4215" s="61">
        <v>0</v>
      </c>
      <c r="E4215" s="61">
        <v>1</v>
      </c>
      <c r="F4215" s="61">
        <v>1</v>
      </c>
      <c r="G4215" s="61">
        <v>1</v>
      </c>
      <c r="H4215" s="61">
        <v>0</v>
      </c>
      <c r="I4215" s="62">
        <v>102325.89062416273</v>
      </c>
      <c r="J4215" s="63">
        <v>6.0895998728291971</v>
      </c>
      <c r="K4215" s="63">
        <v>5.8270787347817148</v>
      </c>
      <c r="L4215" s="63">
        <v>7.2643490198287237</v>
      </c>
      <c r="M4215" s="63">
        <v>8.8367149278311068</v>
      </c>
      <c r="N4215" s="63">
        <v>7.2137871575390067</v>
      </c>
      <c r="O4215" s="71">
        <v>6.6489261731323266</v>
      </c>
    </row>
    <row r="4216" spans="2:15" outlineLevel="1" x14ac:dyDescent="0.45">
      <c r="B4216" s="65">
        <v>4207</v>
      </c>
      <c r="C4216" s="60">
        <v>1</v>
      </c>
      <c r="D4216" s="61">
        <v>0</v>
      </c>
      <c r="E4216" s="61">
        <v>1</v>
      </c>
      <c r="F4216" s="61">
        <v>1</v>
      </c>
      <c r="G4216" s="61">
        <v>1</v>
      </c>
      <c r="H4216" s="61">
        <v>0</v>
      </c>
      <c r="I4216" s="62">
        <v>103643.1012212488</v>
      </c>
      <c r="J4216" s="63">
        <v>6.8408084635023094</v>
      </c>
      <c r="K4216" s="63">
        <v>5.4067006275452787</v>
      </c>
      <c r="L4216" s="63">
        <v>6.8727115500079892</v>
      </c>
      <c r="M4216" s="63">
        <v>8.84412563093308</v>
      </c>
      <c r="N4216" s="63">
        <v>7.2485961150755296</v>
      </c>
      <c r="O4216" s="71">
        <v>7.0845165968574104</v>
      </c>
    </row>
    <row r="4217" spans="2:15" outlineLevel="1" x14ac:dyDescent="0.45">
      <c r="B4217" s="65">
        <v>4208</v>
      </c>
      <c r="C4217" s="60">
        <v>1</v>
      </c>
      <c r="D4217" s="61">
        <v>0</v>
      </c>
      <c r="E4217" s="61">
        <v>1</v>
      </c>
      <c r="F4217" s="61">
        <v>1</v>
      </c>
      <c r="G4217" s="61">
        <v>1</v>
      </c>
      <c r="H4217" s="61">
        <v>0</v>
      </c>
      <c r="I4217" s="62">
        <v>97480.469505153451</v>
      </c>
      <c r="J4217" s="63">
        <v>6.1759589150786525</v>
      </c>
      <c r="K4217" s="63">
        <v>4.7444239290553334</v>
      </c>
      <c r="L4217" s="63">
        <v>7.2491123647382878</v>
      </c>
      <c r="M4217" s="63">
        <v>8.8140465351478081</v>
      </c>
      <c r="N4217" s="63">
        <v>6.7630939258670457</v>
      </c>
      <c r="O4217" s="71">
        <v>6.3510884183511207</v>
      </c>
    </row>
    <row r="4218" spans="2:15" outlineLevel="1" x14ac:dyDescent="0.45">
      <c r="B4218" s="65">
        <v>4209</v>
      </c>
      <c r="C4218" s="60">
        <v>1</v>
      </c>
      <c r="D4218" s="61">
        <v>0</v>
      </c>
      <c r="E4218" s="61">
        <v>1</v>
      </c>
      <c r="F4218" s="61">
        <v>1</v>
      </c>
      <c r="G4218" s="61">
        <v>1</v>
      </c>
      <c r="H4218" s="61">
        <v>0</v>
      </c>
      <c r="I4218" s="62">
        <v>92057.364768398227</v>
      </c>
      <c r="J4218" s="63">
        <v>6.4919933760155679</v>
      </c>
      <c r="K4218" s="63">
        <v>4.6539287011096242</v>
      </c>
      <c r="L4218" s="63">
        <v>8.1819022337866834</v>
      </c>
      <c r="M4218" s="63">
        <v>6.1563485318388835</v>
      </c>
      <c r="N4218" s="63">
        <v>6.6704781277290417</v>
      </c>
      <c r="O4218" s="71">
        <v>6.6351085825090692</v>
      </c>
    </row>
    <row r="4219" spans="2:15" outlineLevel="1" x14ac:dyDescent="0.45">
      <c r="B4219" s="65">
        <v>4210</v>
      </c>
      <c r="C4219" s="60">
        <v>1</v>
      </c>
      <c r="D4219" s="61">
        <v>0</v>
      </c>
      <c r="E4219" s="61">
        <v>1</v>
      </c>
      <c r="F4219" s="61">
        <v>1</v>
      </c>
      <c r="G4219" s="61">
        <v>0</v>
      </c>
      <c r="H4219" s="61">
        <v>1</v>
      </c>
      <c r="I4219" s="62">
        <v>95271.615464975359</v>
      </c>
      <c r="J4219" s="63">
        <v>6.2822109865070281</v>
      </c>
      <c r="K4219" s="63">
        <v>4.9350312540528494</v>
      </c>
      <c r="L4219" s="63">
        <v>7.1024305397807952</v>
      </c>
      <c r="M4219" s="63">
        <v>6.7071105893434027</v>
      </c>
      <c r="N4219" s="63">
        <v>7.257666990431332</v>
      </c>
      <c r="O4219" s="71">
        <v>7.3038761903475331</v>
      </c>
    </row>
    <row r="4220" spans="2:15" outlineLevel="1" x14ac:dyDescent="0.45">
      <c r="B4220" s="65">
        <v>4211</v>
      </c>
      <c r="C4220" s="60">
        <v>1</v>
      </c>
      <c r="D4220" s="61">
        <v>0</v>
      </c>
      <c r="E4220" s="61">
        <v>1</v>
      </c>
      <c r="F4220" s="61">
        <v>1</v>
      </c>
      <c r="G4220" s="61">
        <v>1</v>
      </c>
      <c r="H4220" s="61">
        <v>0</v>
      </c>
      <c r="I4220" s="62">
        <v>77234.51548827994</v>
      </c>
      <c r="J4220" s="63">
        <v>5.5669164129704347</v>
      </c>
      <c r="K4220" s="63">
        <v>5.0552336196486456</v>
      </c>
      <c r="L4220" s="63">
        <v>6.6245823993491655</v>
      </c>
      <c r="M4220" s="63">
        <v>8.3960365262382979</v>
      </c>
      <c r="N4220" s="63">
        <v>7.4756020687661513</v>
      </c>
      <c r="O4220" s="71">
        <v>6.7473915313911936</v>
      </c>
    </row>
    <row r="4221" spans="2:15" outlineLevel="1" x14ac:dyDescent="0.45">
      <c r="B4221" s="65">
        <v>4212</v>
      </c>
      <c r="C4221" s="60">
        <v>1</v>
      </c>
      <c r="D4221" s="61">
        <v>0</v>
      </c>
      <c r="E4221" s="61">
        <v>1</v>
      </c>
      <c r="F4221" s="61">
        <v>1</v>
      </c>
      <c r="G4221" s="61">
        <v>1</v>
      </c>
      <c r="H4221" s="61">
        <v>0</v>
      </c>
      <c r="I4221" s="62">
        <v>58509.940913370301</v>
      </c>
      <c r="J4221" s="63">
        <v>5.8321841573691442</v>
      </c>
      <c r="K4221" s="63">
        <v>4.4619784518507721</v>
      </c>
      <c r="L4221" s="63">
        <v>7.496234547750424</v>
      </c>
      <c r="M4221" s="63">
        <v>6.3244388516728325</v>
      </c>
      <c r="N4221" s="63">
        <v>6.5396789281367127</v>
      </c>
      <c r="O4221" s="71">
        <v>6.480519790543231</v>
      </c>
    </row>
    <row r="4222" spans="2:15" outlineLevel="1" x14ac:dyDescent="0.45">
      <c r="B4222" s="65">
        <v>4213</v>
      </c>
      <c r="C4222" s="60">
        <v>0</v>
      </c>
      <c r="D4222" s="61">
        <v>1</v>
      </c>
      <c r="E4222" s="61">
        <v>1</v>
      </c>
      <c r="F4222" s="61">
        <v>1</v>
      </c>
      <c r="G4222" s="61">
        <v>0</v>
      </c>
      <c r="H4222" s="61">
        <v>1</v>
      </c>
      <c r="I4222" s="62">
        <v>94357.447426040118</v>
      </c>
      <c r="J4222" s="63">
        <v>5.1438612101406829</v>
      </c>
      <c r="K4222" s="63">
        <v>6.1626185523300379</v>
      </c>
      <c r="L4222" s="63">
        <v>7.3266090802610906</v>
      </c>
      <c r="M4222" s="63">
        <v>7.1574272533999261</v>
      </c>
      <c r="N4222" s="63">
        <v>6.5021728621573649</v>
      </c>
      <c r="O4222" s="71">
        <v>6.7607411800177957</v>
      </c>
    </row>
    <row r="4223" spans="2:15" outlineLevel="1" x14ac:dyDescent="0.45">
      <c r="B4223" s="65">
        <v>4214</v>
      </c>
      <c r="C4223" s="60">
        <v>1</v>
      </c>
      <c r="D4223" s="61">
        <v>0</v>
      </c>
      <c r="E4223" s="61">
        <v>1</v>
      </c>
      <c r="F4223" s="61">
        <v>1</v>
      </c>
      <c r="G4223" s="61">
        <v>0</v>
      </c>
      <c r="H4223" s="61">
        <v>1</v>
      </c>
      <c r="I4223" s="62">
        <v>95024.740707059769</v>
      </c>
      <c r="J4223" s="63">
        <v>6.8563706936974125</v>
      </c>
      <c r="K4223" s="63">
        <v>4.4963550684893709</v>
      </c>
      <c r="L4223" s="63">
        <v>6.6028467191098557</v>
      </c>
      <c r="M4223" s="63">
        <v>7.924025762928415</v>
      </c>
      <c r="N4223" s="63">
        <v>6.2417030480300832</v>
      </c>
      <c r="O4223" s="71">
        <v>6.9094856285321349</v>
      </c>
    </row>
    <row r="4224" spans="2:15" outlineLevel="1" x14ac:dyDescent="0.45">
      <c r="B4224" s="65">
        <v>4215</v>
      </c>
      <c r="C4224" s="60">
        <v>0</v>
      </c>
      <c r="D4224" s="61">
        <v>1</v>
      </c>
      <c r="E4224" s="61">
        <v>1</v>
      </c>
      <c r="F4224" s="61">
        <v>1</v>
      </c>
      <c r="G4224" s="61">
        <v>1</v>
      </c>
      <c r="H4224" s="61">
        <v>0</v>
      </c>
      <c r="I4224" s="62">
        <v>75339.474571113882</v>
      </c>
      <c r="J4224" s="63">
        <v>5.1552230780359727</v>
      </c>
      <c r="K4224" s="63">
        <v>5.5234835838709007</v>
      </c>
      <c r="L4224" s="63">
        <v>6.5112697526927699</v>
      </c>
      <c r="M4224" s="63">
        <v>7.7710514985914845</v>
      </c>
      <c r="N4224" s="63">
        <v>7.2871907467472976</v>
      </c>
      <c r="O4224" s="71">
        <v>6.8879025402128624</v>
      </c>
    </row>
    <row r="4225" spans="2:15" outlineLevel="1" x14ac:dyDescent="0.45">
      <c r="B4225" s="65">
        <v>4216</v>
      </c>
      <c r="C4225" s="60">
        <v>1</v>
      </c>
      <c r="D4225" s="61">
        <v>0</v>
      </c>
      <c r="E4225" s="61">
        <v>1</v>
      </c>
      <c r="F4225" s="61">
        <v>1</v>
      </c>
      <c r="G4225" s="61">
        <v>1</v>
      </c>
      <c r="H4225" s="61">
        <v>0</v>
      </c>
      <c r="I4225" s="62">
        <v>93984.72281403649</v>
      </c>
      <c r="J4225" s="63">
        <v>5.8699990570468161</v>
      </c>
      <c r="K4225" s="63">
        <v>4.7512224598696147</v>
      </c>
      <c r="L4225" s="63">
        <v>7.158815657157084</v>
      </c>
      <c r="M4225" s="63">
        <v>8.3210527365956501</v>
      </c>
      <c r="N4225" s="63">
        <v>6.39840957380604</v>
      </c>
      <c r="O4225" s="71">
        <v>6.2598282304924586</v>
      </c>
    </row>
    <row r="4226" spans="2:15" outlineLevel="1" x14ac:dyDescent="0.45">
      <c r="B4226" s="65">
        <v>4217</v>
      </c>
      <c r="C4226" s="60">
        <v>1</v>
      </c>
      <c r="D4226" s="61">
        <v>0</v>
      </c>
      <c r="E4226" s="61">
        <v>1</v>
      </c>
      <c r="F4226" s="61">
        <v>1</v>
      </c>
      <c r="G4226" s="61">
        <v>0</v>
      </c>
      <c r="H4226" s="61">
        <v>1</v>
      </c>
      <c r="I4226" s="62">
        <v>102118.6548528183</v>
      </c>
      <c r="J4226" s="63">
        <v>6.0089279180863322</v>
      </c>
      <c r="K4226" s="63">
        <v>5.7650345109883503</v>
      </c>
      <c r="L4226" s="63">
        <v>7.5236845165003068</v>
      </c>
      <c r="M4226" s="63">
        <v>8.7979618881161414</v>
      </c>
      <c r="N4226" s="63">
        <v>6.8879731112310445</v>
      </c>
      <c r="O4226" s="71">
        <v>7.0149393202365138</v>
      </c>
    </row>
    <row r="4227" spans="2:15" outlineLevel="1" x14ac:dyDescent="0.45">
      <c r="B4227" s="65">
        <v>4218</v>
      </c>
      <c r="C4227" s="60">
        <v>1</v>
      </c>
      <c r="D4227" s="61">
        <v>0</v>
      </c>
      <c r="E4227" s="61">
        <v>1</v>
      </c>
      <c r="F4227" s="61">
        <v>1</v>
      </c>
      <c r="G4227" s="61">
        <v>0</v>
      </c>
      <c r="H4227" s="61">
        <v>1</v>
      </c>
      <c r="I4227" s="62">
        <v>93296.654657413106</v>
      </c>
      <c r="J4227" s="63">
        <v>5.9809641603398136</v>
      </c>
      <c r="K4227" s="63">
        <v>4.7973921715034518</v>
      </c>
      <c r="L4227" s="63">
        <v>7.420743479675286</v>
      </c>
      <c r="M4227" s="63">
        <v>7.2783717772404621</v>
      </c>
      <c r="N4227" s="63">
        <v>6.5989283978017417</v>
      </c>
      <c r="O4227" s="71">
        <v>6.7448278447162746</v>
      </c>
    </row>
    <row r="4228" spans="2:15" outlineLevel="1" x14ac:dyDescent="0.45">
      <c r="B4228" s="65">
        <v>4219</v>
      </c>
      <c r="C4228" s="60">
        <v>1</v>
      </c>
      <c r="D4228" s="61">
        <v>0</v>
      </c>
      <c r="E4228" s="61">
        <v>1</v>
      </c>
      <c r="F4228" s="61">
        <v>1</v>
      </c>
      <c r="G4228" s="61">
        <v>0</v>
      </c>
      <c r="H4228" s="61">
        <v>1</v>
      </c>
      <c r="I4228" s="62">
        <v>95299.482737583763</v>
      </c>
      <c r="J4228" s="63">
        <v>6.4803102779578676</v>
      </c>
      <c r="K4228" s="63">
        <v>4.9315034595801555</v>
      </c>
      <c r="L4228" s="63">
        <v>7.1233392089765175</v>
      </c>
      <c r="M4228" s="63">
        <v>7.7791566004177222</v>
      </c>
      <c r="N4228" s="63">
        <v>6.1310222291833156</v>
      </c>
      <c r="O4228" s="71">
        <v>6.9049137970592636</v>
      </c>
    </row>
    <row r="4229" spans="2:15" outlineLevel="1" x14ac:dyDescent="0.45">
      <c r="B4229" s="65">
        <v>4220</v>
      </c>
      <c r="C4229" s="60">
        <v>1</v>
      </c>
      <c r="D4229" s="61">
        <v>0</v>
      </c>
      <c r="E4229" s="61">
        <v>1</v>
      </c>
      <c r="F4229" s="61">
        <v>1</v>
      </c>
      <c r="G4229" s="61">
        <v>0</v>
      </c>
      <c r="H4229" s="61">
        <v>1</v>
      </c>
      <c r="I4229" s="62">
        <v>29004.905512449972</v>
      </c>
      <c r="J4229" s="63">
        <v>6.4252260148134059</v>
      </c>
      <c r="K4229" s="63">
        <v>5.8837007835943229</v>
      </c>
      <c r="L4229" s="63">
        <v>6.0928734976260568</v>
      </c>
      <c r="M4229" s="63">
        <v>6.4426816798924147</v>
      </c>
      <c r="N4229" s="63">
        <v>6.6733206607366879</v>
      </c>
      <c r="O4229" s="71">
        <v>6.8886042380872681</v>
      </c>
    </row>
    <row r="4230" spans="2:15" outlineLevel="1" x14ac:dyDescent="0.45">
      <c r="B4230" s="65">
        <v>4221</v>
      </c>
      <c r="C4230" s="60">
        <v>1</v>
      </c>
      <c r="D4230" s="61">
        <v>0</v>
      </c>
      <c r="E4230" s="61">
        <v>1</v>
      </c>
      <c r="F4230" s="61">
        <v>1</v>
      </c>
      <c r="G4230" s="61">
        <v>0</v>
      </c>
      <c r="H4230" s="61">
        <v>1</v>
      </c>
      <c r="I4230" s="62">
        <v>100866.16590438191</v>
      </c>
      <c r="J4230" s="63">
        <v>6.3398856273518058</v>
      </c>
      <c r="K4230" s="63">
        <v>5.3969501755796143</v>
      </c>
      <c r="L4230" s="63">
        <v>7.0238629129068082</v>
      </c>
      <c r="M4230" s="63">
        <v>8.4923258456788524</v>
      </c>
      <c r="N4230" s="63">
        <v>7.0073405058484388</v>
      </c>
      <c r="O4230" s="71">
        <v>7.1162530123327157</v>
      </c>
    </row>
    <row r="4231" spans="2:15" outlineLevel="1" x14ac:dyDescent="0.45">
      <c r="B4231" s="65">
        <v>4222</v>
      </c>
      <c r="C4231" s="60">
        <v>0</v>
      </c>
      <c r="D4231" s="61">
        <v>1</v>
      </c>
      <c r="E4231" s="61">
        <v>1</v>
      </c>
      <c r="F4231" s="61">
        <v>1</v>
      </c>
      <c r="G4231" s="61">
        <v>1</v>
      </c>
      <c r="H4231" s="61">
        <v>0</v>
      </c>
      <c r="I4231" s="62">
        <v>75998.545625301194</v>
      </c>
      <c r="J4231" s="63">
        <v>5.2232541729064055</v>
      </c>
      <c r="K4231" s="63">
        <v>6.0061083136253401</v>
      </c>
      <c r="L4231" s="63">
        <v>6.7529502143186031</v>
      </c>
      <c r="M4231" s="63">
        <v>8.1711841396111033</v>
      </c>
      <c r="N4231" s="63">
        <v>6.9914094409746443</v>
      </c>
      <c r="O4231" s="71">
        <v>6.0600100442535165</v>
      </c>
    </row>
    <row r="4232" spans="2:15" outlineLevel="1" x14ac:dyDescent="0.45">
      <c r="B4232" s="65">
        <v>4223</v>
      </c>
      <c r="C4232" s="60">
        <v>1</v>
      </c>
      <c r="D4232" s="61">
        <v>0</v>
      </c>
      <c r="E4232" s="61">
        <v>1</v>
      </c>
      <c r="F4232" s="61">
        <v>1</v>
      </c>
      <c r="G4232" s="61">
        <v>1</v>
      </c>
      <c r="H4232" s="61">
        <v>0</v>
      </c>
      <c r="I4232" s="62">
        <v>75043.982194154451</v>
      </c>
      <c r="J4232" s="63">
        <v>5.9071849522109172</v>
      </c>
      <c r="K4232" s="63">
        <v>4.680116034939747</v>
      </c>
      <c r="L4232" s="63">
        <v>6.5441244929657882</v>
      </c>
      <c r="M4232" s="63">
        <v>8.1536762605977025</v>
      </c>
      <c r="N4232" s="63">
        <v>6.9338835632973463</v>
      </c>
      <c r="O4232" s="71">
        <v>6.8197008900075451</v>
      </c>
    </row>
    <row r="4233" spans="2:15" outlineLevel="1" x14ac:dyDescent="0.45">
      <c r="B4233" s="65">
        <v>4224</v>
      </c>
      <c r="C4233" s="60">
        <v>1</v>
      </c>
      <c r="D4233" s="61">
        <v>0</v>
      </c>
      <c r="E4233" s="61">
        <v>1</v>
      </c>
      <c r="F4233" s="61">
        <v>1</v>
      </c>
      <c r="G4233" s="61">
        <v>1</v>
      </c>
      <c r="H4233" s="61">
        <v>0</v>
      </c>
      <c r="I4233" s="62">
        <v>76825.964190654471</v>
      </c>
      <c r="J4233" s="63">
        <v>5.4366201655966444</v>
      </c>
      <c r="K4233" s="63">
        <v>4.7360221613256748</v>
      </c>
      <c r="L4233" s="63">
        <v>7.1661786645129819</v>
      </c>
      <c r="M4233" s="63">
        <v>8.559745979363786</v>
      </c>
      <c r="N4233" s="63">
        <v>7.4324149609559624</v>
      </c>
      <c r="O4233" s="71">
        <v>6.6468620810208474</v>
      </c>
    </row>
    <row r="4234" spans="2:15" outlineLevel="1" x14ac:dyDescent="0.45">
      <c r="B4234" s="65">
        <v>4225</v>
      </c>
      <c r="C4234" s="60">
        <v>1</v>
      </c>
      <c r="D4234" s="61">
        <v>0</v>
      </c>
      <c r="E4234" s="61">
        <v>1</v>
      </c>
      <c r="F4234" s="61">
        <v>1</v>
      </c>
      <c r="G4234" s="61">
        <v>0</v>
      </c>
      <c r="H4234" s="61">
        <v>1</v>
      </c>
      <c r="I4234" s="62">
        <v>63980.18519575242</v>
      </c>
      <c r="J4234" s="63">
        <v>6.5187403461813496</v>
      </c>
      <c r="K4234" s="63">
        <v>5.8398181587328608</v>
      </c>
      <c r="L4234" s="63">
        <v>6.6985628083767033</v>
      </c>
      <c r="M4234" s="63">
        <v>6.2321739922587129</v>
      </c>
      <c r="N4234" s="63">
        <v>6.6231389786723627</v>
      </c>
      <c r="O4234" s="71">
        <v>6.7614846639464314</v>
      </c>
    </row>
    <row r="4235" spans="2:15" outlineLevel="1" x14ac:dyDescent="0.45">
      <c r="B4235" s="65">
        <v>4226</v>
      </c>
      <c r="C4235" s="60">
        <v>0</v>
      </c>
      <c r="D4235" s="61">
        <v>1</v>
      </c>
      <c r="E4235" s="61">
        <v>1</v>
      </c>
      <c r="F4235" s="61">
        <v>1</v>
      </c>
      <c r="G4235" s="61">
        <v>0</v>
      </c>
      <c r="H4235" s="61">
        <v>1</v>
      </c>
      <c r="I4235" s="62">
        <v>103683.41665829532</v>
      </c>
      <c r="J4235" s="63">
        <v>5.8348296459303066</v>
      </c>
      <c r="K4235" s="63">
        <v>6.6172274431036602</v>
      </c>
      <c r="L4235" s="63">
        <v>7.4146949986126911</v>
      </c>
      <c r="M4235" s="63">
        <v>8.0406654723201427</v>
      </c>
      <c r="N4235" s="63">
        <v>7.333177601862249</v>
      </c>
      <c r="O4235" s="71">
        <v>7.3632211656846041</v>
      </c>
    </row>
    <row r="4236" spans="2:15" outlineLevel="1" x14ac:dyDescent="0.45">
      <c r="B4236" s="65">
        <v>4227</v>
      </c>
      <c r="C4236" s="60">
        <v>1</v>
      </c>
      <c r="D4236" s="61">
        <v>0</v>
      </c>
      <c r="E4236" s="61">
        <v>1</v>
      </c>
      <c r="F4236" s="61">
        <v>1</v>
      </c>
      <c r="G4236" s="61">
        <v>0</v>
      </c>
      <c r="H4236" s="61">
        <v>1</v>
      </c>
      <c r="I4236" s="62">
        <v>100829.25576263492</v>
      </c>
      <c r="J4236" s="63">
        <v>6.2715865822975676</v>
      </c>
      <c r="K4236" s="63">
        <v>5.7577877179411319</v>
      </c>
      <c r="L4236" s="63">
        <v>7.3539395432145263</v>
      </c>
      <c r="M4236" s="63">
        <v>8.3659127517341361</v>
      </c>
      <c r="N4236" s="63">
        <v>6.5666864412017576</v>
      </c>
      <c r="O4236" s="71">
        <v>7.1533674927831443</v>
      </c>
    </row>
    <row r="4237" spans="2:15" outlineLevel="1" x14ac:dyDescent="0.45">
      <c r="B4237" s="65">
        <v>4228</v>
      </c>
      <c r="C4237" s="60">
        <v>1</v>
      </c>
      <c r="D4237" s="61">
        <v>0</v>
      </c>
      <c r="E4237" s="61">
        <v>1</v>
      </c>
      <c r="F4237" s="61">
        <v>1</v>
      </c>
      <c r="G4237" s="61">
        <v>0</v>
      </c>
      <c r="H4237" s="61">
        <v>1</v>
      </c>
      <c r="I4237" s="62">
        <v>74763.787401644455</v>
      </c>
      <c r="J4237" s="63">
        <v>6.3305808415124272</v>
      </c>
      <c r="K4237" s="63">
        <v>4.6376062652513106</v>
      </c>
      <c r="L4237" s="63">
        <v>6.6413317933380256</v>
      </c>
      <c r="M4237" s="63">
        <v>7.8237375158009357</v>
      </c>
      <c r="N4237" s="63">
        <v>6.6775818301180827</v>
      </c>
      <c r="O4237" s="71">
        <v>6.8784211275545575</v>
      </c>
    </row>
    <row r="4238" spans="2:15" outlineLevel="1" x14ac:dyDescent="0.45">
      <c r="B4238" s="65">
        <v>4229</v>
      </c>
      <c r="C4238" s="60">
        <v>1</v>
      </c>
      <c r="D4238" s="61">
        <v>0</v>
      </c>
      <c r="E4238" s="61">
        <v>1</v>
      </c>
      <c r="F4238" s="61">
        <v>1</v>
      </c>
      <c r="G4238" s="61">
        <v>0</v>
      </c>
      <c r="H4238" s="61">
        <v>1</v>
      </c>
      <c r="I4238" s="62">
        <v>96158.142700554963</v>
      </c>
      <c r="J4238" s="63">
        <v>6.1093016350817102</v>
      </c>
      <c r="K4238" s="63">
        <v>5.2305608354063189</v>
      </c>
      <c r="L4238" s="63">
        <v>7.1623780440804321</v>
      </c>
      <c r="M4238" s="63">
        <v>7.6637228488376223</v>
      </c>
      <c r="N4238" s="63">
        <v>6.7113366102447909</v>
      </c>
      <c r="O4238" s="71">
        <v>6.8237850319778692</v>
      </c>
    </row>
    <row r="4239" spans="2:15" outlineLevel="1" x14ac:dyDescent="0.45">
      <c r="B4239" s="65">
        <v>4230</v>
      </c>
      <c r="C4239" s="60">
        <v>1</v>
      </c>
      <c r="D4239" s="61">
        <v>0</v>
      </c>
      <c r="E4239" s="61">
        <v>1</v>
      </c>
      <c r="F4239" s="61">
        <v>1</v>
      </c>
      <c r="G4239" s="61">
        <v>1</v>
      </c>
      <c r="H4239" s="61">
        <v>0</v>
      </c>
      <c r="I4239" s="62">
        <v>96541.218558272987</v>
      </c>
      <c r="J4239" s="63">
        <v>5.9313527833976423</v>
      </c>
      <c r="K4239" s="63">
        <v>4.5486305755045384</v>
      </c>
      <c r="L4239" s="63">
        <v>7.6385292120918962</v>
      </c>
      <c r="M4239" s="63">
        <v>8.0550736978056516</v>
      </c>
      <c r="N4239" s="63">
        <v>7.0960778032471872</v>
      </c>
      <c r="O4239" s="71">
        <v>6.9017570997918885</v>
      </c>
    </row>
    <row r="4240" spans="2:15" outlineLevel="1" x14ac:dyDescent="0.45">
      <c r="B4240" s="65">
        <v>4231</v>
      </c>
      <c r="C4240" s="60">
        <v>1</v>
      </c>
      <c r="D4240" s="61">
        <v>0</v>
      </c>
      <c r="E4240" s="61">
        <v>1</v>
      </c>
      <c r="F4240" s="61">
        <v>1</v>
      </c>
      <c r="G4240" s="61">
        <v>1</v>
      </c>
      <c r="H4240" s="61">
        <v>0</v>
      </c>
      <c r="I4240" s="62">
        <v>95256.62584314683</v>
      </c>
      <c r="J4240" s="63">
        <v>5.5165630866320035</v>
      </c>
      <c r="K4240" s="63">
        <v>5.3838272101484055</v>
      </c>
      <c r="L4240" s="63">
        <v>8.1057830325222628</v>
      </c>
      <c r="M4240" s="63">
        <v>6.9151244609846962</v>
      </c>
      <c r="N4240" s="63">
        <v>7.0329668256714593</v>
      </c>
      <c r="O4240" s="71">
        <v>6.9878063445555103</v>
      </c>
    </row>
    <row r="4241" spans="2:15" outlineLevel="1" x14ac:dyDescent="0.45">
      <c r="B4241" s="65">
        <v>4232</v>
      </c>
      <c r="C4241" s="60">
        <v>1</v>
      </c>
      <c r="D4241" s="61">
        <v>0</v>
      </c>
      <c r="E4241" s="61">
        <v>1</v>
      </c>
      <c r="F4241" s="61">
        <v>1</v>
      </c>
      <c r="G4241" s="61">
        <v>0</v>
      </c>
      <c r="H4241" s="61">
        <v>1</v>
      </c>
      <c r="I4241" s="62">
        <v>61201.259507276336</v>
      </c>
      <c r="J4241" s="63">
        <v>6.0119432685470198</v>
      </c>
      <c r="K4241" s="63">
        <v>5.594571157691</v>
      </c>
      <c r="L4241" s="63">
        <v>7.4375139988152608</v>
      </c>
      <c r="M4241" s="63">
        <v>6.0129359514137626</v>
      </c>
      <c r="N4241" s="63">
        <v>6.3922229256965712</v>
      </c>
      <c r="O4241" s="71">
        <v>6.5492922431376117</v>
      </c>
    </row>
    <row r="4242" spans="2:15" outlineLevel="1" x14ac:dyDescent="0.45">
      <c r="B4242" s="65">
        <v>4233</v>
      </c>
      <c r="C4242" s="60">
        <v>1</v>
      </c>
      <c r="D4242" s="61">
        <v>0</v>
      </c>
      <c r="E4242" s="61">
        <v>1</v>
      </c>
      <c r="F4242" s="61">
        <v>1</v>
      </c>
      <c r="G4242" s="61">
        <v>0</v>
      </c>
      <c r="H4242" s="61">
        <v>1</v>
      </c>
      <c r="I4242" s="62">
        <v>104238.59763309729</v>
      </c>
      <c r="J4242" s="63">
        <v>6.7826136211974433</v>
      </c>
      <c r="K4242" s="63">
        <v>6.5402490884491673</v>
      </c>
      <c r="L4242" s="63">
        <v>6.6078726856882071</v>
      </c>
      <c r="M4242" s="63">
        <v>8.5569225922250958</v>
      </c>
      <c r="N4242" s="63">
        <v>6.6672654171372558</v>
      </c>
      <c r="O4242" s="71">
        <v>7.0915578133988308</v>
      </c>
    </row>
    <row r="4243" spans="2:15" outlineLevel="1" x14ac:dyDescent="0.45">
      <c r="B4243" s="65">
        <v>4234</v>
      </c>
      <c r="C4243" s="60">
        <v>1</v>
      </c>
      <c r="D4243" s="61">
        <v>0</v>
      </c>
      <c r="E4243" s="61">
        <v>1</v>
      </c>
      <c r="F4243" s="61">
        <v>1</v>
      </c>
      <c r="G4243" s="61">
        <v>1</v>
      </c>
      <c r="H4243" s="61">
        <v>0</v>
      </c>
      <c r="I4243" s="62">
        <v>96182.263484251758</v>
      </c>
      <c r="J4243" s="63">
        <v>6.0885256953628391</v>
      </c>
      <c r="K4243" s="63">
        <v>5.5111358925938294</v>
      </c>
      <c r="L4243" s="63">
        <v>7.9604416974067789</v>
      </c>
      <c r="M4243" s="63">
        <v>6.8411909488208513</v>
      </c>
      <c r="N4243" s="63">
        <v>7.1719645082043559</v>
      </c>
      <c r="O4243" s="71">
        <v>6.5176192671397573</v>
      </c>
    </row>
    <row r="4244" spans="2:15" outlineLevel="1" x14ac:dyDescent="0.45">
      <c r="B4244" s="65">
        <v>4235</v>
      </c>
      <c r="C4244" s="60">
        <v>0</v>
      </c>
      <c r="D4244" s="61">
        <v>1</v>
      </c>
      <c r="E4244" s="61">
        <v>1</v>
      </c>
      <c r="F4244" s="61">
        <v>1</v>
      </c>
      <c r="G4244" s="61">
        <v>1</v>
      </c>
      <c r="H4244" s="61">
        <v>0</v>
      </c>
      <c r="I4244" s="62">
        <v>29997.568666461288</v>
      </c>
      <c r="J4244" s="63">
        <v>5.7730756094668481</v>
      </c>
      <c r="K4244" s="63">
        <v>5.7739567003980454</v>
      </c>
      <c r="L4244" s="63">
        <v>6.4568947824293481</v>
      </c>
      <c r="M4244" s="63">
        <v>7.0129059211091072</v>
      </c>
      <c r="N4244" s="63">
        <v>7.1066144468621752</v>
      </c>
      <c r="O4244" s="71">
        <v>6.8416527976128725</v>
      </c>
    </row>
    <row r="4245" spans="2:15" outlineLevel="1" x14ac:dyDescent="0.45">
      <c r="B4245" s="65">
        <v>4236</v>
      </c>
      <c r="C4245" s="60">
        <v>0</v>
      </c>
      <c r="D4245" s="61">
        <v>1</v>
      </c>
      <c r="E4245" s="61">
        <v>1</v>
      </c>
      <c r="F4245" s="61">
        <v>1</v>
      </c>
      <c r="G4245" s="61">
        <v>1</v>
      </c>
      <c r="H4245" s="61">
        <v>0</v>
      </c>
      <c r="I4245" s="62">
        <v>103136.06383453826</v>
      </c>
      <c r="J4245" s="63">
        <v>6.4038208538204353</v>
      </c>
      <c r="K4245" s="63">
        <v>6.6434249813846762</v>
      </c>
      <c r="L4245" s="63">
        <v>7.8174582526443057</v>
      </c>
      <c r="M4245" s="63">
        <v>7.4672739536811372</v>
      </c>
      <c r="N4245" s="63">
        <v>7.4493403158028633</v>
      </c>
      <c r="O4245" s="71">
        <v>6.6915255670488172</v>
      </c>
    </row>
    <row r="4246" spans="2:15" outlineLevel="1" x14ac:dyDescent="0.45">
      <c r="B4246" s="65">
        <v>4237</v>
      </c>
      <c r="C4246" s="60">
        <v>1</v>
      </c>
      <c r="D4246" s="61">
        <v>0</v>
      </c>
      <c r="E4246" s="61">
        <v>1</v>
      </c>
      <c r="F4246" s="61">
        <v>1</v>
      </c>
      <c r="G4246" s="61">
        <v>0</v>
      </c>
      <c r="H4246" s="61">
        <v>1</v>
      </c>
      <c r="I4246" s="62">
        <v>94351.087930896421</v>
      </c>
      <c r="J4246" s="63">
        <v>5.763185261080749</v>
      </c>
      <c r="K4246" s="63">
        <v>4.5859033388386461</v>
      </c>
      <c r="L4246" s="63">
        <v>7.3597075588360692</v>
      </c>
      <c r="M4246" s="63">
        <v>7.812698175937637</v>
      </c>
      <c r="N4246" s="63">
        <v>6.4355280092645053</v>
      </c>
      <c r="O4246" s="71">
        <v>7.3367732702873694</v>
      </c>
    </row>
    <row r="4247" spans="2:15" outlineLevel="1" x14ac:dyDescent="0.45">
      <c r="B4247" s="65">
        <v>4238</v>
      </c>
      <c r="C4247" s="60">
        <v>1</v>
      </c>
      <c r="D4247" s="61">
        <v>0</v>
      </c>
      <c r="E4247" s="61">
        <v>1</v>
      </c>
      <c r="F4247" s="61">
        <v>1</v>
      </c>
      <c r="G4247" s="61">
        <v>1</v>
      </c>
      <c r="H4247" s="61">
        <v>0</v>
      </c>
      <c r="I4247" s="62">
        <v>64519.319745995279</v>
      </c>
      <c r="J4247" s="63">
        <v>6.1793592087473144</v>
      </c>
      <c r="K4247" s="63">
        <v>5.2908678472620148</v>
      </c>
      <c r="L4247" s="63">
        <v>6.8983330066991888</v>
      </c>
      <c r="M4247" s="63">
        <v>7.0941404063353373</v>
      </c>
      <c r="N4247" s="63">
        <v>6.808878785854656</v>
      </c>
      <c r="O4247" s="71">
        <v>6.710304793966082</v>
      </c>
    </row>
    <row r="4248" spans="2:15" outlineLevel="1" x14ac:dyDescent="0.45">
      <c r="B4248" s="65">
        <v>4239</v>
      </c>
      <c r="C4248" s="60">
        <v>0</v>
      </c>
      <c r="D4248" s="61">
        <v>1</v>
      </c>
      <c r="E4248" s="61">
        <v>1</v>
      </c>
      <c r="F4248" s="61">
        <v>1</v>
      </c>
      <c r="G4248" s="61">
        <v>0</v>
      </c>
      <c r="H4248" s="61">
        <v>1</v>
      </c>
      <c r="I4248" s="62">
        <v>97782.262405340211</v>
      </c>
      <c r="J4248" s="63">
        <v>5.516039590326729</v>
      </c>
      <c r="K4248" s="63">
        <v>6.2382246871858484</v>
      </c>
      <c r="L4248" s="63">
        <v>6.9348762259851657</v>
      </c>
      <c r="M4248" s="63">
        <v>8.1433629848531179</v>
      </c>
      <c r="N4248" s="63">
        <v>6.4247000954174247</v>
      </c>
      <c r="O4248" s="71">
        <v>6.7792132761290382</v>
      </c>
    </row>
    <row r="4249" spans="2:15" outlineLevel="1" x14ac:dyDescent="0.45">
      <c r="B4249" s="65">
        <v>4240</v>
      </c>
      <c r="C4249" s="60">
        <v>1</v>
      </c>
      <c r="D4249" s="61">
        <v>0</v>
      </c>
      <c r="E4249" s="61">
        <v>1</v>
      </c>
      <c r="F4249" s="61">
        <v>1</v>
      </c>
      <c r="G4249" s="61">
        <v>0</v>
      </c>
      <c r="H4249" s="61">
        <v>1</v>
      </c>
      <c r="I4249" s="62">
        <v>101868.3923530543</v>
      </c>
      <c r="J4249" s="63">
        <v>6.7086642368984188</v>
      </c>
      <c r="K4249" s="63">
        <v>5.1874445111713241</v>
      </c>
      <c r="L4249" s="63">
        <v>7.2147529561594235</v>
      </c>
      <c r="M4249" s="63">
        <v>8.6585720469697218</v>
      </c>
      <c r="N4249" s="63">
        <v>6.7241813720543355</v>
      </c>
      <c r="O4249" s="71">
        <v>7.3813487863112073</v>
      </c>
    </row>
    <row r="4250" spans="2:15" outlineLevel="1" x14ac:dyDescent="0.45">
      <c r="B4250" s="65">
        <v>4241</v>
      </c>
      <c r="C4250" s="60">
        <v>1</v>
      </c>
      <c r="D4250" s="61">
        <v>0</v>
      </c>
      <c r="E4250" s="61">
        <v>1</v>
      </c>
      <c r="F4250" s="61">
        <v>1</v>
      </c>
      <c r="G4250" s="61">
        <v>1</v>
      </c>
      <c r="H4250" s="61">
        <v>0</v>
      </c>
      <c r="I4250" s="62">
        <v>103798.29566930167</v>
      </c>
      <c r="J4250" s="63">
        <v>6.904385124241526</v>
      </c>
      <c r="K4250" s="63">
        <v>6.0513787272999853</v>
      </c>
      <c r="L4250" s="63">
        <v>7.1031093169663908</v>
      </c>
      <c r="M4250" s="63">
        <v>8.2066946562977172</v>
      </c>
      <c r="N4250" s="63">
        <v>7.1539058573424814</v>
      </c>
      <c r="O4250" s="71">
        <v>6.9920709281680598</v>
      </c>
    </row>
    <row r="4251" spans="2:15" outlineLevel="1" x14ac:dyDescent="0.45">
      <c r="B4251" s="65">
        <v>4242</v>
      </c>
      <c r="C4251" s="60">
        <v>1</v>
      </c>
      <c r="D4251" s="61">
        <v>0</v>
      </c>
      <c r="E4251" s="61">
        <v>1</v>
      </c>
      <c r="F4251" s="61">
        <v>1</v>
      </c>
      <c r="G4251" s="61">
        <v>1</v>
      </c>
      <c r="H4251" s="61">
        <v>0</v>
      </c>
      <c r="I4251" s="62">
        <v>94956.966585639515</v>
      </c>
      <c r="J4251" s="63">
        <v>6.5078515524392575</v>
      </c>
      <c r="K4251" s="63">
        <v>5.4407128592539422</v>
      </c>
      <c r="L4251" s="63">
        <v>7.791760462490898</v>
      </c>
      <c r="M4251" s="63">
        <v>6.6736922827114498</v>
      </c>
      <c r="N4251" s="63">
        <v>6.9348579998095881</v>
      </c>
      <c r="O4251" s="71">
        <v>6.1016792353206313</v>
      </c>
    </row>
    <row r="4252" spans="2:15" outlineLevel="1" x14ac:dyDescent="0.45">
      <c r="B4252" s="65">
        <v>4243</v>
      </c>
      <c r="C4252" s="60">
        <v>0</v>
      </c>
      <c r="D4252" s="61">
        <v>1</v>
      </c>
      <c r="E4252" s="61">
        <v>1</v>
      </c>
      <c r="F4252" s="61">
        <v>1</v>
      </c>
      <c r="G4252" s="61">
        <v>1</v>
      </c>
      <c r="H4252" s="61">
        <v>0</v>
      </c>
      <c r="I4252" s="62">
        <v>65520.87673693875</v>
      </c>
      <c r="J4252" s="63">
        <v>6.0171908838054211</v>
      </c>
      <c r="K4252" s="63">
        <v>6.6288509060862744</v>
      </c>
      <c r="L4252" s="63">
        <v>6.4301877847979956</v>
      </c>
      <c r="M4252" s="63">
        <v>6.3426878639192212</v>
      </c>
      <c r="N4252" s="63">
        <v>6.8715585013119558</v>
      </c>
      <c r="O4252" s="71">
        <v>6.7672550412675765</v>
      </c>
    </row>
    <row r="4253" spans="2:15" outlineLevel="1" x14ac:dyDescent="0.45">
      <c r="B4253" s="65">
        <v>4244</v>
      </c>
      <c r="C4253" s="60">
        <v>1</v>
      </c>
      <c r="D4253" s="61">
        <v>0</v>
      </c>
      <c r="E4253" s="61">
        <v>1</v>
      </c>
      <c r="F4253" s="61">
        <v>1</v>
      </c>
      <c r="G4253" s="61">
        <v>1</v>
      </c>
      <c r="H4253" s="61">
        <v>0</v>
      </c>
      <c r="I4253" s="62">
        <v>97979.907939602926</v>
      </c>
      <c r="J4253" s="63">
        <v>6.1004350455277603</v>
      </c>
      <c r="K4253" s="63">
        <v>5.4317885362915668</v>
      </c>
      <c r="L4253" s="63">
        <v>7.0024909913295765</v>
      </c>
      <c r="M4253" s="63">
        <v>8.3184144566814044</v>
      </c>
      <c r="N4253" s="63">
        <v>6.7942048850570593</v>
      </c>
      <c r="O4253" s="71">
        <v>6.519486989700173</v>
      </c>
    </row>
    <row r="4254" spans="2:15" outlineLevel="1" x14ac:dyDescent="0.45">
      <c r="B4254" s="65">
        <v>4245</v>
      </c>
      <c r="C4254" s="60">
        <v>0</v>
      </c>
      <c r="D4254" s="61">
        <v>1</v>
      </c>
      <c r="E4254" s="61">
        <v>1</v>
      </c>
      <c r="F4254" s="61">
        <v>1</v>
      </c>
      <c r="G4254" s="61">
        <v>0</v>
      </c>
      <c r="H4254" s="61">
        <v>1</v>
      </c>
      <c r="I4254" s="62">
        <v>25373.971078113493</v>
      </c>
      <c r="J4254" s="63">
        <v>5.4008339806998249</v>
      </c>
      <c r="K4254" s="63">
        <v>5.9706673149739355</v>
      </c>
      <c r="L4254" s="63">
        <v>6.8301321374718231</v>
      </c>
      <c r="M4254" s="63">
        <v>6.3574741855138637</v>
      </c>
      <c r="N4254" s="63">
        <v>6.3094350039925349</v>
      </c>
      <c r="O4254" s="71">
        <v>6.4605649270476597</v>
      </c>
    </row>
    <row r="4255" spans="2:15" outlineLevel="1" x14ac:dyDescent="0.45">
      <c r="B4255" s="65">
        <v>4246</v>
      </c>
      <c r="C4255" s="60">
        <v>1</v>
      </c>
      <c r="D4255" s="61">
        <v>0</v>
      </c>
      <c r="E4255" s="61">
        <v>1</v>
      </c>
      <c r="F4255" s="61">
        <v>1</v>
      </c>
      <c r="G4255" s="61">
        <v>0</v>
      </c>
      <c r="H4255" s="61">
        <v>1</v>
      </c>
      <c r="I4255" s="62">
        <v>94568.915368904141</v>
      </c>
      <c r="J4255" s="63">
        <v>5.6378626684948649</v>
      </c>
      <c r="K4255" s="63">
        <v>5.2564434122315093</v>
      </c>
      <c r="L4255" s="63">
        <v>7.6740466789946549</v>
      </c>
      <c r="M4255" s="63">
        <v>6.435600690560344</v>
      </c>
      <c r="N4255" s="63">
        <v>7.2989110329305564</v>
      </c>
      <c r="O4255" s="71">
        <v>7.3139927261333737</v>
      </c>
    </row>
    <row r="4256" spans="2:15" outlineLevel="1" x14ac:dyDescent="0.45">
      <c r="B4256" s="65">
        <v>4247</v>
      </c>
      <c r="C4256" s="60">
        <v>1</v>
      </c>
      <c r="D4256" s="61">
        <v>0</v>
      </c>
      <c r="E4256" s="61">
        <v>1</v>
      </c>
      <c r="F4256" s="61">
        <v>1</v>
      </c>
      <c r="G4256" s="61">
        <v>0</v>
      </c>
      <c r="H4256" s="61">
        <v>1</v>
      </c>
      <c r="I4256" s="62">
        <v>96712.536266501629</v>
      </c>
      <c r="J4256" s="63">
        <v>6.4629095942001928</v>
      </c>
      <c r="K4256" s="63">
        <v>6.0784478235653179</v>
      </c>
      <c r="L4256" s="63">
        <v>8.0801401662217636</v>
      </c>
      <c r="M4256" s="63">
        <v>6.4538986017019759</v>
      </c>
      <c r="N4256" s="63">
        <v>6.5523957030884636</v>
      </c>
      <c r="O4256" s="71">
        <v>6.6531211888941728</v>
      </c>
    </row>
    <row r="4257" spans="2:15" outlineLevel="1" x14ac:dyDescent="0.45">
      <c r="B4257" s="65">
        <v>4248</v>
      </c>
      <c r="C4257" s="60">
        <v>0</v>
      </c>
      <c r="D4257" s="61">
        <v>1</v>
      </c>
      <c r="E4257" s="61">
        <v>1</v>
      </c>
      <c r="F4257" s="61">
        <v>1</v>
      </c>
      <c r="G4257" s="61">
        <v>1</v>
      </c>
      <c r="H4257" s="61">
        <v>0</v>
      </c>
      <c r="I4257" s="62">
        <v>78494.851447897337</v>
      </c>
      <c r="J4257" s="63">
        <v>5.7804750841337222</v>
      </c>
      <c r="K4257" s="63">
        <v>5.9093481444776712</v>
      </c>
      <c r="L4257" s="63">
        <v>6.7291477352451814</v>
      </c>
      <c r="M4257" s="63">
        <v>7.1803654906696055</v>
      </c>
      <c r="N4257" s="63">
        <v>7.5166826852502044</v>
      </c>
      <c r="O4257" s="71">
        <v>7.4028111016568019</v>
      </c>
    </row>
    <row r="4258" spans="2:15" outlineLevel="1" x14ac:dyDescent="0.45">
      <c r="B4258" s="65">
        <v>4249</v>
      </c>
      <c r="C4258" s="60">
        <v>0</v>
      </c>
      <c r="D4258" s="61">
        <v>1</v>
      </c>
      <c r="E4258" s="61">
        <v>1</v>
      </c>
      <c r="F4258" s="61">
        <v>1</v>
      </c>
      <c r="G4258" s="61">
        <v>1</v>
      </c>
      <c r="H4258" s="61">
        <v>0</v>
      </c>
      <c r="I4258" s="62">
        <v>27540.027691918222</v>
      </c>
      <c r="J4258" s="63">
        <v>5.1686880132994197</v>
      </c>
      <c r="K4258" s="63">
        <v>5.5132787502245426</v>
      </c>
      <c r="L4258" s="63">
        <v>6.9899997776723435</v>
      </c>
      <c r="M4258" s="63">
        <v>7.1784949792021306</v>
      </c>
      <c r="N4258" s="63">
        <v>7.140044340688771</v>
      </c>
      <c r="O4258" s="71">
        <v>6.2257709637413452</v>
      </c>
    </row>
    <row r="4259" spans="2:15" outlineLevel="1" x14ac:dyDescent="0.45">
      <c r="B4259" s="65">
        <v>4250</v>
      </c>
      <c r="C4259" s="60">
        <v>0</v>
      </c>
      <c r="D4259" s="61">
        <v>1</v>
      </c>
      <c r="E4259" s="61">
        <v>1</v>
      </c>
      <c r="F4259" s="61">
        <v>1</v>
      </c>
      <c r="G4259" s="61">
        <v>1</v>
      </c>
      <c r="H4259" s="61">
        <v>0</v>
      </c>
      <c r="I4259" s="62">
        <v>79899.84808237548</v>
      </c>
      <c r="J4259" s="63">
        <v>5.2954026750582388</v>
      </c>
      <c r="K4259" s="63">
        <v>5.8676488838118761</v>
      </c>
      <c r="L4259" s="63">
        <v>6.0795417819350162</v>
      </c>
      <c r="M4259" s="63">
        <v>8.8329854550021452</v>
      </c>
      <c r="N4259" s="63">
        <v>7.4762209577800638</v>
      </c>
      <c r="O4259" s="71">
        <v>6.9772405867197032</v>
      </c>
    </row>
    <row r="4260" spans="2:15" outlineLevel="1" x14ac:dyDescent="0.45">
      <c r="B4260" s="65">
        <v>4251</v>
      </c>
      <c r="C4260" s="60">
        <v>1</v>
      </c>
      <c r="D4260" s="61">
        <v>0</v>
      </c>
      <c r="E4260" s="61">
        <v>1</v>
      </c>
      <c r="F4260" s="61">
        <v>1</v>
      </c>
      <c r="G4260" s="61">
        <v>1</v>
      </c>
      <c r="H4260" s="61">
        <v>0</v>
      </c>
      <c r="I4260" s="62">
        <v>97657.512527596191</v>
      </c>
      <c r="J4260" s="63">
        <v>6.5292974512107289</v>
      </c>
      <c r="K4260" s="63">
        <v>5.1828077769797556</v>
      </c>
      <c r="L4260" s="63">
        <v>7.3821143181876696</v>
      </c>
      <c r="M4260" s="63">
        <v>7.4158174940816739</v>
      </c>
      <c r="N4260" s="63">
        <v>7.1234476456013613</v>
      </c>
      <c r="O4260" s="71">
        <v>6.7512411623637494</v>
      </c>
    </row>
    <row r="4261" spans="2:15" outlineLevel="1" x14ac:dyDescent="0.45">
      <c r="B4261" s="65">
        <v>4252</v>
      </c>
      <c r="C4261" s="60">
        <v>1</v>
      </c>
      <c r="D4261" s="61">
        <v>0</v>
      </c>
      <c r="E4261" s="61">
        <v>1</v>
      </c>
      <c r="F4261" s="61">
        <v>1</v>
      </c>
      <c r="G4261" s="61">
        <v>1</v>
      </c>
      <c r="H4261" s="61">
        <v>0</v>
      </c>
      <c r="I4261" s="62">
        <v>95270.541599925185</v>
      </c>
      <c r="J4261" s="63">
        <v>6.618626249287626</v>
      </c>
      <c r="K4261" s="63">
        <v>5.6676933659172386</v>
      </c>
      <c r="L4261" s="63">
        <v>7.9859332569276811</v>
      </c>
      <c r="M4261" s="63">
        <v>6.7110497785337069</v>
      </c>
      <c r="N4261" s="63">
        <v>6.4217045746799855</v>
      </c>
      <c r="O4261" s="71">
        <v>6.2089026904865028</v>
      </c>
    </row>
    <row r="4262" spans="2:15" outlineLevel="1" x14ac:dyDescent="0.45">
      <c r="B4262" s="65">
        <v>4253</v>
      </c>
      <c r="C4262" s="60">
        <v>1</v>
      </c>
      <c r="D4262" s="61">
        <v>0</v>
      </c>
      <c r="E4262" s="61">
        <v>1</v>
      </c>
      <c r="F4262" s="61">
        <v>1</v>
      </c>
      <c r="G4262" s="61">
        <v>0</v>
      </c>
      <c r="H4262" s="61">
        <v>1</v>
      </c>
      <c r="I4262" s="62">
        <v>78163.615542554806</v>
      </c>
      <c r="J4262" s="63">
        <v>6.2953464620455151</v>
      </c>
      <c r="K4262" s="63">
        <v>6.2231332519659466</v>
      </c>
      <c r="L4262" s="63">
        <v>6.6560941536562961</v>
      </c>
      <c r="M4262" s="63">
        <v>7.7497255234180233</v>
      </c>
      <c r="N4262" s="63">
        <v>6.0955587298374567</v>
      </c>
      <c r="O4262" s="71">
        <v>7.0645776358594228</v>
      </c>
    </row>
    <row r="4263" spans="2:15" outlineLevel="1" x14ac:dyDescent="0.45">
      <c r="B4263" s="65">
        <v>4254</v>
      </c>
      <c r="C4263" s="60">
        <v>1</v>
      </c>
      <c r="D4263" s="61">
        <v>0</v>
      </c>
      <c r="E4263" s="61">
        <v>1</v>
      </c>
      <c r="F4263" s="61">
        <v>1</v>
      </c>
      <c r="G4263" s="61">
        <v>1</v>
      </c>
      <c r="H4263" s="61">
        <v>0</v>
      </c>
      <c r="I4263" s="62">
        <v>98768.945099914621</v>
      </c>
      <c r="J4263" s="63">
        <v>6.7583436685763321</v>
      </c>
      <c r="K4263" s="63">
        <v>6.0595615853482396</v>
      </c>
      <c r="L4263" s="63">
        <v>7.0155515465110891</v>
      </c>
      <c r="M4263" s="63">
        <v>7.486740283732674</v>
      </c>
      <c r="N4263" s="63">
        <v>6.8021075733020488</v>
      </c>
      <c r="O4263" s="71">
        <v>6.2515762622194151</v>
      </c>
    </row>
    <row r="4264" spans="2:15" outlineLevel="1" x14ac:dyDescent="0.45">
      <c r="B4264" s="65">
        <v>4255</v>
      </c>
      <c r="C4264" s="60">
        <v>0</v>
      </c>
      <c r="D4264" s="61">
        <v>1</v>
      </c>
      <c r="E4264" s="61">
        <v>1</v>
      </c>
      <c r="F4264" s="61">
        <v>1</v>
      </c>
      <c r="G4264" s="61">
        <v>1</v>
      </c>
      <c r="H4264" s="61">
        <v>0</v>
      </c>
      <c r="I4264" s="62">
        <v>77126.067495799623</v>
      </c>
      <c r="J4264" s="63">
        <v>5.3225658470964303</v>
      </c>
      <c r="K4264" s="63">
        <v>6.3810553736146431</v>
      </c>
      <c r="L4264" s="63">
        <v>6.5371477968416807</v>
      </c>
      <c r="M4264" s="63">
        <v>7.0371829427923114</v>
      </c>
      <c r="N4264" s="63">
        <v>7.5901619669337528</v>
      </c>
      <c r="O4264" s="71">
        <v>6.9259403028929789</v>
      </c>
    </row>
    <row r="4265" spans="2:15" outlineLevel="1" x14ac:dyDescent="0.45">
      <c r="B4265" s="65">
        <v>4256</v>
      </c>
      <c r="C4265" s="60">
        <v>1</v>
      </c>
      <c r="D4265" s="61">
        <v>0</v>
      </c>
      <c r="E4265" s="61">
        <v>1</v>
      </c>
      <c r="F4265" s="61">
        <v>1</v>
      </c>
      <c r="G4265" s="61">
        <v>1</v>
      </c>
      <c r="H4265" s="61">
        <v>0</v>
      </c>
      <c r="I4265" s="62">
        <v>96788.794873440129</v>
      </c>
      <c r="J4265" s="63">
        <v>6.3714684434635771</v>
      </c>
      <c r="K4265" s="63">
        <v>5.7853070540742086</v>
      </c>
      <c r="L4265" s="63">
        <v>6.6994518187680754</v>
      </c>
      <c r="M4265" s="63">
        <v>7.2264634237894816</v>
      </c>
      <c r="N4265" s="63">
        <v>7.1805219206606825</v>
      </c>
      <c r="O4265" s="71">
        <v>6.3359432345728477</v>
      </c>
    </row>
    <row r="4266" spans="2:15" outlineLevel="1" x14ac:dyDescent="0.45">
      <c r="B4266" s="65">
        <v>4257</v>
      </c>
      <c r="C4266" s="60">
        <v>1</v>
      </c>
      <c r="D4266" s="61">
        <v>0</v>
      </c>
      <c r="E4266" s="61">
        <v>1</v>
      </c>
      <c r="F4266" s="61">
        <v>1</v>
      </c>
      <c r="G4266" s="61">
        <v>0</v>
      </c>
      <c r="H4266" s="61">
        <v>1</v>
      </c>
      <c r="I4266" s="62">
        <v>96110.984246369218</v>
      </c>
      <c r="J4266" s="63">
        <v>6.9240868310199808</v>
      </c>
      <c r="K4266" s="63">
        <v>4.9107646900841928</v>
      </c>
      <c r="L4266" s="63">
        <v>6.547947967101079</v>
      </c>
      <c r="M4266" s="63">
        <v>7.0959064612793323</v>
      </c>
      <c r="N4266" s="63">
        <v>6.9658496769670428</v>
      </c>
      <c r="O4266" s="71">
        <v>7.0625556977102475</v>
      </c>
    </row>
    <row r="4267" spans="2:15" outlineLevel="1" x14ac:dyDescent="0.45">
      <c r="B4267" s="65">
        <v>4258</v>
      </c>
      <c r="C4267" s="60">
        <v>1</v>
      </c>
      <c r="D4267" s="61">
        <v>0</v>
      </c>
      <c r="E4267" s="61">
        <v>1</v>
      </c>
      <c r="F4267" s="61">
        <v>1</v>
      </c>
      <c r="G4267" s="61">
        <v>0</v>
      </c>
      <c r="H4267" s="61">
        <v>1</v>
      </c>
      <c r="I4267" s="62">
        <v>75157.952973458261</v>
      </c>
      <c r="J4267" s="63">
        <v>5.2140116093367377</v>
      </c>
      <c r="K4267" s="63">
        <v>4.930559364047987</v>
      </c>
      <c r="L4267" s="63">
        <v>6.7793628551898308</v>
      </c>
      <c r="M4267" s="63">
        <v>8.9687037081140524</v>
      </c>
      <c r="N4267" s="63">
        <v>6.2883419655413197</v>
      </c>
      <c r="O4267" s="71">
        <v>6.9265898621531532</v>
      </c>
    </row>
    <row r="4268" spans="2:15" outlineLevel="1" x14ac:dyDescent="0.45">
      <c r="B4268" s="65">
        <v>4259</v>
      </c>
      <c r="C4268" s="60">
        <v>0</v>
      </c>
      <c r="D4268" s="61">
        <v>1</v>
      </c>
      <c r="E4268" s="61">
        <v>1</v>
      </c>
      <c r="F4268" s="61">
        <v>1</v>
      </c>
      <c r="G4268" s="61">
        <v>0</v>
      </c>
      <c r="H4268" s="61">
        <v>1</v>
      </c>
      <c r="I4268" s="62">
        <v>66027.121342828847</v>
      </c>
      <c r="J4268" s="63">
        <v>5.9244426311346032</v>
      </c>
      <c r="K4268" s="63">
        <v>6.2056137662720099</v>
      </c>
      <c r="L4268" s="63">
        <v>6.9423428051454019</v>
      </c>
      <c r="M4268" s="63">
        <v>6.5551770387878392</v>
      </c>
      <c r="N4268" s="63">
        <v>6.9721830126867586</v>
      </c>
      <c r="O4268" s="71">
        <v>6.9819475263955866</v>
      </c>
    </row>
    <row r="4269" spans="2:15" outlineLevel="1" x14ac:dyDescent="0.45">
      <c r="B4269" s="65">
        <v>4260</v>
      </c>
      <c r="C4269" s="60">
        <v>1</v>
      </c>
      <c r="D4269" s="61">
        <v>0</v>
      </c>
      <c r="E4269" s="61">
        <v>1</v>
      </c>
      <c r="F4269" s="61">
        <v>1</v>
      </c>
      <c r="G4269" s="61">
        <v>1</v>
      </c>
      <c r="H4269" s="61">
        <v>0</v>
      </c>
      <c r="I4269" s="62">
        <v>99681.919210456734</v>
      </c>
      <c r="J4269" s="63">
        <v>6.2561280443473031</v>
      </c>
      <c r="K4269" s="63">
        <v>5.6331909398048197</v>
      </c>
      <c r="L4269" s="63">
        <v>6.8572378734929629</v>
      </c>
      <c r="M4269" s="63">
        <v>8.4509805660465851</v>
      </c>
      <c r="N4269" s="63">
        <v>7.308548283182871</v>
      </c>
      <c r="O4269" s="71">
        <v>6.1361145211844788</v>
      </c>
    </row>
    <row r="4270" spans="2:15" outlineLevel="1" x14ac:dyDescent="0.45">
      <c r="B4270" s="65">
        <v>4261</v>
      </c>
      <c r="C4270" s="60">
        <v>1</v>
      </c>
      <c r="D4270" s="61">
        <v>0</v>
      </c>
      <c r="E4270" s="61">
        <v>1</v>
      </c>
      <c r="F4270" s="61">
        <v>1</v>
      </c>
      <c r="G4270" s="61">
        <v>0</v>
      </c>
      <c r="H4270" s="61">
        <v>1</v>
      </c>
      <c r="I4270" s="62">
        <v>28284.449640363848</v>
      </c>
      <c r="J4270" s="63">
        <v>5.6535726374984208</v>
      </c>
      <c r="K4270" s="63">
        <v>5.4295534221633153</v>
      </c>
      <c r="L4270" s="63">
        <v>6.9868607077019984</v>
      </c>
      <c r="M4270" s="63">
        <v>6.8996476983934087</v>
      </c>
      <c r="N4270" s="63">
        <v>6.7889230473887245</v>
      </c>
      <c r="O4270" s="71">
        <v>6.858521454420397</v>
      </c>
    </row>
    <row r="4271" spans="2:15" outlineLevel="1" x14ac:dyDescent="0.45">
      <c r="B4271" s="65">
        <v>4262</v>
      </c>
      <c r="C4271" s="60">
        <v>1</v>
      </c>
      <c r="D4271" s="61">
        <v>0</v>
      </c>
      <c r="E4271" s="61">
        <v>1</v>
      </c>
      <c r="F4271" s="61">
        <v>1</v>
      </c>
      <c r="G4271" s="61">
        <v>1</v>
      </c>
      <c r="H4271" s="61">
        <v>0</v>
      </c>
      <c r="I4271" s="62">
        <v>90228.321053132706</v>
      </c>
      <c r="J4271" s="63">
        <v>5.6569765067448943</v>
      </c>
      <c r="K4271" s="63">
        <v>4.002860841986287</v>
      </c>
      <c r="L4271" s="63">
        <v>7.5996626509463159</v>
      </c>
      <c r="M4271" s="63">
        <v>7.1048301744537419</v>
      </c>
      <c r="N4271" s="63">
        <v>6.8725862794331123</v>
      </c>
      <c r="O4271" s="71">
        <v>6.6453349487927014</v>
      </c>
    </row>
    <row r="4272" spans="2:15" outlineLevel="1" x14ac:dyDescent="0.45">
      <c r="B4272" s="65">
        <v>4263</v>
      </c>
      <c r="C4272" s="60">
        <v>1</v>
      </c>
      <c r="D4272" s="61">
        <v>0</v>
      </c>
      <c r="E4272" s="61">
        <v>1</v>
      </c>
      <c r="F4272" s="61">
        <v>1</v>
      </c>
      <c r="G4272" s="61">
        <v>0</v>
      </c>
      <c r="H4272" s="61">
        <v>1</v>
      </c>
      <c r="I4272" s="62">
        <v>94772.711888863909</v>
      </c>
      <c r="J4272" s="63">
        <v>6.0516418482572831</v>
      </c>
      <c r="K4272" s="63">
        <v>5.1259788036199154</v>
      </c>
      <c r="L4272" s="63">
        <v>7.0843558633294768</v>
      </c>
      <c r="M4272" s="63">
        <v>7.0356870823290611</v>
      </c>
      <c r="N4272" s="63">
        <v>6.9722901900368655</v>
      </c>
      <c r="O4272" s="71">
        <v>6.9989819430362221</v>
      </c>
    </row>
    <row r="4273" spans="2:15" outlineLevel="1" x14ac:dyDescent="0.45">
      <c r="B4273" s="65">
        <v>4264</v>
      </c>
      <c r="C4273" s="60">
        <v>0</v>
      </c>
      <c r="D4273" s="61">
        <v>1</v>
      </c>
      <c r="E4273" s="61">
        <v>1</v>
      </c>
      <c r="F4273" s="61">
        <v>1</v>
      </c>
      <c r="G4273" s="61">
        <v>0</v>
      </c>
      <c r="H4273" s="61">
        <v>1</v>
      </c>
      <c r="I4273" s="62">
        <v>63768.591859710825</v>
      </c>
      <c r="J4273" s="63">
        <v>5.5740629792470244</v>
      </c>
      <c r="K4273" s="63">
        <v>5.9678614996254167</v>
      </c>
      <c r="L4273" s="63">
        <v>7.2410934384358576</v>
      </c>
      <c r="M4273" s="63">
        <v>7.0335445119269275</v>
      </c>
      <c r="N4273" s="63">
        <v>6.2460112639274286</v>
      </c>
      <c r="O4273" s="71">
        <v>6.7179966479647808</v>
      </c>
    </row>
    <row r="4274" spans="2:15" outlineLevel="1" x14ac:dyDescent="0.45">
      <c r="B4274" s="65">
        <v>4265</v>
      </c>
      <c r="C4274" s="60">
        <v>1</v>
      </c>
      <c r="D4274" s="61">
        <v>0</v>
      </c>
      <c r="E4274" s="61">
        <v>1</v>
      </c>
      <c r="F4274" s="61">
        <v>1</v>
      </c>
      <c r="G4274" s="61">
        <v>1</v>
      </c>
      <c r="H4274" s="61">
        <v>0</v>
      </c>
      <c r="I4274" s="62">
        <v>97892.160116218089</v>
      </c>
      <c r="J4274" s="63">
        <v>6.2137318696649997</v>
      </c>
      <c r="K4274" s="63">
        <v>4.2083148961710757</v>
      </c>
      <c r="L4274" s="63">
        <v>8.2095004197653516</v>
      </c>
      <c r="M4274" s="63">
        <v>8.6596865982178741</v>
      </c>
      <c r="N4274" s="63">
        <v>6.9943291464948354</v>
      </c>
      <c r="O4274" s="71">
        <v>6.5602626685249783</v>
      </c>
    </row>
    <row r="4275" spans="2:15" outlineLevel="1" x14ac:dyDescent="0.45">
      <c r="B4275" s="65">
        <v>4266</v>
      </c>
      <c r="C4275" s="60">
        <v>1</v>
      </c>
      <c r="D4275" s="61">
        <v>0</v>
      </c>
      <c r="E4275" s="61">
        <v>1</v>
      </c>
      <c r="F4275" s="61">
        <v>1</v>
      </c>
      <c r="G4275" s="61">
        <v>0</v>
      </c>
      <c r="H4275" s="61">
        <v>1</v>
      </c>
      <c r="I4275" s="62">
        <v>102618.38104610058</v>
      </c>
      <c r="J4275" s="63">
        <v>6.2276573705682949</v>
      </c>
      <c r="K4275" s="63">
        <v>5.6808348002453588</v>
      </c>
      <c r="L4275" s="63">
        <v>7.275037880954411</v>
      </c>
      <c r="M4275" s="63">
        <v>8.6909022043849546</v>
      </c>
      <c r="N4275" s="63">
        <v>6.9901955520606087</v>
      </c>
      <c r="O4275" s="71">
        <v>7.2734655721758115</v>
      </c>
    </row>
    <row r="4276" spans="2:15" outlineLevel="1" x14ac:dyDescent="0.45">
      <c r="B4276" s="65">
        <v>4267</v>
      </c>
      <c r="C4276" s="60">
        <v>0</v>
      </c>
      <c r="D4276" s="61">
        <v>1</v>
      </c>
      <c r="E4276" s="61">
        <v>1</v>
      </c>
      <c r="F4276" s="61">
        <v>1</v>
      </c>
      <c r="G4276" s="61">
        <v>1</v>
      </c>
      <c r="H4276" s="61">
        <v>0</v>
      </c>
      <c r="I4276" s="62">
        <v>96000.765664993203</v>
      </c>
      <c r="J4276" s="63">
        <v>5.2286665413948974</v>
      </c>
      <c r="K4276" s="63">
        <v>5.6774416023791527</v>
      </c>
      <c r="L4276" s="63">
        <v>8.1011471066443939</v>
      </c>
      <c r="M4276" s="63">
        <v>7.2180166590613748</v>
      </c>
      <c r="N4276" s="63">
        <v>7.1235277536805226</v>
      </c>
      <c r="O4276" s="71">
        <v>6.7835718557945688</v>
      </c>
    </row>
    <row r="4277" spans="2:15" outlineLevel="1" x14ac:dyDescent="0.45">
      <c r="B4277" s="65">
        <v>4268</v>
      </c>
      <c r="C4277" s="60">
        <v>1</v>
      </c>
      <c r="D4277" s="61">
        <v>0</v>
      </c>
      <c r="E4277" s="61">
        <v>1</v>
      </c>
      <c r="F4277" s="61">
        <v>1</v>
      </c>
      <c r="G4277" s="61">
        <v>1</v>
      </c>
      <c r="H4277" s="61">
        <v>0</v>
      </c>
      <c r="I4277" s="62">
        <v>102691.551921641</v>
      </c>
      <c r="J4277" s="63">
        <v>6.6399217941848478</v>
      </c>
      <c r="K4277" s="63">
        <v>5.5324852632429806</v>
      </c>
      <c r="L4277" s="63">
        <v>7.2488872115127361</v>
      </c>
      <c r="M4277" s="63">
        <v>8.6510816357352276</v>
      </c>
      <c r="N4277" s="63">
        <v>7.4865218466296675</v>
      </c>
      <c r="O4277" s="71">
        <v>6.4521103104144393</v>
      </c>
    </row>
    <row r="4278" spans="2:15" outlineLevel="1" x14ac:dyDescent="0.45">
      <c r="B4278" s="65">
        <v>4269</v>
      </c>
      <c r="C4278" s="60">
        <v>1</v>
      </c>
      <c r="D4278" s="61">
        <v>0</v>
      </c>
      <c r="E4278" s="61">
        <v>1</v>
      </c>
      <c r="F4278" s="61">
        <v>1</v>
      </c>
      <c r="G4278" s="61">
        <v>1</v>
      </c>
      <c r="H4278" s="61">
        <v>0</v>
      </c>
      <c r="I4278" s="62">
        <v>94562.816185149146</v>
      </c>
      <c r="J4278" s="63">
        <v>6.3264439269786052</v>
      </c>
      <c r="K4278" s="63">
        <v>5.1186410534274982</v>
      </c>
      <c r="L4278" s="63">
        <v>7.1882368765357931</v>
      </c>
      <c r="M4278" s="63">
        <v>6.4399979927645745</v>
      </c>
      <c r="N4278" s="63">
        <v>7.4678563689072002</v>
      </c>
      <c r="O4278" s="71">
        <v>6.7065158575672266</v>
      </c>
    </row>
    <row r="4279" spans="2:15" outlineLevel="1" x14ac:dyDescent="0.45">
      <c r="B4279" s="65">
        <v>4270</v>
      </c>
      <c r="C4279" s="60">
        <v>1</v>
      </c>
      <c r="D4279" s="61">
        <v>0</v>
      </c>
      <c r="E4279" s="61">
        <v>1</v>
      </c>
      <c r="F4279" s="61">
        <v>1</v>
      </c>
      <c r="G4279" s="61">
        <v>0</v>
      </c>
      <c r="H4279" s="61">
        <v>1</v>
      </c>
      <c r="I4279" s="62">
        <v>61317.311714086885</v>
      </c>
      <c r="J4279" s="63">
        <v>5.4016811523518671</v>
      </c>
      <c r="K4279" s="63">
        <v>4.8794926417892759</v>
      </c>
      <c r="L4279" s="63">
        <v>7.8622160583407776</v>
      </c>
      <c r="M4279" s="63">
        <v>6.170264895562485</v>
      </c>
      <c r="N4279" s="63">
        <v>6.8530344848636187</v>
      </c>
      <c r="O4279" s="71">
        <v>7.3907950815078474</v>
      </c>
    </row>
    <row r="4280" spans="2:15" outlineLevel="1" x14ac:dyDescent="0.45">
      <c r="B4280" s="65">
        <v>4271</v>
      </c>
      <c r="C4280" s="60">
        <v>1</v>
      </c>
      <c r="D4280" s="61">
        <v>0</v>
      </c>
      <c r="E4280" s="61">
        <v>1</v>
      </c>
      <c r="F4280" s="61">
        <v>1</v>
      </c>
      <c r="G4280" s="61">
        <v>1</v>
      </c>
      <c r="H4280" s="61">
        <v>0</v>
      </c>
      <c r="I4280" s="62">
        <v>30248.242105949714</v>
      </c>
      <c r="J4280" s="63">
        <v>6.3171859907302768</v>
      </c>
      <c r="K4280" s="63">
        <v>5.7563586131483948</v>
      </c>
      <c r="L4280" s="63">
        <v>6.4790618954758417</v>
      </c>
      <c r="M4280" s="63">
        <v>6.6201517870424675</v>
      </c>
      <c r="N4280" s="63">
        <v>7.1490065178579769</v>
      </c>
      <c r="O4280" s="71">
        <v>6.7378106484407105</v>
      </c>
    </row>
    <row r="4281" spans="2:15" outlineLevel="1" x14ac:dyDescent="0.45">
      <c r="B4281" s="65">
        <v>4272</v>
      </c>
      <c r="C4281" s="60">
        <v>0</v>
      </c>
      <c r="D4281" s="61">
        <v>1</v>
      </c>
      <c r="E4281" s="61">
        <v>1</v>
      </c>
      <c r="F4281" s="61">
        <v>1</v>
      </c>
      <c r="G4281" s="61">
        <v>1</v>
      </c>
      <c r="H4281" s="61">
        <v>0</v>
      </c>
      <c r="I4281" s="62">
        <v>99569.965412367295</v>
      </c>
      <c r="J4281" s="63">
        <v>5.8273246022277618</v>
      </c>
      <c r="K4281" s="63">
        <v>5.940167543062751</v>
      </c>
      <c r="L4281" s="63">
        <v>8.1054584125792513</v>
      </c>
      <c r="M4281" s="63">
        <v>7.9388607017216462</v>
      </c>
      <c r="N4281" s="63">
        <v>7.0400929720052252</v>
      </c>
      <c r="O4281" s="71">
        <v>6.4106588830116813</v>
      </c>
    </row>
    <row r="4282" spans="2:15" outlineLevel="1" x14ac:dyDescent="0.45">
      <c r="B4282" s="65">
        <v>4273</v>
      </c>
      <c r="C4282" s="60">
        <v>1</v>
      </c>
      <c r="D4282" s="61">
        <v>0</v>
      </c>
      <c r="E4282" s="61">
        <v>1</v>
      </c>
      <c r="F4282" s="61">
        <v>1</v>
      </c>
      <c r="G4282" s="61">
        <v>0</v>
      </c>
      <c r="H4282" s="61">
        <v>1</v>
      </c>
      <c r="I4282" s="62">
        <v>93375.992468447948</v>
      </c>
      <c r="J4282" s="63">
        <v>5.9737856896538446</v>
      </c>
      <c r="K4282" s="63">
        <v>4.3943436407013028</v>
      </c>
      <c r="L4282" s="63">
        <v>7.3243259256876536</v>
      </c>
      <c r="M4282" s="63">
        <v>7.7862776702072729</v>
      </c>
      <c r="N4282" s="63">
        <v>6.5516749954032596</v>
      </c>
      <c r="O4282" s="71">
        <v>6.7871012320196797</v>
      </c>
    </row>
    <row r="4283" spans="2:15" outlineLevel="1" x14ac:dyDescent="0.45">
      <c r="B4283" s="65">
        <v>4274</v>
      </c>
      <c r="C4283" s="60">
        <v>1</v>
      </c>
      <c r="D4283" s="61">
        <v>0</v>
      </c>
      <c r="E4283" s="61">
        <v>1</v>
      </c>
      <c r="F4283" s="61">
        <v>1</v>
      </c>
      <c r="G4283" s="61">
        <v>1</v>
      </c>
      <c r="H4283" s="61">
        <v>0</v>
      </c>
      <c r="I4283" s="62">
        <v>26468.485454212059</v>
      </c>
      <c r="J4283" s="63">
        <v>6.5106699469630254</v>
      </c>
      <c r="K4283" s="63">
        <v>4.7705281196984117</v>
      </c>
      <c r="L4283" s="63">
        <v>6.1910952831039285</v>
      </c>
      <c r="M4283" s="63">
        <v>6.1110537931493019</v>
      </c>
      <c r="N4283" s="63">
        <v>7.3841686128625428</v>
      </c>
      <c r="O4283" s="71">
        <v>6.703340149993112</v>
      </c>
    </row>
    <row r="4284" spans="2:15" outlineLevel="1" x14ac:dyDescent="0.45">
      <c r="B4284" s="65">
        <v>4275</v>
      </c>
      <c r="C4284" s="60">
        <v>1</v>
      </c>
      <c r="D4284" s="61">
        <v>0</v>
      </c>
      <c r="E4284" s="61">
        <v>1</v>
      </c>
      <c r="F4284" s="61">
        <v>1</v>
      </c>
      <c r="G4284" s="61">
        <v>1</v>
      </c>
      <c r="H4284" s="61">
        <v>0</v>
      </c>
      <c r="I4284" s="62">
        <v>63677.371840911073</v>
      </c>
      <c r="J4284" s="63">
        <v>5.8888349342789086</v>
      </c>
      <c r="K4284" s="63">
        <v>5.6724754001482935</v>
      </c>
      <c r="L4284" s="63">
        <v>7.724622130630606</v>
      </c>
      <c r="M4284" s="63">
        <v>6.2090091677100849</v>
      </c>
      <c r="N4284" s="63">
        <v>7.0216239121456603</v>
      </c>
      <c r="O4284" s="71">
        <v>6.5697859404185763</v>
      </c>
    </row>
    <row r="4285" spans="2:15" outlineLevel="1" x14ac:dyDescent="0.45">
      <c r="B4285" s="65">
        <v>4276</v>
      </c>
      <c r="C4285" s="60">
        <v>1</v>
      </c>
      <c r="D4285" s="61">
        <v>0</v>
      </c>
      <c r="E4285" s="61">
        <v>1</v>
      </c>
      <c r="F4285" s="61">
        <v>1</v>
      </c>
      <c r="G4285" s="61">
        <v>0</v>
      </c>
      <c r="H4285" s="61">
        <v>1</v>
      </c>
      <c r="I4285" s="62">
        <v>101094.06681595954</v>
      </c>
      <c r="J4285" s="63">
        <v>6.6783281694283199</v>
      </c>
      <c r="K4285" s="63">
        <v>5.297693870305821</v>
      </c>
      <c r="L4285" s="63">
        <v>7.3168667422538318</v>
      </c>
      <c r="M4285" s="63">
        <v>8.7088350616464059</v>
      </c>
      <c r="N4285" s="63">
        <v>6.6420188635867339</v>
      </c>
      <c r="O4285" s="71">
        <v>6.8558971684504808</v>
      </c>
    </row>
    <row r="4286" spans="2:15" outlineLevel="1" x14ac:dyDescent="0.45">
      <c r="B4286" s="65">
        <v>4277</v>
      </c>
      <c r="C4286" s="60">
        <v>1</v>
      </c>
      <c r="D4286" s="61">
        <v>0</v>
      </c>
      <c r="E4286" s="61">
        <v>1</v>
      </c>
      <c r="F4286" s="61">
        <v>1</v>
      </c>
      <c r="G4286" s="61">
        <v>0</v>
      </c>
      <c r="H4286" s="61">
        <v>1</v>
      </c>
      <c r="I4286" s="62">
        <v>97272.168957231814</v>
      </c>
      <c r="J4286" s="63">
        <v>6.6146411631196669</v>
      </c>
      <c r="K4286" s="63">
        <v>5.3552646826068147</v>
      </c>
      <c r="L4286" s="63">
        <v>7.5538877965002298</v>
      </c>
      <c r="M4286" s="63">
        <v>7.2640686441871729</v>
      </c>
      <c r="N4286" s="63">
        <v>6.7024225985564643</v>
      </c>
      <c r="O4286" s="71">
        <v>6.803848177639062</v>
      </c>
    </row>
    <row r="4287" spans="2:15" outlineLevel="1" x14ac:dyDescent="0.45">
      <c r="B4287" s="65">
        <v>4278</v>
      </c>
      <c r="C4287" s="60">
        <v>1</v>
      </c>
      <c r="D4287" s="61">
        <v>0</v>
      </c>
      <c r="E4287" s="61">
        <v>1</v>
      </c>
      <c r="F4287" s="61">
        <v>1</v>
      </c>
      <c r="G4287" s="61">
        <v>0</v>
      </c>
      <c r="H4287" s="61">
        <v>1</v>
      </c>
      <c r="I4287" s="62">
        <v>61754.295791034136</v>
      </c>
      <c r="J4287" s="63">
        <v>6.304892771004833</v>
      </c>
      <c r="K4287" s="63">
        <v>5.292001494746625</v>
      </c>
      <c r="L4287" s="63">
        <v>7.6982972670348886</v>
      </c>
      <c r="M4287" s="63">
        <v>6.1149954135464855</v>
      </c>
      <c r="N4287" s="63">
        <v>6.4400876549446311</v>
      </c>
      <c r="O4287" s="71">
        <v>6.4825093035645232</v>
      </c>
    </row>
    <row r="4288" spans="2:15" outlineLevel="1" x14ac:dyDescent="0.45">
      <c r="B4288" s="65">
        <v>4279</v>
      </c>
      <c r="C4288" s="60">
        <v>1</v>
      </c>
      <c r="D4288" s="61">
        <v>0</v>
      </c>
      <c r="E4288" s="61">
        <v>1</v>
      </c>
      <c r="F4288" s="61">
        <v>1</v>
      </c>
      <c r="G4288" s="61">
        <v>1</v>
      </c>
      <c r="H4288" s="61">
        <v>0</v>
      </c>
      <c r="I4288" s="62">
        <v>81088.195205747033</v>
      </c>
      <c r="J4288" s="63">
        <v>5.8199697902957261</v>
      </c>
      <c r="K4288" s="63">
        <v>5.7021843488319472</v>
      </c>
      <c r="L4288" s="63">
        <v>6.9524958676139264</v>
      </c>
      <c r="M4288" s="63">
        <v>8.8420433136516916</v>
      </c>
      <c r="N4288" s="63">
        <v>7.136888389225585</v>
      </c>
      <c r="O4288" s="71">
        <v>6.8895647376713329</v>
      </c>
    </row>
    <row r="4289" spans="2:15" outlineLevel="1" x14ac:dyDescent="0.45">
      <c r="B4289" s="65">
        <v>4280</v>
      </c>
      <c r="C4289" s="60">
        <v>0</v>
      </c>
      <c r="D4289" s="61">
        <v>1</v>
      </c>
      <c r="E4289" s="61">
        <v>1</v>
      </c>
      <c r="F4289" s="61">
        <v>1</v>
      </c>
      <c r="G4289" s="61">
        <v>1</v>
      </c>
      <c r="H4289" s="61">
        <v>0</v>
      </c>
      <c r="I4289" s="62">
        <v>95276.700368085716</v>
      </c>
      <c r="J4289" s="63">
        <v>5.3494702056390011</v>
      </c>
      <c r="K4289" s="63">
        <v>6.1896016284722579</v>
      </c>
      <c r="L4289" s="63">
        <v>7.0598128922362191</v>
      </c>
      <c r="M4289" s="63">
        <v>6.552149480150038</v>
      </c>
      <c r="N4289" s="63">
        <v>7.3266767240441801</v>
      </c>
      <c r="O4289" s="71">
        <v>6.9179597881921246</v>
      </c>
    </row>
    <row r="4290" spans="2:15" outlineLevel="1" x14ac:dyDescent="0.45">
      <c r="B4290" s="65">
        <v>4281</v>
      </c>
      <c r="C4290" s="60">
        <v>0</v>
      </c>
      <c r="D4290" s="61">
        <v>1</v>
      </c>
      <c r="E4290" s="61">
        <v>1</v>
      </c>
      <c r="F4290" s="61">
        <v>1</v>
      </c>
      <c r="G4290" s="61">
        <v>0</v>
      </c>
      <c r="H4290" s="61">
        <v>1</v>
      </c>
      <c r="I4290" s="62">
        <v>95557.90627389263</v>
      </c>
      <c r="J4290" s="63">
        <v>5.4461297428161419</v>
      </c>
      <c r="K4290" s="63">
        <v>6.2611084983474763</v>
      </c>
      <c r="L4290" s="63">
        <v>6.7859515499524896</v>
      </c>
      <c r="M4290" s="63">
        <v>7.7360643742095831</v>
      </c>
      <c r="N4290" s="63">
        <v>6.2226865282507013</v>
      </c>
      <c r="O4290" s="71">
        <v>6.682753487236651</v>
      </c>
    </row>
    <row r="4291" spans="2:15" outlineLevel="1" x14ac:dyDescent="0.45">
      <c r="B4291" s="65">
        <v>4282</v>
      </c>
      <c r="C4291" s="60">
        <v>1</v>
      </c>
      <c r="D4291" s="61">
        <v>0</v>
      </c>
      <c r="E4291" s="61">
        <v>1</v>
      </c>
      <c r="F4291" s="61">
        <v>1</v>
      </c>
      <c r="G4291" s="61">
        <v>1</v>
      </c>
      <c r="H4291" s="61">
        <v>0</v>
      </c>
      <c r="I4291" s="62">
        <v>100025.41071252397</v>
      </c>
      <c r="J4291" s="63">
        <v>7.1169549141750075</v>
      </c>
      <c r="K4291" s="63">
        <v>5.3500059334722359</v>
      </c>
      <c r="L4291" s="63">
        <v>7.1800184141487922</v>
      </c>
      <c r="M4291" s="63">
        <v>8.0527764149994088</v>
      </c>
      <c r="N4291" s="63">
        <v>7.1287769063152169</v>
      </c>
      <c r="O4291" s="71">
        <v>6.1051902396774365</v>
      </c>
    </row>
    <row r="4292" spans="2:15" outlineLevel="1" x14ac:dyDescent="0.45">
      <c r="B4292" s="65">
        <v>4283</v>
      </c>
      <c r="C4292" s="60">
        <v>1</v>
      </c>
      <c r="D4292" s="61">
        <v>0</v>
      </c>
      <c r="E4292" s="61">
        <v>1</v>
      </c>
      <c r="F4292" s="61">
        <v>1</v>
      </c>
      <c r="G4292" s="61">
        <v>1</v>
      </c>
      <c r="H4292" s="61">
        <v>0</v>
      </c>
      <c r="I4292" s="62">
        <v>103329.33930365919</v>
      </c>
      <c r="J4292" s="63">
        <v>6.3608397421451546</v>
      </c>
      <c r="K4292" s="63">
        <v>6.3346429716047226</v>
      </c>
      <c r="L4292" s="63">
        <v>7.1349934359561669</v>
      </c>
      <c r="M4292" s="63">
        <v>8.6127306629291684</v>
      </c>
      <c r="N4292" s="63">
        <v>7.0504376972238578</v>
      </c>
      <c r="O4292" s="71">
        <v>6.6300262547360518</v>
      </c>
    </row>
    <row r="4293" spans="2:15" outlineLevel="1" x14ac:dyDescent="0.45">
      <c r="B4293" s="65">
        <v>4284</v>
      </c>
      <c r="C4293" s="60">
        <v>1</v>
      </c>
      <c r="D4293" s="61">
        <v>0</v>
      </c>
      <c r="E4293" s="61">
        <v>1</v>
      </c>
      <c r="F4293" s="61">
        <v>1</v>
      </c>
      <c r="G4293" s="61">
        <v>0</v>
      </c>
      <c r="H4293" s="61">
        <v>1</v>
      </c>
      <c r="I4293" s="62">
        <v>97618.654671897209</v>
      </c>
      <c r="J4293" s="63">
        <v>5.6329595814768387</v>
      </c>
      <c r="K4293" s="63">
        <v>4.2245313557542197</v>
      </c>
      <c r="L4293" s="63">
        <v>7.9349735283700156</v>
      </c>
      <c r="M4293" s="63">
        <v>8.4394388681411296</v>
      </c>
      <c r="N4293" s="63">
        <v>7.1119238101454592</v>
      </c>
      <c r="O4293" s="71">
        <v>7.5283945684802109</v>
      </c>
    </row>
    <row r="4294" spans="2:15" outlineLevel="1" x14ac:dyDescent="0.45">
      <c r="B4294" s="65">
        <v>4285</v>
      </c>
      <c r="C4294" s="60">
        <v>1</v>
      </c>
      <c r="D4294" s="61">
        <v>0</v>
      </c>
      <c r="E4294" s="61">
        <v>1</v>
      </c>
      <c r="F4294" s="61">
        <v>1</v>
      </c>
      <c r="G4294" s="61">
        <v>1</v>
      </c>
      <c r="H4294" s="61">
        <v>0</v>
      </c>
      <c r="I4294" s="62">
        <v>99964.963605909943</v>
      </c>
      <c r="J4294" s="63">
        <v>6.8666010208852661</v>
      </c>
      <c r="K4294" s="63">
        <v>5.6809118389736941</v>
      </c>
      <c r="L4294" s="63">
        <v>6.5636597308251128</v>
      </c>
      <c r="M4294" s="63">
        <v>7.8907243304708814</v>
      </c>
      <c r="N4294" s="63">
        <v>7.0894065371322554</v>
      </c>
      <c r="O4294" s="71">
        <v>6.6190498600755987</v>
      </c>
    </row>
    <row r="4295" spans="2:15" outlineLevel="1" x14ac:dyDescent="0.45">
      <c r="B4295" s="65">
        <v>4286</v>
      </c>
      <c r="C4295" s="60">
        <v>1</v>
      </c>
      <c r="D4295" s="61">
        <v>0</v>
      </c>
      <c r="E4295" s="61">
        <v>1</v>
      </c>
      <c r="F4295" s="61">
        <v>1</v>
      </c>
      <c r="G4295" s="61">
        <v>1</v>
      </c>
      <c r="H4295" s="61">
        <v>0</v>
      </c>
      <c r="I4295" s="62">
        <v>73648.821287361541</v>
      </c>
      <c r="J4295" s="63">
        <v>6.3269129104448503</v>
      </c>
      <c r="K4295" s="63">
        <v>5.0097953596759766</v>
      </c>
      <c r="L4295" s="63">
        <v>6.6488507629866609</v>
      </c>
      <c r="M4295" s="63">
        <v>6.8780816337711403</v>
      </c>
      <c r="N4295" s="63">
        <v>7.1743410084265999</v>
      </c>
      <c r="O4295" s="71">
        <v>6.5301898723351917</v>
      </c>
    </row>
    <row r="4296" spans="2:15" outlineLevel="1" x14ac:dyDescent="0.45">
      <c r="B4296" s="65">
        <v>4287</v>
      </c>
      <c r="C4296" s="60">
        <v>1</v>
      </c>
      <c r="D4296" s="61">
        <v>0</v>
      </c>
      <c r="E4296" s="61">
        <v>1</v>
      </c>
      <c r="F4296" s="61">
        <v>1</v>
      </c>
      <c r="G4296" s="61">
        <v>1</v>
      </c>
      <c r="H4296" s="61">
        <v>0</v>
      </c>
      <c r="I4296" s="62">
        <v>98101.280864867469</v>
      </c>
      <c r="J4296" s="63">
        <v>6.9680111089576879</v>
      </c>
      <c r="K4296" s="63">
        <v>4.3948923834264022</v>
      </c>
      <c r="L4296" s="63">
        <v>6.3213422936470209</v>
      </c>
      <c r="M4296" s="63">
        <v>8.7071863335240653</v>
      </c>
      <c r="N4296" s="63">
        <v>7.1746047058789788</v>
      </c>
      <c r="O4296" s="71">
        <v>6.3661625078493715</v>
      </c>
    </row>
    <row r="4297" spans="2:15" outlineLevel="1" x14ac:dyDescent="0.45">
      <c r="B4297" s="65">
        <v>4288</v>
      </c>
      <c r="C4297" s="60">
        <v>1</v>
      </c>
      <c r="D4297" s="61">
        <v>0</v>
      </c>
      <c r="E4297" s="61">
        <v>1</v>
      </c>
      <c r="F4297" s="61">
        <v>1</v>
      </c>
      <c r="G4297" s="61">
        <v>0</v>
      </c>
      <c r="H4297" s="61">
        <v>1</v>
      </c>
      <c r="I4297" s="62">
        <v>64558.346465419818</v>
      </c>
      <c r="J4297" s="63">
        <v>6.3252513707367264</v>
      </c>
      <c r="K4297" s="63">
        <v>5.3299204598906496</v>
      </c>
      <c r="L4297" s="63">
        <v>7.0672017579900359</v>
      </c>
      <c r="M4297" s="63">
        <v>6.4274397498346474</v>
      </c>
      <c r="N4297" s="63">
        <v>6.9365182667535734</v>
      </c>
      <c r="O4297" s="71">
        <v>7.1347275452831278</v>
      </c>
    </row>
    <row r="4298" spans="2:15" outlineLevel="1" x14ac:dyDescent="0.45">
      <c r="B4298" s="65">
        <v>4289</v>
      </c>
      <c r="C4298" s="60">
        <v>0</v>
      </c>
      <c r="D4298" s="61">
        <v>1</v>
      </c>
      <c r="E4298" s="61">
        <v>1</v>
      </c>
      <c r="F4298" s="61">
        <v>1</v>
      </c>
      <c r="G4298" s="61">
        <v>0</v>
      </c>
      <c r="H4298" s="61">
        <v>1</v>
      </c>
      <c r="I4298" s="62">
        <v>63365.380670825878</v>
      </c>
      <c r="J4298" s="63">
        <v>5.45499392693175</v>
      </c>
      <c r="K4298" s="63">
        <v>6.1467254473403834</v>
      </c>
      <c r="L4298" s="63">
        <v>6.8611124934488945</v>
      </c>
      <c r="M4298" s="63">
        <v>6.0005084377755029</v>
      </c>
      <c r="N4298" s="63">
        <v>7.0875473248299068</v>
      </c>
      <c r="O4298" s="71">
        <v>7.1072957433064978</v>
      </c>
    </row>
    <row r="4299" spans="2:15" outlineLevel="1" x14ac:dyDescent="0.45">
      <c r="B4299" s="65">
        <v>4290</v>
      </c>
      <c r="C4299" s="60">
        <v>1</v>
      </c>
      <c r="D4299" s="61">
        <v>0</v>
      </c>
      <c r="E4299" s="61">
        <v>1</v>
      </c>
      <c r="F4299" s="61">
        <v>1</v>
      </c>
      <c r="G4299" s="61">
        <v>1</v>
      </c>
      <c r="H4299" s="61">
        <v>0</v>
      </c>
      <c r="I4299" s="62">
        <v>98094.430811449303</v>
      </c>
      <c r="J4299" s="63">
        <v>6.6846760469423678</v>
      </c>
      <c r="K4299" s="63">
        <v>6.0215356404624458</v>
      </c>
      <c r="L4299" s="63">
        <v>7.0400585569556204</v>
      </c>
      <c r="M4299" s="63">
        <v>6.8652572363156557</v>
      </c>
      <c r="N4299" s="63">
        <v>7.0121257915531352</v>
      </c>
      <c r="O4299" s="71">
        <v>6.6748040546129666</v>
      </c>
    </row>
    <row r="4300" spans="2:15" outlineLevel="1" x14ac:dyDescent="0.45">
      <c r="B4300" s="65">
        <v>4291</v>
      </c>
      <c r="C4300" s="60">
        <v>1</v>
      </c>
      <c r="D4300" s="61">
        <v>0</v>
      </c>
      <c r="E4300" s="61">
        <v>1</v>
      </c>
      <c r="F4300" s="61">
        <v>1</v>
      </c>
      <c r="G4300" s="61">
        <v>1</v>
      </c>
      <c r="H4300" s="61">
        <v>0</v>
      </c>
      <c r="I4300" s="62">
        <v>94852.900209495187</v>
      </c>
      <c r="J4300" s="63">
        <v>6.539387128122609</v>
      </c>
      <c r="K4300" s="63">
        <v>4.4868600611866354</v>
      </c>
      <c r="L4300" s="63">
        <v>6.9082572816791732</v>
      </c>
      <c r="M4300" s="63">
        <v>7.2700054827132288</v>
      </c>
      <c r="N4300" s="63">
        <v>7.2648287706615662</v>
      </c>
      <c r="O4300" s="71">
        <v>6.7454228791994559</v>
      </c>
    </row>
    <row r="4301" spans="2:15" outlineLevel="1" x14ac:dyDescent="0.45">
      <c r="B4301" s="65">
        <v>4292</v>
      </c>
      <c r="C4301" s="60">
        <v>1</v>
      </c>
      <c r="D4301" s="61">
        <v>0</v>
      </c>
      <c r="E4301" s="61">
        <v>1</v>
      </c>
      <c r="F4301" s="61">
        <v>1</v>
      </c>
      <c r="G4301" s="61">
        <v>1</v>
      </c>
      <c r="H4301" s="61">
        <v>0</v>
      </c>
      <c r="I4301" s="62">
        <v>59396.398196905648</v>
      </c>
      <c r="J4301" s="63">
        <v>7.1117122741179664</v>
      </c>
      <c r="K4301" s="63">
        <v>4.2557020494216307</v>
      </c>
      <c r="L4301" s="63">
        <v>6.9300987827007612</v>
      </c>
      <c r="M4301" s="63">
        <v>6.0895390303224479</v>
      </c>
      <c r="N4301" s="63">
        <v>6.4849440450560492</v>
      </c>
      <c r="O4301" s="71">
        <v>6.2582552784543664</v>
      </c>
    </row>
    <row r="4302" spans="2:15" outlineLevel="1" x14ac:dyDescent="0.45">
      <c r="B4302" s="65">
        <v>4293</v>
      </c>
      <c r="C4302" s="60">
        <v>1</v>
      </c>
      <c r="D4302" s="61">
        <v>0</v>
      </c>
      <c r="E4302" s="61">
        <v>1</v>
      </c>
      <c r="F4302" s="61">
        <v>1</v>
      </c>
      <c r="G4302" s="61">
        <v>1</v>
      </c>
      <c r="H4302" s="61">
        <v>0</v>
      </c>
      <c r="I4302" s="62">
        <v>94674.825446867282</v>
      </c>
      <c r="J4302" s="63">
        <v>5.4435299899234604</v>
      </c>
      <c r="K4302" s="63">
        <v>4.514937520402631</v>
      </c>
      <c r="L4302" s="63">
        <v>7.8383259739293827</v>
      </c>
      <c r="M4302" s="63">
        <v>8.2652874623014672</v>
      </c>
      <c r="N4302" s="63">
        <v>6.8135108853518567</v>
      </c>
      <c r="O4302" s="71">
        <v>6.624457950627936</v>
      </c>
    </row>
    <row r="4303" spans="2:15" outlineLevel="1" x14ac:dyDescent="0.45">
      <c r="B4303" s="65">
        <v>4294</v>
      </c>
      <c r="C4303" s="60">
        <v>1</v>
      </c>
      <c r="D4303" s="61">
        <v>0</v>
      </c>
      <c r="E4303" s="61">
        <v>1</v>
      </c>
      <c r="F4303" s="61">
        <v>1</v>
      </c>
      <c r="G4303" s="61">
        <v>1</v>
      </c>
      <c r="H4303" s="61">
        <v>0</v>
      </c>
      <c r="I4303" s="62">
        <v>61662.03093865767</v>
      </c>
      <c r="J4303" s="63">
        <v>5.8377122648585251</v>
      </c>
      <c r="K4303" s="63">
        <v>4.8986081073763934</v>
      </c>
      <c r="L4303" s="63">
        <v>7.2975704804568711</v>
      </c>
      <c r="M4303" s="63">
        <v>6.5907712016377102</v>
      </c>
      <c r="N4303" s="63">
        <v>6.8224516342263826</v>
      </c>
      <c r="O4303" s="71">
        <v>6.7784038247474721</v>
      </c>
    </row>
    <row r="4304" spans="2:15" outlineLevel="1" x14ac:dyDescent="0.45">
      <c r="B4304" s="65">
        <v>4295</v>
      </c>
      <c r="C4304" s="60">
        <v>0</v>
      </c>
      <c r="D4304" s="61">
        <v>1</v>
      </c>
      <c r="E4304" s="61">
        <v>1</v>
      </c>
      <c r="F4304" s="61">
        <v>1</v>
      </c>
      <c r="G4304" s="61">
        <v>1</v>
      </c>
      <c r="H4304" s="61">
        <v>0</v>
      </c>
      <c r="I4304" s="62">
        <v>97401.831200400527</v>
      </c>
      <c r="J4304" s="63">
        <v>5.8595130029811457</v>
      </c>
      <c r="K4304" s="63">
        <v>6.2962248866472548</v>
      </c>
      <c r="L4304" s="63">
        <v>7.9404678258095052</v>
      </c>
      <c r="M4304" s="63">
        <v>6.5588384869500125</v>
      </c>
      <c r="N4304" s="63">
        <v>7.1803895298886333</v>
      </c>
      <c r="O4304" s="71">
        <v>6.6753617805245877</v>
      </c>
    </row>
    <row r="4305" spans="2:15" outlineLevel="1" x14ac:dyDescent="0.45">
      <c r="B4305" s="65">
        <v>4296</v>
      </c>
      <c r="C4305" s="60">
        <v>0</v>
      </c>
      <c r="D4305" s="61">
        <v>1</v>
      </c>
      <c r="E4305" s="61">
        <v>1</v>
      </c>
      <c r="F4305" s="61">
        <v>1</v>
      </c>
      <c r="G4305" s="61">
        <v>1</v>
      </c>
      <c r="H4305" s="61">
        <v>0</v>
      </c>
      <c r="I4305" s="62">
        <v>80343.247735370271</v>
      </c>
      <c r="J4305" s="63">
        <v>5.5365207958574061</v>
      </c>
      <c r="K4305" s="63">
        <v>6.0167389813649264</v>
      </c>
      <c r="L4305" s="63">
        <v>6.8773609244289746</v>
      </c>
      <c r="M4305" s="63">
        <v>8.3287599254923332</v>
      </c>
      <c r="N4305" s="63">
        <v>7.3198374012284502</v>
      </c>
      <c r="O4305" s="71">
        <v>7.0045095150834733</v>
      </c>
    </row>
    <row r="4306" spans="2:15" outlineLevel="1" x14ac:dyDescent="0.45">
      <c r="B4306" s="65">
        <v>4297</v>
      </c>
      <c r="C4306" s="60">
        <v>0</v>
      </c>
      <c r="D4306" s="61">
        <v>1</v>
      </c>
      <c r="E4306" s="61">
        <v>1</v>
      </c>
      <c r="F4306" s="61">
        <v>1</v>
      </c>
      <c r="G4306" s="61">
        <v>0</v>
      </c>
      <c r="H4306" s="61">
        <v>1</v>
      </c>
      <c r="I4306" s="62">
        <v>24404.727798670501</v>
      </c>
      <c r="J4306" s="63">
        <v>5.2031530342887882</v>
      </c>
      <c r="K4306" s="63">
        <v>5.3167493101589161</v>
      </c>
      <c r="L4306" s="63">
        <v>6.7941218443657805</v>
      </c>
      <c r="M4306" s="63">
        <v>6.6145815948377633</v>
      </c>
      <c r="N4306" s="63">
        <v>6.3860351831936395</v>
      </c>
      <c r="O4306" s="71">
        <v>6.774526765266403</v>
      </c>
    </row>
    <row r="4307" spans="2:15" outlineLevel="1" x14ac:dyDescent="0.45">
      <c r="B4307" s="65">
        <v>4298</v>
      </c>
      <c r="C4307" s="60">
        <v>1</v>
      </c>
      <c r="D4307" s="61">
        <v>0</v>
      </c>
      <c r="E4307" s="61">
        <v>1</v>
      </c>
      <c r="F4307" s="61">
        <v>1</v>
      </c>
      <c r="G4307" s="61">
        <v>1</v>
      </c>
      <c r="H4307" s="61">
        <v>0</v>
      </c>
      <c r="I4307" s="62">
        <v>101401.08916238023</v>
      </c>
      <c r="J4307" s="63">
        <v>6.5320285536949392</v>
      </c>
      <c r="K4307" s="63">
        <v>5.405652457041132</v>
      </c>
      <c r="L4307" s="63">
        <v>6.8853546634111629</v>
      </c>
      <c r="M4307" s="63">
        <v>8.8859728224539154</v>
      </c>
      <c r="N4307" s="63">
        <v>7.20828445407966</v>
      </c>
      <c r="O4307" s="71">
        <v>6.4118680913427921</v>
      </c>
    </row>
    <row r="4308" spans="2:15" outlineLevel="1" x14ac:dyDescent="0.45">
      <c r="B4308" s="65">
        <v>4299</v>
      </c>
      <c r="C4308" s="60">
        <v>1</v>
      </c>
      <c r="D4308" s="61">
        <v>0</v>
      </c>
      <c r="E4308" s="61">
        <v>1</v>
      </c>
      <c r="F4308" s="61">
        <v>1</v>
      </c>
      <c r="G4308" s="61">
        <v>0</v>
      </c>
      <c r="H4308" s="61">
        <v>1</v>
      </c>
      <c r="I4308" s="62">
        <v>28043.18892751864</v>
      </c>
      <c r="J4308" s="63">
        <v>6.3442164826961802</v>
      </c>
      <c r="K4308" s="63">
        <v>5.0743773455256171</v>
      </c>
      <c r="L4308" s="63">
        <v>6.6104874096134658</v>
      </c>
      <c r="M4308" s="63">
        <v>6.7358733297456119</v>
      </c>
      <c r="N4308" s="63">
        <v>6.7165719345269839</v>
      </c>
      <c r="O4308" s="71">
        <v>6.8933837492161425</v>
      </c>
    </row>
    <row r="4309" spans="2:15" outlineLevel="1" x14ac:dyDescent="0.45">
      <c r="B4309" s="65">
        <v>4300</v>
      </c>
      <c r="C4309" s="60">
        <v>0</v>
      </c>
      <c r="D4309" s="61">
        <v>1</v>
      </c>
      <c r="E4309" s="61">
        <v>1</v>
      </c>
      <c r="F4309" s="61">
        <v>1</v>
      </c>
      <c r="G4309" s="61">
        <v>0</v>
      </c>
      <c r="H4309" s="61">
        <v>1</v>
      </c>
      <c r="I4309" s="62">
        <v>99563.75713006896</v>
      </c>
      <c r="J4309" s="63">
        <v>5.417845323486306</v>
      </c>
      <c r="K4309" s="63">
        <v>6.5818164928792164</v>
      </c>
      <c r="L4309" s="63">
        <v>7.4123318474685913</v>
      </c>
      <c r="M4309" s="63">
        <v>8.4003989381884079</v>
      </c>
      <c r="N4309" s="63">
        <v>6.3408610929016946</v>
      </c>
      <c r="O4309" s="71">
        <v>6.6941745267680943</v>
      </c>
    </row>
    <row r="4310" spans="2:15" outlineLevel="1" x14ac:dyDescent="0.45">
      <c r="B4310" s="65">
        <v>4301</v>
      </c>
      <c r="C4310" s="60">
        <v>1</v>
      </c>
      <c r="D4310" s="61">
        <v>0</v>
      </c>
      <c r="E4310" s="61">
        <v>1</v>
      </c>
      <c r="F4310" s="61">
        <v>1</v>
      </c>
      <c r="G4310" s="61">
        <v>1</v>
      </c>
      <c r="H4310" s="61">
        <v>0</v>
      </c>
      <c r="I4310" s="62">
        <v>97650.739068744777</v>
      </c>
      <c r="J4310" s="63">
        <v>5.4710795716094385</v>
      </c>
      <c r="K4310" s="63">
        <v>5.0367334226333131</v>
      </c>
      <c r="L4310" s="63">
        <v>7.5517149569389499</v>
      </c>
      <c r="M4310" s="63">
        <v>8.7526059365342057</v>
      </c>
      <c r="N4310" s="63">
        <v>7.0643908972067324</v>
      </c>
      <c r="O4310" s="71">
        <v>6.4788479055513566</v>
      </c>
    </row>
    <row r="4311" spans="2:15" outlineLevel="1" x14ac:dyDescent="0.45">
      <c r="B4311" s="65">
        <v>4302</v>
      </c>
      <c r="C4311" s="60">
        <v>1</v>
      </c>
      <c r="D4311" s="61">
        <v>0</v>
      </c>
      <c r="E4311" s="61">
        <v>1</v>
      </c>
      <c r="F4311" s="61">
        <v>1</v>
      </c>
      <c r="G4311" s="61">
        <v>1</v>
      </c>
      <c r="H4311" s="61">
        <v>0</v>
      </c>
      <c r="I4311" s="62">
        <v>99932.157080382545</v>
      </c>
      <c r="J4311" s="63">
        <v>6.4798692224778396</v>
      </c>
      <c r="K4311" s="63">
        <v>5.2145265169756598</v>
      </c>
      <c r="L4311" s="63">
        <v>6.8403085256463072</v>
      </c>
      <c r="M4311" s="63">
        <v>8.900218151541635</v>
      </c>
      <c r="N4311" s="63">
        <v>6.9139431891122536</v>
      </c>
      <c r="O4311" s="71">
        <v>6.415724361124485</v>
      </c>
    </row>
    <row r="4312" spans="2:15" outlineLevel="1" x14ac:dyDescent="0.45">
      <c r="B4312" s="65">
        <v>4303</v>
      </c>
      <c r="C4312" s="60">
        <v>0</v>
      </c>
      <c r="D4312" s="61">
        <v>1</v>
      </c>
      <c r="E4312" s="61">
        <v>1</v>
      </c>
      <c r="F4312" s="61">
        <v>1</v>
      </c>
      <c r="G4312" s="61">
        <v>1</v>
      </c>
      <c r="H4312" s="61">
        <v>0</v>
      </c>
      <c r="I4312" s="62">
        <v>97464.123805268551</v>
      </c>
      <c r="J4312" s="63">
        <v>5.5622034663636377</v>
      </c>
      <c r="K4312" s="63">
        <v>5.8094635653890307</v>
      </c>
      <c r="L4312" s="63">
        <v>7.1958782120520954</v>
      </c>
      <c r="M4312" s="63">
        <v>7.4101746472305052</v>
      </c>
      <c r="N4312" s="63">
        <v>7.5072690384096346</v>
      </c>
      <c r="O4312" s="71">
        <v>6.7284070635322797</v>
      </c>
    </row>
    <row r="4313" spans="2:15" outlineLevel="1" x14ac:dyDescent="0.45">
      <c r="B4313" s="65">
        <v>4304</v>
      </c>
      <c r="C4313" s="60">
        <v>1</v>
      </c>
      <c r="D4313" s="61">
        <v>0</v>
      </c>
      <c r="E4313" s="61">
        <v>1</v>
      </c>
      <c r="F4313" s="61">
        <v>1</v>
      </c>
      <c r="G4313" s="61">
        <v>1</v>
      </c>
      <c r="H4313" s="61">
        <v>0</v>
      </c>
      <c r="I4313" s="62">
        <v>61333.315035398802</v>
      </c>
      <c r="J4313" s="63">
        <v>5.7737667864049724</v>
      </c>
      <c r="K4313" s="63">
        <v>4.8859844837296134</v>
      </c>
      <c r="L4313" s="63">
        <v>7.2486242181605167</v>
      </c>
      <c r="M4313" s="63">
        <v>6.1534633435718868</v>
      </c>
      <c r="N4313" s="63">
        <v>7.2649915071610307</v>
      </c>
      <c r="O4313" s="71">
        <v>6.8348658155191817</v>
      </c>
    </row>
    <row r="4314" spans="2:15" outlineLevel="1" x14ac:dyDescent="0.45">
      <c r="B4314" s="65">
        <v>4305</v>
      </c>
      <c r="C4314" s="60">
        <v>1</v>
      </c>
      <c r="D4314" s="61">
        <v>0</v>
      </c>
      <c r="E4314" s="61">
        <v>1</v>
      </c>
      <c r="F4314" s="61">
        <v>1</v>
      </c>
      <c r="G4314" s="61">
        <v>1</v>
      </c>
      <c r="H4314" s="61">
        <v>0</v>
      </c>
      <c r="I4314" s="62">
        <v>97884.350287302164</v>
      </c>
      <c r="J4314" s="63">
        <v>6.0911276447450176</v>
      </c>
      <c r="K4314" s="63">
        <v>4.3679123312192623</v>
      </c>
      <c r="L4314" s="63">
        <v>8.0940409043227959</v>
      </c>
      <c r="M4314" s="63">
        <v>8.7619266396575508</v>
      </c>
      <c r="N4314" s="63">
        <v>6.8373843316137908</v>
      </c>
      <c r="O4314" s="71">
        <v>6.6146431134595414</v>
      </c>
    </row>
    <row r="4315" spans="2:15" outlineLevel="1" x14ac:dyDescent="0.45">
      <c r="B4315" s="65">
        <v>4306</v>
      </c>
      <c r="C4315" s="60">
        <v>1</v>
      </c>
      <c r="D4315" s="61">
        <v>0</v>
      </c>
      <c r="E4315" s="61">
        <v>1</v>
      </c>
      <c r="F4315" s="61">
        <v>1</v>
      </c>
      <c r="G4315" s="61">
        <v>1</v>
      </c>
      <c r="H4315" s="61">
        <v>0</v>
      </c>
      <c r="I4315" s="62">
        <v>74960.688439682213</v>
      </c>
      <c r="J4315" s="63">
        <v>5.3192541208425776</v>
      </c>
      <c r="K4315" s="63">
        <v>5.1946057746548453</v>
      </c>
      <c r="L4315" s="63">
        <v>7.2043853199917347</v>
      </c>
      <c r="M4315" s="63">
        <v>8.2306415942176443</v>
      </c>
      <c r="N4315" s="63">
        <v>6.9028665522233119</v>
      </c>
      <c r="O4315" s="71">
        <v>6.3194252978955099</v>
      </c>
    </row>
    <row r="4316" spans="2:15" outlineLevel="1" x14ac:dyDescent="0.45">
      <c r="B4316" s="65">
        <v>4307</v>
      </c>
      <c r="C4316" s="60">
        <v>1</v>
      </c>
      <c r="D4316" s="61">
        <v>0</v>
      </c>
      <c r="E4316" s="61">
        <v>1</v>
      </c>
      <c r="F4316" s="61">
        <v>1</v>
      </c>
      <c r="G4316" s="61">
        <v>0</v>
      </c>
      <c r="H4316" s="61">
        <v>1</v>
      </c>
      <c r="I4316" s="62">
        <v>75616.456605226675</v>
      </c>
      <c r="J4316" s="63">
        <v>5.8988850849277288</v>
      </c>
      <c r="K4316" s="63">
        <v>5.2402026448549037</v>
      </c>
      <c r="L4316" s="63">
        <v>6.2288569314365461</v>
      </c>
      <c r="M4316" s="63">
        <v>8.2094699821845367</v>
      </c>
      <c r="N4316" s="63">
        <v>6.6897159495898766</v>
      </c>
      <c r="O4316" s="71">
        <v>6.7270561459730009</v>
      </c>
    </row>
    <row r="4317" spans="2:15" outlineLevel="1" x14ac:dyDescent="0.45">
      <c r="B4317" s="65">
        <v>4308</v>
      </c>
      <c r="C4317" s="60">
        <v>1</v>
      </c>
      <c r="D4317" s="61">
        <v>0</v>
      </c>
      <c r="E4317" s="61">
        <v>1</v>
      </c>
      <c r="F4317" s="61">
        <v>1</v>
      </c>
      <c r="G4317" s="61">
        <v>0</v>
      </c>
      <c r="H4317" s="61">
        <v>1</v>
      </c>
      <c r="I4317" s="62">
        <v>96042.831771897763</v>
      </c>
      <c r="J4317" s="63">
        <v>6.6145337624523082</v>
      </c>
      <c r="K4317" s="63">
        <v>4.3810265681702392</v>
      </c>
      <c r="L4317" s="63">
        <v>8.1865172154272052</v>
      </c>
      <c r="M4317" s="63">
        <v>7.9839560172397368</v>
      </c>
      <c r="N4317" s="63">
        <v>6.358385510624597</v>
      </c>
      <c r="O4317" s="71">
        <v>6.6040462877932216</v>
      </c>
    </row>
    <row r="4318" spans="2:15" outlineLevel="1" x14ac:dyDescent="0.45">
      <c r="B4318" s="65">
        <v>4309</v>
      </c>
      <c r="C4318" s="60">
        <v>1</v>
      </c>
      <c r="D4318" s="61">
        <v>0</v>
      </c>
      <c r="E4318" s="61">
        <v>1</v>
      </c>
      <c r="F4318" s="61">
        <v>1</v>
      </c>
      <c r="G4318" s="61">
        <v>1</v>
      </c>
      <c r="H4318" s="61">
        <v>0</v>
      </c>
      <c r="I4318" s="62">
        <v>103223.08919740233</v>
      </c>
      <c r="J4318" s="63">
        <v>6.6353750942980874</v>
      </c>
      <c r="K4318" s="63">
        <v>6.0738773253443901</v>
      </c>
      <c r="L4318" s="63">
        <v>7.574323914552056</v>
      </c>
      <c r="M4318" s="63">
        <v>8.4846955875834862</v>
      </c>
      <c r="N4318" s="63">
        <v>7.1336438498378394</v>
      </c>
      <c r="O4318" s="71">
        <v>6.3707745944642475</v>
      </c>
    </row>
    <row r="4319" spans="2:15" outlineLevel="1" x14ac:dyDescent="0.45">
      <c r="B4319" s="65">
        <v>4310</v>
      </c>
      <c r="C4319" s="60">
        <v>0</v>
      </c>
      <c r="D4319" s="61">
        <v>1</v>
      </c>
      <c r="E4319" s="61">
        <v>1</v>
      </c>
      <c r="F4319" s="61">
        <v>1</v>
      </c>
      <c r="G4319" s="61">
        <v>0</v>
      </c>
      <c r="H4319" s="61">
        <v>1</v>
      </c>
      <c r="I4319" s="62">
        <v>94217.14888755884</v>
      </c>
      <c r="J4319" s="63">
        <v>5.881950600791904</v>
      </c>
      <c r="K4319" s="63">
        <v>6.5918326834755652</v>
      </c>
      <c r="L4319" s="63">
        <v>7.6254545939032923</v>
      </c>
      <c r="M4319" s="63">
        <v>6.1714680398513142</v>
      </c>
      <c r="N4319" s="63">
        <v>6.1441360453866523</v>
      </c>
      <c r="O4319" s="71">
        <v>6.6852168068641671</v>
      </c>
    </row>
    <row r="4320" spans="2:15" outlineLevel="1" x14ac:dyDescent="0.45">
      <c r="B4320" s="65">
        <v>4311</v>
      </c>
      <c r="C4320" s="60">
        <v>0</v>
      </c>
      <c r="D4320" s="61">
        <v>1</v>
      </c>
      <c r="E4320" s="61">
        <v>1</v>
      </c>
      <c r="F4320" s="61">
        <v>1</v>
      </c>
      <c r="G4320" s="61">
        <v>1</v>
      </c>
      <c r="H4320" s="61">
        <v>0</v>
      </c>
      <c r="I4320" s="62">
        <v>27016.273966669891</v>
      </c>
      <c r="J4320" s="63">
        <v>5.2767706997736532</v>
      </c>
      <c r="K4320" s="63">
        <v>5.581684997045067</v>
      </c>
      <c r="L4320" s="63">
        <v>7.1149870873647334</v>
      </c>
      <c r="M4320" s="63">
        <v>7.3581847872261728</v>
      </c>
      <c r="N4320" s="63">
        <v>6.3571062484225438</v>
      </c>
      <c r="O4320" s="71">
        <v>6.3351321856407461</v>
      </c>
    </row>
    <row r="4321" spans="2:15" outlineLevel="1" x14ac:dyDescent="0.45">
      <c r="B4321" s="65">
        <v>4312</v>
      </c>
      <c r="C4321" s="60">
        <v>1</v>
      </c>
      <c r="D4321" s="61">
        <v>0</v>
      </c>
      <c r="E4321" s="61">
        <v>1</v>
      </c>
      <c r="F4321" s="61">
        <v>1</v>
      </c>
      <c r="G4321" s="61">
        <v>0</v>
      </c>
      <c r="H4321" s="61">
        <v>1</v>
      </c>
      <c r="I4321" s="62">
        <v>97399.444555057387</v>
      </c>
      <c r="J4321" s="63">
        <v>6.3384586961137028</v>
      </c>
      <c r="K4321" s="63">
        <v>5.5446422958395898</v>
      </c>
      <c r="L4321" s="63">
        <v>7.0169967096537054</v>
      </c>
      <c r="M4321" s="63">
        <v>7.9652063102010731</v>
      </c>
      <c r="N4321" s="63">
        <v>6.4761612201067464</v>
      </c>
      <c r="O4321" s="71">
        <v>6.6212078928833726</v>
      </c>
    </row>
    <row r="4322" spans="2:15" outlineLevel="1" x14ac:dyDescent="0.45">
      <c r="B4322" s="65">
        <v>4313</v>
      </c>
      <c r="C4322" s="60">
        <v>0</v>
      </c>
      <c r="D4322" s="61">
        <v>1</v>
      </c>
      <c r="E4322" s="61">
        <v>1</v>
      </c>
      <c r="F4322" s="61">
        <v>1</v>
      </c>
      <c r="G4322" s="61">
        <v>0</v>
      </c>
      <c r="H4322" s="61">
        <v>1</v>
      </c>
      <c r="I4322" s="62">
        <v>75396.045831419106</v>
      </c>
      <c r="J4322" s="63">
        <v>5.6129920063258121</v>
      </c>
      <c r="K4322" s="63">
        <v>6.0551732405371093</v>
      </c>
      <c r="L4322" s="63">
        <v>6.6893402102969706</v>
      </c>
      <c r="M4322" s="63">
        <v>7.7061295268319698</v>
      </c>
      <c r="N4322" s="63">
        <v>6.3205822211188289</v>
      </c>
      <c r="O4322" s="71">
        <v>6.6665909605095059</v>
      </c>
    </row>
    <row r="4323" spans="2:15" outlineLevel="1" x14ac:dyDescent="0.45">
      <c r="B4323" s="65">
        <v>4314</v>
      </c>
      <c r="C4323" s="60">
        <v>0</v>
      </c>
      <c r="D4323" s="61">
        <v>1</v>
      </c>
      <c r="E4323" s="61">
        <v>1</v>
      </c>
      <c r="F4323" s="61">
        <v>1</v>
      </c>
      <c r="G4323" s="61">
        <v>1</v>
      </c>
      <c r="H4323" s="61">
        <v>0</v>
      </c>
      <c r="I4323" s="62">
        <v>95200.604256378239</v>
      </c>
      <c r="J4323" s="63">
        <v>5.6490521587462421</v>
      </c>
      <c r="K4323" s="63">
        <v>5.8454152525469043</v>
      </c>
      <c r="L4323" s="63">
        <v>7.2248914377537172</v>
      </c>
      <c r="M4323" s="63">
        <v>6.4914095763858111</v>
      </c>
      <c r="N4323" s="63">
        <v>7.5848636942015162</v>
      </c>
      <c r="O4323" s="71">
        <v>6.6404368735096178</v>
      </c>
    </row>
    <row r="4324" spans="2:15" outlineLevel="1" x14ac:dyDescent="0.45">
      <c r="B4324" s="65">
        <v>4315</v>
      </c>
      <c r="C4324" s="60">
        <v>1</v>
      </c>
      <c r="D4324" s="61">
        <v>0</v>
      </c>
      <c r="E4324" s="61">
        <v>1</v>
      </c>
      <c r="F4324" s="61">
        <v>1</v>
      </c>
      <c r="G4324" s="61">
        <v>1</v>
      </c>
      <c r="H4324" s="61">
        <v>0</v>
      </c>
      <c r="I4324" s="62">
        <v>95047.693367638247</v>
      </c>
      <c r="J4324" s="63">
        <v>6.7172938480594881</v>
      </c>
      <c r="K4324" s="63">
        <v>4.6434906406373209</v>
      </c>
      <c r="L4324" s="63">
        <v>7.1738699866757312</v>
      </c>
      <c r="M4324" s="63">
        <v>6.5731251984194605</v>
      </c>
      <c r="N4324" s="63">
        <v>7.2635888748163655</v>
      </c>
      <c r="O4324" s="71">
        <v>7.163974013026837</v>
      </c>
    </row>
    <row r="4325" spans="2:15" outlineLevel="1" x14ac:dyDescent="0.45">
      <c r="B4325" s="65">
        <v>4316</v>
      </c>
      <c r="C4325" s="60">
        <v>0</v>
      </c>
      <c r="D4325" s="61">
        <v>1</v>
      </c>
      <c r="E4325" s="61">
        <v>1</v>
      </c>
      <c r="F4325" s="61">
        <v>1</v>
      </c>
      <c r="G4325" s="61">
        <v>1</v>
      </c>
      <c r="H4325" s="61">
        <v>0</v>
      </c>
      <c r="I4325" s="62">
        <v>28626.488913202396</v>
      </c>
      <c r="J4325" s="63">
        <v>5.3808037286429817</v>
      </c>
      <c r="K4325" s="63">
        <v>5.7309862417596538</v>
      </c>
      <c r="L4325" s="63">
        <v>7.1324704887367414</v>
      </c>
      <c r="M4325" s="63">
        <v>7.2528850213787397</v>
      </c>
      <c r="N4325" s="63">
        <v>6.8823037722638549</v>
      </c>
      <c r="O4325" s="71">
        <v>6.2584262242065085</v>
      </c>
    </row>
    <row r="4326" spans="2:15" outlineLevel="1" x14ac:dyDescent="0.45">
      <c r="B4326" s="65">
        <v>4317</v>
      </c>
      <c r="C4326" s="60">
        <v>1</v>
      </c>
      <c r="D4326" s="61">
        <v>0</v>
      </c>
      <c r="E4326" s="61">
        <v>1</v>
      </c>
      <c r="F4326" s="61">
        <v>1</v>
      </c>
      <c r="G4326" s="61">
        <v>0</v>
      </c>
      <c r="H4326" s="61">
        <v>1</v>
      </c>
      <c r="I4326" s="62">
        <v>94443.57341780905</v>
      </c>
      <c r="J4326" s="63">
        <v>5.5341265802611135</v>
      </c>
      <c r="K4326" s="63">
        <v>5.4210865794645882</v>
      </c>
      <c r="L4326" s="63">
        <v>8.2285506830797779</v>
      </c>
      <c r="M4326" s="63">
        <v>7.0347132646527033</v>
      </c>
      <c r="N4326" s="63">
        <v>6.4718763799917527</v>
      </c>
      <c r="O4326" s="71">
        <v>6.9449661337620263</v>
      </c>
    </row>
    <row r="4327" spans="2:15" outlineLevel="1" x14ac:dyDescent="0.45">
      <c r="B4327" s="65">
        <v>4318</v>
      </c>
      <c r="C4327" s="60">
        <v>1</v>
      </c>
      <c r="D4327" s="61">
        <v>0</v>
      </c>
      <c r="E4327" s="61">
        <v>1</v>
      </c>
      <c r="F4327" s="61">
        <v>1</v>
      </c>
      <c r="G4327" s="61">
        <v>1</v>
      </c>
      <c r="H4327" s="61">
        <v>0</v>
      </c>
      <c r="I4327" s="62">
        <v>91045.059479205564</v>
      </c>
      <c r="J4327" s="63">
        <v>6.0289372008868227</v>
      </c>
      <c r="K4327" s="63">
        <v>4.0469122897455394</v>
      </c>
      <c r="L4327" s="63">
        <v>7.0954334072666105</v>
      </c>
      <c r="M4327" s="63">
        <v>7.1795447272784463</v>
      </c>
      <c r="N4327" s="63">
        <v>7.1897631639691983</v>
      </c>
      <c r="O4327" s="71">
        <v>6.3307638372771846</v>
      </c>
    </row>
    <row r="4328" spans="2:15" outlineLevel="1" x14ac:dyDescent="0.45">
      <c r="B4328" s="65">
        <v>4319</v>
      </c>
      <c r="C4328" s="60">
        <v>1</v>
      </c>
      <c r="D4328" s="61">
        <v>0</v>
      </c>
      <c r="E4328" s="61">
        <v>1</v>
      </c>
      <c r="F4328" s="61">
        <v>1</v>
      </c>
      <c r="G4328" s="61">
        <v>1</v>
      </c>
      <c r="H4328" s="61">
        <v>0</v>
      </c>
      <c r="I4328" s="62">
        <v>100596.82543270844</v>
      </c>
      <c r="J4328" s="63">
        <v>6.8700518518169513</v>
      </c>
      <c r="K4328" s="63">
        <v>5.2551422580518228</v>
      </c>
      <c r="L4328" s="63">
        <v>7.9995235779978371</v>
      </c>
      <c r="M4328" s="63">
        <v>7.3161719287171234</v>
      </c>
      <c r="N4328" s="63">
        <v>7.3623938326848108</v>
      </c>
      <c r="O4328" s="71">
        <v>7.034779661560405</v>
      </c>
    </row>
    <row r="4329" spans="2:15" outlineLevel="1" x14ac:dyDescent="0.45">
      <c r="B4329" s="65">
        <v>4320</v>
      </c>
      <c r="C4329" s="60">
        <v>0</v>
      </c>
      <c r="D4329" s="61">
        <v>1</v>
      </c>
      <c r="E4329" s="61">
        <v>1</v>
      </c>
      <c r="F4329" s="61">
        <v>1</v>
      </c>
      <c r="G4329" s="61">
        <v>1</v>
      </c>
      <c r="H4329" s="61">
        <v>0</v>
      </c>
      <c r="I4329" s="62">
        <v>74705.274696370732</v>
      </c>
      <c r="J4329" s="63">
        <v>5.5510145755354436</v>
      </c>
      <c r="K4329" s="63">
        <v>5.5894730324784039</v>
      </c>
      <c r="L4329" s="63">
        <v>7.0991832555852135</v>
      </c>
      <c r="M4329" s="63">
        <v>7.9132633420310228</v>
      </c>
      <c r="N4329" s="63">
        <v>6.522691850004553</v>
      </c>
      <c r="O4329" s="71">
        <v>6.2856975774836341</v>
      </c>
    </row>
    <row r="4330" spans="2:15" outlineLevel="1" x14ac:dyDescent="0.45">
      <c r="B4330" s="65">
        <v>4321</v>
      </c>
      <c r="C4330" s="60">
        <v>1</v>
      </c>
      <c r="D4330" s="61">
        <v>0</v>
      </c>
      <c r="E4330" s="61">
        <v>1</v>
      </c>
      <c r="F4330" s="61">
        <v>1</v>
      </c>
      <c r="G4330" s="61">
        <v>1</v>
      </c>
      <c r="H4330" s="61">
        <v>0</v>
      </c>
      <c r="I4330" s="62">
        <v>73988.706271850504</v>
      </c>
      <c r="J4330" s="63">
        <v>5.6206001299412565</v>
      </c>
      <c r="K4330" s="63">
        <v>5.1284709700106159</v>
      </c>
      <c r="L4330" s="63">
        <v>6.9878103981395574</v>
      </c>
      <c r="M4330" s="63">
        <v>7.2782649210680708</v>
      </c>
      <c r="N4330" s="63">
        <v>7.1969238709675825</v>
      </c>
      <c r="O4330" s="71">
        <v>6.6587621390816185</v>
      </c>
    </row>
    <row r="4331" spans="2:15" outlineLevel="1" x14ac:dyDescent="0.45">
      <c r="B4331" s="65">
        <v>4322</v>
      </c>
      <c r="C4331" s="60">
        <v>1</v>
      </c>
      <c r="D4331" s="61">
        <v>0</v>
      </c>
      <c r="E4331" s="61">
        <v>1</v>
      </c>
      <c r="F4331" s="61">
        <v>1</v>
      </c>
      <c r="G4331" s="61">
        <v>1</v>
      </c>
      <c r="H4331" s="61">
        <v>0</v>
      </c>
      <c r="I4331" s="62">
        <v>103727.97564228324</v>
      </c>
      <c r="J4331" s="63">
        <v>6.4608936354310673</v>
      </c>
      <c r="K4331" s="63">
        <v>5.729659959451527</v>
      </c>
      <c r="L4331" s="63">
        <v>6.9618794147216212</v>
      </c>
      <c r="M4331" s="63">
        <v>8.8425883803419598</v>
      </c>
      <c r="N4331" s="63">
        <v>7.2292245383413185</v>
      </c>
      <c r="O4331" s="71">
        <v>7.1358546453649669</v>
      </c>
    </row>
    <row r="4332" spans="2:15" outlineLevel="1" x14ac:dyDescent="0.45">
      <c r="B4332" s="65">
        <v>4323</v>
      </c>
      <c r="C4332" s="60">
        <v>0</v>
      </c>
      <c r="D4332" s="61">
        <v>1</v>
      </c>
      <c r="E4332" s="61">
        <v>1</v>
      </c>
      <c r="F4332" s="61">
        <v>1</v>
      </c>
      <c r="G4332" s="61">
        <v>0</v>
      </c>
      <c r="H4332" s="61">
        <v>1</v>
      </c>
      <c r="I4332" s="62">
        <v>99955.091655054974</v>
      </c>
      <c r="J4332" s="63">
        <v>5.8839541698522693</v>
      </c>
      <c r="K4332" s="63">
        <v>5.9321780951300989</v>
      </c>
      <c r="L4332" s="63">
        <v>7.9105747013785361</v>
      </c>
      <c r="M4332" s="63">
        <v>8.2683510032897569</v>
      </c>
      <c r="N4332" s="63">
        <v>6.2464009617118803</v>
      </c>
      <c r="O4332" s="71">
        <v>7.1497432372992318</v>
      </c>
    </row>
    <row r="4333" spans="2:15" outlineLevel="1" x14ac:dyDescent="0.45">
      <c r="B4333" s="65">
        <v>4324</v>
      </c>
      <c r="C4333" s="60">
        <v>1</v>
      </c>
      <c r="D4333" s="61">
        <v>0</v>
      </c>
      <c r="E4333" s="61">
        <v>1</v>
      </c>
      <c r="F4333" s="61">
        <v>1</v>
      </c>
      <c r="G4333" s="61">
        <v>1</v>
      </c>
      <c r="H4333" s="61">
        <v>0</v>
      </c>
      <c r="I4333" s="62">
        <v>100579.08747816423</v>
      </c>
      <c r="J4333" s="63">
        <v>6.1981169750957932</v>
      </c>
      <c r="K4333" s="63">
        <v>6.100302775070837</v>
      </c>
      <c r="L4333" s="63">
        <v>7.850084522869567</v>
      </c>
      <c r="M4333" s="63">
        <v>7.6054834220747045</v>
      </c>
      <c r="N4333" s="63">
        <v>7.0919289378978823</v>
      </c>
      <c r="O4333" s="71">
        <v>6.7369566770975018</v>
      </c>
    </row>
    <row r="4334" spans="2:15" outlineLevel="1" x14ac:dyDescent="0.45">
      <c r="B4334" s="65">
        <v>4325</v>
      </c>
      <c r="C4334" s="60">
        <v>0</v>
      </c>
      <c r="D4334" s="61">
        <v>1</v>
      </c>
      <c r="E4334" s="61">
        <v>1</v>
      </c>
      <c r="F4334" s="61">
        <v>1</v>
      </c>
      <c r="G4334" s="61">
        <v>1</v>
      </c>
      <c r="H4334" s="61">
        <v>0</v>
      </c>
      <c r="I4334" s="62">
        <v>78204.338761376814</v>
      </c>
      <c r="J4334" s="63">
        <v>5.624827012353034</v>
      </c>
      <c r="K4334" s="63">
        <v>6.3969446452102581</v>
      </c>
      <c r="L4334" s="63">
        <v>6.2373279501625882</v>
      </c>
      <c r="M4334" s="63">
        <v>8.3752750888227609</v>
      </c>
      <c r="N4334" s="63">
        <v>6.5783106765921247</v>
      </c>
      <c r="O4334" s="71">
        <v>6.5703121961255295</v>
      </c>
    </row>
    <row r="4335" spans="2:15" outlineLevel="1" x14ac:dyDescent="0.45">
      <c r="B4335" s="65">
        <v>4326</v>
      </c>
      <c r="C4335" s="60">
        <v>1</v>
      </c>
      <c r="D4335" s="61">
        <v>0</v>
      </c>
      <c r="E4335" s="61">
        <v>1</v>
      </c>
      <c r="F4335" s="61">
        <v>1</v>
      </c>
      <c r="G4335" s="61">
        <v>1</v>
      </c>
      <c r="H4335" s="61">
        <v>0</v>
      </c>
      <c r="I4335" s="62">
        <v>97051.112704066007</v>
      </c>
      <c r="J4335" s="63">
        <v>6.0787404321070326</v>
      </c>
      <c r="K4335" s="63">
        <v>4.5540832941554319</v>
      </c>
      <c r="L4335" s="63">
        <v>7.5325407405700142</v>
      </c>
      <c r="M4335" s="63">
        <v>8.172229879714827</v>
      </c>
      <c r="N4335" s="63">
        <v>7.1708679274570946</v>
      </c>
      <c r="O4335" s="71">
        <v>6.7600933833744064</v>
      </c>
    </row>
    <row r="4336" spans="2:15" outlineLevel="1" x14ac:dyDescent="0.45">
      <c r="B4336" s="65">
        <v>4327</v>
      </c>
      <c r="C4336" s="60">
        <v>1</v>
      </c>
      <c r="D4336" s="61">
        <v>0</v>
      </c>
      <c r="E4336" s="61">
        <v>1</v>
      </c>
      <c r="F4336" s="61">
        <v>1</v>
      </c>
      <c r="G4336" s="61">
        <v>1</v>
      </c>
      <c r="H4336" s="61">
        <v>0</v>
      </c>
      <c r="I4336" s="62">
        <v>94109.084553668552</v>
      </c>
      <c r="J4336" s="63">
        <v>6.3574897449779808</v>
      </c>
      <c r="K4336" s="63">
        <v>5.1254530157059168</v>
      </c>
      <c r="L4336" s="63">
        <v>7.0745876813027255</v>
      </c>
      <c r="M4336" s="63">
        <v>7.1137716406503566</v>
      </c>
      <c r="N4336" s="63">
        <v>6.8485866124145973</v>
      </c>
      <c r="O4336" s="71">
        <v>6.3218700846981513</v>
      </c>
    </row>
    <row r="4337" spans="2:15" outlineLevel="1" x14ac:dyDescent="0.45">
      <c r="B4337" s="65">
        <v>4328</v>
      </c>
      <c r="C4337" s="60">
        <v>1</v>
      </c>
      <c r="D4337" s="61">
        <v>0</v>
      </c>
      <c r="E4337" s="61">
        <v>1</v>
      </c>
      <c r="F4337" s="61">
        <v>1</v>
      </c>
      <c r="G4337" s="61">
        <v>1</v>
      </c>
      <c r="H4337" s="61">
        <v>0</v>
      </c>
      <c r="I4337" s="62">
        <v>78672.876115163817</v>
      </c>
      <c r="J4337" s="63">
        <v>5.8524758509317456</v>
      </c>
      <c r="K4337" s="63">
        <v>5.3586614964153556</v>
      </c>
      <c r="L4337" s="63">
        <v>6.7869686975224672</v>
      </c>
      <c r="M4337" s="63">
        <v>8.3502954087995089</v>
      </c>
      <c r="N4337" s="63">
        <v>7.1396698928772722</v>
      </c>
      <c r="O4337" s="71">
        <v>6.9729388805074572</v>
      </c>
    </row>
    <row r="4338" spans="2:15" outlineLevel="1" x14ac:dyDescent="0.45">
      <c r="B4338" s="65">
        <v>4329</v>
      </c>
      <c r="C4338" s="60">
        <v>0</v>
      </c>
      <c r="D4338" s="61">
        <v>1</v>
      </c>
      <c r="E4338" s="61">
        <v>1</v>
      </c>
      <c r="F4338" s="61">
        <v>1</v>
      </c>
      <c r="G4338" s="61">
        <v>1</v>
      </c>
      <c r="H4338" s="61">
        <v>0</v>
      </c>
      <c r="I4338" s="62">
        <v>104695.22372316777</v>
      </c>
      <c r="J4338" s="63">
        <v>6.0425551381949196</v>
      </c>
      <c r="K4338" s="63">
        <v>6.7396750250472017</v>
      </c>
      <c r="L4338" s="63">
        <v>7.8005882250780463</v>
      </c>
      <c r="M4338" s="63">
        <v>8.8825156994854808</v>
      </c>
      <c r="N4338" s="63">
        <v>7.0427819638750311</v>
      </c>
      <c r="O4338" s="71">
        <v>6.3190334798931618</v>
      </c>
    </row>
    <row r="4339" spans="2:15" outlineLevel="1" x14ac:dyDescent="0.45">
      <c r="B4339" s="65">
        <v>4330</v>
      </c>
      <c r="C4339" s="60">
        <v>0</v>
      </c>
      <c r="D4339" s="61">
        <v>1</v>
      </c>
      <c r="E4339" s="61">
        <v>1</v>
      </c>
      <c r="F4339" s="61">
        <v>1</v>
      </c>
      <c r="G4339" s="61">
        <v>1</v>
      </c>
      <c r="H4339" s="61">
        <v>0</v>
      </c>
      <c r="I4339" s="62">
        <v>29338.105641120375</v>
      </c>
      <c r="J4339" s="63">
        <v>5.4269603560069362</v>
      </c>
      <c r="K4339" s="63">
        <v>6.2070960825560189</v>
      </c>
      <c r="L4339" s="63">
        <v>6.6625341823321502</v>
      </c>
      <c r="M4339" s="63">
        <v>6.8373326077823364</v>
      </c>
      <c r="N4339" s="63">
        <v>7.2350674496442986</v>
      </c>
      <c r="O4339" s="71">
        <v>6.3227844546135055</v>
      </c>
    </row>
    <row r="4340" spans="2:15" outlineLevel="1" x14ac:dyDescent="0.45">
      <c r="B4340" s="65">
        <v>4331</v>
      </c>
      <c r="C4340" s="60">
        <v>1</v>
      </c>
      <c r="D4340" s="61">
        <v>0</v>
      </c>
      <c r="E4340" s="61">
        <v>1</v>
      </c>
      <c r="F4340" s="61">
        <v>1</v>
      </c>
      <c r="G4340" s="61">
        <v>0</v>
      </c>
      <c r="H4340" s="61">
        <v>1</v>
      </c>
      <c r="I4340" s="62">
        <v>22495.043421078997</v>
      </c>
      <c r="J4340" s="63">
        <v>5.6202020369114836</v>
      </c>
      <c r="K4340" s="63">
        <v>4.5551269170090194</v>
      </c>
      <c r="L4340" s="63">
        <v>7.1204923575982715</v>
      </c>
      <c r="M4340" s="63">
        <v>6.1974560300425905</v>
      </c>
      <c r="N4340" s="63">
        <v>6.2708926707763384</v>
      </c>
      <c r="O4340" s="71">
        <v>6.8926445247608807</v>
      </c>
    </row>
    <row r="4341" spans="2:15" outlineLevel="1" x14ac:dyDescent="0.45">
      <c r="B4341" s="65">
        <v>4332</v>
      </c>
      <c r="C4341" s="60">
        <v>0</v>
      </c>
      <c r="D4341" s="61">
        <v>1</v>
      </c>
      <c r="E4341" s="61">
        <v>1</v>
      </c>
      <c r="F4341" s="61">
        <v>1</v>
      </c>
      <c r="G4341" s="61">
        <v>1</v>
      </c>
      <c r="H4341" s="61">
        <v>0</v>
      </c>
      <c r="I4341" s="62">
        <v>73787.855699278298</v>
      </c>
      <c r="J4341" s="63">
        <v>5.2652994442252403</v>
      </c>
      <c r="K4341" s="63">
        <v>5.9717308310749448</v>
      </c>
      <c r="L4341" s="63">
        <v>6.969799323932965</v>
      </c>
      <c r="M4341" s="63">
        <v>7.2909376633084353</v>
      </c>
      <c r="N4341" s="63">
        <v>6.7882368039932963</v>
      </c>
      <c r="O4341" s="71">
        <v>6.3132354643518704</v>
      </c>
    </row>
    <row r="4342" spans="2:15" outlineLevel="1" x14ac:dyDescent="0.45">
      <c r="B4342" s="65">
        <v>4333</v>
      </c>
      <c r="C4342" s="60">
        <v>1</v>
      </c>
      <c r="D4342" s="61">
        <v>0</v>
      </c>
      <c r="E4342" s="61">
        <v>1</v>
      </c>
      <c r="F4342" s="61">
        <v>1</v>
      </c>
      <c r="G4342" s="61">
        <v>1</v>
      </c>
      <c r="H4342" s="61">
        <v>0</v>
      </c>
      <c r="I4342" s="62">
        <v>24295.999801198675</v>
      </c>
      <c r="J4342" s="63">
        <v>5.9202813202711475</v>
      </c>
      <c r="K4342" s="63">
        <v>5.5955507037550394</v>
      </c>
      <c r="L4342" s="63">
        <v>6.1199723491724454</v>
      </c>
      <c r="M4342" s="63">
        <v>6.0928433319225066</v>
      </c>
      <c r="N4342" s="63">
        <v>6.4981724635173848</v>
      </c>
      <c r="O4342" s="71">
        <v>6.4047247061734245</v>
      </c>
    </row>
    <row r="4343" spans="2:15" outlineLevel="1" x14ac:dyDescent="0.45">
      <c r="B4343" s="65">
        <v>4334</v>
      </c>
      <c r="C4343" s="60">
        <v>1</v>
      </c>
      <c r="D4343" s="61">
        <v>0</v>
      </c>
      <c r="E4343" s="61">
        <v>1</v>
      </c>
      <c r="F4343" s="61">
        <v>1</v>
      </c>
      <c r="G4343" s="61">
        <v>1</v>
      </c>
      <c r="H4343" s="61">
        <v>0</v>
      </c>
      <c r="I4343" s="62">
        <v>24559.274014631257</v>
      </c>
      <c r="J4343" s="63">
        <v>5.5461855653800356</v>
      </c>
      <c r="K4343" s="63">
        <v>4.7486031207034243</v>
      </c>
      <c r="L4343" s="63">
        <v>6.9534203427913077</v>
      </c>
      <c r="M4343" s="63">
        <v>6.8838712184915787</v>
      </c>
      <c r="N4343" s="63">
        <v>6.6294832828849763</v>
      </c>
      <c r="O4343" s="71">
        <v>6.4344865946242997</v>
      </c>
    </row>
    <row r="4344" spans="2:15" outlineLevel="1" x14ac:dyDescent="0.45">
      <c r="B4344" s="65">
        <v>4335</v>
      </c>
      <c r="C4344" s="60">
        <v>1</v>
      </c>
      <c r="D4344" s="61">
        <v>0</v>
      </c>
      <c r="E4344" s="61">
        <v>1</v>
      </c>
      <c r="F4344" s="61">
        <v>1</v>
      </c>
      <c r="G4344" s="61">
        <v>1</v>
      </c>
      <c r="H4344" s="61">
        <v>0</v>
      </c>
      <c r="I4344" s="62">
        <v>95528.492487019903</v>
      </c>
      <c r="J4344" s="63">
        <v>6.4098207700282224</v>
      </c>
      <c r="K4344" s="63">
        <v>5.2779863027115237</v>
      </c>
      <c r="L4344" s="63">
        <v>6.9857708287453608</v>
      </c>
      <c r="M4344" s="63">
        <v>6.7136102313658137</v>
      </c>
      <c r="N4344" s="63">
        <v>7.5090623204370033</v>
      </c>
      <c r="O4344" s="71">
        <v>6.5356337097664001</v>
      </c>
    </row>
    <row r="4345" spans="2:15" outlineLevel="1" x14ac:dyDescent="0.45">
      <c r="B4345" s="65">
        <v>4336</v>
      </c>
      <c r="C4345" s="60">
        <v>1</v>
      </c>
      <c r="D4345" s="61">
        <v>0</v>
      </c>
      <c r="E4345" s="61">
        <v>1</v>
      </c>
      <c r="F4345" s="61">
        <v>1</v>
      </c>
      <c r="G4345" s="61">
        <v>0</v>
      </c>
      <c r="H4345" s="61">
        <v>1</v>
      </c>
      <c r="I4345" s="62">
        <v>101222.4908477616</v>
      </c>
      <c r="J4345" s="63">
        <v>6.6168254988324051</v>
      </c>
      <c r="K4345" s="63">
        <v>6.0088027787834424</v>
      </c>
      <c r="L4345" s="63">
        <v>7.1680807846386463</v>
      </c>
      <c r="M4345" s="63">
        <v>7.9838946442914809</v>
      </c>
      <c r="N4345" s="63">
        <v>6.8260639534748853</v>
      </c>
      <c r="O4345" s="71">
        <v>6.8643826971685344</v>
      </c>
    </row>
    <row r="4346" spans="2:15" outlineLevel="1" x14ac:dyDescent="0.45">
      <c r="B4346" s="65">
        <v>4337</v>
      </c>
      <c r="C4346" s="60">
        <v>1</v>
      </c>
      <c r="D4346" s="61">
        <v>0</v>
      </c>
      <c r="E4346" s="61">
        <v>1</v>
      </c>
      <c r="F4346" s="61">
        <v>1</v>
      </c>
      <c r="G4346" s="61">
        <v>0</v>
      </c>
      <c r="H4346" s="61">
        <v>1</v>
      </c>
      <c r="I4346" s="62">
        <v>79748.243276371533</v>
      </c>
      <c r="J4346" s="63">
        <v>6.41618551851841</v>
      </c>
      <c r="K4346" s="63">
        <v>6.1785731285348824</v>
      </c>
      <c r="L4346" s="63">
        <v>6.32451059999525</v>
      </c>
      <c r="M4346" s="63">
        <v>8.6466298160050066</v>
      </c>
      <c r="N4346" s="63">
        <v>6.2811160138803244</v>
      </c>
      <c r="O4346" s="71">
        <v>6.4832729037174603</v>
      </c>
    </row>
    <row r="4347" spans="2:15" outlineLevel="1" x14ac:dyDescent="0.45">
      <c r="B4347" s="65">
        <v>4338</v>
      </c>
      <c r="C4347" s="60">
        <v>1</v>
      </c>
      <c r="D4347" s="61">
        <v>0</v>
      </c>
      <c r="E4347" s="61">
        <v>1</v>
      </c>
      <c r="F4347" s="61">
        <v>1</v>
      </c>
      <c r="G4347" s="61">
        <v>1</v>
      </c>
      <c r="H4347" s="61">
        <v>0</v>
      </c>
      <c r="I4347" s="62">
        <v>62364.152516239003</v>
      </c>
      <c r="J4347" s="63">
        <v>6.7978822167095831</v>
      </c>
      <c r="K4347" s="63">
        <v>4.7161591177953834</v>
      </c>
      <c r="L4347" s="63">
        <v>6.5340255837200356</v>
      </c>
      <c r="M4347" s="63">
        <v>6.0095019531656515</v>
      </c>
      <c r="N4347" s="63">
        <v>7.3128011280808032</v>
      </c>
      <c r="O4347" s="71">
        <v>6.8211479307026588</v>
      </c>
    </row>
    <row r="4348" spans="2:15" outlineLevel="1" x14ac:dyDescent="0.45">
      <c r="B4348" s="65">
        <v>4339</v>
      </c>
      <c r="C4348" s="60">
        <v>1</v>
      </c>
      <c r="D4348" s="61">
        <v>0</v>
      </c>
      <c r="E4348" s="61">
        <v>1</v>
      </c>
      <c r="F4348" s="61">
        <v>1</v>
      </c>
      <c r="G4348" s="61">
        <v>1</v>
      </c>
      <c r="H4348" s="61">
        <v>0</v>
      </c>
      <c r="I4348" s="62">
        <v>98896.797452680868</v>
      </c>
      <c r="J4348" s="63">
        <v>6.8366856543133068</v>
      </c>
      <c r="K4348" s="63">
        <v>4.6556273333987441</v>
      </c>
      <c r="L4348" s="63">
        <v>6.6483367388375312</v>
      </c>
      <c r="M4348" s="63">
        <v>8.4563487154898347</v>
      </c>
      <c r="N4348" s="63">
        <v>7.2590169455063069</v>
      </c>
      <c r="O4348" s="71">
        <v>6.5755097844516897</v>
      </c>
    </row>
    <row r="4349" spans="2:15" outlineLevel="1" x14ac:dyDescent="0.45">
      <c r="B4349" s="65">
        <v>4340</v>
      </c>
      <c r="C4349" s="60">
        <v>1</v>
      </c>
      <c r="D4349" s="61">
        <v>0</v>
      </c>
      <c r="E4349" s="61">
        <v>1</v>
      </c>
      <c r="F4349" s="61">
        <v>1</v>
      </c>
      <c r="G4349" s="61">
        <v>1</v>
      </c>
      <c r="H4349" s="61">
        <v>0</v>
      </c>
      <c r="I4349" s="62">
        <v>96526.97394179547</v>
      </c>
      <c r="J4349" s="63">
        <v>6.2552924736430136</v>
      </c>
      <c r="K4349" s="63">
        <v>5.4245035169188718</v>
      </c>
      <c r="L4349" s="63">
        <v>7.0000065059673613</v>
      </c>
      <c r="M4349" s="63">
        <v>7.680109664076987</v>
      </c>
      <c r="N4349" s="63">
        <v>6.7048820853127458</v>
      </c>
      <c r="O4349" s="71">
        <v>6.6210057701804717</v>
      </c>
    </row>
    <row r="4350" spans="2:15" outlineLevel="1" x14ac:dyDescent="0.45">
      <c r="B4350" s="65">
        <v>4341</v>
      </c>
      <c r="C4350" s="60">
        <v>0</v>
      </c>
      <c r="D4350" s="61">
        <v>1</v>
      </c>
      <c r="E4350" s="61">
        <v>1</v>
      </c>
      <c r="F4350" s="61">
        <v>1</v>
      </c>
      <c r="G4350" s="61">
        <v>1</v>
      </c>
      <c r="H4350" s="61">
        <v>0</v>
      </c>
      <c r="I4350" s="62">
        <v>98163.027981060921</v>
      </c>
      <c r="J4350" s="63">
        <v>5.9870088537101829</v>
      </c>
      <c r="K4350" s="63">
        <v>6.4354157994182248</v>
      </c>
      <c r="L4350" s="63">
        <v>6.5698628064616376</v>
      </c>
      <c r="M4350" s="63">
        <v>7.6080447499804889</v>
      </c>
      <c r="N4350" s="63">
        <v>6.7587774946772239</v>
      </c>
      <c r="O4350" s="71">
        <v>6.6357496913023652</v>
      </c>
    </row>
    <row r="4351" spans="2:15" outlineLevel="1" x14ac:dyDescent="0.45">
      <c r="B4351" s="65">
        <v>4342</v>
      </c>
      <c r="C4351" s="60">
        <v>1</v>
      </c>
      <c r="D4351" s="61">
        <v>0</v>
      </c>
      <c r="E4351" s="61">
        <v>1</v>
      </c>
      <c r="F4351" s="61">
        <v>1</v>
      </c>
      <c r="G4351" s="61">
        <v>1</v>
      </c>
      <c r="H4351" s="61">
        <v>0</v>
      </c>
      <c r="I4351" s="62">
        <v>74795.691124419798</v>
      </c>
      <c r="J4351" s="63">
        <v>5.8863398907118754</v>
      </c>
      <c r="K4351" s="63">
        <v>5.1228934900951772</v>
      </c>
      <c r="L4351" s="63">
        <v>6.8239501651173784</v>
      </c>
      <c r="M4351" s="63">
        <v>7.0967661880533512</v>
      </c>
      <c r="N4351" s="63">
        <v>7.3804187262347432</v>
      </c>
      <c r="O4351" s="71">
        <v>6.8381237943024296</v>
      </c>
    </row>
    <row r="4352" spans="2:15" outlineLevel="1" x14ac:dyDescent="0.45">
      <c r="B4352" s="65">
        <v>4343</v>
      </c>
      <c r="C4352" s="60">
        <v>1</v>
      </c>
      <c r="D4352" s="61">
        <v>0</v>
      </c>
      <c r="E4352" s="61">
        <v>1</v>
      </c>
      <c r="F4352" s="61">
        <v>1</v>
      </c>
      <c r="G4352" s="61">
        <v>1</v>
      </c>
      <c r="H4352" s="61">
        <v>0</v>
      </c>
      <c r="I4352" s="62">
        <v>74192.749584739009</v>
      </c>
      <c r="J4352" s="63">
        <v>5.7345782656153581</v>
      </c>
      <c r="K4352" s="63">
        <v>4.1781548824374255</v>
      </c>
      <c r="L4352" s="63">
        <v>7.1721068781477033</v>
      </c>
      <c r="M4352" s="63">
        <v>8.0261068042283181</v>
      </c>
      <c r="N4352" s="63">
        <v>7.3432117561301951</v>
      </c>
      <c r="O4352" s="71">
        <v>6.6317985912901589</v>
      </c>
    </row>
    <row r="4353" spans="2:15" outlineLevel="1" x14ac:dyDescent="0.45">
      <c r="B4353" s="65">
        <v>4344</v>
      </c>
      <c r="C4353" s="60">
        <v>0</v>
      </c>
      <c r="D4353" s="61">
        <v>1</v>
      </c>
      <c r="E4353" s="61">
        <v>1</v>
      </c>
      <c r="F4353" s="61">
        <v>1</v>
      </c>
      <c r="G4353" s="61">
        <v>1</v>
      </c>
      <c r="H4353" s="61">
        <v>0</v>
      </c>
      <c r="I4353" s="62">
        <v>101008.55762834568</v>
      </c>
      <c r="J4353" s="63">
        <v>5.6364578027073033</v>
      </c>
      <c r="K4353" s="63">
        <v>6.327215757519328</v>
      </c>
      <c r="L4353" s="63">
        <v>6.9974271876202954</v>
      </c>
      <c r="M4353" s="63">
        <v>8.7105704375144519</v>
      </c>
      <c r="N4353" s="63">
        <v>7.3218438289729031</v>
      </c>
      <c r="O4353" s="71">
        <v>6.1348412401498411</v>
      </c>
    </row>
    <row r="4354" spans="2:15" outlineLevel="1" x14ac:dyDescent="0.45">
      <c r="B4354" s="65">
        <v>4345</v>
      </c>
      <c r="C4354" s="60">
        <v>1</v>
      </c>
      <c r="D4354" s="61">
        <v>0</v>
      </c>
      <c r="E4354" s="61">
        <v>1</v>
      </c>
      <c r="F4354" s="61">
        <v>1</v>
      </c>
      <c r="G4354" s="61">
        <v>0</v>
      </c>
      <c r="H4354" s="61">
        <v>1</v>
      </c>
      <c r="I4354" s="62">
        <v>29847.06005232624</v>
      </c>
      <c r="J4354" s="63">
        <v>6.0463362269144501</v>
      </c>
      <c r="K4354" s="63">
        <v>5.9911793494584131</v>
      </c>
      <c r="L4354" s="63">
        <v>6.2752136348174545</v>
      </c>
      <c r="M4354" s="63">
        <v>6.5499544217710381</v>
      </c>
      <c r="N4354" s="63">
        <v>6.7926338898329206</v>
      </c>
      <c r="O4354" s="71">
        <v>7.2295375867275169</v>
      </c>
    </row>
    <row r="4355" spans="2:15" outlineLevel="1" x14ac:dyDescent="0.45">
      <c r="B4355" s="65">
        <v>4346</v>
      </c>
      <c r="C4355" s="60">
        <v>1</v>
      </c>
      <c r="D4355" s="61">
        <v>0</v>
      </c>
      <c r="E4355" s="61">
        <v>1</v>
      </c>
      <c r="F4355" s="61">
        <v>1</v>
      </c>
      <c r="G4355" s="61">
        <v>1</v>
      </c>
      <c r="H4355" s="61">
        <v>0</v>
      </c>
      <c r="I4355" s="62">
        <v>96243.639380253473</v>
      </c>
      <c r="J4355" s="63">
        <v>6.6281893894532251</v>
      </c>
      <c r="K4355" s="63">
        <v>4.7856628240369874</v>
      </c>
      <c r="L4355" s="63">
        <v>6.9894348623327325</v>
      </c>
      <c r="M4355" s="63">
        <v>7.2629194399079209</v>
      </c>
      <c r="N4355" s="63">
        <v>7.1944381914971398</v>
      </c>
      <c r="O4355" s="71">
        <v>6.9018809313961098</v>
      </c>
    </row>
    <row r="4356" spans="2:15" outlineLevel="1" x14ac:dyDescent="0.45">
      <c r="B4356" s="65">
        <v>4347</v>
      </c>
      <c r="C4356" s="60">
        <v>1</v>
      </c>
      <c r="D4356" s="61">
        <v>0</v>
      </c>
      <c r="E4356" s="61">
        <v>1</v>
      </c>
      <c r="F4356" s="61">
        <v>1</v>
      </c>
      <c r="G4356" s="61">
        <v>0</v>
      </c>
      <c r="H4356" s="61">
        <v>1</v>
      </c>
      <c r="I4356" s="62">
        <v>74737.80221009985</v>
      </c>
      <c r="J4356" s="63">
        <v>5.6762598132437869</v>
      </c>
      <c r="K4356" s="63">
        <v>4.8018624779165764</v>
      </c>
      <c r="L4356" s="63">
        <v>6.797066109468858</v>
      </c>
      <c r="M4356" s="63">
        <v>8.3372076123272763</v>
      </c>
      <c r="N4356" s="63">
        <v>6.5282634485631483</v>
      </c>
      <c r="O4356" s="71">
        <v>6.8686828804067384</v>
      </c>
    </row>
    <row r="4357" spans="2:15" outlineLevel="1" x14ac:dyDescent="0.45">
      <c r="B4357" s="65">
        <v>4348</v>
      </c>
      <c r="C4357" s="60">
        <v>1</v>
      </c>
      <c r="D4357" s="61">
        <v>0</v>
      </c>
      <c r="E4357" s="61">
        <v>1</v>
      </c>
      <c r="F4357" s="61">
        <v>1</v>
      </c>
      <c r="G4357" s="61">
        <v>0</v>
      </c>
      <c r="H4357" s="61">
        <v>1</v>
      </c>
      <c r="I4357" s="62">
        <v>78630.970461718302</v>
      </c>
      <c r="J4357" s="63">
        <v>6.3360677412889359</v>
      </c>
      <c r="K4357" s="63">
        <v>5.7728424330911183</v>
      </c>
      <c r="L4357" s="63">
        <v>6.3219720548740614</v>
      </c>
      <c r="M4357" s="63">
        <v>8.3066532321985775</v>
      </c>
      <c r="N4357" s="63">
        <v>6.5168728712759671</v>
      </c>
      <c r="O4357" s="71">
        <v>6.8281981230697335</v>
      </c>
    </row>
    <row r="4358" spans="2:15" outlineLevel="1" x14ac:dyDescent="0.45">
      <c r="B4358" s="65">
        <v>4349</v>
      </c>
      <c r="C4358" s="60">
        <v>0</v>
      </c>
      <c r="D4358" s="61">
        <v>1</v>
      </c>
      <c r="E4358" s="61">
        <v>1</v>
      </c>
      <c r="F4358" s="61">
        <v>1</v>
      </c>
      <c r="G4358" s="61">
        <v>1</v>
      </c>
      <c r="H4358" s="61">
        <v>0</v>
      </c>
      <c r="I4358" s="62">
        <v>100188.56939403286</v>
      </c>
      <c r="J4358" s="63">
        <v>5.6312365533494306</v>
      </c>
      <c r="K4358" s="63">
        <v>6.5494064844219144</v>
      </c>
      <c r="L4358" s="63">
        <v>7.5174246393543722</v>
      </c>
      <c r="M4358" s="63">
        <v>7.9471329714234065</v>
      </c>
      <c r="N4358" s="63">
        <v>6.9964474243189887</v>
      </c>
      <c r="O4358" s="71">
        <v>6.5288994849367832</v>
      </c>
    </row>
    <row r="4359" spans="2:15" outlineLevel="1" x14ac:dyDescent="0.45">
      <c r="B4359" s="65">
        <v>4350</v>
      </c>
      <c r="C4359" s="60">
        <v>1</v>
      </c>
      <c r="D4359" s="61">
        <v>0</v>
      </c>
      <c r="E4359" s="61">
        <v>1</v>
      </c>
      <c r="F4359" s="61">
        <v>1</v>
      </c>
      <c r="G4359" s="61">
        <v>1</v>
      </c>
      <c r="H4359" s="61">
        <v>0</v>
      </c>
      <c r="I4359" s="62">
        <v>100449.64002763265</v>
      </c>
      <c r="J4359" s="63">
        <v>6.2283612856696591</v>
      </c>
      <c r="K4359" s="63">
        <v>5.0330769598915257</v>
      </c>
      <c r="L4359" s="63">
        <v>7.0739888419646126</v>
      </c>
      <c r="M4359" s="63">
        <v>8.856295389922396</v>
      </c>
      <c r="N4359" s="63">
        <v>7.3458964980646018</v>
      </c>
      <c r="O4359" s="71">
        <v>6.6473406159029107</v>
      </c>
    </row>
    <row r="4360" spans="2:15" outlineLevel="1" x14ac:dyDescent="0.45">
      <c r="B4360" s="65">
        <v>4351</v>
      </c>
      <c r="C4360" s="60">
        <v>1</v>
      </c>
      <c r="D4360" s="61">
        <v>0</v>
      </c>
      <c r="E4360" s="61">
        <v>1</v>
      </c>
      <c r="F4360" s="61">
        <v>1</v>
      </c>
      <c r="G4360" s="61">
        <v>0</v>
      </c>
      <c r="H4360" s="61">
        <v>1</v>
      </c>
      <c r="I4360" s="62">
        <v>24761.867283558298</v>
      </c>
      <c r="J4360" s="63">
        <v>5.7356910640645342</v>
      </c>
      <c r="K4360" s="63">
        <v>5.0938766824094879</v>
      </c>
      <c r="L4360" s="63">
        <v>7.2111976424156339</v>
      </c>
      <c r="M4360" s="63">
        <v>6.1282485129732907</v>
      </c>
      <c r="N4360" s="63">
        <v>6.5546609107851737</v>
      </c>
      <c r="O4360" s="71">
        <v>6.7457393299913191</v>
      </c>
    </row>
    <row r="4361" spans="2:15" outlineLevel="1" x14ac:dyDescent="0.45">
      <c r="B4361" s="65">
        <v>4352</v>
      </c>
      <c r="C4361" s="60">
        <v>1</v>
      </c>
      <c r="D4361" s="61">
        <v>0</v>
      </c>
      <c r="E4361" s="61">
        <v>1</v>
      </c>
      <c r="F4361" s="61">
        <v>1</v>
      </c>
      <c r="G4361" s="61">
        <v>0</v>
      </c>
      <c r="H4361" s="61">
        <v>1</v>
      </c>
      <c r="I4361" s="62">
        <v>97645.315996987789</v>
      </c>
      <c r="J4361" s="63">
        <v>6.1525867153647225</v>
      </c>
      <c r="K4361" s="63">
        <v>5.9674684111545204</v>
      </c>
      <c r="L4361" s="63">
        <v>6.8751601835238638</v>
      </c>
      <c r="M4361" s="63">
        <v>7.8259813221747443</v>
      </c>
      <c r="N4361" s="63">
        <v>6.4755687073922239</v>
      </c>
      <c r="O4361" s="71">
        <v>6.6696076670391786</v>
      </c>
    </row>
    <row r="4362" spans="2:15" outlineLevel="1" x14ac:dyDescent="0.45">
      <c r="B4362" s="65">
        <v>4353</v>
      </c>
      <c r="C4362" s="60">
        <v>1</v>
      </c>
      <c r="D4362" s="61">
        <v>0</v>
      </c>
      <c r="E4362" s="61">
        <v>1</v>
      </c>
      <c r="F4362" s="61">
        <v>1</v>
      </c>
      <c r="G4362" s="61">
        <v>0</v>
      </c>
      <c r="H4362" s="61">
        <v>1</v>
      </c>
      <c r="I4362" s="62">
        <v>59161.899746842246</v>
      </c>
      <c r="J4362" s="63">
        <v>5.9522006931858886</v>
      </c>
      <c r="K4362" s="63">
        <v>4.3534972262630127</v>
      </c>
      <c r="L4362" s="63">
        <v>7.7550889414304631</v>
      </c>
      <c r="M4362" s="63">
        <v>6.682256238254765</v>
      </c>
      <c r="N4362" s="63">
        <v>6.19139832536945</v>
      </c>
      <c r="O4362" s="71">
        <v>6.5338489070322012</v>
      </c>
    </row>
    <row r="4363" spans="2:15" outlineLevel="1" x14ac:dyDescent="0.45">
      <c r="B4363" s="65">
        <v>4354</v>
      </c>
      <c r="C4363" s="60">
        <v>1</v>
      </c>
      <c r="D4363" s="61">
        <v>0</v>
      </c>
      <c r="E4363" s="61">
        <v>1</v>
      </c>
      <c r="F4363" s="61">
        <v>1</v>
      </c>
      <c r="G4363" s="61">
        <v>1</v>
      </c>
      <c r="H4363" s="61">
        <v>0</v>
      </c>
      <c r="I4363" s="62">
        <v>78587.662900540643</v>
      </c>
      <c r="J4363" s="63">
        <v>5.9260792541847529</v>
      </c>
      <c r="K4363" s="63">
        <v>5.7353517149125643</v>
      </c>
      <c r="L4363" s="63">
        <v>6.7933916384503261</v>
      </c>
      <c r="M4363" s="63">
        <v>8.0226014937828047</v>
      </c>
      <c r="N4363" s="63">
        <v>7.1212876336662791</v>
      </c>
      <c r="O4363" s="71">
        <v>6.7662257781520694</v>
      </c>
    </row>
    <row r="4364" spans="2:15" outlineLevel="1" x14ac:dyDescent="0.45">
      <c r="B4364" s="65">
        <v>4355</v>
      </c>
      <c r="C4364" s="60">
        <v>0</v>
      </c>
      <c r="D4364" s="61">
        <v>1</v>
      </c>
      <c r="E4364" s="61">
        <v>1</v>
      </c>
      <c r="F4364" s="61">
        <v>1</v>
      </c>
      <c r="G4364" s="61">
        <v>1</v>
      </c>
      <c r="H4364" s="61">
        <v>0</v>
      </c>
      <c r="I4364" s="62">
        <v>96173.167956438847</v>
      </c>
      <c r="J4364" s="63">
        <v>5.665697551072574</v>
      </c>
      <c r="K4364" s="63">
        <v>6.6941404117966972</v>
      </c>
      <c r="L4364" s="63">
        <v>8.0438557854954986</v>
      </c>
      <c r="M4364" s="63">
        <v>6.3169912171476446</v>
      </c>
      <c r="N4364" s="63">
        <v>6.6989909177691231</v>
      </c>
      <c r="O4364" s="71">
        <v>6.6184017400956545</v>
      </c>
    </row>
    <row r="4365" spans="2:15" outlineLevel="1" x14ac:dyDescent="0.45">
      <c r="B4365" s="65">
        <v>4356</v>
      </c>
      <c r="C4365" s="60">
        <v>1</v>
      </c>
      <c r="D4365" s="61">
        <v>0</v>
      </c>
      <c r="E4365" s="61">
        <v>1</v>
      </c>
      <c r="F4365" s="61">
        <v>1</v>
      </c>
      <c r="G4365" s="61">
        <v>1</v>
      </c>
      <c r="H4365" s="61">
        <v>0</v>
      </c>
      <c r="I4365" s="62">
        <v>98942.707518430369</v>
      </c>
      <c r="J4365" s="63">
        <v>6.8267234328506277</v>
      </c>
      <c r="K4365" s="63">
        <v>4.7322125681078697</v>
      </c>
      <c r="L4365" s="63">
        <v>6.9293142586167846</v>
      </c>
      <c r="M4365" s="63">
        <v>8.35768173441312</v>
      </c>
      <c r="N4365" s="63">
        <v>7.1651488300341866</v>
      </c>
      <c r="O4365" s="71">
        <v>6.5619310167514211</v>
      </c>
    </row>
    <row r="4366" spans="2:15" outlineLevel="1" x14ac:dyDescent="0.45">
      <c r="B4366" s="65">
        <v>4357</v>
      </c>
      <c r="C4366" s="60">
        <v>1</v>
      </c>
      <c r="D4366" s="61">
        <v>0</v>
      </c>
      <c r="E4366" s="61">
        <v>1</v>
      </c>
      <c r="F4366" s="61">
        <v>1</v>
      </c>
      <c r="G4366" s="61">
        <v>0</v>
      </c>
      <c r="H4366" s="61">
        <v>1</v>
      </c>
      <c r="I4366" s="62">
        <v>98125.436627751507</v>
      </c>
      <c r="J4366" s="63">
        <v>6.957393921230671</v>
      </c>
      <c r="K4366" s="63">
        <v>4.7660113128031751</v>
      </c>
      <c r="L4366" s="63">
        <v>7.5954391393512344</v>
      </c>
      <c r="M4366" s="63">
        <v>7.8403399190745393</v>
      </c>
      <c r="N4366" s="63">
        <v>6.6347444333179766</v>
      </c>
      <c r="O4366" s="71">
        <v>6.8520181267587015</v>
      </c>
    </row>
    <row r="4367" spans="2:15" outlineLevel="1" x14ac:dyDescent="0.45">
      <c r="B4367" s="65">
        <v>4358</v>
      </c>
      <c r="C4367" s="60">
        <v>1</v>
      </c>
      <c r="D4367" s="61">
        <v>0</v>
      </c>
      <c r="E4367" s="61">
        <v>1</v>
      </c>
      <c r="F4367" s="61">
        <v>1</v>
      </c>
      <c r="G4367" s="61">
        <v>0</v>
      </c>
      <c r="H4367" s="61">
        <v>1</v>
      </c>
      <c r="I4367" s="62">
        <v>76272.549525770126</v>
      </c>
      <c r="J4367" s="63">
        <v>5.8875524474798144</v>
      </c>
      <c r="K4367" s="63">
        <v>4.9326829817634144</v>
      </c>
      <c r="L4367" s="63">
        <v>6.5740427759291595</v>
      </c>
      <c r="M4367" s="63">
        <v>8.7166454688962407</v>
      </c>
      <c r="N4367" s="63">
        <v>6.1896439532857856</v>
      </c>
      <c r="O4367" s="71">
        <v>7.1587200467723928</v>
      </c>
    </row>
    <row r="4368" spans="2:15" outlineLevel="1" x14ac:dyDescent="0.45">
      <c r="B4368" s="65">
        <v>4359</v>
      </c>
      <c r="C4368" s="60">
        <v>1</v>
      </c>
      <c r="D4368" s="61">
        <v>0</v>
      </c>
      <c r="E4368" s="61">
        <v>1</v>
      </c>
      <c r="F4368" s="61">
        <v>1</v>
      </c>
      <c r="G4368" s="61">
        <v>0</v>
      </c>
      <c r="H4368" s="61">
        <v>1</v>
      </c>
      <c r="I4368" s="62">
        <v>94189.062937222989</v>
      </c>
      <c r="J4368" s="63">
        <v>6.5130729369684497</v>
      </c>
      <c r="K4368" s="63">
        <v>5.2192131620244169</v>
      </c>
      <c r="L4368" s="63">
        <v>7.9587997579798699</v>
      </c>
      <c r="M4368" s="63">
        <v>6.5861279803777677</v>
      </c>
      <c r="N4368" s="63">
        <v>6.3920062644147384</v>
      </c>
      <c r="O4368" s="71">
        <v>6.7012917915875683</v>
      </c>
    </row>
    <row r="4369" spans="2:15" outlineLevel="1" x14ac:dyDescent="0.45">
      <c r="B4369" s="65">
        <v>4360</v>
      </c>
      <c r="C4369" s="60">
        <v>1</v>
      </c>
      <c r="D4369" s="61">
        <v>0</v>
      </c>
      <c r="E4369" s="61">
        <v>1</v>
      </c>
      <c r="F4369" s="61">
        <v>1</v>
      </c>
      <c r="G4369" s="61">
        <v>0</v>
      </c>
      <c r="H4369" s="61">
        <v>1</v>
      </c>
      <c r="I4369" s="62">
        <v>96353.167782743185</v>
      </c>
      <c r="J4369" s="63">
        <v>6.8890437051550943</v>
      </c>
      <c r="K4369" s="63">
        <v>4.9274801113091886</v>
      </c>
      <c r="L4369" s="63">
        <v>6.2089956492643221</v>
      </c>
      <c r="M4369" s="63">
        <v>7.4210435279382843</v>
      </c>
      <c r="N4369" s="63">
        <v>6.715125982877975</v>
      </c>
      <c r="O4369" s="71">
        <v>7.2761761796168321</v>
      </c>
    </row>
    <row r="4370" spans="2:15" outlineLevel="1" x14ac:dyDescent="0.45">
      <c r="B4370" s="65">
        <v>4361</v>
      </c>
      <c r="C4370" s="60">
        <v>1</v>
      </c>
      <c r="D4370" s="61">
        <v>0</v>
      </c>
      <c r="E4370" s="61">
        <v>1</v>
      </c>
      <c r="F4370" s="61">
        <v>1</v>
      </c>
      <c r="G4370" s="61">
        <v>1</v>
      </c>
      <c r="H4370" s="61">
        <v>0</v>
      </c>
      <c r="I4370" s="62">
        <v>97902.729520418376</v>
      </c>
      <c r="J4370" s="63">
        <v>5.8060821213439455</v>
      </c>
      <c r="K4370" s="63">
        <v>5.3120178887914422</v>
      </c>
      <c r="L4370" s="63">
        <v>7.4529502328092398</v>
      </c>
      <c r="M4370" s="63">
        <v>7.7728049840617315</v>
      </c>
      <c r="N4370" s="63">
        <v>7.1222080191753827</v>
      </c>
      <c r="O4370" s="71">
        <v>7.1089814698240881</v>
      </c>
    </row>
    <row r="4371" spans="2:15" outlineLevel="1" x14ac:dyDescent="0.45">
      <c r="B4371" s="65">
        <v>4362</v>
      </c>
      <c r="C4371" s="60">
        <v>1</v>
      </c>
      <c r="D4371" s="61">
        <v>0</v>
      </c>
      <c r="E4371" s="61">
        <v>1</v>
      </c>
      <c r="F4371" s="61">
        <v>1</v>
      </c>
      <c r="G4371" s="61">
        <v>0</v>
      </c>
      <c r="H4371" s="61">
        <v>1</v>
      </c>
      <c r="I4371" s="62">
        <v>77647.546438604695</v>
      </c>
      <c r="J4371" s="63">
        <v>5.9686136952105073</v>
      </c>
      <c r="K4371" s="63">
        <v>4.2392753330458435</v>
      </c>
      <c r="L4371" s="63">
        <v>6.8846654930309246</v>
      </c>
      <c r="M4371" s="63">
        <v>8.4936381234394176</v>
      </c>
      <c r="N4371" s="63">
        <v>7.3303167723869116</v>
      </c>
      <c r="O4371" s="71">
        <v>7.4389180541394531</v>
      </c>
    </row>
    <row r="4372" spans="2:15" outlineLevel="1" x14ac:dyDescent="0.45">
      <c r="B4372" s="65">
        <v>4363</v>
      </c>
      <c r="C4372" s="60">
        <v>1</v>
      </c>
      <c r="D4372" s="61">
        <v>0</v>
      </c>
      <c r="E4372" s="61">
        <v>1</v>
      </c>
      <c r="F4372" s="61">
        <v>1</v>
      </c>
      <c r="G4372" s="61">
        <v>0</v>
      </c>
      <c r="H4372" s="61">
        <v>1</v>
      </c>
      <c r="I4372" s="62">
        <v>95630.846809460665</v>
      </c>
      <c r="J4372" s="63">
        <v>6.6698150848385973</v>
      </c>
      <c r="K4372" s="63">
        <v>5.1759863804881023</v>
      </c>
      <c r="L4372" s="63">
        <v>8.0374499927973346</v>
      </c>
      <c r="M4372" s="63">
        <v>6.3755518616221147</v>
      </c>
      <c r="N4372" s="63">
        <v>6.8821571722065729</v>
      </c>
      <c r="O4372" s="71">
        <v>6.8954676720530701</v>
      </c>
    </row>
    <row r="4373" spans="2:15" outlineLevel="1" x14ac:dyDescent="0.45">
      <c r="B4373" s="65">
        <v>4364</v>
      </c>
      <c r="C4373" s="60">
        <v>1</v>
      </c>
      <c r="D4373" s="61">
        <v>0</v>
      </c>
      <c r="E4373" s="61">
        <v>1</v>
      </c>
      <c r="F4373" s="61">
        <v>1</v>
      </c>
      <c r="G4373" s="61">
        <v>1</v>
      </c>
      <c r="H4373" s="61">
        <v>0</v>
      </c>
      <c r="I4373" s="62">
        <v>96887.295250051146</v>
      </c>
      <c r="J4373" s="63">
        <v>6.1522424303704453</v>
      </c>
      <c r="K4373" s="63">
        <v>5.8390536793627863</v>
      </c>
      <c r="L4373" s="63">
        <v>6.9014715865515113</v>
      </c>
      <c r="M4373" s="63">
        <v>6.6587694364179901</v>
      </c>
      <c r="N4373" s="63">
        <v>7.4339661363728444</v>
      </c>
      <c r="O4373" s="71">
        <v>6.9459278472424479</v>
      </c>
    </row>
    <row r="4374" spans="2:15" outlineLevel="1" x14ac:dyDescent="0.45">
      <c r="B4374" s="65">
        <v>4365</v>
      </c>
      <c r="C4374" s="60">
        <v>0</v>
      </c>
      <c r="D4374" s="61">
        <v>1</v>
      </c>
      <c r="E4374" s="61">
        <v>1</v>
      </c>
      <c r="F4374" s="61">
        <v>1</v>
      </c>
      <c r="G4374" s="61">
        <v>0</v>
      </c>
      <c r="H4374" s="61">
        <v>1</v>
      </c>
      <c r="I4374" s="62">
        <v>65687.235395202108</v>
      </c>
      <c r="J4374" s="63">
        <v>5.5697714705825696</v>
      </c>
      <c r="K4374" s="63">
        <v>6.2597748961126065</v>
      </c>
      <c r="L4374" s="63">
        <v>7.0385243289294541</v>
      </c>
      <c r="M4374" s="63">
        <v>6.4298230521928623</v>
      </c>
      <c r="N4374" s="63">
        <v>7.0415148879178364</v>
      </c>
      <c r="O4374" s="71">
        <v>7.242067836941894</v>
      </c>
    </row>
    <row r="4375" spans="2:15" outlineLevel="1" x14ac:dyDescent="0.45">
      <c r="B4375" s="65">
        <v>4366</v>
      </c>
      <c r="C4375" s="60">
        <v>1</v>
      </c>
      <c r="D4375" s="61">
        <v>0</v>
      </c>
      <c r="E4375" s="61">
        <v>1</v>
      </c>
      <c r="F4375" s="61">
        <v>1</v>
      </c>
      <c r="G4375" s="61">
        <v>1</v>
      </c>
      <c r="H4375" s="61">
        <v>0</v>
      </c>
      <c r="I4375" s="62">
        <v>97154.696576206479</v>
      </c>
      <c r="J4375" s="63">
        <v>6.2537075566334845</v>
      </c>
      <c r="K4375" s="63">
        <v>5.3668540913946767</v>
      </c>
      <c r="L4375" s="63">
        <v>7.4337088432097689</v>
      </c>
      <c r="M4375" s="63">
        <v>6.8613259087220353</v>
      </c>
      <c r="N4375" s="63">
        <v>7.6624458949684442</v>
      </c>
      <c r="O4375" s="71">
        <v>6.7060004239238094</v>
      </c>
    </row>
    <row r="4376" spans="2:15" outlineLevel="1" x14ac:dyDescent="0.45">
      <c r="B4376" s="65">
        <v>4367</v>
      </c>
      <c r="C4376" s="60">
        <v>1</v>
      </c>
      <c r="D4376" s="61">
        <v>0</v>
      </c>
      <c r="E4376" s="61">
        <v>1</v>
      </c>
      <c r="F4376" s="61">
        <v>1</v>
      </c>
      <c r="G4376" s="61">
        <v>0</v>
      </c>
      <c r="H4376" s="61">
        <v>1</v>
      </c>
      <c r="I4376" s="62">
        <v>94548.45842175842</v>
      </c>
      <c r="J4376" s="63">
        <v>6.1815589709481067</v>
      </c>
      <c r="K4376" s="63">
        <v>5.4405817374273617</v>
      </c>
      <c r="L4376" s="63">
        <v>6.9604065231901986</v>
      </c>
      <c r="M4376" s="63">
        <v>6.7699430778099776</v>
      </c>
      <c r="N4376" s="63">
        <v>6.6218539565217114</v>
      </c>
      <c r="O4376" s="71">
        <v>7.1363376863819736</v>
      </c>
    </row>
    <row r="4377" spans="2:15" outlineLevel="1" x14ac:dyDescent="0.45">
      <c r="B4377" s="65">
        <v>4368</v>
      </c>
      <c r="C4377" s="60">
        <v>1</v>
      </c>
      <c r="D4377" s="61">
        <v>0</v>
      </c>
      <c r="E4377" s="61">
        <v>1</v>
      </c>
      <c r="F4377" s="61">
        <v>1</v>
      </c>
      <c r="G4377" s="61">
        <v>0</v>
      </c>
      <c r="H4377" s="61">
        <v>1</v>
      </c>
      <c r="I4377" s="62">
        <v>26187.350125076671</v>
      </c>
      <c r="J4377" s="63">
        <v>5.6857788792597299</v>
      </c>
      <c r="K4377" s="63">
        <v>5.3630443322810537</v>
      </c>
      <c r="L4377" s="63">
        <v>6.3602294578549206</v>
      </c>
      <c r="M4377" s="63">
        <v>7.2230177199945507</v>
      </c>
      <c r="N4377" s="63">
        <v>6.1744997215391404</v>
      </c>
      <c r="O4377" s="71">
        <v>6.6146258730844449</v>
      </c>
    </row>
    <row r="4378" spans="2:15" outlineLevel="1" x14ac:dyDescent="0.45">
      <c r="B4378" s="65">
        <v>4369</v>
      </c>
      <c r="C4378" s="60">
        <v>1</v>
      </c>
      <c r="D4378" s="61">
        <v>0</v>
      </c>
      <c r="E4378" s="61">
        <v>1</v>
      </c>
      <c r="F4378" s="61">
        <v>1</v>
      </c>
      <c r="G4378" s="61">
        <v>0</v>
      </c>
      <c r="H4378" s="61">
        <v>1</v>
      </c>
      <c r="I4378" s="62">
        <v>58513.39068211292</v>
      </c>
      <c r="J4378" s="63">
        <v>5.8569019273423244</v>
      </c>
      <c r="K4378" s="63">
        <v>4.28862641531168</v>
      </c>
      <c r="L4378" s="63">
        <v>7.6876386486529551</v>
      </c>
      <c r="M4378" s="63">
        <v>6.23321122434937</v>
      </c>
      <c r="N4378" s="63">
        <v>6.4152099857840952</v>
      </c>
      <c r="O4378" s="71">
        <v>6.8434068649675295</v>
      </c>
    </row>
    <row r="4379" spans="2:15" outlineLevel="1" x14ac:dyDescent="0.45">
      <c r="B4379" s="65">
        <v>4370</v>
      </c>
      <c r="C4379" s="60">
        <v>1</v>
      </c>
      <c r="D4379" s="61">
        <v>0</v>
      </c>
      <c r="E4379" s="61">
        <v>1</v>
      </c>
      <c r="F4379" s="61">
        <v>1</v>
      </c>
      <c r="G4379" s="61">
        <v>1</v>
      </c>
      <c r="H4379" s="61">
        <v>0</v>
      </c>
      <c r="I4379" s="62">
        <v>96384.289940344082</v>
      </c>
      <c r="J4379" s="63">
        <v>6.4950483125889669</v>
      </c>
      <c r="K4379" s="63">
        <v>5.117158226516322</v>
      </c>
      <c r="L4379" s="63">
        <v>7.2659515122014309</v>
      </c>
      <c r="M4379" s="63">
        <v>7.2609477084702823</v>
      </c>
      <c r="N4379" s="63">
        <v>7.5023116368012541</v>
      </c>
      <c r="O4379" s="71">
        <v>6.1246763913795501</v>
      </c>
    </row>
    <row r="4380" spans="2:15" outlineLevel="1" x14ac:dyDescent="0.45">
      <c r="B4380" s="65">
        <v>4371</v>
      </c>
      <c r="C4380" s="60">
        <v>1</v>
      </c>
      <c r="D4380" s="61">
        <v>0</v>
      </c>
      <c r="E4380" s="61">
        <v>1</v>
      </c>
      <c r="F4380" s="61">
        <v>1</v>
      </c>
      <c r="G4380" s="61">
        <v>1</v>
      </c>
      <c r="H4380" s="61">
        <v>0</v>
      </c>
      <c r="I4380" s="62">
        <v>27278.583744889576</v>
      </c>
      <c r="J4380" s="63">
        <v>5.6106984701286189</v>
      </c>
      <c r="K4380" s="63">
        <v>5.533075387337024</v>
      </c>
      <c r="L4380" s="63">
        <v>7.0697024994351576</v>
      </c>
      <c r="M4380" s="63">
        <v>6.4447856073888561</v>
      </c>
      <c r="N4380" s="63">
        <v>7.1793836037248671</v>
      </c>
      <c r="O4380" s="71">
        <v>6.3968957602710992</v>
      </c>
    </row>
    <row r="4381" spans="2:15" outlineLevel="1" x14ac:dyDescent="0.45">
      <c r="B4381" s="65">
        <v>4372</v>
      </c>
      <c r="C4381" s="60">
        <v>1</v>
      </c>
      <c r="D4381" s="61">
        <v>0</v>
      </c>
      <c r="E4381" s="61">
        <v>1</v>
      </c>
      <c r="F4381" s="61">
        <v>1</v>
      </c>
      <c r="G4381" s="61">
        <v>1</v>
      </c>
      <c r="H4381" s="61">
        <v>0</v>
      </c>
      <c r="I4381" s="62">
        <v>96738.323550950721</v>
      </c>
      <c r="J4381" s="63">
        <v>6.4794317119589673</v>
      </c>
      <c r="K4381" s="63">
        <v>5.337701350513532</v>
      </c>
      <c r="L4381" s="63">
        <v>6.5896499105912358</v>
      </c>
      <c r="M4381" s="63">
        <v>7.0438251135864842</v>
      </c>
      <c r="N4381" s="63">
        <v>7.2286358407523856</v>
      </c>
      <c r="O4381" s="71">
        <v>7.0755325713407231</v>
      </c>
    </row>
    <row r="4382" spans="2:15" outlineLevel="1" x14ac:dyDescent="0.45">
      <c r="B4382" s="65">
        <v>4373</v>
      </c>
      <c r="C4382" s="60">
        <v>1</v>
      </c>
      <c r="D4382" s="61">
        <v>0</v>
      </c>
      <c r="E4382" s="61">
        <v>1</v>
      </c>
      <c r="F4382" s="61">
        <v>1</v>
      </c>
      <c r="G4382" s="61">
        <v>0</v>
      </c>
      <c r="H4382" s="61">
        <v>1</v>
      </c>
      <c r="I4382" s="62">
        <v>94118.398220820047</v>
      </c>
      <c r="J4382" s="63">
        <v>6.0983726861437226</v>
      </c>
      <c r="K4382" s="63">
        <v>5.5184052348323958</v>
      </c>
      <c r="L4382" s="63">
        <v>7.2109991264798605</v>
      </c>
      <c r="M4382" s="63">
        <v>6.5266575254228627</v>
      </c>
      <c r="N4382" s="63">
        <v>6.4669362294109343</v>
      </c>
      <c r="O4382" s="71">
        <v>7.284615628949993</v>
      </c>
    </row>
    <row r="4383" spans="2:15" outlineLevel="1" x14ac:dyDescent="0.45">
      <c r="B4383" s="65">
        <v>4374</v>
      </c>
      <c r="C4383" s="60">
        <v>1</v>
      </c>
      <c r="D4383" s="61">
        <v>0</v>
      </c>
      <c r="E4383" s="61">
        <v>1</v>
      </c>
      <c r="F4383" s="61">
        <v>1</v>
      </c>
      <c r="G4383" s="61">
        <v>0</v>
      </c>
      <c r="H4383" s="61">
        <v>1</v>
      </c>
      <c r="I4383" s="62">
        <v>100825.30681928743</v>
      </c>
      <c r="J4383" s="63">
        <v>5.8993082538683081</v>
      </c>
      <c r="K4383" s="63">
        <v>5.2785768057779849</v>
      </c>
      <c r="L4383" s="63">
        <v>8.3033755010843215</v>
      </c>
      <c r="M4383" s="63">
        <v>8.6996094275238818</v>
      </c>
      <c r="N4383" s="63">
        <v>6.8697802782055941</v>
      </c>
      <c r="O4383" s="71">
        <v>6.8778426448909187</v>
      </c>
    </row>
    <row r="4384" spans="2:15" outlineLevel="1" x14ac:dyDescent="0.45">
      <c r="B4384" s="65">
        <v>4375</v>
      </c>
      <c r="C4384" s="60">
        <v>0</v>
      </c>
      <c r="D4384" s="61">
        <v>1</v>
      </c>
      <c r="E4384" s="61">
        <v>1</v>
      </c>
      <c r="F4384" s="61">
        <v>1</v>
      </c>
      <c r="G4384" s="61">
        <v>0</v>
      </c>
      <c r="H4384" s="61">
        <v>1</v>
      </c>
      <c r="I4384" s="62">
        <v>100038.21452571939</v>
      </c>
      <c r="J4384" s="63">
        <v>5.8389331576008816</v>
      </c>
      <c r="K4384" s="63">
        <v>6.4030405419158241</v>
      </c>
      <c r="L4384" s="63">
        <v>6.7804134276327641</v>
      </c>
      <c r="M4384" s="63">
        <v>8.2402543823862509</v>
      </c>
      <c r="N4384" s="63">
        <v>6.5576585474295843</v>
      </c>
      <c r="O4384" s="71">
        <v>6.9983891345283302</v>
      </c>
    </row>
    <row r="4385" spans="2:15" outlineLevel="1" x14ac:dyDescent="0.45">
      <c r="B4385" s="65">
        <v>4376</v>
      </c>
      <c r="C4385" s="60">
        <v>1</v>
      </c>
      <c r="D4385" s="61">
        <v>0</v>
      </c>
      <c r="E4385" s="61">
        <v>1</v>
      </c>
      <c r="F4385" s="61">
        <v>1</v>
      </c>
      <c r="G4385" s="61">
        <v>1</v>
      </c>
      <c r="H4385" s="61">
        <v>0</v>
      </c>
      <c r="I4385" s="62">
        <v>64353.530177570356</v>
      </c>
      <c r="J4385" s="63">
        <v>6.7552670066616756</v>
      </c>
      <c r="K4385" s="63">
        <v>5.4727896645532628</v>
      </c>
      <c r="L4385" s="63">
        <v>6.2911040107442799</v>
      </c>
      <c r="M4385" s="63">
        <v>6.5028439510855307</v>
      </c>
      <c r="N4385" s="63">
        <v>7.2289536794300115</v>
      </c>
      <c r="O4385" s="71">
        <v>6.3248744254727649</v>
      </c>
    </row>
    <row r="4386" spans="2:15" outlineLevel="1" x14ac:dyDescent="0.45">
      <c r="B4386" s="65">
        <v>4377</v>
      </c>
      <c r="C4386" s="60">
        <v>1</v>
      </c>
      <c r="D4386" s="61">
        <v>0</v>
      </c>
      <c r="E4386" s="61">
        <v>1</v>
      </c>
      <c r="F4386" s="61">
        <v>1</v>
      </c>
      <c r="G4386" s="61">
        <v>1</v>
      </c>
      <c r="H4386" s="61">
        <v>0</v>
      </c>
      <c r="I4386" s="62">
        <v>99818.36151293588</v>
      </c>
      <c r="J4386" s="63">
        <v>5.983564913539217</v>
      </c>
      <c r="K4386" s="63">
        <v>5.6537554542967356</v>
      </c>
      <c r="L4386" s="63">
        <v>7.0252798142614221</v>
      </c>
      <c r="M4386" s="63">
        <v>7.9104953943145393</v>
      </c>
      <c r="N4386" s="63">
        <v>7.7296472351973922</v>
      </c>
      <c r="O4386" s="71">
        <v>6.6681747241258247</v>
      </c>
    </row>
    <row r="4387" spans="2:15" outlineLevel="1" x14ac:dyDescent="0.45">
      <c r="B4387" s="65">
        <v>4378</v>
      </c>
      <c r="C4387" s="60">
        <v>1</v>
      </c>
      <c r="D4387" s="61">
        <v>0</v>
      </c>
      <c r="E4387" s="61">
        <v>1</v>
      </c>
      <c r="F4387" s="61">
        <v>1</v>
      </c>
      <c r="G4387" s="61">
        <v>1</v>
      </c>
      <c r="H4387" s="61">
        <v>0</v>
      </c>
      <c r="I4387" s="62">
        <v>65814.439406798017</v>
      </c>
      <c r="J4387" s="63">
        <v>6.1897251193014586</v>
      </c>
      <c r="K4387" s="63">
        <v>5.8492782871518205</v>
      </c>
      <c r="L4387" s="63">
        <v>7.0556025021877149</v>
      </c>
      <c r="M4387" s="63">
        <v>6.4567501622326819</v>
      </c>
      <c r="N4387" s="63">
        <v>7.2912349287826821</v>
      </c>
      <c r="O4387" s="71">
        <v>6.7166037694305647</v>
      </c>
    </row>
    <row r="4388" spans="2:15" outlineLevel="1" x14ac:dyDescent="0.45">
      <c r="B4388" s="65">
        <v>4379</v>
      </c>
      <c r="C4388" s="60">
        <v>0</v>
      </c>
      <c r="D4388" s="61">
        <v>1</v>
      </c>
      <c r="E4388" s="61">
        <v>1</v>
      </c>
      <c r="F4388" s="61">
        <v>1</v>
      </c>
      <c r="G4388" s="61">
        <v>1</v>
      </c>
      <c r="H4388" s="61">
        <v>0</v>
      </c>
      <c r="I4388" s="62">
        <v>30572.419957326594</v>
      </c>
      <c r="J4388" s="63">
        <v>5.8546358036961115</v>
      </c>
      <c r="K4388" s="63">
        <v>6.1934256962022634</v>
      </c>
      <c r="L4388" s="63">
        <v>6.3581580870506329</v>
      </c>
      <c r="M4388" s="63">
        <v>6.8616194262530392</v>
      </c>
      <c r="N4388" s="63">
        <v>7.0055137083562569</v>
      </c>
      <c r="O4388" s="71">
        <v>6.8025050902263606</v>
      </c>
    </row>
    <row r="4389" spans="2:15" outlineLevel="1" x14ac:dyDescent="0.45">
      <c r="B4389" s="65">
        <v>4380</v>
      </c>
      <c r="C4389" s="60">
        <v>1</v>
      </c>
      <c r="D4389" s="61">
        <v>0</v>
      </c>
      <c r="E4389" s="61">
        <v>1</v>
      </c>
      <c r="F4389" s="61">
        <v>1</v>
      </c>
      <c r="G4389" s="61">
        <v>1</v>
      </c>
      <c r="H4389" s="61">
        <v>0</v>
      </c>
      <c r="I4389" s="62">
        <v>79674.099095187456</v>
      </c>
      <c r="J4389" s="63">
        <v>6.0317545728843536</v>
      </c>
      <c r="K4389" s="63">
        <v>5.7391403604957976</v>
      </c>
      <c r="L4389" s="63">
        <v>6.7918905553533158</v>
      </c>
      <c r="M4389" s="63">
        <v>8.2667358251158305</v>
      </c>
      <c r="N4389" s="63">
        <v>7.1948448675218657</v>
      </c>
      <c r="O4389" s="71">
        <v>6.7135582716612623</v>
      </c>
    </row>
    <row r="4390" spans="2:15" outlineLevel="1" x14ac:dyDescent="0.45">
      <c r="B4390" s="65">
        <v>4381</v>
      </c>
      <c r="C4390" s="60">
        <v>1</v>
      </c>
      <c r="D4390" s="61">
        <v>0</v>
      </c>
      <c r="E4390" s="61">
        <v>1</v>
      </c>
      <c r="F4390" s="61">
        <v>1</v>
      </c>
      <c r="G4390" s="61">
        <v>0</v>
      </c>
      <c r="H4390" s="61">
        <v>1</v>
      </c>
      <c r="I4390" s="62">
        <v>23712.188642924855</v>
      </c>
      <c r="J4390" s="63">
        <v>5.3418535027511078</v>
      </c>
      <c r="K4390" s="63">
        <v>4.5301971215272587</v>
      </c>
      <c r="L4390" s="63">
        <v>6.6700103690790336</v>
      </c>
      <c r="M4390" s="63">
        <v>6.8941712234577004</v>
      </c>
      <c r="N4390" s="63">
        <v>6.3953479272834475</v>
      </c>
      <c r="O4390" s="71">
        <v>7.0690126608063704</v>
      </c>
    </row>
    <row r="4391" spans="2:15" outlineLevel="1" x14ac:dyDescent="0.45">
      <c r="B4391" s="65">
        <v>4382</v>
      </c>
      <c r="C4391" s="60">
        <v>1</v>
      </c>
      <c r="D4391" s="61">
        <v>0</v>
      </c>
      <c r="E4391" s="61">
        <v>1</v>
      </c>
      <c r="F4391" s="61">
        <v>1</v>
      </c>
      <c r="G4391" s="61">
        <v>1</v>
      </c>
      <c r="H4391" s="61">
        <v>0</v>
      </c>
      <c r="I4391" s="62">
        <v>79550.620362314177</v>
      </c>
      <c r="J4391" s="63">
        <v>6.2145647251313978</v>
      </c>
      <c r="K4391" s="63">
        <v>5.9590792404090323</v>
      </c>
      <c r="L4391" s="63">
        <v>6.6577472512211608</v>
      </c>
      <c r="M4391" s="63">
        <v>7.7479665941962512</v>
      </c>
      <c r="N4391" s="63">
        <v>7.2435387278097965</v>
      </c>
      <c r="O4391" s="71">
        <v>6.8446691982456764</v>
      </c>
    </row>
    <row r="4392" spans="2:15" outlineLevel="1" x14ac:dyDescent="0.45">
      <c r="B4392" s="65">
        <v>4383</v>
      </c>
      <c r="C4392" s="60">
        <v>1</v>
      </c>
      <c r="D4392" s="61">
        <v>0</v>
      </c>
      <c r="E4392" s="61">
        <v>1</v>
      </c>
      <c r="F4392" s="61">
        <v>1</v>
      </c>
      <c r="G4392" s="61">
        <v>0</v>
      </c>
      <c r="H4392" s="61">
        <v>1</v>
      </c>
      <c r="I4392" s="62">
        <v>82391.709302499978</v>
      </c>
      <c r="J4392" s="63">
        <v>5.9868814501848835</v>
      </c>
      <c r="K4392" s="63">
        <v>5.837297070782693</v>
      </c>
      <c r="L4392" s="63">
        <v>6.3837740845009057</v>
      </c>
      <c r="M4392" s="63">
        <v>8.8480683877190742</v>
      </c>
      <c r="N4392" s="63">
        <v>7.2493893246632313</v>
      </c>
      <c r="O4392" s="71">
        <v>7.3316165120426495</v>
      </c>
    </row>
    <row r="4393" spans="2:15" outlineLevel="1" x14ac:dyDescent="0.45">
      <c r="B4393" s="65">
        <v>4384</v>
      </c>
      <c r="C4393" s="60">
        <v>0</v>
      </c>
      <c r="D4393" s="61">
        <v>1</v>
      </c>
      <c r="E4393" s="61">
        <v>1</v>
      </c>
      <c r="F4393" s="61">
        <v>1</v>
      </c>
      <c r="G4393" s="61">
        <v>1</v>
      </c>
      <c r="H4393" s="61">
        <v>0</v>
      </c>
      <c r="I4393" s="62">
        <v>97400.352323119339</v>
      </c>
      <c r="J4393" s="63">
        <v>5.6491951985021398</v>
      </c>
      <c r="K4393" s="63">
        <v>6.2090777834562942</v>
      </c>
      <c r="L4393" s="63">
        <v>7.2360063203553544</v>
      </c>
      <c r="M4393" s="63">
        <v>6.7000538578749795</v>
      </c>
      <c r="N4393" s="63">
        <v>7.4549432496117038</v>
      </c>
      <c r="O4393" s="71">
        <v>7.0273567888477473</v>
      </c>
    </row>
    <row r="4394" spans="2:15" outlineLevel="1" x14ac:dyDescent="0.45">
      <c r="B4394" s="65">
        <v>4385</v>
      </c>
      <c r="C4394" s="60">
        <v>1</v>
      </c>
      <c r="D4394" s="61">
        <v>0</v>
      </c>
      <c r="E4394" s="61">
        <v>1</v>
      </c>
      <c r="F4394" s="61">
        <v>1</v>
      </c>
      <c r="G4394" s="61">
        <v>0</v>
      </c>
      <c r="H4394" s="61">
        <v>1</v>
      </c>
      <c r="I4394" s="62">
        <v>25623.997010888866</v>
      </c>
      <c r="J4394" s="63">
        <v>5.5567249537992742</v>
      </c>
      <c r="K4394" s="63">
        <v>5.0357142919530453</v>
      </c>
      <c r="L4394" s="63">
        <v>6.547251676584227</v>
      </c>
      <c r="M4394" s="63">
        <v>6.9020695503831604</v>
      </c>
      <c r="N4394" s="63">
        <v>6.3894644568707459</v>
      </c>
      <c r="O4394" s="71">
        <v>7.0486709899456281</v>
      </c>
    </row>
    <row r="4395" spans="2:15" outlineLevel="1" x14ac:dyDescent="0.45">
      <c r="B4395" s="65">
        <v>4386</v>
      </c>
      <c r="C4395" s="60">
        <v>1</v>
      </c>
      <c r="D4395" s="61">
        <v>0</v>
      </c>
      <c r="E4395" s="61">
        <v>1</v>
      </c>
      <c r="F4395" s="61">
        <v>1</v>
      </c>
      <c r="G4395" s="61">
        <v>0</v>
      </c>
      <c r="H4395" s="61">
        <v>1</v>
      </c>
      <c r="I4395" s="62">
        <v>95298.901527102382</v>
      </c>
      <c r="J4395" s="63">
        <v>6.1548195924179563</v>
      </c>
      <c r="K4395" s="63">
        <v>5.7364410591189889</v>
      </c>
      <c r="L4395" s="63">
        <v>7.4384266748543268</v>
      </c>
      <c r="M4395" s="63">
        <v>6.6093535144176618</v>
      </c>
      <c r="N4395" s="63">
        <v>6.7309202572565505</v>
      </c>
      <c r="O4395" s="71">
        <v>6.8799334815364217</v>
      </c>
    </row>
    <row r="4396" spans="2:15" outlineLevel="1" x14ac:dyDescent="0.45">
      <c r="B4396" s="65">
        <v>4387</v>
      </c>
      <c r="C4396" s="60">
        <v>1</v>
      </c>
      <c r="D4396" s="61">
        <v>0</v>
      </c>
      <c r="E4396" s="61">
        <v>1</v>
      </c>
      <c r="F4396" s="61">
        <v>1</v>
      </c>
      <c r="G4396" s="61">
        <v>0</v>
      </c>
      <c r="H4396" s="61">
        <v>1</v>
      </c>
      <c r="I4396" s="62">
        <v>93600.560798754159</v>
      </c>
      <c r="J4396" s="63">
        <v>6.0349400513766618</v>
      </c>
      <c r="K4396" s="63">
        <v>5.5640202639495815</v>
      </c>
      <c r="L4396" s="63">
        <v>7.1673215157580943</v>
      </c>
      <c r="M4396" s="63">
        <v>6.5716291409346912</v>
      </c>
      <c r="N4396" s="63">
        <v>6.2898012833783445</v>
      </c>
      <c r="O4396" s="71">
        <v>7.2353285827776013</v>
      </c>
    </row>
    <row r="4397" spans="2:15" outlineLevel="1" x14ac:dyDescent="0.45">
      <c r="B4397" s="65">
        <v>4388</v>
      </c>
      <c r="C4397" s="60">
        <v>1</v>
      </c>
      <c r="D4397" s="61">
        <v>0</v>
      </c>
      <c r="E4397" s="61">
        <v>1</v>
      </c>
      <c r="F4397" s="61">
        <v>1</v>
      </c>
      <c r="G4397" s="61">
        <v>0</v>
      </c>
      <c r="H4397" s="61">
        <v>1</v>
      </c>
      <c r="I4397" s="62">
        <v>76347.831485847084</v>
      </c>
      <c r="J4397" s="63">
        <v>5.5399287055791557</v>
      </c>
      <c r="K4397" s="63">
        <v>4.7097674412642254</v>
      </c>
      <c r="L4397" s="63">
        <v>6.7619302630717391</v>
      </c>
      <c r="M4397" s="63">
        <v>8.9328627970384531</v>
      </c>
      <c r="N4397" s="63">
        <v>6.6020716091005438</v>
      </c>
      <c r="O4397" s="71">
        <v>7.0616882304616482</v>
      </c>
    </row>
    <row r="4398" spans="2:15" outlineLevel="1" x14ac:dyDescent="0.45">
      <c r="B4398" s="65">
        <v>4389</v>
      </c>
      <c r="C4398" s="60">
        <v>0</v>
      </c>
      <c r="D4398" s="61">
        <v>1</v>
      </c>
      <c r="E4398" s="61">
        <v>1</v>
      </c>
      <c r="F4398" s="61">
        <v>1</v>
      </c>
      <c r="G4398" s="61">
        <v>1</v>
      </c>
      <c r="H4398" s="61">
        <v>0</v>
      </c>
      <c r="I4398" s="62">
        <v>99377.181862667247</v>
      </c>
      <c r="J4398" s="63">
        <v>6.2021032938663918</v>
      </c>
      <c r="K4398" s="63">
        <v>6.7405620779433786</v>
      </c>
      <c r="L4398" s="63">
        <v>6.8441061946682336</v>
      </c>
      <c r="M4398" s="63">
        <v>7.7884442223900239</v>
      </c>
      <c r="N4398" s="63">
        <v>6.454244788385826</v>
      </c>
      <c r="O4398" s="71">
        <v>6.4217892940857357</v>
      </c>
    </row>
    <row r="4399" spans="2:15" outlineLevel="1" x14ac:dyDescent="0.45">
      <c r="B4399" s="65">
        <v>4390</v>
      </c>
      <c r="C4399" s="60">
        <v>1</v>
      </c>
      <c r="D4399" s="61">
        <v>0</v>
      </c>
      <c r="E4399" s="61">
        <v>1</v>
      </c>
      <c r="F4399" s="61">
        <v>1</v>
      </c>
      <c r="G4399" s="61">
        <v>1</v>
      </c>
      <c r="H4399" s="61">
        <v>0</v>
      </c>
      <c r="I4399" s="62">
        <v>76354.801859479281</v>
      </c>
      <c r="J4399" s="63">
        <v>5.7948990480547433</v>
      </c>
      <c r="K4399" s="63">
        <v>5.3271413969858443</v>
      </c>
      <c r="L4399" s="63">
        <v>7.0179132408568208</v>
      </c>
      <c r="M4399" s="63">
        <v>7.5907475807718754</v>
      </c>
      <c r="N4399" s="63">
        <v>7.1929629944786351</v>
      </c>
      <c r="O4399" s="71">
        <v>6.8223839649208928</v>
      </c>
    </row>
    <row r="4400" spans="2:15" outlineLevel="1" x14ac:dyDescent="0.45">
      <c r="B4400" s="65">
        <v>4391</v>
      </c>
      <c r="C4400" s="60">
        <v>1</v>
      </c>
      <c r="D4400" s="61">
        <v>0</v>
      </c>
      <c r="E4400" s="61">
        <v>1</v>
      </c>
      <c r="F4400" s="61">
        <v>1</v>
      </c>
      <c r="G4400" s="61">
        <v>1</v>
      </c>
      <c r="H4400" s="61">
        <v>0</v>
      </c>
      <c r="I4400" s="62">
        <v>75640.511894961994</v>
      </c>
      <c r="J4400" s="63">
        <v>5.7804378252935615</v>
      </c>
      <c r="K4400" s="63">
        <v>4.1001380443868989</v>
      </c>
      <c r="L4400" s="63">
        <v>7.1797784951689598</v>
      </c>
      <c r="M4400" s="63">
        <v>8.9449561469091972</v>
      </c>
      <c r="N4400" s="63">
        <v>7.0871686265561582</v>
      </c>
      <c r="O4400" s="71">
        <v>6.4023274120550981</v>
      </c>
    </row>
    <row r="4401" spans="2:15" outlineLevel="1" x14ac:dyDescent="0.45">
      <c r="B4401" s="65">
        <v>4392</v>
      </c>
      <c r="C4401" s="60">
        <v>0</v>
      </c>
      <c r="D4401" s="61">
        <v>1</v>
      </c>
      <c r="E4401" s="61">
        <v>1</v>
      </c>
      <c r="F4401" s="61">
        <v>1</v>
      </c>
      <c r="G4401" s="61">
        <v>1</v>
      </c>
      <c r="H4401" s="61">
        <v>0</v>
      </c>
      <c r="I4401" s="62">
        <v>98447.307155259987</v>
      </c>
      <c r="J4401" s="63">
        <v>6.0775662355317985</v>
      </c>
      <c r="K4401" s="63">
        <v>6.1350796308893445</v>
      </c>
      <c r="L4401" s="63">
        <v>6.8856247117284672</v>
      </c>
      <c r="M4401" s="63">
        <v>7.6056467841576829</v>
      </c>
      <c r="N4401" s="63">
        <v>7.1351984144826117</v>
      </c>
      <c r="O4401" s="71">
        <v>6.424112617342506</v>
      </c>
    </row>
    <row r="4402" spans="2:15" outlineLevel="1" x14ac:dyDescent="0.45">
      <c r="B4402" s="65">
        <v>4393</v>
      </c>
      <c r="C4402" s="60">
        <v>1</v>
      </c>
      <c r="D4402" s="61">
        <v>0</v>
      </c>
      <c r="E4402" s="61">
        <v>1</v>
      </c>
      <c r="F4402" s="61">
        <v>1</v>
      </c>
      <c r="G4402" s="61">
        <v>1</v>
      </c>
      <c r="H4402" s="61">
        <v>0</v>
      </c>
      <c r="I4402" s="62">
        <v>98176.034182388699</v>
      </c>
      <c r="J4402" s="63">
        <v>6.2033807481304244</v>
      </c>
      <c r="K4402" s="63">
        <v>5.941263471696395</v>
      </c>
      <c r="L4402" s="63">
        <v>7.9178211639185534</v>
      </c>
      <c r="M4402" s="63">
        <v>6.730175186845921</v>
      </c>
      <c r="N4402" s="63">
        <v>7.3718057663678298</v>
      </c>
      <c r="O4402" s="71">
        <v>6.6432407548931458</v>
      </c>
    </row>
    <row r="4403" spans="2:15" outlineLevel="1" x14ac:dyDescent="0.45">
      <c r="B4403" s="65">
        <v>4394</v>
      </c>
      <c r="C4403" s="60">
        <v>0</v>
      </c>
      <c r="D4403" s="61">
        <v>1</v>
      </c>
      <c r="E4403" s="61">
        <v>1</v>
      </c>
      <c r="F4403" s="61">
        <v>1</v>
      </c>
      <c r="G4403" s="61">
        <v>1</v>
      </c>
      <c r="H4403" s="61">
        <v>0</v>
      </c>
      <c r="I4403" s="62">
        <v>77711.624702011482</v>
      </c>
      <c r="J4403" s="63">
        <v>5.2418135287277776</v>
      </c>
      <c r="K4403" s="63">
        <v>6.0476883788534943</v>
      </c>
      <c r="L4403" s="63">
        <v>6.6218107380884108</v>
      </c>
      <c r="M4403" s="63">
        <v>8.2870697173491941</v>
      </c>
      <c r="N4403" s="63">
        <v>6.9366318145155352</v>
      </c>
      <c r="O4403" s="71">
        <v>6.7842213976609305</v>
      </c>
    </row>
    <row r="4404" spans="2:15" outlineLevel="1" x14ac:dyDescent="0.45">
      <c r="B4404" s="65">
        <v>4395</v>
      </c>
      <c r="C4404" s="60">
        <v>1</v>
      </c>
      <c r="D4404" s="61">
        <v>0</v>
      </c>
      <c r="E4404" s="61">
        <v>1</v>
      </c>
      <c r="F4404" s="61">
        <v>1</v>
      </c>
      <c r="G4404" s="61">
        <v>1</v>
      </c>
      <c r="H4404" s="61">
        <v>0</v>
      </c>
      <c r="I4404" s="62">
        <v>98142.755087539408</v>
      </c>
      <c r="J4404" s="63">
        <v>5.9455416306444073</v>
      </c>
      <c r="K4404" s="63">
        <v>5.2890643061726994</v>
      </c>
      <c r="L4404" s="63">
        <v>7.7856518096670566</v>
      </c>
      <c r="M4404" s="63">
        <v>8.7872407279178759</v>
      </c>
      <c r="N4404" s="63">
        <v>6.487334486135282</v>
      </c>
      <c r="O4404" s="71">
        <v>6.20323749684907</v>
      </c>
    </row>
    <row r="4405" spans="2:15" outlineLevel="1" x14ac:dyDescent="0.45">
      <c r="B4405" s="65">
        <v>4396</v>
      </c>
      <c r="C4405" s="60">
        <v>1</v>
      </c>
      <c r="D4405" s="61">
        <v>0</v>
      </c>
      <c r="E4405" s="61">
        <v>1</v>
      </c>
      <c r="F4405" s="61">
        <v>1</v>
      </c>
      <c r="G4405" s="61">
        <v>1</v>
      </c>
      <c r="H4405" s="61">
        <v>0</v>
      </c>
      <c r="I4405" s="62">
        <v>78863.195075515279</v>
      </c>
      <c r="J4405" s="63">
        <v>5.6175669556491314</v>
      </c>
      <c r="K4405" s="63">
        <v>5.3351564846537975</v>
      </c>
      <c r="L4405" s="63">
        <v>6.5562140982411163</v>
      </c>
      <c r="M4405" s="63">
        <v>8.7996993937718813</v>
      </c>
      <c r="N4405" s="63">
        <v>7.1902273409177111</v>
      </c>
      <c r="O4405" s="71">
        <v>6.8834008637933364</v>
      </c>
    </row>
    <row r="4406" spans="2:15" outlineLevel="1" x14ac:dyDescent="0.45">
      <c r="B4406" s="65">
        <v>4397</v>
      </c>
      <c r="C4406" s="60">
        <v>1</v>
      </c>
      <c r="D4406" s="61">
        <v>0</v>
      </c>
      <c r="E4406" s="61">
        <v>1</v>
      </c>
      <c r="F4406" s="61">
        <v>1</v>
      </c>
      <c r="G4406" s="61">
        <v>0</v>
      </c>
      <c r="H4406" s="61">
        <v>1</v>
      </c>
      <c r="I4406" s="62">
        <v>99383.173470517882</v>
      </c>
      <c r="J4406" s="63">
        <v>6.257218730917363</v>
      </c>
      <c r="K4406" s="63">
        <v>5.9038487761702267</v>
      </c>
      <c r="L4406" s="63">
        <v>7.9950667971198524</v>
      </c>
      <c r="M4406" s="63">
        <v>7.2826169751945216</v>
      </c>
      <c r="N4406" s="63">
        <v>6.9095900961175571</v>
      </c>
      <c r="O4406" s="71">
        <v>6.9355984338632339</v>
      </c>
    </row>
    <row r="4407" spans="2:15" outlineLevel="1" x14ac:dyDescent="0.45">
      <c r="B4407" s="65">
        <v>4398</v>
      </c>
      <c r="C4407" s="60">
        <v>0</v>
      </c>
      <c r="D4407" s="61">
        <v>1</v>
      </c>
      <c r="E4407" s="61">
        <v>1</v>
      </c>
      <c r="F4407" s="61">
        <v>1</v>
      </c>
      <c r="G4407" s="61">
        <v>0</v>
      </c>
      <c r="H4407" s="61">
        <v>1</v>
      </c>
      <c r="I4407" s="62">
        <v>29776.434241873794</v>
      </c>
      <c r="J4407" s="63">
        <v>6.0525748364100522</v>
      </c>
      <c r="K4407" s="63">
        <v>6.09235014342112</v>
      </c>
      <c r="L4407" s="63">
        <v>6.7852400986794894</v>
      </c>
      <c r="M4407" s="63">
        <v>6.3771232269096929</v>
      </c>
      <c r="N4407" s="63">
        <v>6.7499573675641678</v>
      </c>
      <c r="O4407" s="71">
        <v>6.9925177878868965</v>
      </c>
    </row>
    <row r="4408" spans="2:15" outlineLevel="1" x14ac:dyDescent="0.45">
      <c r="B4408" s="65">
        <v>4399</v>
      </c>
      <c r="C4408" s="60">
        <v>1</v>
      </c>
      <c r="D4408" s="61">
        <v>0</v>
      </c>
      <c r="E4408" s="61">
        <v>1</v>
      </c>
      <c r="F4408" s="61">
        <v>1</v>
      </c>
      <c r="G4408" s="61">
        <v>0</v>
      </c>
      <c r="H4408" s="61">
        <v>1</v>
      </c>
      <c r="I4408" s="62">
        <v>95710.636077688338</v>
      </c>
      <c r="J4408" s="63">
        <v>6.3379609401870072</v>
      </c>
      <c r="K4408" s="63">
        <v>5.5055818503708105</v>
      </c>
      <c r="L4408" s="63">
        <v>7.7582412187021053</v>
      </c>
      <c r="M4408" s="63">
        <v>6.5963717341654826</v>
      </c>
      <c r="N4408" s="63">
        <v>6.8340245063970722</v>
      </c>
      <c r="O4408" s="71">
        <v>6.8435823299032137</v>
      </c>
    </row>
    <row r="4409" spans="2:15" outlineLevel="1" x14ac:dyDescent="0.45">
      <c r="B4409" s="65">
        <v>4400</v>
      </c>
      <c r="C4409" s="60">
        <v>1</v>
      </c>
      <c r="D4409" s="61">
        <v>0</v>
      </c>
      <c r="E4409" s="61">
        <v>1</v>
      </c>
      <c r="F4409" s="61">
        <v>1</v>
      </c>
      <c r="G4409" s="61">
        <v>0</v>
      </c>
      <c r="H4409" s="61">
        <v>1</v>
      </c>
      <c r="I4409" s="62">
        <v>77838.26353709861</v>
      </c>
      <c r="J4409" s="63">
        <v>6.2213586131145622</v>
      </c>
      <c r="K4409" s="63">
        <v>5.2750176399812254</v>
      </c>
      <c r="L4409" s="63">
        <v>6.4242784989058492</v>
      </c>
      <c r="M4409" s="63">
        <v>8.9416145056682801</v>
      </c>
      <c r="N4409" s="63">
        <v>6.2738412588802506</v>
      </c>
      <c r="O4409" s="71">
        <v>6.6591101849177745</v>
      </c>
    </row>
    <row r="4410" spans="2:15" outlineLevel="1" x14ac:dyDescent="0.45">
      <c r="B4410" s="65">
        <v>4401</v>
      </c>
      <c r="C4410" s="60">
        <v>0</v>
      </c>
      <c r="D4410" s="61">
        <v>1</v>
      </c>
      <c r="E4410" s="61">
        <v>1</v>
      </c>
      <c r="F4410" s="61">
        <v>1</v>
      </c>
      <c r="G4410" s="61">
        <v>1</v>
      </c>
      <c r="H4410" s="61">
        <v>0</v>
      </c>
      <c r="I4410" s="62">
        <v>27528.027159891077</v>
      </c>
      <c r="J4410" s="63">
        <v>5.6753401276341542</v>
      </c>
      <c r="K4410" s="63">
        <v>6.1792245781623976</v>
      </c>
      <c r="L4410" s="63">
        <v>6.6507237763518958</v>
      </c>
      <c r="M4410" s="63">
        <v>6.159039538980899</v>
      </c>
      <c r="N4410" s="63">
        <v>7.1441943584381074</v>
      </c>
      <c r="O4410" s="71">
        <v>6.2222320104741495</v>
      </c>
    </row>
    <row r="4411" spans="2:15" outlineLevel="1" x14ac:dyDescent="0.45">
      <c r="B4411" s="65">
        <v>4402</v>
      </c>
      <c r="C4411" s="60">
        <v>1</v>
      </c>
      <c r="D4411" s="61">
        <v>0</v>
      </c>
      <c r="E4411" s="61">
        <v>1</v>
      </c>
      <c r="F4411" s="61">
        <v>1</v>
      </c>
      <c r="G4411" s="61">
        <v>1</v>
      </c>
      <c r="H4411" s="61">
        <v>0</v>
      </c>
      <c r="I4411" s="62">
        <v>94699.116051946869</v>
      </c>
      <c r="J4411" s="63">
        <v>6.8840096828096113</v>
      </c>
      <c r="K4411" s="63">
        <v>4.7845681839930414</v>
      </c>
      <c r="L4411" s="63">
        <v>8.049827124210843</v>
      </c>
      <c r="M4411" s="63">
        <v>7.0801687892815046</v>
      </c>
      <c r="N4411" s="63">
        <v>6.394609860317356</v>
      </c>
      <c r="O4411" s="71">
        <v>6.3244820354742375</v>
      </c>
    </row>
    <row r="4412" spans="2:15" outlineLevel="1" x14ac:dyDescent="0.45">
      <c r="B4412" s="65">
        <v>4403</v>
      </c>
      <c r="C4412" s="60">
        <v>1</v>
      </c>
      <c r="D4412" s="61">
        <v>0</v>
      </c>
      <c r="E4412" s="61">
        <v>1</v>
      </c>
      <c r="F4412" s="61">
        <v>1</v>
      </c>
      <c r="G4412" s="61">
        <v>1</v>
      </c>
      <c r="H4412" s="61">
        <v>0</v>
      </c>
      <c r="I4412" s="62">
        <v>95129.473207984673</v>
      </c>
      <c r="J4412" s="63">
        <v>5.9461225462568557</v>
      </c>
      <c r="K4412" s="63">
        <v>5.4775858539444862</v>
      </c>
      <c r="L4412" s="63">
        <v>7.1609893571695507</v>
      </c>
      <c r="M4412" s="63">
        <v>7.7406655718549775</v>
      </c>
      <c r="N4412" s="63">
        <v>6.5799879957901606</v>
      </c>
      <c r="O4412" s="71">
        <v>6.2496606041618215</v>
      </c>
    </row>
    <row r="4413" spans="2:15" outlineLevel="1" x14ac:dyDescent="0.45">
      <c r="B4413" s="65">
        <v>4404</v>
      </c>
      <c r="C4413" s="60">
        <v>1</v>
      </c>
      <c r="D4413" s="61">
        <v>0</v>
      </c>
      <c r="E4413" s="61">
        <v>1</v>
      </c>
      <c r="F4413" s="61">
        <v>1</v>
      </c>
      <c r="G4413" s="61">
        <v>1</v>
      </c>
      <c r="H4413" s="61">
        <v>0</v>
      </c>
      <c r="I4413" s="62">
        <v>103585.06607937794</v>
      </c>
      <c r="J4413" s="63">
        <v>6.4103486852810319</v>
      </c>
      <c r="K4413" s="63">
        <v>5.6274528043986383</v>
      </c>
      <c r="L4413" s="63">
        <v>8.2224346711023042</v>
      </c>
      <c r="M4413" s="63">
        <v>8.1071297815325138</v>
      </c>
      <c r="N4413" s="63">
        <v>7.3668648902644165</v>
      </c>
      <c r="O4413" s="71">
        <v>7.2926115313078936</v>
      </c>
    </row>
    <row r="4414" spans="2:15" outlineLevel="1" x14ac:dyDescent="0.45">
      <c r="B4414" s="65">
        <v>4405</v>
      </c>
      <c r="C4414" s="60">
        <v>1</v>
      </c>
      <c r="D4414" s="61">
        <v>0</v>
      </c>
      <c r="E4414" s="61">
        <v>1</v>
      </c>
      <c r="F4414" s="61">
        <v>1</v>
      </c>
      <c r="G4414" s="61">
        <v>1</v>
      </c>
      <c r="H4414" s="61">
        <v>0</v>
      </c>
      <c r="I4414" s="62">
        <v>65184.333495711078</v>
      </c>
      <c r="J4414" s="63">
        <v>6.2966937609350326</v>
      </c>
      <c r="K4414" s="63">
        <v>6.0584988696074955</v>
      </c>
      <c r="L4414" s="63">
        <v>6.7606646635856098</v>
      </c>
      <c r="M4414" s="63">
        <v>6.4677043158298071</v>
      </c>
      <c r="N4414" s="63">
        <v>6.7758761862419723</v>
      </c>
      <c r="O4414" s="71">
        <v>6.7700623074948929</v>
      </c>
    </row>
    <row r="4415" spans="2:15" outlineLevel="1" x14ac:dyDescent="0.45">
      <c r="B4415" s="65">
        <v>4406</v>
      </c>
      <c r="C4415" s="60">
        <v>0</v>
      </c>
      <c r="D4415" s="61">
        <v>1</v>
      </c>
      <c r="E4415" s="61">
        <v>1</v>
      </c>
      <c r="F4415" s="61">
        <v>1</v>
      </c>
      <c r="G4415" s="61">
        <v>1</v>
      </c>
      <c r="H4415" s="61">
        <v>0</v>
      </c>
      <c r="I4415" s="62">
        <v>30665.786416800751</v>
      </c>
      <c r="J4415" s="63">
        <v>5.5670959657338344</v>
      </c>
      <c r="K4415" s="63">
        <v>6.2400834948855692</v>
      </c>
      <c r="L4415" s="63">
        <v>6.6558941917463148</v>
      </c>
      <c r="M4415" s="63">
        <v>6.4591870939406419</v>
      </c>
      <c r="N4415" s="63">
        <v>7.5349436410191961</v>
      </c>
      <c r="O4415" s="71">
        <v>6.8906731831755277</v>
      </c>
    </row>
    <row r="4416" spans="2:15" outlineLevel="1" x14ac:dyDescent="0.45">
      <c r="B4416" s="65">
        <v>4407</v>
      </c>
      <c r="C4416" s="60">
        <v>1</v>
      </c>
      <c r="D4416" s="61">
        <v>0</v>
      </c>
      <c r="E4416" s="61">
        <v>1</v>
      </c>
      <c r="F4416" s="61">
        <v>1</v>
      </c>
      <c r="G4416" s="61">
        <v>1</v>
      </c>
      <c r="H4416" s="61">
        <v>0</v>
      </c>
      <c r="I4416" s="62">
        <v>97660.212033969525</v>
      </c>
      <c r="J4416" s="63">
        <v>6.3784771632976351</v>
      </c>
      <c r="K4416" s="63">
        <v>6.1310591603402456</v>
      </c>
      <c r="L4416" s="63">
        <v>6.867224644890487</v>
      </c>
      <c r="M4416" s="63">
        <v>6.7014363191416351</v>
      </c>
      <c r="N4416" s="63">
        <v>7.1111075743761019</v>
      </c>
      <c r="O4416" s="71">
        <v>6.9434522530560647</v>
      </c>
    </row>
    <row r="4417" spans="2:15" outlineLevel="1" x14ac:dyDescent="0.45">
      <c r="B4417" s="65">
        <v>4408</v>
      </c>
      <c r="C4417" s="60">
        <v>1</v>
      </c>
      <c r="D4417" s="61">
        <v>0</v>
      </c>
      <c r="E4417" s="61">
        <v>1</v>
      </c>
      <c r="F4417" s="61">
        <v>1</v>
      </c>
      <c r="G4417" s="61">
        <v>1</v>
      </c>
      <c r="H4417" s="61">
        <v>0</v>
      </c>
      <c r="I4417" s="62">
        <v>96466.64986512826</v>
      </c>
      <c r="J4417" s="63">
        <v>6.5995574491987918</v>
      </c>
      <c r="K4417" s="63">
        <v>5.0158541355412334</v>
      </c>
      <c r="L4417" s="63">
        <v>7.1403521096818521</v>
      </c>
      <c r="M4417" s="63">
        <v>6.8605373126629772</v>
      </c>
      <c r="N4417" s="63">
        <v>7.433714095250803</v>
      </c>
      <c r="O4417" s="71">
        <v>6.8876143820684295</v>
      </c>
    </row>
    <row r="4418" spans="2:15" outlineLevel="1" x14ac:dyDescent="0.45">
      <c r="B4418" s="65">
        <v>4409</v>
      </c>
      <c r="C4418" s="60">
        <v>1</v>
      </c>
      <c r="D4418" s="61">
        <v>0</v>
      </c>
      <c r="E4418" s="61">
        <v>1</v>
      </c>
      <c r="F4418" s="61">
        <v>1</v>
      </c>
      <c r="G4418" s="61">
        <v>0</v>
      </c>
      <c r="H4418" s="61">
        <v>1</v>
      </c>
      <c r="I4418" s="62">
        <v>95582.058019448115</v>
      </c>
      <c r="J4418" s="63">
        <v>6.7440096874679281</v>
      </c>
      <c r="K4418" s="63">
        <v>4.5984865656802647</v>
      </c>
      <c r="L4418" s="63">
        <v>7.306058065418183</v>
      </c>
      <c r="M4418" s="63">
        <v>7.0858920201926443</v>
      </c>
      <c r="N4418" s="63">
        <v>6.688106398554055</v>
      </c>
      <c r="O4418" s="71">
        <v>7.3359700242704076</v>
      </c>
    </row>
    <row r="4419" spans="2:15" outlineLevel="1" x14ac:dyDescent="0.45">
      <c r="B4419" s="65">
        <v>4410</v>
      </c>
      <c r="C4419" s="60">
        <v>1</v>
      </c>
      <c r="D4419" s="61">
        <v>0</v>
      </c>
      <c r="E4419" s="61">
        <v>1</v>
      </c>
      <c r="F4419" s="61">
        <v>1</v>
      </c>
      <c r="G4419" s="61">
        <v>1</v>
      </c>
      <c r="H4419" s="61">
        <v>0</v>
      </c>
      <c r="I4419" s="62">
        <v>81599.511042743499</v>
      </c>
      <c r="J4419" s="63">
        <v>5.9816385142527881</v>
      </c>
      <c r="K4419" s="63">
        <v>5.6946225080701653</v>
      </c>
      <c r="L4419" s="63">
        <v>6.7063518510754152</v>
      </c>
      <c r="M4419" s="63">
        <v>8.2859234980908809</v>
      </c>
      <c r="N4419" s="63">
        <v>7.5462906872421627</v>
      </c>
      <c r="O4419" s="71">
        <v>7.3729801069288801</v>
      </c>
    </row>
    <row r="4420" spans="2:15" outlineLevel="1" x14ac:dyDescent="0.45">
      <c r="B4420" s="65">
        <v>4411</v>
      </c>
      <c r="C4420" s="60">
        <v>1</v>
      </c>
      <c r="D4420" s="61">
        <v>0</v>
      </c>
      <c r="E4420" s="61">
        <v>1</v>
      </c>
      <c r="F4420" s="61">
        <v>1</v>
      </c>
      <c r="G4420" s="61">
        <v>1</v>
      </c>
      <c r="H4420" s="61">
        <v>0</v>
      </c>
      <c r="I4420" s="62">
        <v>97076.63018809499</v>
      </c>
      <c r="J4420" s="63">
        <v>5.902989105003785</v>
      </c>
      <c r="K4420" s="63">
        <v>5.2506806721601471</v>
      </c>
      <c r="L4420" s="63">
        <v>7.4534234745161623</v>
      </c>
      <c r="M4420" s="63">
        <v>7.7298190469180525</v>
      </c>
      <c r="N4420" s="63">
        <v>7.1715791493408538</v>
      </c>
      <c r="O4420" s="71">
        <v>6.6742870018413498</v>
      </c>
    </row>
    <row r="4421" spans="2:15" outlineLevel="1" x14ac:dyDescent="0.45">
      <c r="B4421" s="65">
        <v>4412</v>
      </c>
      <c r="C4421" s="60">
        <v>1</v>
      </c>
      <c r="D4421" s="61">
        <v>0</v>
      </c>
      <c r="E4421" s="61">
        <v>1</v>
      </c>
      <c r="F4421" s="61">
        <v>1</v>
      </c>
      <c r="G4421" s="61">
        <v>0</v>
      </c>
      <c r="H4421" s="61">
        <v>1</v>
      </c>
      <c r="I4421" s="62">
        <v>95804.301509510537</v>
      </c>
      <c r="J4421" s="63">
        <v>5.4577698116664433</v>
      </c>
      <c r="K4421" s="63">
        <v>5.363131802071381</v>
      </c>
      <c r="L4421" s="63">
        <v>7.8117660227367578</v>
      </c>
      <c r="M4421" s="63">
        <v>8.7261621927666067</v>
      </c>
      <c r="N4421" s="63">
        <v>6.050382675846766</v>
      </c>
      <c r="O4421" s="71">
        <v>6.2213576905518213</v>
      </c>
    </row>
    <row r="4422" spans="2:15" outlineLevel="1" x14ac:dyDescent="0.45">
      <c r="B4422" s="65">
        <v>4413</v>
      </c>
      <c r="C4422" s="60">
        <v>1</v>
      </c>
      <c r="D4422" s="61">
        <v>0</v>
      </c>
      <c r="E4422" s="61">
        <v>1</v>
      </c>
      <c r="F4422" s="61">
        <v>1</v>
      </c>
      <c r="G4422" s="61">
        <v>0</v>
      </c>
      <c r="H4422" s="61">
        <v>1</v>
      </c>
      <c r="I4422" s="62">
        <v>98480.764876411966</v>
      </c>
      <c r="J4422" s="63">
        <v>6.5541351350658985</v>
      </c>
      <c r="K4422" s="63">
        <v>5.7396683265884674</v>
      </c>
      <c r="L4422" s="63">
        <v>7.8008790285966869</v>
      </c>
      <c r="M4422" s="63">
        <v>7.4399278824725155</v>
      </c>
      <c r="N4422" s="63">
        <v>6.2088476567612378</v>
      </c>
      <c r="O4422" s="71">
        <v>7.0909718463587099</v>
      </c>
    </row>
    <row r="4423" spans="2:15" outlineLevel="1" x14ac:dyDescent="0.45">
      <c r="B4423" s="65">
        <v>4414</v>
      </c>
      <c r="C4423" s="60">
        <v>1</v>
      </c>
      <c r="D4423" s="61">
        <v>0</v>
      </c>
      <c r="E4423" s="61">
        <v>1</v>
      </c>
      <c r="F4423" s="61">
        <v>1</v>
      </c>
      <c r="G4423" s="61">
        <v>1</v>
      </c>
      <c r="H4423" s="61">
        <v>0</v>
      </c>
      <c r="I4423" s="62">
        <v>97094.959163796841</v>
      </c>
      <c r="J4423" s="63">
        <v>6.510405204395596</v>
      </c>
      <c r="K4423" s="63">
        <v>5.5202804066653828</v>
      </c>
      <c r="L4423" s="63">
        <v>7.7667506190914848</v>
      </c>
      <c r="M4423" s="63">
        <v>6.6453514249951029</v>
      </c>
      <c r="N4423" s="63">
        <v>7.1723974870950187</v>
      </c>
      <c r="O4423" s="71">
        <v>6.7757236450197986</v>
      </c>
    </row>
    <row r="4424" spans="2:15" outlineLevel="1" x14ac:dyDescent="0.45">
      <c r="B4424" s="65">
        <v>4415</v>
      </c>
      <c r="C4424" s="60">
        <v>1</v>
      </c>
      <c r="D4424" s="61">
        <v>0</v>
      </c>
      <c r="E4424" s="61">
        <v>1</v>
      </c>
      <c r="F4424" s="61">
        <v>1</v>
      </c>
      <c r="G4424" s="61">
        <v>1</v>
      </c>
      <c r="H4424" s="61">
        <v>0</v>
      </c>
      <c r="I4424" s="62">
        <v>78161.128569269189</v>
      </c>
      <c r="J4424" s="63">
        <v>6.1433652217549861</v>
      </c>
      <c r="K4424" s="63">
        <v>6.0816538911962521</v>
      </c>
      <c r="L4424" s="63">
        <v>6.1443757431567336</v>
      </c>
      <c r="M4424" s="63">
        <v>7.9370416452371915</v>
      </c>
      <c r="N4424" s="63">
        <v>7.1814106886319458</v>
      </c>
      <c r="O4424" s="71">
        <v>6.257938448371112</v>
      </c>
    </row>
    <row r="4425" spans="2:15" outlineLevel="1" x14ac:dyDescent="0.45">
      <c r="B4425" s="65">
        <v>4416</v>
      </c>
      <c r="C4425" s="60">
        <v>1</v>
      </c>
      <c r="D4425" s="61">
        <v>0</v>
      </c>
      <c r="E4425" s="61">
        <v>1</v>
      </c>
      <c r="F4425" s="61">
        <v>1</v>
      </c>
      <c r="G4425" s="61">
        <v>1</v>
      </c>
      <c r="H4425" s="61">
        <v>0</v>
      </c>
      <c r="I4425" s="62">
        <v>99241.434319111882</v>
      </c>
      <c r="J4425" s="63">
        <v>6.0384224792152832</v>
      </c>
      <c r="K4425" s="63">
        <v>5.0107373028666577</v>
      </c>
      <c r="L4425" s="63">
        <v>7.9247141707860935</v>
      </c>
      <c r="M4425" s="63">
        <v>8.845038383216103</v>
      </c>
      <c r="N4425" s="63">
        <v>6.9621807926341912</v>
      </c>
      <c r="O4425" s="71">
        <v>6.2623696841411451</v>
      </c>
    </row>
    <row r="4426" spans="2:15" outlineLevel="1" x14ac:dyDescent="0.45">
      <c r="B4426" s="65">
        <v>4417</v>
      </c>
      <c r="C4426" s="60">
        <v>1</v>
      </c>
      <c r="D4426" s="61">
        <v>0</v>
      </c>
      <c r="E4426" s="61">
        <v>1</v>
      </c>
      <c r="F4426" s="61">
        <v>1</v>
      </c>
      <c r="G4426" s="61">
        <v>0</v>
      </c>
      <c r="H4426" s="61">
        <v>1</v>
      </c>
      <c r="I4426" s="62">
        <v>25820.23558458178</v>
      </c>
      <c r="J4426" s="63">
        <v>5.4632719339619449</v>
      </c>
      <c r="K4426" s="63">
        <v>5.2009317489914162</v>
      </c>
      <c r="L4426" s="63">
        <v>6.3400560761551574</v>
      </c>
      <c r="M4426" s="63">
        <v>6.8785875741315827</v>
      </c>
      <c r="N4426" s="63">
        <v>6.6112262322934434</v>
      </c>
      <c r="O4426" s="71">
        <v>6.9372527953245999</v>
      </c>
    </row>
    <row r="4427" spans="2:15" outlineLevel="1" x14ac:dyDescent="0.45">
      <c r="B4427" s="65">
        <v>4418</v>
      </c>
      <c r="C4427" s="60">
        <v>1</v>
      </c>
      <c r="D4427" s="61">
        <v>0</v>
      </c>
      <c r="E4427" s="61">
        <v>1</v>
      </c>
      <c r="F4427" s="61">
        <v>1</v>
      </c>
      <c r="G4427" s="61">
        <v>0</v>
      </c>
      <c r="H4427" s="61">
        <v>1</v>
      </c>
      <c r="I4427" s="62">
        <v>26198.811289668869</v>
      </c>
      <c r="J4427" s="63">
        <v>6.1288035006607684</v>
      </c>
      <c r="K4427" s="63">
        <v>5.0553841402150548</v>
      </c>
      <c r="L4427" s="63">
        <v>6.6519971331248264</v>
      </c>
      <c r="M4427" s="63">
        <v>6.5788812405780934</v>
      </c>
      <c r="N4427" s="63">
        <v>6.4748186976665458</v>
      </c>
      <c r="O4427" s="71">
        <v>6.8063860661695061</v>
      </c>
    </row>
    <row r="4428" spans="2:15" outlineLevel="1" x14ac:dyDescent="0.45">
      <c r="B4428" s="65">
        <v>4419</v>
      </c>
      <c r="C4428" s="60">
        <v>1</v>
      </c>
      <c r="D4428" s="61">
        <v>0</v>
      </c>
      <c r="E4428" s="61">
        <v>1</v>
      </c>
      <c r="F4428" s="61">
        <v>1</v>
      </c>
      <c r="G4428" s="61">
        <v>1</v>
      </c>
      <c r="H4428" s="61">
        <v>0</v>
      </c>
      <c r="I4428" s="62">
        <v>26290.471090628504</v>
      </c>
      <c r="J4428" s="63">
        <v>5.721215831078057</v>
      </c>
      <c r="K4428" s="63">
        <v>5.2616868026217212</v>
      </c>
      <c r="L4428" s="63">
        <v>7.0439619415332757</v>
      </c>
      <c r="M4428" s="63">
        <v>6.0079299755730826</v>
      </c>
      <c r="N4428" s="63">
        <v>7.1599641707873003</v>
      </c>
      <c r="O4428" s="71">
        <v>6.8102629911752421</v>
      </c>
    </row>
    <row r="4429" spans="2:15" outlineLevel="1" x14ac:dyDescent="0.45">
      <c r="B4429" s="65">
        <v>4420</v>
      </c>
      <c r="C4429" s="60">
        <v>1</v>
      </c>
      <c r="D4429" s="61">
        <v>0</v>
      </c>
      <c r="E4429" s="61">
        <v>1</v>
      </c>
      <c r="F4429" s="61">
        <v>1</v>
      </c>
      <c r="G4429" s="61">
        <v>1</v>
      </c>
      <c r="H4429" s="61">
        <v>0</v>
      </c>
      <c r="I4429" s="62">
        <v>26339.307793145941</v>
      </c>
      <c r="J4429" s="63">
        <v>6.3468333508595514</v>
      </c>
      <c r="K4429" s="63">
        <v>4.657860677381306</v>
      </c>
      <c r="L4429" s="63">
        <v>6.5269163239446426</v>
      </c>
      <c r="M4429" s="63">
        <v>6.1159719511453821</v>
      </c>
      <c r="N4429" s="63">
        <v>7.5117865972392899</v>
      </c>
      <c r="O4429" s="71">
        <v>6.6386306541204512</v>
      </c>
    </row>
    <row r="4430" spans="2:15" outlineLevel="1" x14ac:dyDescent="0.45">
      <c r="B4430" s="65">
        <v>4421</v>
      </c>
      <c r="C4430" s="60">
        <v>1</v>
      </c>
      <c r="D4430" s="61">
        <v>0</v>
      </c>
      <c r="E4430" s="61">
        <v>1</v>
      </c>
      <c r="F4430" s="61">
        <v>1</v>
      </c>
      <c r="G4430" s="61">
        <v>0</v>
      </c>
      <c r="H4430" s="61">
        <v>1</v>
      </c>
      <c r="I4430" s="62">
        <v>94209.339947987697</v>
      </c>
      <c r="J4430" s="63">
        <v>6.3199061742623348</v>
      </c>
      <c r="K4430" s="63">
        <v>5.1146901369751205</v>
      </c>
      <c r="L4430" s="63">
        <v>7.5285373628480148</v>
      </c>
      <c r="M4430" s="63">
        <v>6.8048193857731549</v>
      </c>
      <c r="N4430" s="63">
        <v>6.4932556371511865</v>
      </c>
      <c r="O4430" s="71">
        <v>6.9821260140573607</v>
      </c>
    </row>
    <row r="4431" spans="2:15" outlineLevel="1" x14ac:dyDescent="0.45">
      <c r="B4431" s="65">
        <v>4422</v>
      </c>
      <c r="C4431" s="60">
        <v>1</v>
      </c>
      <c r="D4431" s="61">
        <v>0</v>
      </c>
      <c r="E4431" s="61">
        <v>1</v>
      </c>
      <c r="F4431" s="61">
        <v>1</v>
      </c>
      <c r="G4431" s="61">
        <v>1</v>
      </c>
      <c r="H4431" s="61">
        <v>0</v>
      </c>
      <c r="I4431" s="62">
        <v>95054.810257967649</v>
      </c>
      <c r="J4431" s="63">
        <v>7.0130620204126046</v>
      </c>
      <c r="K4431" s="63">
        <v>4.5883036297648054</v>
      </c>
      <c r="L4431" s="63">
        <v>7.9466321868728169</v>
      </c>
      <c r="M4431" s="63">
        <v>6.1847959350370338</v>
      </c>
      <c r="N4431" s="63">
        <v>7.4325286611257866</v>
      </c>
      <c r="O4431" s="71">
        <v>6.6718146597495904</v>
      </c>
    </row>
    <row r="4432" spans="2:15" outlineLevel="1" x14ac:dyDescent="0.45">
      <c r="B4432" s="65">
        <v>4423</v>
      </c>
      <c r="C4432" s="60">
        <v>1</v>
      </c>
      <c r="D4432" s="61">
        <v>0</v>
      </c>
      <c r="E4432" s="61">
        <v>1</v>
      </c>
      <c r="F4432" s="61">
        <v>1</v>
      </c>
      <c r="G4432" s="61">
        <v>1</v>
      </c>
      <c r="H4432" s="61">
        <v>0</v>
      </c>
      <c r="I4432" s="62">
        <v>100827.16095398783</v>
      </c>
      <c r="J4432" s="63">
        <v>6.9496435336057658</v>
      </c>
      <c r="K4432" s="63">
        <v>4.8259280536295988</v>
      </c>
      <c r="L4432" s="63">
        <v>7.008240616650804</v>
      </c>
      <c r="M4432" s="63">
        <v>8.8918678320052926</v>
      </c>
      <c r="N4432" s="63">
        <v>7.1798017193739359</v>
      </c>
      <c r="O4432" s="71">
        <v>6.3537700116388445</v>
      </c>
    </row>
    <row r="4433" spans="2:15" outlineLevel="1" x14ac:dyDescent="0.45">
      <c r="B4433" s="65">
        <v>4424</v>
      </c>
      <c r="C4433" s="60">
        <v>1</v>
      </c>
      <c r="D4433" s="61">
        <v>0</v>
      </c>
      <c r="E4433" s="61">
        <v>1</v>
      </c>
      <c r="F4433" s="61">
        <v>1</v>
      </c>
      <c r="G4433" s="61">
        <v>1</v>
      </c>
      <c r="H4433" s="61">
        <v>0</v>
      </c>
      <c r="I4433" s="62">
        <v>27344.594321713448</v>
      </c>
      <c r="J4433" s="63">
        <v>5.948523965403183</v>
      </c>
      <c r="K4433" s="63">
        <v>5.2620724815179658</v>
      </c>
      <c r="L4433" s="63">
        <v>6.8159125992666789</v>
      </c>
      <c r="M4433" s="63">
        <v>6.9874079399684144</v>
      </c>
      <c r="N4433" s="63">
        <v>6.5948329361075011</v>
      </c>
      <c r="O4433" s="71">
        <v>6.4807936994667319</v>
      </c>
    </row>
    <row r="4434" spans="2:15" outlineLevel="1" x14ac:dyDescent="0.45">
      <c r="B4434" s="65">
        <v>4425</v>
      </c>
      <c r="C4434" s="60">
        <v>1</v>
      </c>
      <c r="D4434" s="61">
        <v>0</v>
      </c>
      <c r="E4434" s="61">
        <v>1</v>
      </c>
      <c r="F4434" s="61">
        <v>1</v>
      </c>
      <c r="G4434" s="61">
        <v>1</v>
      </c>
      <c r="H4434" s="61">
        <v>0</v>
      </c>
      <c r="I4434" s="62">
        <v>30770.848446518212</v>
      </c>
      <c r="J4434" s="63">
        <v>6.4582056607683294</v>
      </c>
      <c r="K4434" s="63">
        <v>5.9249838233745082</v>
      </c>
      <c r="L4434" s="63">
        <v>6.1880742969588916</v>
      </c>
      <c r="M4434" s="63">
        <v>7.0397432432540734</v>
      </c>
      <c r="N4434" s="63">
        <v>6.8361194130784178</v>
      </c>
      <c r="O4434" s="71">
        <v>6.5447919868419344</v>
      </c>
    </row>
    <row r="4435" spans="2:15" outlineLevel="1" x14ac:dyDescent="0.45">
      <c r="B4435" s="65">
        <v>4426</v>
      </c>
      <c r="C4435" s="60">
        <v>1</v>
      </c>
      <c r="D4435" s="61">
        <v>0</v>
      </c>
      <c r="E4435" s="61">
        <v>1</v>
      </c>
      <c r="F4435" s="61">
        <v>1</v>
      </c>
      <c r="G4435" s="61">
        <v>1</v>
      </c>
      <c r="H4435" s="61">
        <v>0</v>
      </c>
      <c r="I4435" s="62">
        <v>94967.473544521199</v>
      </c>
      <c r="J4435" s="63">
        <v>5.8422240355127544</v>
      </c>
      <c r="K4435" s="63">
        <v>5.5959673808800989</v>
      </c>
      <c r="L4435" s="63">
        <v>7.5632686621363145</v>
      </c>
      <c r="M4435" s="63">
        <v>6.6596924227564083</v>
      </c>
      <c r="N4435" s="63">
        <v>7.2690030265075194</v>
      </c>
      <c r="O4435" s="71">
        <v>6.5462630396152175</v>
      </c>
    </row>
    <row r="4436" spans="2:15" outlineLevel="1" x14ac:dyDescent="0.45">
      <c r="B4436" s="65">
        <v>4427</v>
      </c>
      <c r="C4436" s="60">
        <v>0</v>
      </c>
      <c r="D4436" s="61">
        <v>1</v>
      </c>
      <c r="E4436" s="61">
        <v>1</v>
      </c>
      <c r="F4436" s="61">
        <v>1</v>
      </c>
      <c r="G4436" s="61">
        <v>0</v>
      </c>
      <c r="H4436" s="61">
        <v>1</v>
      </c>
      <c r="I4436" s="62">
        <v>75547.091554897925</v>
      </c>
      <c r="J4436" s="63">
        <v>5.1405029540448837</v>
      </c>
      <c r="K4436" s="63">
        <v>5.2286223824486218</v>
      </c>
      <c r="L4436" s="63">
        <v>7.1631442371299734</v>
      </c>
      <c r="M4436" s="63">
        <v>7.8409653863039814</v>
      </c>
      <c r="N4436" s="63">
        <v>6.8843440910078133</v>
      </c>
      <c r="O4436" s="71">
        <v>7.3760735030682607</v>
      </c>
    </row>
    <row r="4437" spans="2:15" outlineLevel="1" x14ac:dyDescent="0.45">
      <c r="B4437" s="65">
        <v>4428</v>
      </c>
      <c r="C4437" s="60">
        <v>1</v>
      </c>
      <c r="D4437" s="61">
        <v>0</v>
      </c>
      <c r="E4437" s="61">
        <v>1</v>
      </c>
      <c r="F4437" s="61">
        <v>1</v>
      </c>
      <c r="G4437" s="61">
        <v>1</v>
      </c>
      <c r="H4437" s="61">
        <v>0</v>
      </c>
      <c r="I4437" s="62">
        <v>94665.35188051773</v>
      </c>
      <c r="J4437" s="63">
        <v>6.4560996980243512</v>
      </c>
      <c r="K4437" s="63">
        <v>4.9750502230286209</v>
      </c>
      <c r="L4437" s="63">
        <v>6.608353427756807</v>
      </c>
      <c r="M4437" s="63">
        <v>7.167682327702698</v>
      </c>
      <c r="N4437" s="63">
        <v>7.0860162331132788</v>
      </c>
      <c r="O4437" s="71">
        <v>6.6238609166586295</v>
      </c>
    </row>
    <row r="4438" spans="2:15" outlineLevel="1" x14ac:dyDescent="0.45">
      <c r="B4438" s="65">
        <v>4429</v>
      </c>
      <c r="C4438" s="60">
        <v>1</v>
      </c>
      <c r="D4438" s="61">
        <v>0</v>
      </c>
      <c r="E4438" s="61">
        <v>1</v>
      </c>
      <c r="F4438" s="61">
        <v>1</v>
      </c>
      <c r="G4438" s="61">
        <v>1</v>
      </c>
      <c r="H4438" s="61">
        <v>0</v>
      </c>
      <c r="I4438" s="62">
        <v>97605.263622895203</v>
      </c>
      <c r="J4438" s="63">
        <v>6.0408400169999537</v>
      </c>
      <c r="K4438" s="63">
        <v>5.4674660092654994</v>
      </c>
      <c r="L4438" s="63">
        <v>7.6524740697021585</v>
      </c>
      <c r="M4438" s="63">
        <v>7.6315364979166134</v>
      </c>
      <c r="N4438" s="63">
        <v>7.2140581475392356</v>
      </c>
      <c r="O4438" s="71">
        <v>6.3849755414807312</v>
      </c>
    </row>
    <row r="4439" spans="2:15" outlineLevel="1" x14ac:dyDescent="0.45">
      <c r="B4439" s="65">
        <v>4430</v>
      </c>
      <c r="C4439" s="60">
        <v>1</v>
      </c>
      <c r="D4439" s="61">
        <v>0</v>
      </c>
      <c r="E4439" s="61">
        <v>1</v>
      </c>
      <c r="F4439" s="61">
        <v>1</v>
      </c>
      <c r="G4439" s="61">
        <v>0</v>
      </c>
      <c r="H4439" s="61">
        <v>1</v>
      </c>
      <c r="I4439" s="62">
        <v>61999.552372120554</v>
      </c>
      <c r="J4439" s="63">
        <v>6.3444473966320736</v>
      </c>
      <c r="K4439" s="63">
        <v>5.181842220868937</v>
      </c>
      <c r="L4439" s="63">
        <v>7.0152184911527513</v>
      </c>
      <c r="M4439" s="63">
        <v>6.5602744289560704</v>
      </c>
      <c r="N4439" s="63">
        <v>6.294172735818</v>
      </c>
      <c r="O4439" s="71">
        <v>6.7181140132440404</v>
      </c>
    </row>
    <row r="4440" spans="2:15" outlineLevel="1" x14ac:dyDescent="0.45">
      <c r="B4440" s="65">
        <v>4431</v>
      </c>
      <c r="C4440" s="60">
        <v>1</v>
      </c>
      <c r="D4440" s="61">
        <v>0</v>
      </c>
      <c r="E4440" s="61">
        <v>1</v>
      </c>
      <c r="F4440" s="61">
        <v>1</v>
      </c>
      <c r="G4440" s="61">
        <v>1</v>
      </c>
      <c r="H4440" s="61">
        <v>0</v>
      </c>
      <c r="I4440" s="62">
        <v>96404.881253070198</v>
      </c>
      <c r="J4440" s="63">
        <v>6.0942923977204941</v>
      </c>
      <c r="K4440" s="63">
        <v>5.036545829404055</v>
      </c>
      <c r="L4440" s="63">
        <v>7.7401524412550273</v>
      </c>
      <c r="M4440" s="63">
        <v>7.0556204996814182</v>
      </c>
      <c r="N4440" s="63">
        <v>7.3992285102858828</v>
      </c>
      <c r="O4440" s="71">
        <v>6.8741147184251359</v>
      </c>
    </row>
    <row r="4441" spans="2:15" outlineLevel="1" x14ac:dyDescent="0.45">
      <c r="B4441" s="65">
        <v>4432</v>
      </c>
      <c r="C4441" s="60">
        <v>0</v>
      </c>
      <c r="D4441" s="61">
        <v>1</v>
      </c>
      <c r="E4441" s="61">
        <v>1</v>
      </c>
      <c r="F4441" s="61">
        <v>1</v>
      </c>
      <c r="G4441" s="61">
        <v>0</v>
      </c>
      <c r="H4441" s="61">
        <v>1</v>
      </c>
      <c r="I4441" s="62">
        <v>78232.342324798155</v>
      </c>
      <c r="J4441" s="63">
        <v>5.4282670974875309</v>
      </c>
      <c r="K4441" s="63">
        <v>5.7187167864521538</v>
      </c>
      <c r="L4441" s="63">
        <v>7.0599489823056736</v>
      </c>
      <c r="M4441" s="63">
        <v>8.6910766338523047</v>
      </c>
      <c r="N4441" s="63">
        <v>6.3918267623178613</v>
      </c>
      <c r="O4441" s="71">
        <v>7.0521077968011117</v>
      </c>
    </row>
    <row r="4442" spans="2:15" outlineLevel="1" x14ac:dyDescent="0.45">
      <c r="B4442" s="65">
        <v>4433</v>
      </c>
      <c r="C4442" s="60">
        <v>0</v>
      </c>
      <c r="D4442" s="61">
        <v>1</v>
      </c>
      <c r="E4442" s="61">
        <v>1</v>
      </c>
      <c r="F4442" s="61">
        <v>1</v>
      </c>
      <c r="G4442" s="61">
        <v>0</v>
      </c>
      <c r="H4442" s="61">
        <v>1</v>
      </c>
      <c r="I4442" s="62">
        <v>26725.92594428976</v>
      </c>
      <c r="J4442" s="63">
        <v>5.0900305954931833</v>
      </c>
      <c r="K4442" s="63">
        <v>5.7306561239805252</v>
      </c>
      <c r="L4442" s="63">
        <v>6.4303801008030028</v>
      </c>
      <c r="M4442" s="63">
        <v>6.6496397975822701</v>
      </c>
      <c r="N4442" s="63">
        <v>6.4944844544788669</v>
      </c>
      <c r="O4442" s="71">
        <v>7.5043681974558645</v>
      </c>
    </row>
    <row r="4443" spans="2:15" outlineLevel="1" x14ac:dyDescent="0.45">
      <c r="B4443" s="65">
        <v>4434</v>
      </c>
      <c r="C4443" s="60">
        <v>0</v>
      </c>
      <c r="D4443" s="61">
        <v>1</v>
      </c>
      <c r="E4443" s="61">
        <v>1</v>
      </c>
      <c r="F4443" s="61">
        <v>1</v>
      </c>
      <c r="G4443" s="61">
        <v>0</v>
      </c>
      <c r="H4443" s="61">
        <v>1</v>
      </c>
      <c r="I4443" s="62">
        <v>101850.24349108865</v>
      </c>
      <c r="J4443" s="63">
        <v>5.825452107268509</v>
      </c>
      <c r="K4443" s="63">
        <v>6.1222492003732452</v>
      </c>
      <c r="L4443" s="63">
        <v>7.4263519186729106</v>
      </c>
      <c r="M4443" s="63">
        <v>8.8728652644606107</v>
      </c>
      <c r="N4443" s="63">
        <v>6.5401618974279385</v>
      </c>
      <c r="O4443" s="71">
        <v>6.9969634728425696</v>
      </c>
    </row>
    <row r="4444" spans="2:15" outlineLevel="1" x14ac:dyDescent="0.45">
      <c r="B4444" s="65">
        <v>4435</v>
      </c>
      <c r="C4444" s="60">
        <v>1</v>
      </c>
      <c r="D4444" s="61">
        <v>0</v>
      </c>
      <c r="E4444" s="61">
        <v>1</v>
      </c>
      <c r="F4444" s="61">
        <v>1</v>
      </c>
      <c r="G4444" s="61">
        <v>0</v>
      </c>
      <c r="H4444" s="61">
        <v>1</v>
      </c>
      <c r="I4444" s="62">
        <v>98302.850968437022</v>
      </c>
      <c r="J4444" s="63">
        <v>6.2873469939530082</v>
      </c>
      <c r="K4444" s="63">
        <v>4.9918347228710402</v>
      </c>
      <c r="L4444" s="63">
        <v>8.0485514106478266</v>
      </c>
      <c r="M4444" s="63">
        <v>7.2357444631371166</v>
      </c>
      <c r="N4444" s="63">
        <v>7.2452475358081934</v>
      </c>
      <c r="O4444" s="71">
        <v>7.3133454567763767</v>
      </c>
    </row>
    <row r="4445" spans="2:15" outlineLevel="1" x14ac:dyDescent="0.45">
      <c r="B4445" s="65">
        <v>4436</v>
      </c>
      <c r="C4445" s="60">
        <v>1</v>
      </c>
      <c r="D4445" s="61">
        <v>0</v>
      </c>
      <c r="E4445" s="61">
        <v>1</v>
      </c>
      <c r="F4445" s="61">
        <v>1</v>
      </c>
      <c r="G4445" s="61">
        <v>0</v>
      </c>
      <c r="H4445" s="61">
        <v>1</v>
      </c>
      <c r="I4445" s="62">
        <v>99863.004822585455</v>
      </c>
      <c r="J4445" s="63">
        <v>6.8131475169795488</v>
      </c>
      <c r="K4445" s="63">
        <v>5.6589577954380967</v>
      </c>
      <c r="L4445" s="63">
        <v>7.0626253932777256</v>
      </c>
      <c r="M4445" s="63">
        <v>7.8031015143054754</v>
      </c>
      <c r="N4445" s="63">
        <v>6.723162880819439</v>
      </c>
      <c r="O4445" s="71">
        <v>6.8974958307643544</v>
      </c>
    </row>
    <row r="4446" spans="2:15" outlineLevel="1" x14ac:dyDescent="0.45">
      <c r="B4446" s="65">
        <v>4437</v>
      </c>
      <c r="C4446" s="60">
        <v>1</v>
      </c>
      <c r="D4446" s="61">
        <v>0</v>
      </c>
      <c r="E4446" s="61">
        <v>1</v>
      </c>
      <c r="F4446" s="61">
        <v>1</v>
      </c>
      <c r="G4446" s="61">
        <v>0</v>
      </c>
      <c r="H4446" s="61">
        <v>1</v>
      </c>
      <c r="I4446" s="62">
        <v>27328.307139497701</v>
      </c>
      <c r="J4446" s="63">
        <v>5.6495229980698598</v>
      </c>
      <c r="K4446" s="63">
        <v>5.2016406068623091</v>
      </c>
      <c r="L4446" s="63">
        <v>6.6307245976046358</v>
      </c>
      <c r="M4446" s="63">
        <v>7.253426097994379</v>
      </c>
      <c r="N4446" s="63">
        <v>6.5369858875015776</v>
      </c>
      <c r="O4446" s="71">
        <v>6.7830028974909622</v>
      </c>
    </row>
    <row r="4447" spans="2:15" outlineLevel="1" x14ac:dyDescent="0.45">
      <c r="B4447" s="65">
        <v>4438</v>
      </c>
      <c r="C4447" s="60">
        <v>1</v>
      </c>
      <c r="D4447" s="61">
        <v>0</v>
      </c>
      <c r="E4447" s="61">
        <v>1</v>
      </c>
      <c r="F4447" s="61">
        <v>1</v>
      </c>
      <c r="G4447" s="61">
        <v>0</v>
      </c>
      <c r="H4447" s="61">
        <v>1</v>
      </c>
      <c r="I4447" s="62">
        <v>27120.705788818115</v>
      </c>
      <c r="J4447" s="63">
        <v>5.7106906836104452</v>
      </c>
      <c r="K4447" s="63">
        <v>4.7896597089344333</v>
      </c>
      <c r="L4447" s="63">
        <v>6.8181853885409041</v>
      </c>
      <c r="M4447" s="63">
        <v>7.2856455220497853</v>
      </c>
      <c r="N4447" s="63">
        <v>6.5910823912743162</v>
      </c>
      <c r="O4447" s="71">
        <v>6.9572643865800643</v>
      </c>
    </row>
    <row r="4448" spans="2:15" outlineLevel="1" x14ac:dyDescent="0.45">
      <c r="B4448" s="65">
        <v>4439</v>
      </c>
      <c r="C4448" s="60">
        <v>1</v>
      </c>
      <c r="D4448" s="61">
        <v>0</v>
      </c>
      <c r="E4448" s="61">
        <v>1</v>
      </c>
      <c r="F4448" s="61">
        <v>1</v>
      </c>
      <c r="G4448" s="61">
        <v>0</v>
      </c>
      <c r="H4448" s="61">
        <v>1</v>
      </c>
      <c r="I4448" s="62">
        <v>78177.081562419335</v>
      </c>
      <c r="J4448" s="63">
        <v>5.5179727748817244</v>
      </c>
      <c r="K4448" s="63">
        <v>5.4915800759320232</v>
      </c>
      <c r="L4448" s="63">
        <v>6.9679388873236325</v>
      </c>
      <c r="M4448" s="63">
        <v>8.812386033633322</v>
      </c>
      <c r="N4448" s="63">
        <v>6.6860076356705269</v>
      </c>
      <c r="O4448" s="71">
        <v>6.7742688266611442</v>
      </c>
    </row>
    <row r="4449" spans="2:15" outlineLevel="1" x14ac:dyDescent="0.45">
      <c r="B4449" s="65">
        <v>4440</v>
      </c>
      <c r="C4449" s="60">
        <v>0</v>
      </c>
      <c r="D4449" s="61">
        <v>1</v>
      </c>
      <c r="E4449" s="61">
        <v>1</v>
      </c>
      <c r="F4449" s="61">
        <v>1</v>
      </c>
      <c r="G4449" s="61">
        <v>0</v>
      </c>
      <c r="H4449" s="61">
        <v>1</v>
      </c>
      <c r="I4449" s="62">
        <v>78597.909790437203</v>
      </c>
      <c r="J4449" s="63">
        <v>5.2181500274323733</v>
      </c>
      <c r="K4449" s="63">
        <v>5.3908491625155532</v>
      </c>
      <c r="L4449" s="63">
        <v>7.4408937591598852</v>
      </c>
      <c r="M4449" s="63">
        <v>8.5251130408687885</v>
      </c>
      <c r="N4449" s="63">
        <v>6.8433946716376557</v>
      </c>
      <c r="O4449" s="71">
        <v>7.4123697455440141</v>
      </c>
    </row>
    <row r="4450" spans="2:15" outlineLevel="1" x14ac:dyDescent="0.45">
      <c r="B4450" s="65">
        <v>4441</v>
      </c>
      <c r="C4450" s="60">
        <v>0</v>
      </c>
      <c r="D4450" s="61">
        <v>1</v>
      </c>
      <c r="E4450" s="61">
        <v>1</v>
      </c>
      <c r="F4450" s="61">
        <v>1</v>
      </c>
      <c r="G4450" s="61">
        <v>1</v>
      </c>
      <c r="H4450" s="61">
        <v>0</v>
      </c>
      <c r="I4450" s="62">
        <v>29423.646676333083</v>
      </c>
      <c r="J4450" s="63">
        <v>6.000129297842216</v>
      </c>
      <c r="K4450" s="63">
        <v>6.0134728659150074</v>
      </c>
      <c r="L4450" s="63">
        <v>6.1467235065921759</v>
      </c>
      <c r="M4450" s="63">
        <v>6.617593629969349</v>
      </c>
      <c r="N4450" s="63">
        <v>7.2722763008669444</v>
      </c>
      <c r="O4450" s="71">
        <v>6.4789242172963544</v>
      </c>
    </row>
    <row r="4451" spans="2:15" outlineLevel="1" x14ac:dyDescent="0.45">
      <c r="B4451" s="65">
        <v>4442</v>
      </c>
      <c r="C4451" s="60">
        <v>1</v>
      </c>
      <c r="D4451" s="61">
        <v>0</v>
      </c>
      <c r="E4451" s="61">
        <v>1</v>
      </c>
      <c r="F4451" s="61">
        <v>1</v>
      </c>
      <c r="G4451" s="61">
        <v>1</v>
      </c>
      <c r="H4451" s="61">
        <v>0</v>
      </c>
      <c r="I4451" s="62">
        <v>25506.948139406173</v>
      </c>
      <c r="J4451" s="63">
        <v>5.3590394641548569</v>
      </c>
      <c r="K4451" s="63">
        <v>5.1908162493226255</v>
      </c>
      <c r="L4451" s="63">
        <v>7.0582889640797077</v>
      </c>
      <c r="M4451" s="63">
        <v>6.7354713082658542</v>
      </c>
      <c r="N4451" s="63">
        <v>6.8913671551789424</v>
      </c>
      <c r="O4451" s="71">
        <v>6.3268093619879879</v>
      </c>
    </row>
    <row r="4452" spans="2:15" outlineLevel="1" x14ac:dyDescent="0.45">
      <c r="B4452" s="65">
        <v>4443</v>
      </c>
      <c r="C4452" s="60">
        <v>1</v>
      </c>
      <c r="D4452" s="61">
        <v>0</v>
      </c>
      <c r="E4452" s="61">
        <v>1</v>
      </c>
      <c r="F4452" s="61">
        <v>1</v>
      </c>
      <c r="G4452" s="61">
        <v>1</v>
      </c>
      <c r="H4452" s="61">
        <v>0</v>
      </c>
      <c r="I4452" s="62">
        <v>22799.828028120814</v>
      </c>
      <c r="J4452" s="63">
        <v>6.1074666338350294</v>
      </c>
      <c r="K4452" s="63">
        <v>4.0389920699602948</v>
      </c>
      <c r="L4452" s="63">
        <v>6.8635533073169066</v>
      </c>
      <c r="M4452" s="63">
        <v>6.2920720455527528</v>
      </c>
      <c r="N4452" s="63">
        <v>7.2254412713414791</v>
      </c>
      <c r="O4452" s="71">
        <v>6.0296945251435687</v>
      </c>
    </row>
    <row r="4453" spans="2:15" outlineLevel="1" x14ac:dyDescent="0.45">
      <c r="B4453" s="65">
        <v>4444</v>
      </c>
      <c r="C4453" s="60">
        <v>0</v>
      </c>
      <c r="D4453" s="61">
        <v>1</v>
      </c>
      <c r="E4453" s="61">
        <v>1</v>
      </c>
      <c r="F4453" s="61">
        <v>1</v>
      </c>
      <c r="G4453" s="61">
        <v>0</v>
      </c>
      <c r="H4453" s="61">
        <v>1</v>
      </c>
      <c r="I4453" s="62">
        <v>75859.049087570922</v>
      </c>
      <c r="J4453" s="63">
        <v>5.2845291166788275</v>
      </c>
      <c r="K4453" s="63">
        <v>5.3067600197847762</v>
      </c>
      <c r="L4453" s="63">
        <v>7.2135231789693979</v>
      </c>
      <c r="M4453" s="63">
        <v>8.3729494545690795</v>
      </c>
      <c r="N4453" s="63">
        <v>6.471226070345292</v>
      </c>
      <c r="O4453" s="71">
        <v>6.9445411699262714</v>
      </c>
    </row>
    <row r="4454" spans="2:15" outlineLevel="1" x14ac:dyDescent="0.45">
      <c r="B4454" s="65">
        <v>4445</v>
      </c>
      <c r="C4454" s="60">
        <v>0</v>
      </c>
      <c r="D4454" s="61">
        <v>1</v>
      </c>
      <c r="E4454" s="61">
        <v>1</v>
      </c>
      <c r="F4454" s="61">
        <v>1</v>
      </c>
      <c r="G4454" s="61">
        <v>0</v>
      </c>
      <c r="H4454" s="61">
        <v>1</v>
      </c>
      <c r="I4454" s="62">
        <v>28730.950253391507</v>
      </c>
      <c r="J4454" s="63">
        <v>5.6911945577479015</v>
      </c>
      <c r="K4454" s="63">
        <v>5.8962732268390514</v>
      </c>
      <c r="L4454" s="63">
        <v>6.8809132857008599</v>
      </c>
      <c r="M4454" s="63">
        <v>6.4843046185192295</v>
      </c>
      <c r="N4454" s="63">
        <v>6.8265064267769997</v>
      </c>
      <c r="O4454" s="71">
        <v>6.9536941669289334</v>
      </c>
    </row>
    <row r="4455" spans="2:15" outlineLevel="1" x14ac:dyDescent="0.45">
      <c r="B4455" s="65">
        <v>4446</v>
      </c>
      <c r="C4455" s="60">
        <v>1</v>
      </c>
      <c r="D4455" s="61">
        <v>0</v>
      </c>
      <c r="E4455" s="61">
        <v>1</v>
      </c>
      <c r="F4455" s="61">
        <v>1</v>
      </c>
      <c r="G4455" s="61">
        <v>0</v>
      </c>
      <c r="H4455" s="61">
        <v>1</v>
      </c>
      <c r="I4455" s="62">
        <v>25732.320462685049</v>
      </c>
      <c r="J4455" s="63">
        <v>5.5194845427214858</v>
      </c>
      <c r="K4455" s="63">
        <v>4.8266256823194906</v>
      </c>
      <c r="L4455" s="63">
        <v>7.1220227190925511</v>
      </c>
      <c r="M4455" s="63">
        <v>7.3211720607177799</v>
      </c>
      <c r="N4455" s="63">
        <v>6.4105827675145974</v>
      </c>
      <c r="O4455" s="71">
        <v>6.4615233307184674</v>
      </c>
    </row>
    <row r="4456" spans="2:15" outlineLevel="1" x14ac:dyDescent="0.45">
      <c r="B4456" s="65">
        <v>4447</v>
      </c>
      <c r="C4456" s="60">
        <v>0</v>
      </c>
      <c r="D4456" s="61">
        <v>1</v>
      </c>
      <c r="E4456" s="61">
        <v>1</v>
      </c>
      <c r="F4456" s="61">
        <v>1</v>
      </c>
      <c r="G4456" s="61">
        <v>0</v>
      </c>
      <c r="H4456" s="61">
        <v>1</v>
      </c>
      <c r="I4456" s="62">
        <v>24598.618713237884</v>
      </c>
      <c r="J4456" s="63">
        <v>5.1028558344932691</v>
      </c>
      <c r="K4456" s="63">
        <v>5.7017949029712174</v>
      </c>
      <c r="L4456" s="63">
        <v>6.6918732302416259</v>
      </c>
      <c r="M4456" s="63">
        <v>6.6517084223662719</v>
      </c>
      <c r="N4456" s="63">
        <v>6.3752318715924554</v>
      </c>
      <c r="O4456" s="71">
        <v>6.4802766864578434</v>
      </c>
    </row>
    <row r="4457" spans="2:15" outlineLevel="1" x14ac:dyDescent="0.45">
      <c r="B4457" s="65">
        <v>4448</v>
      </c>
      <c r="C4457" s="60">
        <v>1</v>
      </c>
      <c r="D4457" s="61">
        <v>0</v>
      </c>
      <c r="E4457" s="61">
        <v>1</v>
      </c>
      <c r="F4457" s="61">
        <v>1</v>
      </c>
      <c r="G4457" s="61">
        <v>0</v>
      </c>
      <c r="H4457" s="61">
        <v>1</v>
      </c>
      <c r="I4457" s="62">
        <v>101028.39976157049</v>
      </c>
      <c r="J4457" s="63">
        <v>6.3486644712077442</v>
      </c>
      <c r="K4457" s="63">
        <v>5.4253828724563835</v>
      </c>
      <c r="L4457" s="63">
        <v>7.8625137370591958</v>
      </c>
      <c r="M4457" s="63">
        <v>7.8501915385289927</v>
      </c>
      <c r="N4457" s="63">
        <v>7.1763533466417728</v>
      </c>
      <c r="O4457" s="71">
        <v>7.2676345545705976</v>
      </c>
    </row>
    <row r="4458" spans="2:15" outlineLevel="1" x14ac:dyDescent="0.45">
      <c r="B4458" s="65">
        <v>4449</v>
      </c>
      <c r="C4458" s="60">
        <v>1</v>
      </c>
      <c r="D4458" s="61">
        <v>0</v>
      </c>
      <c r="E4458" s="61">
        <v>1</v>
      </c>
      <c r="F4458" s="61">
        <v>1</v>
      </c>
      <c r="G4458" s="61">
        <v>1</v>
      </c>
      <c r="H4458" s="61">
        <v>0</v>
      </c>
      <c r="I4458" s="62">
        <v>96582.438520249663</v>
      </c>
      <c r="J4458" s="63">
        <v>6.9843231788961857</v>
      </c>
      <c r="K4458" s="63">
        <v>5.6172263226223969</v>
      </c>
      <c r="L4458" s="63">
        <v>6.6302142456847797</v>
      </c>
      <c r="M4458" s="63">
        <v>6.4630427728411446</v>
      </c>
      <c r="N4458" s="63">
        <v>7.2685218462552239</v>
      </c>
      <c r="O4458" s="71">
        <v>6.6562981193509927</v>
      </c>
    </row>
    <row r="4459" spans="2:15" outlineLevel="1" x14ac:dyDescent="0.45">
      <c r="B4459" s="65">
        <v>4450</v>
      </c>
      <c r="C4459" s="60">
        <v>0</v>
      </c>
      <c r="D4459" s="61">
        <v>1</v>
      </c>
      <c r="E4459" s="61">
        <v>1</v>
      </c>
      <c r="F4459" s="61">
        <v>1</v>
      </c>
      <c r="G4459" s="61">
        <v>1</v>
      </c>
      <c r="H4459" s="61">
        <v>0</v>
      </c>
      <c r="I4459" s="62">
        <v>29670.045099360388</v>
      </c>
      <c r="J4459" s="63">
        <v>5.9878547052903057</v>
      </c>
      <c r="K4459" s="63">
        <v>6.1948625865189477</v>
      </c>
      <c r="L4459" s="63">
        <v>6.4976164097936042</v>
      </c>
      <c r="M4459" s="63">
        <v>6.6579762124136366</v>
      </c>
      <c r="N4459" s="63">
        <v>6.8345784756076995</v>
      </c>
      <c r="O4459" s="71">
        <v>6.5848685648861194</v>
      </c>
    </row>
    <row r="4460" spans="2:15" outlineLevel="1" x14ac:dyDescent="0.45">
      <c r="B4460" s="65">
        <v>4451</v>
      </c>
      <c r="C4460" s="60">
        <v>1</v>
      </c>
      <c r="D4460" s="61">
        <v>0</v>
      </c>
      <c r="E4460" s="61">
        <v>1</v>
      </c>
      <c r="F4460" s="61">
        <v>1</v>
      </c>
      <c r="G4460" s="61">
        <v>1</v>
      </c>
      <c r="H4460" s="61">
        <v>0</v>
      </c>
      <c r="I4460" s="62">
        <v>33383.653918565396</v>
      </c>
      <c r="J4460" s="63">
        <v>6.22107950189476</v>
      </c>
      <c r="K4460" s="63">
        <v>6.2107799130765144</v>
      </c>
      <c r="L4460" s="63">
        <v>6.13563863142081</v>
      </c>
      <c r="M4460" s="63">
        <v>6.8739888664517306</v>
      </c>
      <c r="N4460" s="63">
        <v>7.4152886980598538</v>
      </c>
      <c r="O4460" s="71">
        <v>7.2712419200865366</v>
      </c>
    </row>
    <row r="4461" spans="2:15" outlineLevel="1" x14ac:dyDescent="0.45">
      <c r="B4461" s="65">
        <v>4452</v>
      </c>
      <c r="C4461" s="60">
        <v>1</v>
      </c>
      <c r="D4461" s="61">
        <v>0</v>
      </c>
      <c r="E4461" s="61">
        <v>1</v>
      </c>
      <c r="F4461" s="61">
        <v>1</v>
      </c>
      <c r="G4461" s="61">
        <v>1</v>
      </c>
      <c r="H4461" s="61">
        <v>0</v>
      </c>
      <c r="I4461" s="62">
        <v>102052.3730484991</v>
      </c>
      <c r="J4461" s="63">
        <v>6.8146799333249541</v>
      </c>
      <c r="K4461" s="63">
        <v>6.5171642196191977</v>
      </c>
      <c r="L4461" s="63">
        <v>6.7241558051318941</v>
      </c>
      <c r="M4461" s="63">
        <v>7.4078564002977565</v>
      </c>
      <c r="N4461" s="63">
        <v>7.2293604223067423</v>
      </c>
      <c r="O4461" s="71">
        <v>6.8808446821507729</v>
      </c>
    </row>
    <row r="4462" spans="2:15" outlineLevel="1" x14ac:dyDescent="0.45">
      <c r="B4462" s="65">
        <v>4453</v>
      </c>
      <c r="C4462" s="60">
        <v>1</v>
      </c>
      <c r="D4462" s="61">
        <v>0</v>
      </c>
      <c r="E4462" s="61">
        <v>1</v>
      </c>
      <c r="F4462" s="61">
        <v>1</v>
      </c>
      <c r="G4462" s="61">
        <v>1</v>
      </c>
      <c r="H4462" s="61">
        <v>0</v>
      </c>
      <c r="I4462" s="62">
        <v>99299.288080237748</v>
      </c>
      <c r="J4462" s="63">
        <v>6.1767071891217427</v>
      </c>
      <c r="K4462" s="63">
        <v>5.8975218217239114</v>
      </c>
      <c r="L4462" s="63">
        <v>7.0387187461833074</v>
      </c>
      <c r="M4462" s="63">
        <v>7.7763907962023859</v>
      </c>
      <c r="N4462" s="63">
        <v>7.0306386207733524</v>
      </c>
      <c r="O4462" s="71">
        <v>6.823622085689613</v>
      </c>
    </row>
    <row r="4463" spans="2:15" outlineLevel="1" x14ac:dyDescent="0.45">
      <c r="B4463" s="65">
        <v>4454</v>
      </c>
      <c r="C4463" s="60">
        <v>0</v>
      </c>
      <c r="D4463" s="61">
        <v>1</v>
      </c>
      <c r="E4463" s="61">
        <v>1</v>
      </c>
      <c r="F4463" s="61">
        <v>1</v>
      </c>
      <c r="G4463" s="61">
        <v>1</v>
      </c>
      <c r="H4463" s="61">
        <v>0</v>
      </c>
      <c r="I4463" s="62">
        <v>99159.745382168301</v>
      </c>
      <c r="J4463" s="63">
        <v>6.2504839906799674</v>
      </c>
      <c r="K4463" s="63">
        <v>6.607673882689479</v>
      </c>
      <c r="L4463" s="63">
        <v>6.878857298124962</v>
      </c>
      <c r="M4463" s="63">
        <v>7.2239362849942408</v>
      </c>
      <c r="N4463" s="63">
        <v>7.3781533498973211</v>
      </c>
      <c r="O4463" s="71">
        <v>6.100080829330671</v>
      </c>
    </row>
    <row r="4464" spans="2:15" outlineLevel="1" x14ac:dyDescent="0.45">
      <c r="B4464" s="65">
        <v>4455</v>
      </c>
      <c r="C4464" s="60">
        <v>1</v>
      </c>
      <c r="D4464" s="61">
        <v>0</v>
      </c>
      <c r="E4464" s="61">
        <v>1</v>
      </c>
      <c r="F4464" s="61">
        <v>1</v>
      </c>
      <c r="G4464" s="61">
        <v>1</v>
      </c>
      <c r="H4464" s="61">
        <v>0</v>
      </c>
      <c r="I4464" s="62">
        <v>63387.369356468625</v>
      </c>
      <c r="J4464" s="63">
        <v>6.2864095651480838</v>
      </c>
      <c r="K4464" s="63">
        <v>5.3383252792156863</v>
      </c>
      <c r="L4464" s="63">
        <v>6.7311318525492201</v>
      </c>
      <c r="M4464" s="63">
        <v>6.9712814142402522</v>
      </c>
      <c r="N4464" s="63">
        <v>6.7324098768088385</v>
      </c>
      <c r="O4464" s="71">
        <v>6.3329149283424808</v>
      </c>
    </row>
    <row r="4465" spans="2:15" outlineLevel="1" x14ac:dyDescent="0.45">
      <c r="B4465" s="65">
        <v>4456</v>
      </c>
      <c r="C4465" s="60">
        <v>1</v>
      </c>
      <c r="D4465" s="61">
        <v>0</v>
      </c>
      <c r="E4465" s="61">
        <v>1</v>
      </c>
      <c r="F4465" s="61">
        <v>1</v>
      </c>
      <c r="G4465" s="61">
        <v>1</v>
      </c>
      <c r="H4465" s="61">
        <v>0</v>
      </c>
      <c r="I4465" s="62">
        <v>97112.302776056735</v>
      </c>
      <c r="J4465" s="63">
        <v>6.3826462876953025</v>
      </c>
      <c r="K4465" s="63">
        <v>6.0064267206832511</v>
      </c>
      <c r="L4465" s="63">
        <v>7.5169021864862975</v>
      </c>
      <c r="M4465" s="63">
        <v>6.6081681644380668</v>
      </c>
      <c r="N4465" s="63">
        <v>7.0787217010063781</v>
      </c>
      <c r="O4465" s="71">
        <v>6.5892657228537956</v>
      </c>
    </row>
    <row r="4466" spans="2:15" outlineLevel="1" x14ac:dyDescent="0.45">
      <c r="B4466" s="65">
        <v>4457</v>
      </c>
      <c r="C4466" s="60">
        <v>0</v>
      </c>
      <c r="D4466" s="61">
        <v>1</v>
      </c>
      <c r="E4466" s="61">
        <v>1</v>
      </c>
      <c r="F4466" s="61">
        <v>1</v>
      </c>
      <c r="G4466" s="61">
        <v>1</v>
      </c>
      <c r="H4466" s="61">
        <v>0</v>
      </c>
      <c r="I4466" s="62">
        <v>100040.0278819715</v>
      </c>
      <c r="J4466" s="63">
        <v>5.6096136287182077</v>
      </c>
      <c r="K4466" s="63">
        <v>5.9870159863662797</v>
      </c>
      <c r="L4466" s="63">
        <v>7.9142957295068443</v>
      </c>
      <c r="M4466" s="63">
        <v>7.6248030899695554</v>
      </c>
      <c r="N4466" s="63">
        <v>7.3192919707063462</v>
      </c>
      <c r="O4466" s="71">
        <v>7.0866137397497742</v>
      </c>
    </row>
    <row r="4467" spans="2:15" outlineLevel="1" x14ac:dyDescent="0.45">
      <c r="B4467" s="65">
        <v>4458</v>
      </c>
      <c r="C4467" s="60">
        <v>1</v>
      </c>
      <c r="D4467" s="61">
        <v>0</v>
      </c>
      <c r="E4467" s="61">
        <v>1</v>
      </c>
      <c r="F4467" s="61">
        <v>1</v>
      </c>
      <c r="G4467" s="61">
        <v>1</v>
      </c>
      <c r="H4467" s="61">
        <v>0</v>
      </c>
      <c r="I4467" s="62">
        <v>63764.704192165955</v>
      </c>
      <c r="J4467" s="63">
        <v>5.8006674127409843</v>
      </c>
      <c r="K4467" s="63">
        <v>5.3832141959416928</v>
      </c>
      <c r="L4467" s="63">
        <v>7.5623032797182574</v>
      </c>
      <c r="M4467" s="63">
        <v>6.2252542678293814</v>
      </c>
      <c r="N4467" s="63">
        <v>7.3447764671229336</v>
      </c>
      <c r="O4467" s="71">
        <v>6.8432331964514432</v>
      </c>
    </row>
    <row r="4468" spans="2:15" outlineLevel="1" x14ac:dyDescent="0.45">
      <c r="B4468" s="65">
        <v>4459</v>
      </c>
      <c r="C4468" s="60">
        <v>1</v>
      </c>
      <c r="D4468" s="61">
        <v>0</v>
      </c>
      <c r="E4468" s="61">
        <v>1</v>
      </c>
      <c r="F4468" s="61">
        <v>1</v>
      </c>
      <c r="G4468" s="61">
        <v>0</v>
      </c>
      <c r="H4468" s="61">
        <v>1</v>
      </c>
      <c r="I4468" s="62">
        <v>29412.592031763343</v>
      </c>
      <c r="J4468" s="63">
        <v>6.4388455416350299</v>
      </c>
      <c r="K4468" s="63">
        <v>5.6551735871605011</v>
      </c>
      <c r="L4468" s="63">
        <v>6.3866631462788872</v>
      </c>
      <c r="M4468" s="63">
        <v>7.2231263796064304</v>
      </c>
      <c r="N4468" s="63">
        <v>6.3563749071568738</v>
      </c>
      <c r="O4468" s="71">
        <v>6.4947483715059429</v>
      </c>
    </row>
    <row r="4469" spans="2:15" outlineLevel="1" x14ac:dyDescent="0.45">
      <c r="B4469" s="65">
        <v>4460</v>
      </c>
      <c r="C4469" s="60">
        <v>1</v>
      </c>
      <c r="D4469" s="61">
        <v>0</v>
      </c>
      <c r="E4469" s="61">
        <v>1</v>
      </c>
      <c r="F4469" s="61">
        <v>1</v>
      </c>
      <c r="G4469" s="61">
        <v>0</v>
      </c>
      <c r="H4469" s="61">
        <v>1</v>
      </c>
      <c r="I4469" s="62">
        <v>79260.373703975405</v>
      </c>
      <c r="J4469" s="63">
        <v>5.8616703682218256</v>
      </c>
      <c r="K4469" s="63">
        <v>5.8596539604230946</v>
      </c>
      <c r="L4469" s="63">
        <v>7.1018027286285612</v>
      </c>
      <c r="M4469" s="63">
        <v>8.199373472980696</v>
      </c>
      <c r="N4469" s="63">
        <v>6.7414294921431024</v>
      </c>
      <c r="O4469" s="71">
        <v>6.9973591283824916</v>
      </c>
    </row>
    <row r="4470" spans="2:15" outlineLevel="1" x14ac:dyDescent="0.45">
      <c r="B4470" s="65">
        <v>4461</v>
      </c>
      <c r="C4470" s="60">
        <v>1</v>
      </c>
      <c r="D4470" s="61">
        <v>0</v>
      </c>
      <c r="E4470" s="61">
        <v>1</v>
      </c>
      <c r="F4470" s="61">
        <v>1</v>
      </c>
      <c r="G4470" s="61">
        <v>1</v>
      </c>
      <c r="H4470" s="61">
        <v>0</v>
      </c>
      <c r="I4470" s="62">
        <v>27984.794053118821</v>
      </c>
      <c r="J4470" s="63">
        <v>5.8496860906080235</v>
      </c>
      <c r="K4470" s="63">
        <v>4.6802961187230228</v>
      </c>
      <c r="L4470" s="63">
        <v>6.4664428750404852</v>
      </c>
      <c r="M4470" s="63">
        <v>7.288823178303443</v>
      </c>
      <c r="N4470" s="63">
        <v>7.0729727923998098</v>
      </c>
      <c r="O4470" s="71">
        <v>6.9960692476719508</v>
      </c>
    </row>
    <row r="4471" spans="2:15" outlineLevel="1" x14ac:dyDescent="0.45">
      <c r="B4471" s="65">
        <v>4462</v>
      </c>
      <c r="C4471" s="60">
        <v>1</v>
      </c>
      <c r="D4471" s="61">
        <v>0</v>
      </c>
      <c r="E4471" s="61">
        <v>1</v>
      </c>
      <c r="F4471" s="61">
        <v>1</v>
      </c>
      <c r="G4471" s="61">
        <v>1</v>
      </c>
      <c r="H4471" s="61">
        <v>0</v>
      </c>
      <c r="I4471" s="62">
        <v>98367.200001961668</v>
      </c>
      <c r="J4471" s="63">
        <v>5.9195752750526802</v>
      </c>
      <c r="K4471" s="63">
        <v>5.3430112602136672</v>
      </c>
      <c r="L4471" s="63">
        <v>8.3324049550956314</v>
      </c>
      <c r="M4471" s="63">
        <v>7.9156772766506203</v>
      </c>
      <c r="N4471" s="63">
        <v>6.7747697838560912</v>
      </c>
      <c r="O4471" s="71">
        <v>6.7645714057677386</v>
      </c>
    </row>
    <row r="4472" spans="2:15" outlineLevel="1" x14ac:dyDescent="0.45">
      <c r="B4472" s="65">
        <v>4463</v>
      </c>
      <c r="C4472" s="60">
        <v>1</v>
      </c>
      <c r="D4472" s="61">
        <v>0</v>
      </c>
      <c r="E4472" s="61">
        <v>1</v>
      </c>
      <c r="F4472" s="61">
        <v>1</v>
      </c>
      <c r="G4472" s="61">
        <v>1</v>
      </c>
      <c r="H4472" s="61">
        <v>0</v>
      </c>
      <c r="I4472" s="62">
        <v>95070.069669602992</v>
      </c>
      <c r="J4472" s="63">
        <v>5.4398271628423078</v>
      </c>
      <c r="K4472" s="63">
        <v>5.3596346056546524</v>
      </c>
      <c r="L4472" s="63">
        <v>7.9815569741010206</v>
      </c>
      <c r="M4472" s="63">
        <v>6.890775147683132</v>
      </c>
      <c r="N4472" s="63">
        <v>7.3948966942967598</v>
      </c>
      <c r="O4472" s="71">
        <v>6.7214192232934096</v>
      </c>
    </row>
    <row r="4473" spans="2:15" outlineLevel="1" x14ac:dyDescent="0.45">
      <c r="B4473" s="65">
        <v>4464</v>
      </c>
      <c r="C4473" s="60">
        <v>1</v>
      </c>
      <c r="D4473" s="61">
        <v>0</v>
      </c>
      <c r="E4473" s="61">
        <v>1</v>
      </c>
      <c r="F4473" s="61">
        <v>1</v>
      </c>
      <c r="G4473" s="61">
        <v>1</v>
      </c>
      <c r="H4473" s="61">
        <v>0</v>
      </c>
      <c r="I4473" s="62">
        <v>102122.77085797624</v>
      </c>
      <c r="J4473" s="63">
        <v>5.8847408835504682</v>
      </c>
      <c r="K4473" s="63">
        <v>5.7286042505388171</v>
      </c>
      <c r="L4473" s="63">
        <v>7.8003756533970776</v>
      </c>
      <c r="M4473" s="63">
        <v>8.9551126352966985</v>
      </c>
      <c r="N4473" s="63">
        <v>7.1011279871198187</v>
      </c>
      <c r="O4473" s="71">
        <v>6.5792910035726679</v>
      </c>
    </row>
    <row r="4474" spans="2:15" outlineLevel="1" x14ac:dyDescent="0.45">
      <c r="B4474" s="65">
        <v>4465</v>
      </c>
      <c r="C4474" s="60">
        <v>1</v>
      </c>
      <c r="D4474" s="61">
        <v>0</v>
      </c>
      <c r="E4474" s="61">
        <v>1</v>
      </c>
      <c r="F4474" s="61">
        <v>1</v>
      </c>
      <c r="G4474" s="61">
        <v>0</v>
      </c>
      <c r="H4474" s="61">
        <v>1</v>
      </c>
      <c r="I4474" s="62">
        <v>23320.722346795053</v>
      </c>
      <c r="J4474" s="63">
        <v>5.9281491004632416</v>
      </c>
      <c r="K4474" s="63">
        <v>4.2304192395501365</v>
      </c>
      <c r="L4474" s="63">
        <v>6.7196520345793607</v>
      </c>
      <c r="M4474" s="63">
        <v>6.6932908339819805</v>
      </c>
      <c r="N4474" s="63">
        <v>6.4468661521014896</v>
      </c>
      <c r="O4474" s="71">
        <v>6.7121073807785665</v>
      </c>
    </row>
    <row r="4475" spans="2:15" outlineLevel="1" x14ac:dyDescent="0.45">
      <c r="B4475" s="65">
        <v>4466</v>
      </c>
      <c r="C4475" s="60">
        <v>1</v>
      </c>
      <c r="D4475" s="61">
        <v>0</v>
      </c>
      <c r="E4475" s="61">
        <v>1</v>
      </c>
      <c r="F4475" s="61">
        <v>1</v>
      </c>
      <c r="G4475" s="61">
        <v>1</v>
      </c>
      <c r="H4475" s="61">
        <v>0</v>
      </c>
      <c r="I4475" s="62">
        <v>94689.801012956712</v>
      </c>
      <c r="J4475" s="63">
        <v>6.8955968575870692</v>
      </c>
      <c r="K4475" s="63">
        <v>5.2153936425086487</v>
      </c>
      <c r="L4475" s="63">
        <v>7.6447120549098591</v>
      </c>
      <c r="M4475" s="63">
        <v>6.4386730143724531</v>
      </c>
      <c r="N4475" s="63">
        <v>6.6735992865552607</v>
      </c>
      <c r="O4475" s="71">
        <v>6.5129533567832931</v>
      </c>
    </row>
    <row r="4476" spans="2:15" outlineLevel="1" x14ac:dyDescent="0.45">
      <c r="B4476" s="65">
        <v>4467</v>
      </c>
      <c r="C4476" s="60">
        <v>0</v>
      </c>
      <c r="D4476" s="61">
        <v>1</v>
      </c>
      <c r="E4476" s="61">
        <v>1</v>
      </c>
      <c r="F4476" s="61">
        <v>1</v>
      </c>
      <c r="G4476" s="61">
        <v>1</v>
      </c>
      <c r="H4476" s="61">
        <v>0</v>
      </c>
      <c r="I4476" s="62">
        <v>77042.695455633351</v>
      </c>
      <c r="J4476" s="63">
        <v>5.1565272115665346</v>
      </c>
      <c r="K4476" s="63">
        <v>5.3765258433094694</v>
      </c>
      <c r="L4476" s="63">
        <v>7.4440093310291005</v>
      </c>
      <c r="M4476" s="63">
        <v>8.4089525304696551</v>
      </c>
      <c r="N4476" s="63">
        <v>7.002773427086197</v>
      </c>
      <c r="O4476" s="71">
        <v>6.7430156018097174</v>
      </c>
    </row>
    <row r="4477" spans="2:15" outlineLevel="1" x14ac:dyDescent="0.45">
      <c r="B4477" s="65">
        <v>4468</v>
      </c>
      <c r="C4477" s="60">
        <v>1</v>
      </c>
      <c r="D4477" s="61">
        <v>0</v>
      </c>
      <c r="E4477" s="61">
        <v>1</v>
      </c>
      <c r="F4477" s="61">
        <v>1</v>
      </c>
      <c r="G4477" s="61">
        <v>1</v>
      </c>
      <c r="H4477" s="61">
        <v>0</v>
      </c>
      <c r="I4477" s="62">
        <v>96837.682582510548</v>
      </c>
      <c r="J4477" s="63">
        <v>6.3079145051571341</v>
      </c>
      <c r="K4477" s="63">
        <v>4.9855801921964318</v>
      </c>
      <c r="L4477" s="63">
        <v>6.9167396327704997</v>
      </c>
      <c r="M4477" s="63">
        <v>8.0457199106513375</v>
      </c>
      <c r="N4477" s="63">
        <v>6.8999269399114169</v>
      </c>
      <c r="O4477" s="71">
        <v>6.6442575309215108</v>
      </c>
    </row>
    <row r="4478" spans="2:15" outlineLevel="1" x14ac:dyDescent="0.45">
      <c r="B4478" s="65">
        <v>4469</v>
      </c>
      <c r="C4478" s="60">
        <v>0</v>
      </c>
      <c r="D4478" s="61">
        <v>1</v>
      </c>
      <c r="E4478" s="61">
        <v>1</v>
      </c>
      <c r="F4478" s="61">
        <v>1</v>
      </c>
      <c r="G4478" s="61">
        <v>1</v>
      </c>
      <c r="H4478" s="61">
        <v>0</v>
      </c>
      <c r="I4478" s="62">
        <v>97790.169167526459</v>
      </c>
      <c r="J4478" s="63">
        <v>5.7487164784455649</v>
      </c>
      <c r="K4478" s="63">
        <v>6.2371379153885149</v>
      </c>
      <c r="L4478" s="63">
        <v>7.674183135776584</v>
      </c>
      <c r="M4478" s="63">
        <v>7.2324701244546246</v>
      </c>
      <c r="N4478" s="63">
        <v>6.961872500474291</v>
      </c>
      <c r="O4478" s="71">
        <v>6.599832514058086</v>
      </c>
    </row>
    <row r="4479" spans="2:15" outlineLevel="1" x14ac:dyDescent="0.45">
      <c r="B4479" s="65">
        <v>4470</v>
      </c>
      <c r="C4479" s="60">
        <v>1</v>
      </c>
      <c r="D4479" s="61">
        <v>0</v>
      </c>
      <c r="E4479" s="61">
        <v>1</v>
      </c>
      <c r="F4479" s="61">
        <v>1</v>
      </c>
      <c r="G4479" s="61">
        <v>0</v>
      </c>
      <c r="H4479" s="61">
        <v>1</v>
      </c>
      <c r="I4479" s="62">
        <v>23662.392363648411</v>
      </c>
      <c r="J4479" s="63">
        <v>6.1647058259181264</v>
      </c>
      <c r="K4479" s="63">
        <v>4.6932601712434572</v>
      </c>
      <c r="L4479" s="63">
        <v>6.6840214820660044</v>
      </c>
      <c r="M4479" s="63">
        <v>6.2853952401017068</v>
      </c>
      <c r="N4479" s="63">
        <v>6.4183075948400861</v>
      </c>
      <c r="O4479" s="71">
        <v>6.5192334662189122</v>
      </c>
    </row>
    <row r="4480" spans="2:15" outlineLevel="1" x14ac:dyDescent="0.45">
      <c r="B4480" s="65">
        <v>4471</v>
      </c>
      <c r="C4480" s="60">
        <v>1</v>
      </c>
      <c r="D4480" s="61">
        <v>0</v>
      </c>
      <c r="E4480" s="61">
        <v>1</v>
      </c>
      <c r="F4480" s="61">
        <v>1</v>
      </c>
      <c r="G4480" s="61">
        <v>1</v>
      </c>
      <c r="H4480" s="61">
        <v>0</v>
      </c>
      <c r="I4480" s="62">
        <v>24832.950169917895</v>
      </c>
      <c r="J4480" s="63">
        <v>5.4108804942235933</v>
      </c>
      <c r="K4480" s="63">
        <v>4.9583247605998721</v>
      </c>
      <c r="L4480" s="63">
        <v>6.9046936088235489</v>
      </c>
      <c r="M4480" s="63">
        <v>6.5377239657439654</v>
      </c>
      <c r="N4480" s="63">
        <v>6.8683670469247273</v>
      </c>
      <c r="O4480" s="71">
        <v>6.6717249209380611</v>
      </c>
    </row>
    <row r="4481" spans="2:15" outlineLevel="1" x14ac:dyDescent="0.45">
      <c r="B4481" s="65">
        <v>4472</v>
      </c>
      <c r="C4481" s="60">
        <v>0</v>
      </c>
      <c r="D4481" s="61">
        <v>1</v>
      </c>
      <c r="E4481" s="61">
        <v>1</v>
      </c>
      <c r="F4481" s="61">
        <v>1</v>
      </c>
      <c r="G4481" s="61">
        <v>1</v>
      </c>
      <c r="H4481" s="61">
        <v>0</v>
      </c>
      <c r="I4481" s="62">
        <v>66539.156398734092</v>
      </c>
      <c r="J4481" s="63">
        <v>5.6787853167393791</v>
      </c>
      <c r="K4481" s="63">
        <v>6.5853063164521117</v>
      </c>
      <c r="L4481" s="63">
        <v>6.4733719843924176</v>
      </c>
      <c r="M4481" s="63">
        <v>6.4934368359319228</v>
      </c>
      <c r="N4481" s="63">
        <v>7.3687668189084308</v>
      </c>
      <c r="O4481" s="71">
        <v>6.9366828156592701</v>
      </c>
    </row>
    <row r="4482" spans="2:15" outlineLevel="1" x14ac:dyDescent="0.45">
      <c r="B4482" s="65">
        <v>4473</v>
      </c>
      <c r="C4482" s="60">
        <v>1</v>
      </c>
      <c r="D4482" s="61">
        <v>0</v>
      </c>
      <c r="E4482" s="61">
        <v>1</v>
      </c>
      <c r="F4482" s="61">
        <v>1</v>
      </c>
      <c r="G4482" s="61">
        <v>0</v>
      </c>
      <c r="H4482" s="61">
        <v>1</v>
      </c>
      <c r="I4482" s="62">
        <v>103244.28803349769</v>
      </c>
      <c r="J4482" s="63">
        <v>6.1577483685246097</v>
      </c>
      <c r="K4482" s="63">
        <v>5.9755805895089722</v>
      </c>
      <c r="L4482" s="63">
        <v>7.3794918146784214</v>
      </c>
      <c r="M4482" s="63">
        <v>8.6726909837103268</v>
      </c>
      <c r="N4482" s="63">
        <v>6.9674492442607026</v>
      </c>
      <c r="O4482" s="71">
        <v>7.2262549186382721</v>
      </c>
    </row>
    <row r="4483" spans="2:15" outlineLevel="1" x14ac:dyDescent="0.45">
      <c r="B4483" s="65">
        <v>4474</v>
      </c>
      <c r="C4483" s="60">
        <v>1</v>
      </c>
      <c r="D4483" s="61">
        <v>0</v>
      </c>
      <c r="E4483" s="61">
        <v>1</v>
      </c>
      <c r="F4483" s="61">
        <v>1</v>
      </c>
      <c r="G4483" s="61">
        <v>1</v>
      </c>
      <c r="H4483" s="61">
        <v>0</v>
      </c>
      <c r="I4483" s="62">
        <v>96338.17482199255</v>
      </c>
      <c r="J4483" s="63">
        <v>6.456347428884385</v>
      </c>
      <c r="K4483" s="63">
        <v>5.3014971127874215</v>
      </c>
      <c r="L4483" s="63">
        <v>7.8425270054760476</v>
      </c>
      <c r="M4483" s="63">
        <v>7.6480254862360617</v>
      </c>
      <c r="N4483" s="63">
        <v>6.3646483903703874</v>
      </c>
      <c r="O4483" s="71">
        <v>6.3264180900366664</v>
      </c>
    </row>
    <row r="4484" spans="2:15" outlineLevel="1" x14ac:dyDescent="0.45">
      <c r="B4484" s="65">
        <v>4475</v>
      </c>
      <c r="C4484" s="60">
        <v>1</v>
      </c>
      <c r="D4484" s="61">
        <v>0</v>
      </c>
      <c r="E4484" s="61">
        <v>1</v>
      </c>
      <c r="F4484" s="61">
        <v>1</v>
      </c>
      <c r="G4484" s="61">
        <v>1</v>
      </c>
      <c r="H4484" s="61">
        <v>0</v>
      </c>
      <c r="I4484" s="62">
        <v>94022.742669952771</v>
      </c>
      <c r="J4484" s="63">
        <v>6.3368014363893703</v>
      </c>
      <c r="K4484" s="63">
        <v>4.7517765089014343</v>
      </c>
      <c r="L4484" s="63">
        <v>7.7124658243019866</v>
      </c>
      <c r="M4484" s="63">
        <v>7.3382181685517622</v>
      </c>
      <c r="N4484" s="63">
        <v>6.5633878928033287</v>
      </c>
      <c r="O4484" s="71">
        <v>6.4464831173938144</v>
      </c>
    </row>
    <row r="4485" spans="2:15" outlineLevel="1" x14ac:dyDescent="0.45">
      <c r="B4485" s="65">
        <v>4476</v>
      </c>
      <c r="C4485" s="60">
        <v>1</v>
      </c>
      <c r="D4485" s="61">
        <v>0</v>
      </c>
      <c r="E4485" s="61">
        <v>1</v>
      </c>
      <c r="F4485" s="61">
        <v>1</v>
      </c>
      <c r="G4485" s="61">
        <v>1</v>
      </c>
      <c r="H4485" s="61">
        <v>0</v>
      </c>
      <c r="I4485" s="62">
        <v>29705.330379093648</v>
      </c>
      <c r="J4485" s="63">
        <v>6.4428749571365156</v>
      </c>
      <c r="K4485" s="63">
        <v>5.4766562637690592</v>
      </c>
      <c r="L4485" s="63">
        <v>6.5280388986342173</v>
      </c>
      <c r="M4485" s="63">
        <v>6.5576754833127815</v>
      </c>
      <c r="N4485" s="63">
        <v>6.9743436628137765</v>
      </c>
      <c r="O4485" s="71">
        <v>6.9728281862261019</v>
      </c>
    </row>
    <row r="4486" spans="2:15" outlineLevel="1" x14ac:dyDescent="0.45">
      <c r="B4486" s="65">
        <v>4477</v>
      </c>
      <c r="C4486" s="60">
        <v>1</v>
      </c>
      <c r="D4486" s="61">
        <v>0</v>
      </c>
      <c r="E4486" s="61">
        <v>1</v>
      </c>
      <c r="F4486" s="61">
        <v>1</v>
      </c>
      <c r="G4486" s="61">
        <v>0</v>
      </c>
      <c r="H4486" s="61">
        <v>1</v>
      </c>
      <c r="I4486" s="62">
        <v>63259.362742734214</v>
      </c>
      <c r="J4486" s="63">
        <v>6.1761343131273394</v>
      </c>
      <c r="K4486" s="63">
        <v>5.2634269654145749</v>
      </c>
      <c r="L4486" s="63">
        <v>7.4743101152911651</v>
      </c>
      <c r="M4486" s="63">
        <v>6.3845555956278792</v>
      </c>
      <c r="N4486" s="63">
        <v>6.7591881757656802</v>
      </c>
      <c r="O4486" s="71">
        <v>6.8088999721863059</v>
      </c>
    </row>
    <row r="4487" spans="2:15" outlineLevel="1" x14ac:dyDescent="0.45">
      <c r="B4487" s="65">
        <v>4478</v>
      </c>
      <c r="C4487" s="60">
        <v>1</v>
      </c>
      <c r="D4487" s="61">
        <v>0</v>
      </c>
      <c r="E4487" s="61">
        <v>1</v>
      </c>
      <c r="F4487" s="61">
        <v>1</v>
      </c>
      <c r="G4487" s="61">
        <v>0</v>
      </c>
      <c r="H4487" s="61">
        <v>1</v>
      </c>
      <c r="I4487" s="62">
        <v>76057.120783829581</v>
      </c>
      <c r="J4487" s="63">
        <v>6.2711952603171337</v>
      </c>
      <c r="K4487" s="63">
        <v>5.0123761259999595</v>
      </c>
      <c r="L4487" s="63">
        <v>6.6278044234470626</v>
      </c>
      <c r="M4487" s="63">
        <v>6.7679671600765188</v>
      </c>
      <c r="N4487" s="63">
        <v>7.4142529462082702</v>
      </c>
      <c r="O4487" s="71">
        <v>7.6280868354158375</v>
      </c>
    </row>
    <row r="4488" spans="2:15" outlineLevel="1" x14ac:dyDescent="0.45">
      <c r="B4488" s="65">
        <v>4479</v>
      </c>
      <c r="C4488" s="60">
        <v>1</v>
      </c>
      <c r="D4488" s="61">
        <v>0</v>
      </c>
      <c r="E4488" s="61">
        <v>1</v>
      </c>
      <c r="F4488" s="61">
        <v>1</v>
      </c>
      <c r="G4488" s="61">
        <v>0</v>
      </c>
      <c r="H4488" s="61">
        <v>1</v>
      </c>
      <c r="I4488" s="62">
        <v>95736.167843832212</v>
      </c>
      <c r="J4488" s="63">
        <v>5.8474424560236296</v>
      </c>
      <c r="K4488" s="63">
        <v>5.1806645172407313</v>
      </c>
      <c r="L4488" s="63">
        <v>7.4150897935784794</v>
      </c>
      <c r="M4488" s="63">
        <v>7.5982884807356195</v>
      </c>
      <c r="N4488" s="63">
        <v>6.4994043534751276</v>
      </c>
      <c r="O4488" s="71">
        <v>7.2174582030537477</v>
      </c>
    </row>
    <row r="4489" spans="2:15" outlineLevel="1" x14ac:dyDescent="0.45">
      <c r="B4489" s="65">
        <v>4480</v>
      </c>
      <c r="C4489" s="60">
        <v>1</v>
      </c>
      <c r="D4489" s="61">
        <v>0</v>
      </c>
      <c r="E4489" s="61">
        <v>1</v>
      </c>
      <c r="F4489" s="61">
        <v>1</v>
      </c>
      <c r="G4489" s="61">
        <v>1</v>
      </c>
      <c r="H4489" s="61">
        <v>0</v>
      </c>
      <c r="I4489" s="62">
        <v>74482.11882780095</v>
      </c>
      <c r="J4489" s="63">
        <v>5.4782874007930449</v>
      </c>
      <c r="K4489" s="63">
        <v>5.1394177348516337</v>
      </c>
      <c r="L4489" s="63">
        <v>6.9098640421892163</v>
      </c>
      <c r="M4489" s="63">
        <v>8.077490740844949</v>
      </c>
      <c r="N4489" s="63">
        <v>6.8341390838377762</v>
      </c>
      <c r="O4489" s="71">
        <v>6.44799065900754</v>
      </c>
    </row>
    <row r="4490" spans="2:15" outlineLevel="1" x14ac:dyDescent="0.45">
      <c r="B4490" s="65">
        <v>4481</v>
      </c>
      <c r="C4490" s="60">
        <v>1</v>
      </c>
      <c r="D4490" s="61">
        <v>0</v>
      </c>
      <c r="E4490" s="61">
        <v>1</v>
      </c>
      <c r="F4490" s="61">
        <v>1</v>
      </c>
      <c r="G4490" s="61">
        <v>1</v>
      </c>
      <c r="H4490" s="61">
        <v>0</v>
      </c>
      <c r="I4490" s="62">
        <v>99479.546131759242</v>
      </c>
      <c r="J4490" s="63">
        <v>6.3709826745416631</v>
      </c>
      <c r="K4490" s="63">
        <v>5.805902002871024</v>
      </c>
      <c r="L4490" s="63">
        <v>6.6857086627271736</v>
      </c>
      <c r="M4490" s="63">
        <v>7.943694296060781</v>
      </c>
      <c r="N4490" s="63">
        <v>7.1120329113371055</v>
      </c>
      <c r="O4490" s="71">
        <v>6.6887146522344949</v>
      </c>
    </row>
    <row r="4491" spans="2:15" outlineLevel="1" x14ac:dyDescent="0.45">
      <c r="B4491" s="65">
        <v>4482</v>
      </c>
      <c r="C4491" s="60">
        <v>1</v>
      </c>
      <c r="D4491" s="61">
        <v>0</v>
      </c>
      <c r="E4491" s="61">
        <v>1</v>
      </c>
      <c r="F4491" s="61">
        <v>1</v>
      </c>
      <c r="G4491" s="61">
        <v>1</v>
      </c>
      <c r="H4491" s="61">
        <v>0</v>
      </c>
      <c r="I4491" s="62">
        <v>78478.844183250156</v>
      </c>
      <c r="J4491" s="63">
        <v>5.8356132270621561</v>
      </c>
      <c r="K4491" s="63">
        <v>5.2615653912506577</v>
      </c>
      <c r="L4491" s="63">
        <v>6.84237654017738</v>
      </c>
      <c r="M4491" s="63">
        <v>8.5546357152185877</v>
      </c>
      <c r="N4491" s="63">
        <v>6.9731320243848156</v>
      </c>
      <c r="O4491" s="71">
        <v>6.9208715154189839</v>
      </c>
    </row>
    <row r="4492" spans="2:15" outlineLevel="1" x14ac:dyDescent="0.45">
      <c r="B4492" s="65">
        <v>4483</v>
      </c>
      <c r="C4492" s="60">
        <v>0</v>
      </c>
      <c r="D4492" s="61">
        <v>1</v>
      </c>
      <c r="E4492" s="61">
        <v>1</v>
      </c>
      <c r="F4492" s="61">
        <v>1</v>
      </c>
      <c r="G4492" s="61">
        <v>1</v>
      </c>
      <c r="H4492" s="61">
        <v>0</v>
      </c>
      <c r="I4492" s="62">
        <v>100225.72983653921</v>
      </c>
      <c r="J4492" s="63">
        <v>5.9079661412593554</v>
      </c>
      <c r="K4492" s="63">
        <v>6.1100468882505901</v>
      </c>
      <c r="L4492" s="63">
        <v>7.2472920111527586</v>
      </c>
      <c r="M4492" s="63">
        <v>8.7916177095880421</v>
      </c>
      <c r="N4492" s="63">
        <v>6.5582329437460274</v>
      </c>
      <c r="O4492" s="71">
        <v>6.3408578302271357</v>
      </c>
    </row>
    <row r="4493" spans="2:15" outlineLevel="1" x14ac:dyDescent="0.45">
      <c r="B4493" s="65">
        <v>4484</v>
      </c>
      <c r="C4493" s="60">
        <v>1</v>
      </c>
      <c r="D4493" s="61">
        <v>0</v>
      </c>
      <c r="E4493" s="61">
        <v>1</v>
      </c>
      <c r="F4493" s="61">
        <v>1</v>
      </c>
      <c r="G4493" s="61">
        <v>1</v>
      </c>
      <c r="H4493" s="61">
        <v>0</v>
      </c>
      <c r="I4493" s="62">
        <v>95671.932513363601</v>
      </c>
      <c r="J4493" s="63">
        <v>6.2739559203515558</v>
      </c>
      <c r="K4493" s="63">
        <v>4.4986668171414763</v>
      </c>
      <c r="L4493" s="63">
        <v>7.7844191227936292</v>
      </c>
      <c r="M4493" s="63">
        <v>7.7747207281830395</v>
      </c>
      <c r="N4493" s="63">
        <v>6.9716999608898078</v>
      </c>
      <c r="O4493" s="71">
        <v>6.5403469995659087</v>
      </c>
    </row>
    <row r="4494" spans="2:15" outlineLevel="1" x14ac:dyDescent="0.45">
      <c r="B4494" s="65">
        <v>4485</v>
      </c>
      <c r="C4494" s="60">
        <v>1</v>
      </c>
      <c r="D4494" s="61">
        <v>0</v>
      </c>
      <c r="E4494" s="61">
        <v>1</v>
      </c>
      <c r="F4494" s="61">
        <v>1</v>
      </c>
      <c r="G4494" s="61">
        <v>0</v>
      </c>
      <c r="H4494" s="61">
        <v>1</v>
      </c>
      <c r="I4494" s="62">
        <v>62402.770192255848</v>
      </c>
      <c r="J4494" s="63">
        <v>5.8415370960383033</v>
      </c>
      <c r="K4494" s="63">
        <v>5.2343539948456366</v>
      </c>
      <c r="L4494" s="63">
        <v>7.2647740812117627</v>
      </c>
      <c r="M4494" s="63">
        <v>6.1186240163627801</v>
      </c>
      <c r="N4494" s="63">
        <v>7.0198030663977597</v>
      </c>
      <c r="O4494" s="71">
        <v>7.0853349103184637</v>
      </c>
    </row>
    <row r="4495" spans="2:15" outlineLevel="1" x14ac:dyDescent="0.45">
      <c r="B4495" s="65">
        <v>4486</v>
      </c>
      <c r="C4495" s="60">
        <v>1</v>
      </c>
      <c r="D4495" s="61">
        <v>0</v>
      </c>
      <c r="E4495" s="61">
        <v>1</v>
      </c>
      <c r="F4495" s="61">
        <v>1</v>
      </c>
      <c r="G4495" s="61">
        <v>1</v>
      </c>
      <c r="H4495" s="61">
        <v>0</v>
      </c>
      <c r="I4495" s="62">
        <v>28690.59511526287</v>
      </c>
      <c r="J4495" s="63">
        <v>5.8680024853672945</v>
      </c>
      <c r="K4495" s="63">
        <v>5.5532345616661489</v>
      </c>
      <c r="L4495" s="63">
        <v>6.9538851156469814</v>
      </c>
      <c r="M4495" s="63">
        <v>7.1399967081732623</v>
      </c>
      <c r="N4495" s="63">
        <v>6.7007577571518304</v>
      </c>
      <c r="O4495" s="71">
        <v>6.3843621251181863</v>
      </c>
    </row>
    <row r="4496" spans="2:15" outlineLevel="1" x14ac:dyDescent="0.45">
      <c r="B4496" s="65">
        <v>4487</v>
      </c>
      <c r="C4496" s="60">
        <v>1</v>
      </c>
      <c r="D4496" s="61">
        <v>0</v>
      </c>
      <c r="E4496" s="61">
        <v>1</v>
      </c>
      <c r="F4496" s="61">
        <v>1</v>
      </c>
      <c r="G4496" s="61">
        <v>1</v>
      </c>
      <c r="H4496" s="61">
        <v>0</v>
      </c>
      <c r="I4496" s="62">
        <v>100080.61804059932</v>
      </c>
      <c r="J4496" s="63">
        <v>6.1267135539736612</v>
      </c>
      <c r="K4496" s="63">
        <v>5.7756678282776388</v>
      </c>
      <c r="L4496" s="63">
        <v>7.8457361434966879</v>
      </c>
      <c r="M4496" s="63">
        <v>7.6236314084520824</v>
      </c>
      <c r="N4496" s="63">
        <v>7.4012812750593282</v>
      </c>
      <c r="O4496" s="71">
        <v>6.6681198721835351</v>
      </c>
    </row>
    <row r="4497" spans="2:15" outlineLevel="1" x14ac:dyDescent="0.45">
      <c r="B4497" s="65">
        <v>4488</v>
      </c>
      <c r="C4497" s="60">
        <v>1</v>
      </c>
      <c r="D4497" s="61">
        <v>0</v>
      </c>
      <c r="E4497" s="61">
        <v>1</v>
      </c>
      <c r="F4497" s="61">
        <v>1</v>
      </c>
      <c r="G4497" s="61">
        <v>1</v>
      </c>
      <c r="H4497" s="61">
        <v>0</v>
      </c>
      <c r="I4497" s="62">
        <v>25281.046325515854</v>
      </c>
      <c r="J4497" s="63">
        <v>5.9350933596110744</v>
      </c>
      <c r="K4497" s="63">
        <v>5.3378660502169062</v>
      </c>
      <c r="L4497" s="63">
        <v>6.3075719472788094</v>
      </c>
      <c r="M4497" s="63">
        <v>6.8467307848116521</v>
      </c>
      <c r="N4497" s="63">
        <v>6.3144941786618771</v>
      </c>
      <c r="O4497" s="71">
        <v>6.2746815805501415</v>
      </c>
    </row>
    <row r="4498" spans="2:15" outlineLevel="1" x14ac:dyDescent="0.45">
      <c r="B4498" s="65">
        <v>4489</v>
      </c>
      <c r="C4498" s="60">
        <v>1</v>
      </c>
      <c r="D4498" s="61">
        <v>0</v>
      </c>
      <c r="E4498" s="61">
        <v>1</v>
      </c>
      <c r="F4498" s="61">
        <v>1</v>
      </c>
      <c r="G4498" s="61">
        <v>1</v>
      </c>
      <c r="H4498" s="61">
        <v>0</v>
      </c>
      <c r="I4498" s="62">
        <v>78941.251795970311</v>
      </c>
      <c r="J4498" s="63">
        <v>6.5185970793199211</v>
      </c>
      <c r="K4498" s="63">
        <v>6.1125375383935427</v>
      </c>
      <c r="L4498" s="63">
        <v>6.278537471490683</v>
      </c>
      <c r="M4498" s="63">
        <v>7.2964504280290576</v>
      </c>
      <c r="N4498" s="63">
        <v>7.169232814317299</v>
      </c>
      <c r="O4498" s="71">
        <v>6.8946793435854454</v>
      </c>
    </row>
    <row r="4499" spans="2:15" outlineLevel="1" x14ac:dyDescent="0.45">
      <c r="B4499" s="65">
        <v>4490</v>
      </c>
      <c r="C4499" s="60">
        <v>1</v>
      </c>
      <c r="D4499" s="61">
        <v>0</v>
      </c>
      <c r="E4499" s="61">
        <v>1</v>
      </c>
      <c r="F4499" s="61">
        <v>1</v>
      </c>
      <c r="G4499" s="61">
        <v>1</v>
      </c>
      <c r="H4499" s="61">
        <v>0</v>
      </c>
      <c r="I4499" s="62">
        <v>99548.550848694038</v>
      </c>
      <c r="J4499" s="63">
        <v>5.5406337687587977</v>
      </c>
      <c r="K4499" s="63">
        <v>4.8634307219506079</v>
      </c>
      <c r="L4499" s="63">
        <v>7.9952617724320412</v>
      </c>
      <c r="M4499" s="63">
        <v>8.9623057275200289</v>
      </c>
      <c r="N4499" s="63">
        <v>7.1827016963729555</v>
      </c>
      <c r="O4499" s="71">
        <v>6.8112746657963097</v>
      </c>
    </row>
    <row r="4500" spans="2:15" outlineLevel="1" x14ac:dyDescent="0.45">
      <c r="B4500" s="65">
        <v>4491</v>
      </c>
      <c r="C4500" s="60">
        <v>1</v>
      </c>
      <c r="D4500" s="61">
        <v>0</v>
      </c>
      <c r="E4500" s="61">
        <v>1</v>
      </c>
      <c r="F4500" s="61">
        <v>1</v>
      </c>
      <c r="G4500" s="61">
        <v>0</v>
      </c>
      <c r="H4500" s="61">
        <v>1</v>
      </c>
      <c r="I4500" s="62">
        <v>92442.563279331342</v>
      </c>
      <c r="J4500" s="63">
        <v>6.7061633401601837</v>
      </c>
      <c r="K4500" s="63">
        <v>4.5366558918284197</v>
      </c>
      <c r="L4500" s="63">
        <v>6.9105721173097896</v>
      </c>
      <c r="M4500" s="63">
        <v>6.9339418359893781</v>
      </c>
      <c r="N4500" s="63">
        <v>6.3551219784964585</v>
      </c>
      <c r="O4500" s="71">
        <v>6.8496671507397728</v>
      </c>
    </row>
    <row r="4501" spans="2:15" outlineLevel="1" x14ac:dyDescent="0.45">
      <c r="B4501" s="65">
        <v>4492</v>
      </c>
      <c r="C4501" s="60">
        <v>1</v>
      </c>
      <c r="D4501" s="61">
        <v>0</v>
      </c>
      <c r="E4501" s="61">
        <v>1</v>
      </c>
      <c r="F4501" s="61">
        <v>1</v>
      </c>
      <c r="G4501" s="61">
        <v>1</v>
      </c>
      <c r="H4501" s="61">
        <v>0</v>
      </c>
      <c r="I4501" s="62">
        <v>26999.626812029281</v>
      </c>
      <c r="J4501" s="63">
        <v>5.964508700613484</v>
      </c>
      <c r="K4501" s="63">
        <v>4.8498783027735701</v>
      </c>
      <c r="L4501" s="63">
        <v>6.6085339329497144</v>
      </c>
      <c r="M4501" s="63">
        <v>6.4006957716016872</v>
      </c>
      <c r="N4501" s="63">
        <v>7.3209760077950952</v>
      </c>
      <c r="O4501" s="71">
        <v>6.9680772755850331</v>
      </c>
    </row>
    <row r="4502" spans="2:15" outlineLevel="1" x14ac:dyDescent="0.45">
      <c r="B4502" s="65">
        <v>4493</v>
      </c>
      <c r="C4502" s="60">
        <v>0</v>
      </c>
      <c r="D4502" s="61">
        <v>1</v>
      </c>
      <c r="E4502" s="61">
        <v>1</v>
      </c>
      <c r="F4502" s="61">
        <v>1</v>
      </c>
      <c r="G4502" s="61">
        <v>0</v>
      </c>
      <c r="H4502" s="61">
        <v>1</v>
      </c>
      <c r="I4502" s="62">
        <v>28835.235594132973</v>
      </c>
      <c r="J4502" s="63">
        <v>5.358671004283261</v>
      </c>
      <c r="K4502" s="63">
        <v>5.7208706261122213</v>
      </c>
      <c r="L4502" s="63">
        <v>6.7372264845391054</v>
      </c>
      <c r="M4502" s="63">
        <v>8.3756547651433007</v>
      </c>
      <c r="N4502" s="63">
        <v>6.0469184161057816</v>
      </c>
      <c r="O4502" s="71">
        <v>6.109301412508759</v>
      </c>
    </row>
    <row r="4503" spans="2:15" outlineLevel="1" x14ac:dyDescent="0.45">
      <c r="B4503" s="65">
        <v>4494</v>
      </c>
      <c r="C4503" s="60">
        <v>1</v>
      </c>
      <c r="D4503" s="61">
        <v>0</v>
      </c>
      <c r="E4503" s="61">
        <v>1</v>
      </c>
      <c r="F4503" s="61">
        <v>1</v>
      </c>
      <c r="G4503" s="61">
        <v>1</v>
      </c>
      <c r="H4503" s="61">
        <v>0</v>
      </c>
      <c r="I4503" s="62">
        <v>92420.987373687822</v>
      </c>
      <c r="J4503" s="63">
        <v>5.8617879360731715</v>
      </c>
      <c r="K4503" s="63">
        <v>4.846804520518174</v>
      </c>
      <c r="L4503" s="63">
        <v>7.4684463811304198</v>
      </c>
      <c r="M4503" s="63">
        <v>6.7346846634344422</v>
      </c>
      <c r="N4503" s="63">
        <v>6.9417860620314604</v>
      </c>
      <c r="O4503" s="71">
        <v>6.7269961802415734</v>
      </c>
    </row>
    <row r="4504" spans="2:15" outlineLevel="1" x14ac:dyDescent="0.45">
      <c r="B4504" s="65">
        <v>4495</v>
      </c>
      <c r="C4504" s="60">
        <v>1</v>
      </c>
      <c r="D4504" s="61">
        <v>0</v>
      </c>
      <c r="E4504" s="61">
        <v>1</v>
      </c>
      <c r="F4504" s="61">
        <v>1</v>
      </c>
      <c r="G4504" s="61">
        <v>0</v>
      </c>
      <c r="H4504" s="61">
        <v>1</v>
      </c>
      <c r="I4504" s="62">
        <v>63102.793928841187</v>
      </c>
      <c r="J4504" s="63">
        <v>6.0314090675616105</v>
      </c>
      <c r="K4504" s="63">
        <v>6.0033327296788928</v>
      </c>
      <c r="L4504" s="63">
        <v>7.0878763662904181</v>
      </c>
      <c r="M4504" s="63">
        <v>6.1405177406956222</v>
      </c>
      <c r="N4504" s="63">
        <v>6.3796567656513181</v>
      </c>
      <c r="O4504" s="71">
        <v>6.916752416990386</v>
      </c>
    </row>
    <row r="4505" spans="2:15" outlineLevel="1" x14ac:dyDescent="0.45">
      <c r="B4505" s="65">
        <v>4496</v>
      </c>
      <c r="C4505" s="60">
        <v>1</v>
      </c>
      <c r="D4505" s="61">
        <v>0</v>
      </c>
      <c r="E4505" s="61">
        <v>1</v>
      </c>
      <c r="F4505" s="61">
        <v>1</v>
      </c>
      <c r="G4505" s="61">
        <v>1</v>
      </c>
      <c r="H4505" s="61">
        <v>0</v>
      </c>
      <c r="I4505" s="62">
        <v>95477.723707807774</v>
      </c>
      <c r="J4505" s="63">
        <v>6.8720808149862913</v>
      </c>
      <c r="K4505" s="63">
        <v>5.3705531068119017</v>
      </c>
      <c r="L4505" s="63">
        <v>6.4999903762981264</v>
      </c>
      <c r="M4505" s="63">
        <v>6.7932822132978536</v>
      </c>
      <c r="N4505" s="63">
        <v>7.0589337794742146</v>
      </c>
      <c r="O4505" s="71">
        <v>6.5125708149256036</v>
      </c>
    </row>
    <row r="4506" spans="2:15" outlineLevel="1" x14ac:dyDescent="0.45">
      <c r="B4506" s="65">
        <v>4497</v>
      </c>
      <c r="C4506" s="60">
        <v>1</v>
      </c>
      <c r="D4506" s="61">
        <v>0</v>
      </c>
      <c r="E4506" s="61">
        <v>1</v>
      </c>
      <c r="F4506" s="61">
        <v>1</v>
      </c>
      <c r="G4506" s="61">
        <v>1</v>
      </c>
      <c r="H4506" s="61">
        <v>0</v>
      </c>
      <c r="I4506" s="62">
        <v>74636.700469338</v>
      </c>
      <c r="J4506" s="63">
        <v>5.9025267874587595</v>
      </c>
      <c r="K4506" s="63">
        <v>4.7996552528271481</v>
      </c>
      <c r="L4506" s="63">
        <v>6.24740578375848</v>
      </c>
      <c r="M4506" s="63">
        <v>8.4426068632125002</v>
      </c>
      <c r="N4506" s="63">
        <v>6.9989986410569038</v>
      </c>
      <c r="O4506" s="71">
        <v>6.1824929060722162</v>
      </c>
    </row>
    <row r="4507" spans="2:15" outlineLevel="1" x14ac:dyDescent="0.45">
      <c r="B4507" s="65">
        <v>4498</v>
      </c>
      <c r="C4507" s="60">
        <v>1</v>
      </c>
      <c r="D4507" s="61">
        <v>0</v>
      </c>
      <c r="E4507" s="61">
        <v>1</v>
      </c>
      <c r="F4507" s="61">
        <v>1</v>
      </c>
      <c r="G4507" s="61">
        <v>1</v>
      </c>
      <c r="H4507" s="61">
        <v>0</v>
      </c>
      <c r="I4507" s="62">
        <v>28259.38694556983</v>
      </c>
      <c r="J4507" s="63">
        <v>6.2052616278726118</v>
      </c>
      <c r="K4507" s="63">
        <v>5.5969940071424933</v>
      </c>
      <c r="L4507" s="63">
        <v>6.7174694127251442</v>
      </c>
      <c r="M4507" s="63">
        <v>6.0686285428074793</v>
      </c>
      <c r="N4507" s="63">
        <v>6.995301631585555</v>
      </c>
      <c r="O4507" s="71">
        <v>6.9533039691325067</v>
      </c>
    </row>
    <row r="4508" spans="2:15" outlineLevel="1" x14ac:dyDescent="0.45">
      <c r="B4508" s="65">
        <v>4499</v>
      </c>
      <c r="C4508" s="60">
        <v>1</v>
      </c>
      <c r="D4508" s="61">
        <v>0</v>
      </c>
      <c r="E4508" s="61">
        <v>1</v>
      </c>
      <c r="F4508" s="61">
        <v>1</v>
      </c>
      <c r="G4508" s="61">
        <v>1</v>
      </c>
      <c r="H4508" s="61">
        <v>0</v>
      </c>
      <c r="I4508" s="62">
        <v>96654.943316550125</v>
      </c>
      <c r="J4508" s="63">
        <v>5.9364942008830441</v>
      </c>
      <c r="K4508" s="63">
        <v>4.3229899116971779</v>
      </c>
      <c r="L4508" s="63">
        <v>7.2705031966541345</v>
      </c>
      <c r="M4508" s="63">
        <v>8.429504493202236</v>
      </c>
      <c r="N4508" s="63">
        <v>7.7368794322516594</v>
      </c>
      <c r="O4508" s="71">
        <v>6.23682082512126</v>
      </c>
    </row>
    <row r="4509" spans="2:15" outlineLevel="1" x14ac:dyDescent="0.45">
      <c r="B4509" s="65">
        <v>4500</v>
      </c>
      <c r="C4509" s="60">
        <v>0</v>
      </c>
      <c r="D4509" s="61">
        <v>1</v>
      </c>
      <c r="E4509" s="61">
        <v>1</v>
      </c>
      <c r="F4509" s="61">
        <v>1</v>
      </c>
      <c r="G4509" s="61">
        <v>1</v>
      </c>
      <c r="H4509" s="61">
        <v>0</v>
      </c>
      <c r="I4509" s="62">
        <v>99531.186613233862</v>
      </c>
      <c r="J4509" s="63">
        <v>5.8320800661453784</v>
      </c>
      <c r="K4509" s="63">
        <v>6.0485046768685269</v>
      </c>
      <c r="L4509" s="63">
        <v>7.9330477115537068</v>
      </c>
      <c r="M4509" s="63">
        <v>8.0426916907373052</v>
      </c>
      <c r="N4509" s="63">
        <v>6.6762393924879762</v>
      </c>
      <c r="O4509" s="71">
        <v>6.635798674708524</v>
      </c>
    </row>
    <row r="4510" spans="2:15" outlineLevel="1" x14ac:dyDescent="0.45">
      <c r="B4510" s="65">
        <v>4501</v>
      </c>
      <c r="C4510" s="60">
        <v>0</v>
      </c>
      <c r="D4510" s="61">
        <v>1</v>
      </c>
      <c r="E4510" s="61">
        <v>1</v>
      </c>
      <c r="F4510" s="61">
        <v>1</v>
      </c>
      <c r="G4510" s="61">
        <v>1</v>
      </c>
      <c r="H4510" s="61">
        <v>0</v>
      </c>
      <c r="I4510" s="62">
        <v>101435.93643520112</v>
      </c>
      <c r="J4510" s="63">
        <v>6.0814691600937447</v>
      </c>
      <c r="K4510" s="63">
        <v>6.8027375424375531</v>
      </c>
      <c r="L4510" s="63">
        <v>7.8938701135239153</v>
      </c>
      <c r="M4510" s="63">
        <v>6.9051212286362373</v>
      </c>
      <c r="N4510" s="63">
        <v>7.2709557400411633</v>
      </c>
      <c r="O4510" s="71">
        <v>7.0218814702592747</v>
      </c>
    </row>
    <row r="4511" spans="2:15" outlineLevel="1" x14ac:dyDescent="0.45">
      <c r="B4511" s="65">
        <v>4502</v>
      </c>
      <c r="C4511" s="60">
        <v>0</v>
      </c>
      <c r="D4511" s="61">
        <v>1</v>
      </c>
      <c r="E4511" s="61">
        <v>1</v>
      </c>
      <c r="F4511" s="61">
        <v>1</v>
      </c>
      <c r="G4511" s="61">
        <v>0</v>
      </c>
      <c r="H4511" s="61">
        <v>1</v>
      </c>
      <c r="I4511" s="62">
        <v>60606.898919584622</v>
      </c>
      <c r="J4511" s="63">
        <v>5.3754352942131671</v>
      </c>
      <c r="K4511" s="63">
        <v>5.6603499294656414</v>
      </c>
      <c r="L4511" s="63">
        <v>7.6778882320070387</v>
      </c>
      <c r="M4511" s="63">
        <v>6.1222503878899577</v>
      </c>
      <c r="N4511" s="63">
        <v>6.4843539904689109</v>
      </c>
      <c r="O4511" s="71">
        <v>6.6000836578703819</v>
      </c>
    </row>
    <row r="4512" spans="2:15" outlineLevel="1" x14ac:dyDescent="0.45">
      <c r="B4512" s="65">
        <v>4503</v>
      </c>
      <c r="C4512" s="60">
        <v>0</v>
      </c>
      <c r="D4512" s="61">
        <v>1</v>
      </c>
      <c r="E4512" s="61">
        <v>1</v>
      </c>
      <c r="F4512" s="61">
        <v>1</v>
      </c>
      <c r="G4512" s="61">
        <v>0</v>
      </c>
      <c r="H4512" s="61">
        <v>1</v>
      </c>
      <c r="I4512" s="62">
        <v>77051.591104067935</v>
      </c>
      <c r="J4512" s="63">
        <v>5.7680382259035969</v>
      </c>
      <c r="K4512" s="63">
        <v>6.1615775361300118</v>
      </c>
      <c r="L4512" s="63">
        <v>6.6986392238070316</v>
      </c>
      <c r="M4512" s="63">
        <v>6.7747639294591613</v>
      </c>
      <c r="N4512" s="63">
        <v>7.1193528159566419</v>
      </c>
      <c r="O4512" s="71">
        <v>7.4252662449975277</v>
      </c>
    </row>
    <row r="4513" spans="2:15" outlineLevel="1" x14ac:dyDescent="0.45">
      <c r="B4513" s="65">
        <v>4504</v>
      </c>
      <c r="C4513" s="60">
        <v>1</v>
      </c>
      <c r="D4513" s="61">
        <v>0</v>
      </c>
      <c r="E4513" s="61">
        <v>1</v>
      </c>
      <c r="F4513" s="61">
        <v>1</v>
      </c>
      <c r="G4513" s="61">
        <v>0</v>
      </c>
      <c r="H4513" s="61">
        <v>1</v>
      </c>
      <c r="I4513" s="62">
        <v>99394.972981119383</v>
      </c>
      <c r="J4513" s="63">
        <v>6.2070322855753721</v>
      </c>
      <c r="K4513" s="63">
        <v>5.5377465774654491</v>
      </c>
      <c r="L4513" s="63">
        <v>6.884614475491877</v>
      </c>
      <c r="M4513" s="63">
        <v>8.4241356070607498</v>
      </c>
      <c r="N4513" s="63">
        <v>6.7076525193145748</v>
      </c>
      <c r="O4513" s="71">
        <v>6.9354562022194122</v>
      </c>
    </row>
    <row r="4514" spans="2:15" outlineLevel="1" x14ac:dyDescent="0.45">
      <c r="B4514" s="65">
        <v>4505</v>
      </c>
      <c r="C4514" s="60">
        <v>1</v>
      </c>
      <c r="D4514" s="61">
        <v>0</v>
      </c>
      <c r="E4514" s="61">
        <v>1</v>
      </c>
      <c r="F4514" s="61">
        <v>1</v>
      </c>
      <c r="G4514" s="61">
        <v>0</v>
      </c>
      <c r="H4514" s="61">
        <v>1</v>
      </c>
      <c r="I4514" s="62">
        <v>91208.068143922603</v>
      </c>
      <c r="J4514" s="63">
        <v>6.126279438411685</v>
      </c>
      <c r="K4514" s="63">
        <v>4.6070824998165714</v>
      </c>
      <c r="L4514" s="63">
        <v>7.5847075940501201</v>
      </c>
      <c r="M4514" s="63">
        <v>6.5785151131196544</v>
      </c>
      <c r="N4514" s="63">
        <v>6.2129816419946584</v>
      </c>
      <c r="O4514" s="71">
        <v>7.1449998343887433</v>
      </c>
    </row>
    <row r="4515" spans="2:15" outlineLevel="1" x14ac:dyDescent="0.45">
      <c r="B4515" s="65">
        <v>4506</v>
      </c>
      <c r="C4515" s="60">
        <v>0</v>
      </c>
      <c r="D4515" s="61">
        <v>1</v>
      </c>
      <c r="E4515" s="61">
        <v>1</v>
      </c>
      <c r="F4515" s="61">
        <v>1</v>
      </c>
      <c r="G4515" s="61">
        <v>0</v>
      </c>
      <c r="H4515" s="61">
        <v>1</v>
      </c>
      <c r="I4515" s="62">
        <v>64783.496356286603</v>
      </c>
      <c r="J4515" s="63">
        <v>5.9533676300154221</v>
      </c>
      <c r="K4515" s="63">
        <v>6.2772419805417083</v>
      </c>
      <c r="L4515" s="63">
        <v>7.0958766662728578</v>
      </c>
      <c r="M4515" s="63">
        <v>6.5941638770760456</v>
      </c>
      <c r="N4515" s="63">
        <v>6.2753660887657796</v>
      </c>
      <c r="O4515" s="71">
        <v>6.9222015487625317</v>
      </c>
    </row>
    <row r="4516" spans="2:15" outlineLevel="1" x14ac:dyDescent="0.45">
      <c r="B4516" s="65">
        <v>4507</v>
      </c>
      <c r="C4516" s="60">
        <v>1</v>
      </c>
      <c r="D4516" s="61">
        <v>0</v>
      </c>
      <c r="E4516" s="61">
        <v>1</v>
      </c>
      <c r="F4516" s="61">
        <v>1</v>
      </c>
      <c r="G4516" s="61">
        <v>0</v>
      </c>
      <c r="H4516" s="61">
        <v>1</v>
      </c>
      <c r="I4516" s="62">
        <v>101061.79252532708</v>
      </c>
      <c r="J4516" s="63">
        <v>6.3521111638397514</v>
      </c>
      <c r="K4516" s="63">
        <v>5.2252338223575467</v>
      </c>
      <c r="L4516" s="63">
        <v>7.7524137764736025</v>
      </c>
      <c r="M4516" s="63">
        <v>8.5865932323713956</v>
      </c>
      <c r="N4516" s="63">
        <v>6.6842468839965834</v>
      </c>
      <c r="O4516" s="71">
        <v>7.2071728231293344</v>
      </c>
    </row>
    <row r="4517" spans="2:15" outlineLevel="1" x14ac:dyDescent="0.45">
      <c r="B4517" s="65">
        <v>4508</v>
      </c>
      <c r="C4517" s="60">
        <v>1</v>
      </c>
      <c r="D4517" s="61">
        <v>0</v>
      </c>
      <c r="E4517" s="61">
        <v>1</v>
      </c>
      <c r="F4517" s="61">
        <v>1</v>
      </c>
      <c r="G4517" s="61">
        <v>0</v>
      </c>
      <c r="H4517" s="61">
        <v>1</v>
      </c>
      <c r="I4517" s="62">
        <v>96230.861072173371</v>
      </c>
      <c r="J4517" s="63">
        <v>6.8378032710864689</v>
      </c>
      <c r="K4517" s="63">
        <v>5.4625925954756607</v>
      </c>
      <c r="L4517" s="63">
        <v>7.6101151518306418</v>
      </c>
      <c r="M4517" s="63">
        <v>6.5014561780608027</v>
      </c>
      <c r="N4517" s="63">
        <v>6.5354534935498299</v>
      </c>
      <c r="O4517" s="71">
        <v>7.0715315542335597</v>
      </c>
    </row>
    <row r="4518" spans="2:15" outlineLevel="1" x14ac:dyDescent="0.45">
      <c r="B4518" s="65">
        <v>4509</v>
      </c>
      <c r="C4518" s="60">
        <v>1</v>
      </c>
      <c r="D4518" s="61">
        <v>0</v>
      </c>
      <c r="E4518" s="61">
        <v>1</v>
      </c>
      <c r="F4518" s="61">
        <v>1</v>
      </c>
      <c r="G4518" s="61">
        <v>0</v>
      </c>
      <c r="H4518" s="61">
        <v>1</v>
      </c>
      <c r="I4518" s="62">
        <v>25444.616178190612</v>
      </c>
      <c r="J4518" s="63">
        <v>5.7215427017083247</v>
      </c>
      <c r="K4518" s="63">
        <v>4.2280712349391836</v>
      </c>
      <c r="L4518" s="63">
        <v>7.2457488733736177</v>
      </c>
      <c r="M4518" s="63">
        <v>7.2003642483507804</v>
      </c>
      <c r="N4518" s="63">
        <v>6.6521139479773295</v>
      </c>
      <c r="O4518" s="71">
        <v>6.7069968074791007</v>
      </c>
    </row>
    <row r="4519" spans="2:15" outlineLevel="1" x14ac:dyDescent="0.45">
      <c r="B4519" s="65">
        <v>4510</v>
      </c>
      <c r="C4519" s="60">
        <v>1</v>
      </c>
      <c r="D4519" s="61">
        <v>0</v>
      </c>
      <c r="E4519" s="61">
        <v>1</v>
      </c>
      <c r="F4519" s="61">
        <v>1</v>
      </c>
      <c r="G4519" s="61">
        <v>0</v>
      </c>
      <c r="H4519" s="61">
        <v>1</v>
      </c>
      <c r="I4519" s="62">
        <v>99046.691012020907</v>
      </c>
      <c r="J4519" s="63">
        <v>6.6959062914528804</v>
      </c>
      <c r="K4519" s="63">
        <v>4.8734217712781307</v>
      </c>
      <c r="L4519" s="63">
        <v>6.9969508540364318</v>
      </c>
      <c r="M4519" s="63">
        <v>8.6092503301387957</v>
      </c>
      <c r="N4519" s="63">
        <v>6.3108884995324104</v>
      </c>
      <c r="O4519" s="71">
        <v>7.2086236572542468</v>
      </c>
    </row>
    <row r="4520" spans="2:15" outlineLevel="1" x14ac:dyDescent="0.45">
      <c r="B4520" s="65">
        <v>4511</v>
      </c>
      <c r="C4520" s="60">
        <v>0</v>
      </c>
      <c r="D4520" s="61">
        <v>1</v>
      </c>
      <c r="E4520" s="61">
        <v>1</v>
      </c>
      <c r="F4520" s="61">
        <v>1</v>
      </c>
      <c r="G4520" s="61">
        <v>0</v>
      </c>
      <c r="H4520" s="61">
        <v>1</v>
      </c>
      <c r="I4520" s="62">
        <v>100466.05589895425</v>
      </c>
      <c r="J4520" s="63">
        <v>5.6332253338456955</v>
      </c>
      <c r="K4520" s="63">
        <v>6.7210171701150756</v>
      </c>
      <c r="L4520" s="63">
        <v>7.8662973787316428</v>
      </c>
      <c r="M4520" s="63">
        <v>7.455134921943154</v>
      </c>
      <c r="N4520" s="63">
        <v>6.6801739147422667</v>
      </c>
      <c r="O4520" s="71">
        <v>7.2365862205361768</v>
      </c>
    </row>
    <row r="4521" spans="2:15" outlineLevel="1" x14ac:dyDescent="0.45">
      <c r="B4521" s="65">
        <v>4512</v>
      </c>
      <c r="C4521" s="60">
        <v>1</v>
      </c>
      <c r="D4521" s="61">
        <v>0</v>
      </c>
      <c r="E4521" s="61">
        <v>1</v>
      </c>
      <c r="F4521" s="61">
        <v>1</v>
      </c>
      <c r="G4521" s="61">
        <v>0</v>
      </c>
      <c r="H4521" s="61">
        <v>1</v>
      </c>
      <c r="I4521" s="62">
        <v>26651.531501724356</v>
      </c>
      <c r="J4521" s="63">
        <v>5.656041381682531</v>
      </c>
      <c r="K4521" s="63">
        <v>5.341206339984554</v>
      </c>
      <c r="L4521" s="63">
        <v>6.4552019021756637</v>
      </c>
      <c r="M4521" s="63">
        <v>6.7966161042184536</v>
      </c>
      <c r="N4521" s="63">
        <v>6.5306095365122179</v>
      </c>
      <c r="O4521" s="71">
        <v>7.0080968602379086</v>
      </c>
    </row>
    <row r="4522" spans="2:15" outlineLevel="1" x14ac:dyDescent="0.45">
      <c r="B4522" s="65">
        <v>4513</v>
      </c>
      <c r="C4522" s="60">
        <v>1</v>
      </c>
      <c r="D4522" s="61">
        <v>0</v>
      </c>
      <c r="E4522" s="61">
        <v>1</v>
      </c>
      <c r="F4522" s="61">
        <v>1</v>
      </c>
      <c r="G4522" s="61">
        <v>1</v>
      </c>
      <c r="H4522" s="61">
        <v>0</v>
      </c>
      <c r="I4522" s="62">
        <v>95965.735898805011</v>
      </c>
      <c r="J4522" s="63">
        <v>5.7490313970153908</v>
      </c>
      <c r="K4522" s="63">
        <v>4.92458359075603</v>
      </c>
      <c r="L4522" s="63">
        <v>7.6017630108796519</v>
      </c>
      <c r="M4522" s="63">
        <v>7.2668653838929025</v>
      </c>
      <c r="N4522" s="63">
        <v>7.350981612213606</v>
      </c>
      <c r="O4522" s="71">
        <v>7.1432692170661305</v>
      </c>
    </row>
    <row r="4523" spans="2:15" outlineLevel="1" x14ac:dyDescent="0.45">
      <c r="B4523" s="65">
        <v>4514</v>
      </c>
      <c r="C4523" s="60">
        <v>1</v>
      </c>
      <c r="D4523" s="61">
        <v>0</v>
      </c>
      <c r="E4523" s="61">
        <v>1</v>
      </c>
      <c r="F4523" s="61">
        <v>1</v>
      </c>
      <c r="G4523" s="61">
        <v>0</v>
      </c>
      <c r="H4523" s="61">
        <v>1</v>
      </c>
      <c r="I4523" s="62">
        <v>74966.954346922605</v>
      </c>
      <c r="J4523" s="63">
        <v>5.1775037056422537</v>
      </c>
      <c r="K4523" s="63">
        <v>4.8647369778456167</v>
      </c>
      <c r="L4523" s="63">
        <v>6.8437096363079188</v>
      </c>
      <c r="M4523" s="63">
        <v>8.5946454612652339</v>
      </c>
      <c r="N4523" s="63">
        <v>6.7066198765191993</v>
      </c>
      <c r="O4523" s="71">
        <v>6.9540561989472263</v>
      </c>
    </row>
    <row r="4524" spans="2:15" outlineLevel="1" x14ac:dyDescent="0.45">
      <c r="B4524" s="65">
        <v>4515</v>
      </c>
      <c r="C4524" s="60">
        <v>1</v>
      </c>
      <c r="D4524" s="61">
        <v>0</v>
      </c>
      <c r="E4524" s="61">
        <v>1</v>
      </c>
      <c r="F4524" s="61">
        <v>1</v>
      </c>
      <c r="G4524" s="61">
        <v>0</v>
      </c>
      <c r="H4524" s="61">
        <v>1</v>
      </c>
      <c r="I4524" s="62">
        <v>27333.199953416246</v>
      </c>
      <c r="J4524" s="63">
        <v>5.4508753540730854</v>
      </c>
      <c r="K4524" s="63">
        <v>4.9084163811610066</v>
      </c>
      <c r="L4524" s="63">
        <v>6.8307485623732305</v>
      </c>
      <c r="M4524" s="63">
        <v>7.5838373541846096</v>
      </c>
      <c r="N4524" s="63">
        <v>6.6280853370713837</v>
      </c>
      <c r="O4524" s="71">
        <v>6.7710048387582047</v>
      </c>
    </row>
    <row r="4525" spans="2:15" outlineLevel="1" x14ac:dyDescent="0.45">
      <c r="B4525" s="65">
        <v>4516</v>
      </c>
      <c r="C4525" s="60">
        <v>0</v>
      </c>
      <c r="D4525" s="61">
        <v>1</v>
      </c>
      <c r="E4525" s="61">
        <v>1</v>
      </c>
      <c r="F4525" s="61">
        <v>1</v>
      </c>
      <c r="G4525" s="61">
        <v>1</v>
      </c>
      <c r="H4525" s="61">
        <v>0</v>
      </c>
      <c r="I4525" s="62">
        <v>99508.561556074957</v>
      </c>
      <c r="J4525" s="63">
        <v>5.6801867688279817</v>
      </c>
      <c r="K4525" s="63">
        <v>5.9946815560195486</v>
      </c>
      <c r="L4525" s="63">
        <v>7.1197767289212575</v>
      </c>
      <c r="M4525" s="63">
        <v>8.8757087435879267</v>
      </c>
      <c r="N4525" s="63">
        <v>6.5801068331478669</v>
      </c>
      <c r="O4525" s="71">
        <v>6.4107067026350206</v>
      </c>
    </row>
    <row r="4526" spans="2:15" outlineLevel="1" x14ac:dyDescent="0.45">
      <c r="B4526" s="65">
        <v>4517</v>
      </c>
      <c r="C4526" s="60">
        <v>1</v>
      </c>
      <c r="D4526" s="61">
        <v>0</v>
      </c>
      <c r="E4526" s="61">
        <v>1</v>
      </c>
      <c r="F4526" s="61">
        <v>1</v>
      </c>
      <c r="G4526" s="61">
        <v>1</v>
      </c>
      <c r="H4526" s="61">
        <v>0</v>
      </c>
      <c r="I4526" s="62">
        <v>74133.40803142263</v>
      </c>
      <c r="J4526" s="63">
        <v>5.6030792307357071</v>
      </c>
      <c r="K4526" s="63">
        <v>5.165968258038621</v>
      </c>
      <c r="L4526" s="63">
        <v>6.8382729459562039</v>
      </c>
      <c r="M4526" s="63">
        <v>7.9909778553152782</v>
      </c>
      <c r="N4526" s="63">
        <v>6.6236390154804212</v>
      </c>
      <c r="O4526" s="71">
        <v>6.4954123656155982</v>
      </c>
    </row>
    <row r="4527" spans="2:15" outlineLevel="1" x14ac:dyDescent="0.45">
      <c r="B4527" s="65">
        <v>4518</v>
      </c>
      <c r="C4527" s="60">
        <v>1</v>
      </c>
      <c r="D4527" s="61">
        <v>0</v>
      </c>
      <c r="E4527" s="61">
        <v>1</v>
      </c>
      <c r="F4527" s="61">
        <v>1</v>
      </c>
      <c r="G4527" s="61">
        <v>1</v>
      </c>
      <c r="H4527" s="61">
        <v>0</v>
      </c>
      <c r="I4527" s="62">
        <v>95658.227282723485</v>
      </c>
      <c r="J4527" s="63">
        <v>5.7859801333088994</v>
      </c>
      <c r="K4527" s="63">
        <v>5.4222629653537613</v>
      </c>
      <c r="L4527" s="63">
        <v>7.7958600694239948</v>
      </c>
      <c r="M4527" s="63">
        <v>7.2804331069602712</v>
      </c>
      <c r="N4527" s="63">
        <v>6.8154182365266109</v>
      </c>
      <c r="O4527" s="71">
        <v>6.7260420546201765</v>
      </c>
    </row>
    <row r="4528" spans="2:15" outlineLevel="1" x14ac:dyDescent="0.45">
      <c r="B4528" s="65">
        <v>4519</v>
      </c>
      <c r="C4528" s="60">
        <v>1</v>
      </c>
      <c r="D4528" s="61">
        <v>0</v>
      </c>
      <c r="E4528" s="61">
        <v>1</v>
      </c>
      <c r="F4528" s="61">
        <v>1</v>
      </c>
      <c r="G4528" s="61">
        <v>1</v>
      </c>
      <c r="H4528" s="61">
        <v>0</v>
      </c>
      <c r="I4528" s="62">
        <v>96299.639893018597</v>
      </c>
      <c r="J4528" s="63">
        <v>6.4707057943952329</v>
      </c>
      <c r="K4528" s="63">
        <v>4.9983452989711887</v>
      </c>
      <c r="L4528" s="63">
        <v>6.6481362619563038</v>
      </c>
      <c r="M4528" s="63">
        <v>7.6615106527521828</v>
      </c>
      <c r="N4528" s="63">
        <v>6.9574256940457806</v>
      </c>
      <c r="O4528" s="71">
        <v>6.7939485128398882</v>
      </c>
    </row>
    <row r="4529" spans="2:15" outlineLevel="1" x14ac:dyDescent="0.45">
      <c r="B4529" s="65">
        <v>4520</v>
      </c>
      <c r="C4529" s="60">
        <v>1</v>
      </c>
      <c r="D4529" s="61">
        <v>0</v>
      </c>
      <c r="E4529" s="61">
        <v>1</v>
      </c>
      <c r="F4529" s="61">
        <v>1</v>
      </c>
      <c r="G4529" s="61">
        <v>0</v>
      </c>
      <c r="H4529" s="61">
        <v>1</v>
      </c>
      <c r="I4529" s="62">
        <v>95566.269819253794</v>
      </c>
      <c r="J4529" s="63">
        <v>6.2924128980333158</v>
      </c>
      <c r="K4529" s="63">
        <v>5.8122934089063936</v>
      </c>
      <c r="L4529" s="63">
        <v>8.1741375571640962</v>
      </c>
      <c r="M4529" s="63">
        <v>6.9738705448573333</v>
      </c>
      <c r="N4529" s="63">
        <v>6.2309679689588986</v>
      </c>
      <c r="O4529" s="71">
        <v>6.3167601883467093</v>
      </c>
    </row>
    <row r="4530" spans="2:15" outlineLevel="1" x14ac:dyDescent="0.45">
      <c r="B4530" s="65">
        <v>4521</v>
      </c>
      <c r="C4530" s="60">
        <v>1</v>
      </c>
      <c r="D4530" s="61">
        <v>0</v>
      </c>
      <c r="E4530" s="61">
        <v>1</v>
      </c>
      <c r="F4530" s="61">
        <v>1</v>
      </c>
      <c r="G4530" s="61">
        <v>1</v>
      </c>
      <c r="H4530" s="61">
        <v>0</v>
      </c>
      <c r="I4530" s="62">
        <v>98126.112769234111</v>
      </c>
      <c r="J4530" s="63">
        <v>6.496035819598494</v>
      </c>
      <c r="K4530" s="63">
        <v>5.4835550252112943</v>
      </c>
      <c r="L4530" s="63">
        <v>7.0160525917275249</v>
      </c>
      <c r="M4530" s="63">
        <v>7.5100090693568573</v>
      </c>
      <c r="N4530" s="63">
        <v>7.092800132677537</v>
      </c>
      <c r="O4530" s="71">
        <v>6.7395462559415193</v>
      </c>
    </row>
    <row r="4531" spans="2:15" outlineLevel="1" x14ac:dyDescent="0.45">
      <c r="B4531" s="65">
        <v>4522</v>
      </c>
      <c r="C4531" s="60">
        <v>1</v>
      </c>
      <c r="D4531" s="61">
        <v>0</v>
      </c>
      <c r="E4531" s="61">
        <v>1</v>
      </c>
      <c r="F4531" s="61">
        <v>1</v>
      </c>
      <c r="G4531" s="61">
        <v>0</v>
      </c>
      <c r="H4531" s="61">
        <v>1</v>
      </c>
      <c r="I4531" s="62">
        <v>101729.40466862402</v>
      </c>
      <c r="J4531" s="63">
        <v>6.499399550965963</v>
      </c>
      <c r="K4531" s="63">
        <v>5.8702672595075196</v>
      </c>
      <c r="L4531" s="63">
        <v>8.0860586553318274</v>
      </c>
      <c r="M4531" s="63">
        <v>8.197549583192604</v>
      </c>
      <c r="N4531" s="63">
        <v>6.6473004271950362</v>
      </c>
      <c r="O4531" s="71">
        <v>6.7660272241362165</v>
      </c>
    </row>
    <row r="4532" spans="2:15" outlineLevel="1" x14ac:dyDescent="0.45">
      <c r="B4532" s="65">
        <v>4523</v>
      </c>
      <c r="C4532" s="60">
        <v>0</v>
      </c>
      <c r="D4532" s="61">
        <v>1</v>
      </c>
      <c r="E4532" s="61">
        <v>1</v>
      </c>
      <c r="F4532" s="61">
        <v>1</v>
      </c>
      <c r="G4532" s="61">
        <v>1</v>
      </c>
      <c r="H4532" s="61">
        <v>0</v>
      </c>
      <c r="I4532" s="62">
        <v>29835.226848441846</v>
      </c>
      <c r="J4532" s="63">
        <v>5.6108712476958011</v>
      </c>
      <c r="K4532" s="63">
        <v>6.0909737362620699</v>
      </c>
      <c r="L4532" s="63">
        <v>6.4445358452200789</v>
      </c>
      <c r="M4532" s="63">
        <v>6.8521568303744003</v>
      </c>
      <c r="N4532" s="63">
        <v>7.1611782853786874</v>
      </c>
      <c r="O4532" s="71">
        <v>6.6930073529841936</v>
      </c>
    </row>
    <row r="4533" spans="2:15" outlineLevel="1" x14ac:dyDescent="0.45">
      <c r="B4533" s="65">
        <v>4524</v>
      </c>
      <c r="C4533" s="60">
        <v>1</v>
      </c>
      <c r="D4533" s="61">
        <v>0</v>
      </c>
      <c r="E4533" s="61">
        <v>1</v>
      </c>
      <c r="F4533" s="61">
        <v>1</v>
      </c>
      <c r="G4533" s="61">
        <v>1</v>
      </c>
      <c r="H4533" s="61">
        <v>0</v>
      </c>
      <c r="I4533" s="62">
        <v>100110.31790054543</v>
      </c>
      <c r="J4533" s="63">
        <v>6.8947920621832548</v>
      </c>
      <c r="K4533" s="63">
        <v>5.8710247823555495</v>
      </c>
      <c r="L4533" s="63">
        <v>6.6348645916268687</v>
      </c>
      <c r="M4533" s="63">
        <v>7.6354032381262185</v>
      </c>
      <c r="N4533" s="63">
        <v>6.953703851810495</v>
      </c>
      <c r="O4533" s="71">
        <v>6.8457553957122785</v>
      </c>
    </row>
    <row r="4534" spans="2:15" outlineLevel="1" x14ac:dyDescent="0.45">
      <c r="B4534" s="65">
        <v>4525</v>
      </c>
      <c r="C4534" s="60">
        <v>1</v>
      </c>
      <c r="D4534" s="61">
        <v>0</v>
      </c>
      <c r="E4534" s="61">
        <v>1</v>
      </c>
      <c r="F4534" s="61">
        <v>1</v>
      </c>
      <c r="G4534" s="61">
        <v>0</v>
      </c>
      <c r="H4534" s="61">
        <v>1</v>
      </c>
      <c r="I4534" s="62">
        <v>92999.920604906249</v>
      </c>
      <c r="J4534" s="63">
        <v>5.5244791204287873</v>
      </c>
      <c r="K4534" s="63">
        <v>4.7585960474189957</v>
      </c>
      <c r="L4534" s="63">
        <v>7.6374580924363418</v>
      </c>
      <c r="M4534" s="63">
        <v>7.1622125122281446</v>
      </c>
      <c r="N4534" s="63">
        <v>6.4332234288395398</v>
      </c>
      <c r="O4534" s="71">
        <v>7.4807974945130056</v>
      </c>
    </row>
    <row r="4535" spans="2:15" outlineLevel="1" x14ac:dyDescent="0.45">
      <c r="B4535" s="65">
        <v>4526</v>
      </c>
      <c r="C4535" s="60">
        <v>1</v>
      </c>
      <c r="D4535" s="61">
        <v>0</v>
      </c>
      <c r="E4535" s="61">
        <v>1</v>
      </c>
      <c r="F4535" s="61">
        <v>1</v>
      </c>
      <c r="G4535" s="61">
        <v>0</v>
      </c>
      <c r="H4535" s="61">
        <v>1</v>
      </c>
      <c r="I4535" s="62">
        <v>27704.171165407301</v>
      </c>
      <c r="J4535" s="63">
        <v>5.2921114418282782</v>
      </c>
      <c r="K4535" s="63">
        <v>4.4478898415065888</v>
      </c>
      <c r="L4535" s="63">
        <v>6.5350387139831518</v>
      </c>
      <c r="M4535" s="63">
        <v>7.996604278483229</v>
      </c>
      <c r="N4535" s="63">
        <v>6.9516098637858983</v>
      </c>
      <c r="O4535" s="71">
        <v>7.0592182557742067</v>
      </c>
    </row>
    <row r="4536" spans="2:15" outlineLevel="1" x14ac:dyDescent="0.45">
      <c r="B4536" s="65">
        <v>4527</v>
      </c>
      <c r="C4536" s="60">
        <v>1</v>
      </c>
      <c r="D4536" s="61">
        <v>0</v>
      </c>
      <c r="E4536" s="61">
        <v>1</v>
      </c>
      <c r="F4536" s="61">
        <v>1</v>
      </c>
      <c r="G4536" s="61">
        <v>0</v>
      </c>
      <c r="H4536" s="61">
        <v>1</v>
      </c>
      <c r="I4536" s="62">
        <v>95785.032194007334</v>
      </c>
      <c r="J4536" s="63">
        <v>5.7252821598201002</v>
      </c>
      <c r="K4536" s="63">
        <v>5.5792175809953006</v>
      </c>
      <c r="L4536" s="63">
        <v>7.302591544443235</v>
      </c>
      <c r="M4536" s="63">
        <v>7.4728409201200305</v>
      </c>
      <c r="N4536" s="63">
        <v>6.5160375582140269</v>
      </c>
      <c r="O4536" s="71">
        <v>7.0626803225816506</v>
      </c>
    </row>
    <row r="4537" spans="2:15" outlineLevel="1" x14ac:dyDescent="0.45">
      <c r="B4537" s="65">
        <v>4528</v>
      </c>
      <c r="C4537" s="60">
        <v>1</v>
      </c>
      <c r="D4537" s="61">
        <v>0</v>
      </c>
      <c r="E4537" s="61">
        <v>1</v>
      </c>
      <c r="F4537" s="61">
        <v>1</v>
      </c>
      <c r="G4537" s="61">
        <v>1</v>
      </c>
      <c r="H4537" s="61">
        <v>0</v>
      </c>
      <c r="I4537" s="62">
        <v>99612.414852547809</v>
      </c>
      <c r="J4537" s="63">
        <v>6.4115229830896965</v>
      </c>
      <c r="K4537" s="63">
        <v>5.4482598974965351</v>
      </c>
      <c r="L4537" s="63">
        <v>6.749505433519488</v>
      </c>
      <c r="M4537" s="63">
        <v>8.6413005201069844</v>
      </c>
      <c r="N4537" s="63">
        <v>7.0704527202443543</v>
      </c>
      <c r="O4537" s="71">
        <v>6.2524570912184014</v>
      </c>
    </row>
    <row r="4538" spans="2:15" outlineLevel="1" x14ac:dyDescent="0.45">
      <c r="B4538" s="65">
        <v>4529</v>
      </c>
      <c r="C4538" s="60">
        <v>1</v>
      </c>
      <c r="D4538" s="61">
        <v>0</v>
      </c>
      <c r="E4538" s="61">
        <v>1</v>
      </c>
      <c r="F4538" s="61">
        <v>1</v>
      </c>
      <c r="G4538" s="61">
        <v>1</v>
      </c>
      <c r="H4538" s="61">
        <v>0</v>
      </c>
      <c r="I4538" s="62">
        <v>60346.916456303967</v>
      </c>
      <c r="J4538" s="63">
        <v>6.3886193331551997</v>
      </c>
      <c r="K4538" s="63">
        <v>4.3816882323376136</v>
      </c>
      <c r="L4538" s="63">
        <v>7.0272318401887564</v>
      </c>
      <c r="M4538" s="63">
        <v>6.3819161771290052</v>
      </c>
      <c r="N4538" s="63">
        <v>6.8193544295111366</v>
      </c>
      <c r="O4538" s="71">
        <v>6.6284047917811124</v>
      </c>
    </row>
    <row r="4539" spans="2:15" outlineLevel="1" x14ac:dyDescent="0.45">
      <c r="B4539" s="65">
        <v>4530</v>
      </c>
      <c r="C4539" s="60">
        <v>1</v>
      </c>
      <c r="D4539" s="61">
        <v>0</v>
      </c>
      <c r="E4539" s="61">
        <v>1</v>
      </c>
      <c r="F4539" s="61">
        <v>1</v>
      </c>
      <c r="G4539" s="61">
        <v>0</v>
      </c>
      <c r="H4539" s="61">
        <v>1</v>
      </c>
      <c r="I4539" s="62">
        <v>77767.812178597276</v>
      </c>
      <c r="J4539" s="63">
        <v>5.8715369108933313</v>
      </c>
      <c r="K4539" s="63">
        <v>4.9917605958309084</v>
      </c>
      <c r="L4539" s="63">
        <v>6.8691075910755188</v>
      </c>
      <c r="M4539" s="63">
        <v>8.7671326121074955</v>
      </c>
      <c r="N4539" s="63">
        <v>6.4380448845231424</v>
      </c>
      <c r="O4539" s="71">
        <v>7.2455617269894734</v>
      </c>
    </row>
    <row r="4540" spans="2:15" outlineLevel="1" x14ac:dyDescent="0.45">
      <c r="B4540" s="65">
        <v>4531</v>
      </c>
      <c r="C4540" s="60">
        <v>1</v>
      </c>
      <c r="D4540" s="61">
        <v>0</v>
      </c>
      <c r="E4540" s="61">
        <v>1</v>
      </c>
      <c r="F4540" s="61">
        <v>1</v>
      </c>
      <c r="G4540" s="61">
        <v>0</v>
      </c>
      <c r="H4540" s="61">
        <v>1</v>
      </c>
      <c r="I4540" s="62">
        <v>25516.471517785918</v>
      </c>
      <c r="J4540" s="63">
        <v>5.2773572114568124</v>
      </c>
      <c r="K4540" s="63">
        <v>4.3429209566802047</v>
      </c>
      <c r="L4540" s="63">
        <v>7.0806879641313234</v>
      </c>
      <c r="M4540" s="63">
        <v>7.013697789774989</v>
      </c>
      <c r="N4540" s="63">
        <v>6.6683346228010532</v>
      </c>
      <c r="O4540" s="71">
        <v>7.5178976945391778</v>
      </c>
    </row>
    <row r="4541" spans="2:15" outlineLevel="1" x14ac:dyDescent="0.45">
      <c r="B4541" s="65">
        <v>4532</v>
      </c>
      <c r="C4541" s="60">
        <v>1</v>
      </c>
      <c r="D4541" s="61">
        <v>0</v>
      </c>
      <c r="E4541" s="61">
        <v>1</v>
      </c>
      <c r="F4541" s="61">
        <v>1</v>
      </c>
      <c r="G4541" s="61">
        <v>0</v>
      </c>
      <c r="H4541" s="61">
        <v>1</v>
      </c>
      <c r="I4541" s="62">
        <v>100689.92771494086</v>
      </c>
      <c r="J4541" s="63">
        <v>5.868782067480927</v>
      </c>
      <c r="K4541" s="63">
        <v>5.5262432398415795</v>
      </c>
      <c r="L4541" s="63">
        <v>7.9685077458105988</v>
      </c>
      <c r="M4541" s="63">
        <v>8.6960905972381539</v>
      </c>
      <c r="N4541" s="63">
        <v>6.7123291175794169</v>
      </c>
      <c r="O4541" s="71">
        <v>6.9158151601883358</v>
      </c>
    </row>
    <row r="4542" spans="2:15" outlineLevel="1" x14ac:dyDescent="0.45">
      <c r="B4542" s="65">
        <v>4533</v>
      </c>
      <c r="C4542" s="60">
        <v>0</v>
      </c>
      <c r="D4542" s="61">
        <v>1</v>
      </c>
      <c r="E4542" s="61">
        <v>1</v>
      </c>
      <c r="F4542" s="61">
        <v>1</v>
      </c>
      <c r="G4542" s="61">
        <v>1</v>
      </c>
      <c r="H4542" s="61">
        <v>0</v>
      </c>
      <c r="I4542" s="62">
        <v>31513.493427634807</v>
      </c>
      <c r="J4542" s="63">
        <v>6.2875898900959593</v>
      </c>
      <c r="K4542" s="63">
        <v>6.3335524310696503</v>
      </c>
      <c r="L4542" s="63">
        <v>6.4587046766258007</v>
      </c>
      <c r="M4542" s="63">
        <v>6.7187282580411729</v>
      </c>
      <c r="N4542" s="63">
        <v>6.9419945019212159</v>
      </c>
      <c r="O4542" s="71">
        <v>6.6790950913136209</v>
      </c>
    </row>
    <row r="4543" spans="2:15" outlineLevel="1" x14ac:dyDescent="0.45">
      <c r="B4543" s="65">
        <v>4534</v>
      </c>
      <c r="C4543" s="60">
        <v>1</v>
      </c>
      <c r="D4543" s="61">
        <v>0</v>
      </c>
      <c r="E4543" s="61">
        <v>1</v>
      </c>
      <c r="F4543" s="61">
        <v>1</v>
      </c>
      <c r="G4543" s="61">
        <v>1</v>
      </c>
      <c r="H4543" s="61">
        <v>0</v>
      </c>
      <c r="I4543" s="62">
        <v>76138.040331625089</v>
      </c>
      <c r="J4543" s="63">
        <v>5.5448347858811742</v>
      </c>
      <c r="K4543" s="63">
        <v>5.2930818537049538</v>
      </c>
      <c r="L4543" s="63">
        <v>7.0234546911903131</v>
      </c>
      <c r="M4543" s="63">
        <v>8.3223694800097423</v>
      </c>
      <c r="N4543" s="63">
        <v>6.9015191352035066</v>
      </c>
      <c r="O4543" s="71">
        <v>6.4341673677807094</v>
      </c>
    </row>
    <row r="4544" spans="2:15" outlineLevel="1" x14ac:dyDescent="0.45">
      <c r="B4544" s="65">
        <v>4535</v>
      </c>
      <c r="C4544" s="60">
        <v>1</v>
      </c>
      <c r="D4544" s="61">
        <v>0</v>
      </c>
      <c r="E4544" s="61">
        <v>1</v>
      </c>
      <c r="F4544" s="61">
        <v>1</v>
      </c>
      <c r="G4544" s="61">
        <v>1</v>
      </c>
      <c r="H4544" s="61">
        <v>0</v>
      </c>
      <c r="I4544" s="62">
        <v>77488.354761588605</v>
      </c>
      <c r="J4544" s="63">
        <v>5.8188473113023695</v>
      </c>
      <c r="K4544" s="63">
        <v>5.4365297725438309</v>
      </c>
      <c r="L4544" s="63">
        <v>7.1762578262694277</v>
      </c>
      <c r="M4544" s="63">
        <v>8.0555154599925096</v>
      </c>
      <c r="N4544" s="63">
        <v>7.1544925691598174</v>
      </c>
      <c r="O4544" s="71">
        <v>6.4723836945978404</v>
      </c>
    </row>
    <row r="4545" spans="2:15" outlineLevel="1" x14ac:dyDescent="0.45">
      <c r="B4545" s="65">
        <v>4536</v>
      </c>
      <c r="C4545" s="60">
        <v>1</v>
      </c>
      <c r="D4545" s="61">
        <v>0</v>
      </c>
      <c r="E4545" s="61">
        <v>1</v>
      </c>
      <c r="F4545" s="61">
        <v>1</v>
      </c>
      <c r="G4545" s="61">
        <v>1</v>
      </c>
      <c r="H4545" s="61">
        <v>0</v>
      </c>
      <c r="I4545" s="62">
        <v>94376.41184155173</v>
      </c>
      <c r="J4545" s="63">
        <v>6.4091013070284459</v>
      </c>
      <c r="K4545" s="63">
        <v>5.5376191031214006</v>
      </c>
      <c r="L4545" s="63">
        <v>7.7910120143033463</v>
      </c>
      <c r="M4545" s="63">
        <v>6.4229459875739296</v>
      </c>
      <c r="N4545" s="63">
        <v>6.6596862316173349</v>
      </c>
      <c r="O4545" s="71">
        <v>6.4928071949883126</v>
      </c>
    </row>
    <row r="4546" spans="2:15" outlineLevel="1" x14ac:dyDescent="0.45">
      <c r="B4546" s="65">
        <v>4537</v>
      </c>
      <c r="C4546" s="60">
        <v>1</v>
      </c>
      <c r="D4546" s="61">
        <v>0</v>
      </c>
      <c r="E4546" s="61">
        <v>1</v>
      </c>
      <c r="F4546" s="61">
        <v>1</v>
      </c>
      <c r="G4546" s="61">
        <v>1</v>
      </c>
      <c r="H4546" s="61">
        <v>0</v>
      </c>
      <c r="I4546" s="62">
        <v>96859.494875157907</v>
      </c>
      <c r="J4546" s="63">
        <v>7.0326971298859213</v>
      </c>
      <c r="K4546" s="63">
        <v>5.9548862056181697</v>
      </c>
      <c r="L4546" s="63">
        <v>6.5959119953976941</v>
      </c>
      <c r="M4546" s="63">
        <v>6.9206198693985144</v>
      </c>
      <c r="N4546" s="63">
        <v>6.5527287709200497</v>
      </c>
      <c r="O4546" s="71">
        <v>6.4844704535763</v>
      </c>
    </row>
    <row r="4547" spans="2:15" outlineLevel="1" x14ac:dyDescent="0.45">
      <c r="B4547" s="65">
        <v>4538</v>
      </c>
      <c r="C4547" s="60">
        <v>1</v>
      </c>
      <c r="D4547" s="61">
        <v>0</v>
      </c>
      <c r="E4547" s="61">
        <v>1</v>
      </c>
      <c r="F4547" s="61">
        <v>1</v>
      </c>
      <c r="G4547" s="61">
        <v>1</v>
      </c>
      <c r="H4547" s="61">
        <v>0</v>
      </c>
      <c r="I4547" s="62">
        <v>27385.525533902386</v>
      </c>
      <c r="J4547" s="63">
        <v>5.9693686424814745</v>
      </c>
      <c r="K4547" s="63">
        <v>5.1523681707815587</v>
      </c>
      <c r="L4547" s="63">
        <v>6.9203305261304084</v>
      </c>
      <c r="M4547" s="63">
        <v>6.012475880048429</v>
      </c>
      <c r="N4547" s="63">
        <v>7.4314268209892997</v>
      </c>
      <c r="O4547" s="71">
        <v>6.9099899911491942</v>
      </c>
    </row>
    <row r="4548" spans="2:15" outlineLevel="1" x14ac:dyDescent="0.45">
      <c r="B4548" s="65">
        <v>4539</v>
      </c>
      <c r="C4548" s="60">
        <v>0</v>
      </c>
      <c r="D4548" s="61">
        <v>1</v>
      </c>
      <c r="E4548" s="61">
        <v>1</v>
      </c>
      <c r="F4548" s="61">
        <v>1</v>
      </c>
      <c r="G4548" s="61">
        <v>1</v>
      </c>
      <c r="H4548" s="61">
        <v>0</v>
      </c>
      <c r="I4548" s="62">
        <v>27142.861671120045</v>
      </c>
      <c r="J4548" s="63">
        <v>5.4968370771740407</v>
      </c>
      <c r="K4548" s="63">
        <v>5.6055567203060628</v>
      </c>
      <c r="L4548" s="63">
        <v>6.5265039754451859</v>
      </c>
      <c r="M4548" s="63">
        <v>7.0793663550420636</v>
      </c>
      <c r="N4548" s="63">
        <v>6.8045977733664165</v>
      </c>
      <c r="O4548" s="71">
        <v>6.3125167930729811</v>
      </c>
    </row>
    <row r="4549" spans="2:15" outlineLevel="1" x14ac:dyDescent="0.45">
      <c r="B4549" s="65">
        <v>4540</v>
      </c>
      <c r="C4549" s="60">
        <v>1</v>
      </c>
      <c r="D4549" s="61">
        <v>0</v>
      </c>
      <c r="E4549" s="61">
        <v>1</v>
      </c>
      <c r="F4549" s="61">
        <v>1</v>
      </c>
      <c r="G4549" s="61">
        <v>0</v>
      </c>
      <c r="H4549" s="61">
        <v>1</v>
      </c>
      <c r="I4549" s="62">
        <v>79013.115569406815</v>
      </c>
      <c r="J4549" s="63">
        <v>6.3610194898955514</v>
      </c>
      <c r="K4549" s="63">
        <v>6.0395890700338803</v>
      </c>
      <c r="L4549" s="63">
        <v>6.4875126276682735</v>
      </c>
      <c r="M4549" s="63">
        <v>7.4452178304579579</v>
      </c>
      <c r="N4549" s="63">
        <v>6.9352743978710496</v>
      </c>
      <c r="O4549" s="71">
        <v>7.1769801932649271</v>
      </c>
    </row>
    <row r="4550" spans="2:15" outlineLevel="1" x14ac:dyDescent="0.45">
      <c r="B4550" s="65">
        <v>4541</v>
      </c>
      <c r="C4550" s="60">
        <v>1</v>
      </c>
      <c r="D4550" s="61">
        <v>0</v>
      </c>
      <c r="E4550" s="61">
        <v>1</v>
      </c>
      <c r="F4550" s="61">
        <v>1</v>
      </c>
      <c r="G4550" s="61">
        <v>1</v>
      </c>
      <c r="H4550" s="61">
        <v>0</v>
      </c>
      <c r="I4550" s="62">
        <v>96346.47914459731</v>
      </c>
      <c r="J4550" s="63">
        <v>6.7442265170670748</v>
      </c>
      <c r="K4550" s="63">
        <v>5.9021150276495469</v>
      </c>
      <c r="L4550" s="63">
        <v>7.6617208616309336</v>
      </c>
      <c r="M4550" s="63">
        <v>6.6643571005099158</v>
      </c>
      <c r="N4550" s="63">
        <v>6.6167625030226276</v>
      </c>
      <c r="O4550" s="71">
        <v>6.2673089326391462</v>
      </c>
    </row>
    <row r="4551" spans="2:15" outlineLevel="1" x14ac:dyDescent="0.45">
      <c r="B4551" s="65">
        <v>4542</v>
      </c>
      <c r="C4551" s="60">
        <v>1</v>
      </c>
      <c r="D4551" s="61">
        <v>0</v>
      </c>
      <c r="E4551" s="61">
        <v>1</v>
      </c>
      <c r="F4551" s="61">
        <v>1</v>
      </c>
      <c r="G4551" s="61">
        <v>0</v>
      </c>
      <c r="H4551" s="61">
        <v>1</v>
      </c>
      <c r="I4551" s="62">
        <v>76029.354990395193</v>
      </c>
      <c r="J4551" s="63">
        <v>5.9182580003974925</v>
      </c>
      <c r="K4551" s="63">
        <v>4.6812620650097374</v>
      </c>
      <c r="L4551" s="63">
        <v>6.7459776744228837</v>
      </c>
      <c r="M4551" s="63">
        <v>7.7124676419768514</v>
      </c>
      <c r="N4551" s="63">
        <v>7.2735953588192475</v>
      </c>
      <c r="O4551" s="71">
        <v>7.3428252815618977</v>
      </c>
    </row>
    <row r="4552" spans="2:15" outlineLevel="1" x14ac:dyDescent="0.45">
      <c r="B4552" s="65">
        <v>4543</v>
      </c>
      <c r="C4552" s="60">
        <v>1</v>
      </c>
      <c r="D4552" s="61">
        <v>0</v>
      </c>
      <c r="E4552" s="61">
        <v>1</v>
      </c>
      <c r="F4552" s="61">
        <v>1</v>
      </c>
      <c r="G4552" s="61">
        <v>0</v>
      </c>
      <c r="H4552" s="61">
        <v>1</v>
      </c>
      <c r="I4552" s="62">
        <v>101688.52094538481</v>
      </c>
      <c r="J4552" s="63">
        <v>6.5756070599501948</v>
      </c>
      <c r="K4552" s="63">
        <v>6.2628229131971338</v>
      </c>
      <c r="L4552" s="63">
        <v>7.9770053727411785</v>
      </c>
      <c r="M4552" s="63">
        <v>8.120694504342767</v>
      </c>
      <c r="N4552" s="63">
        <v>6.2914839066692343</v>
      </c>
      <c r="O4552" s="71">
        <v>6.6865814699181465</v>
      </c>
    </row>
    <row r="4553" spans="2:15" outlineLevel="1" x14ac:dyDescent="0.45">
      <c r="B4553" s="65">
        <v>4544</v>
      </c>
      <c r="C4553" s="60">
        <v>1</v>
      </c>
      <c r="D4553" s="61">
        <v>0</v>
      </c>
      <c r="E4553" s="61">
        <v>1</v>
      </c>
      <c r="F4553" s="61">
        <v>1</v>
      </c>
      <c r="G4553" s="61">
        <v>0</v>
      </c>
      <c r="H4553" s="61">
        <v>1</v>
      </c>
      <c r="I4553" s="62">
        <v>76777.916979630259</v>
      </c>
      <c r="J4553" s="63">
        <v>5.9409306303449867</v>
      </c>
      <c r="K4553" s="63">
        <v>5.4053461936741609</v>
      </c>
      <c r="L4553" s="63">
        <v>6.8847701760385176</v>
      </c>
      <c r="M4553" s="63">
        <v>7.2308472091127749</v>
      </c>
      <c r="N4553" s="63">
        <v>7.1121576842454957</v>
      </c>
      <c r="O4553" s="71">
        <v>7.3994015572129008</v>
      </c>
    </row>
    <row r="4554" spans="2:15" outlineLevel="1" x14ac:dyDescent="0.45">
      <c r="B4554" s="65">
        <v>4545</v>
      </c>
      <c r="C4554" s="60">
        <v>1</v>
      </c>
      <c r="D4554" s="61">
        <v>0</v>
      </c>
      <c r="E4554" s="61">
        <v>1</v>
      </c>
      <c r="F4554" s="61">
        <v>1</v>
      </c>
      <c r="G4554" s="61">
        <v>1</v>
      </c>
      <c r="H4554" s="61">
        <v>0</v>
      </c>
      <c r="I4554" s="62">
        <v>101171.95652233272</v>
      </c>
      <c r="J4554" s="63">
        <v>6.2493751509220825</v>
      </c>
      <c r="K4554" s="63">
        <v>5.3580847336998501</v>
      </c>
      <c r="L4554" s="63">
        <v>8.3727757346690481</v>
      </c>
      <c r="M4554" s="63">
        <v>8.4791009175597942</v>
      </c>
      <c r="N4554" s="63">
        <v>7.3767247856961422</v>
      </c>
      <c r="O4554" s="71">
        <v>6.1173148785480604</v>
      </c>
    </row>
    <row r="4555" spans="2:15" outlineLevel="1" x14ac:dyDescent="0.45">
      <c r="B4555" s="65">
        <v>4546</v>
      </c>
      <c r="C4555" s="60">
        <v>1</v>
      </c>
      <c r="D4555" s="61">
        <v>0</v>
      </c>
      <c r="E4555" s="61">
        <v>1</v>
      </c>
      <c r="F4555" s="61">
        <v>1</v>
      </c>
      <c r="G4555" s="61">
        <v>0</v>
      </c>
      <c r="H4555" s="61">
        <v>1</v>
      </c>
      <c r="I4555" s="62">
        <v>97496.193043866486</v>
      </c>
      <c r="J4555" s="63">
        <v>5.8766366897520008</v>
      </c>
      <c r="K4555" s="63">
        <v>5.7959777180679968</v>
      </c>
      <c r="L4555" s="63">
        <v>7.3339484940488795</v>
      </c>
      <c r="M4555" s="63">
        <v>7.3116009188361453</v>
      </c>
      <c r="N4555" s="63">
        <v>6.7263058619933558</v>
      </c>
      <c r="O4555" s="71">
        <v>7.3174961652763031</v>
      </c>
    </row>
    <row r="4556" spans="2:15" outlineLevel="1" x14ac:dyDescent="0.45">
      <c r="B4556" s="65">
        <v>4547</v>
      </c>
      <c r="C4556" s="60">
        <v>0</v>
      </c>
      <c r="D4556" s="61">
        <v>1</v>
      </c>
      <c r="E4556" s="61">
        <v>1</v>
      </c>
      <c r="F4556" s="61">
        <v>1</v>
      </c>
      <c r="G4556" s="61">
        <v>0</v>
      </c>
      <c r="H4556" s="61">
        <v>1</v>
      </c>
      <c r="I4556" s="62">
        <v>79438.517753714696</v>
      </c>
      <c r="J4556" s="63">
        <v>5.6431664286055465</v>
      </c>
      <c r="K4556" s="63">
        <v>6.2669094501825686</v>
      </c>
      <c r="L4556" s="63">
        <v>6.5106165605735082</v>
      </c>
      <c r="M4556" s="63">
        <v>8.0786603501863414</v>
      </c>
      <c r="N4556" s="63">
        <v>6.8582777811344782</v>
      </c>
      <c r="O4556" s="71">
        <v>7.2134527380437934</v>
      </c>
    </row>
    <row r="4557" spans="2:15" outlineLevel="1" x14ac:dyDescent="0.45">
      <c r="B4557" s="65">
        <v>4548</v>
      </c>
      <c r="C4557" s="60">
        <v>1</v>
      </c>
      <c r="D4557" s="61">
        <v>0</v>
      </c>
      <c r="E4557" s="61">
        <v>1</v>
      </c>
      <c r="F4557" s="61">
        <v>1</v>
      </c>
      <c r="G4557" s="61">
        <v>0</v>
      </c>
      <c r="H4557" s="61">
        <v>1</v>
      </c>
      <c r="I4557" s="62">
        <v>73953.597844910953</v>
      </c>
      <c r="J4557" s="63">
        <v>5.8171729500568707</v>
      </c>
      <c r="K4557" s="63">
        <v>5.4673158882502122</v>
      </c>
      <c r="L4557" s="63">
        <v>6.8940871367130132</v>
      </c>
      <c r="M4557" s="63">
        <v>7.2522423176182587</v>
      </c>
      <c r="N4557" s="63">
        <v>6.2899732151168104</v>
      </c>
      <c r="O4557" s="71">
        <v>7.074003890341845</v>
      </c>
    </row>
    <row r="4558" spans="2:15" outlineLevel="1" x14ac:dyDescent="0.45">
      <c r="B4558" s="65">
        <v>4549</v>
      </c>
      <c r="C4558" s="60">
        <v>1</v>
      </c>
      <c r="D4558" s="61">
        <v>0</v>
      </c>
      <c r="E4558" s="61">
        <v>1</v>
      </c>
      <c r="F4558" s="61">
        <v>1</v>
      </c>
      <c r="G4558" s="61">
        <v>0</v>
      </c>
      <c r="H4558" s="61">
        <v>1</v>
      </c>
      <c r="I4558" s="62">
        <v>99016.584198257216</v>
      </c>
      <c r="J4558" s="63">
        <v>6.109069937687627</v>
      </c>
      <c r="K4558" s="63">
        <v>4.7641028295741492</v>
      </c>
      <c r="L4558" s="63">
        <v>7.1450141627666879</v>
      </c>
      <c r="M4558" s="63">
        <v>8.5031186549367135</v>
      </c>
      <c r="N4558" s="63">
        <v>7.0024974034810201</v>
      </c>
      <c r="O4558" s="71">
        <v>7.3574154514843038</v>
      </c>
    </row>
    <row r="4559" spans="2:15" outlineLevel="1" x14ac:dyDescent="0.45">
      <c r="B4559" s="65">
        <v>4550</v>
      </c>
      <c r="C4559" s="60">
        <v>1</v>
      </c>
      <c r="D4559" s="61">
        <v>0</v>
      </c>
      <c r="E4559" s="61">
        <v>1</v>
      </c>
      <c r="F4559" s="61">
        <v>1</v>
      </c>
      <c r="G4559" s="61">
        <v>0</v>
      </c>
      <c r="H4559" s="61">
        <v>1</v>
      </c>
      <c r="I4559" s="62">
        <v>29275.712658607095</v>
      </c>
      <c r="J4559" s="63">
        <v>5.9277009264341807</v>
      </c>
      <c r="K4559" s="63">
        <v>5.5140523265225454</v>
      </c>
      <c r="L4559" s="63">
        <v>6.3623644897139897</v>
      </c>
      <c r="M4559" s="63">
        <v>7.2422539318322432</v>
      </c>
      <c r="N4559" s="63">
        <v>6.7559109689184416</v>
      </c>
      <c r="O4559" s="71">
        <v>6.8268423689593218</v>
      </c>
    </row>
    <row r="4560" spans="2:15" outlineLevel="1" x14ac:dyDescent="0.45">
      <c r="B4560" s="65">
        <v>4551</v>
      </c>
      <c r="C4560" s="60">
        <v>1</v>
      </c>
      <c r="D4560" s="61">
        <v>0</v>
      </c>
      <c r="E4560" s="61">
        <v>1</v>
      </c>
      <c r="F4560" s="61">
        <v>1</v>
      </c>
      <c r="G4560" s="61">
        <v>1</v>
      </c>
      <c r="H4560" s="61">
        <v>0</v>
      </c>
      <c r="I4560" s="62">
        <v>98801.747363615039</v>
      </c>
      <c r="J4560" s="63">
        <v>6.4875698101435813</v>
      </c>
      <c r="K4560" s="63">
        <v>5.5543035096703512</v>
      </c>
      <c r="L4560" s="63">
        <v>7.1033227767836244</v>
      </c>
      <c r="M4560" s="63">
        <v>7.1604082526517994</v>
      </c>
      <c r="N4560" s="63">
        <v>7.5651420306292572</v>
      </c>
      <c r="O4560" s="71">
        <v>6.8337859378292993</v>
      </c>
    </row>
    <row r="4561" spans="2:15" outlineLevel="1" x14ac:dyDescent="0.45">
      <c r="B4561" s="65">
        <v>4552</v>
      </c>
      <c r="C4561" s="60">
        <v>0</v>
      </c>
      <c r="D4561" s="61">
        <v>1</v>
      </c>
      <c r="E4561" s="61">
        <v>1</v>
      </c>
      <c r="F4561" s="61">
        <v>1</v>
      </c>
      <c r="G4561" s="61">
        <v>1</v>
      </c>
      <c r="H4561" s="61">
        <v>0</v>
      </c>
      <c r="I4561" s="62">
        <v>95805.882662100703</v>
      </c>
      <c r="J4561" s="63">
        <v>5.6356646085370086</v>
      </c>
      <c r="K4561" s="63">
        <v>6.5949983159886507</v>
      </c>
      <c r="L4561" s="63">
        <v>8.1597098699657806</v>
      </c>
      <c r="M4561" s="63">
        <v>6.4806018903262927</v>
      </c>
      <c r="N4561" s="63">
        <v>6.5412730346729884</v>
      </c>
      <c r="O4561" s="71">
        <v>6.5097642493572963</v>
      </c>
    </row>
    <row r="4562" spans="2:15" outlineLevel="1" x14ac:dyDescent="0.45">
      <c r="B4562" s="65">
        <v>4553</v>
      </c>
      <c r="C4562" s="60">
        <v>1</v>
      </c>
      <c r="D4562" s="61">
        <v>0</v>
      </c>
      <c r="E4562" s="61">
        <v>1</v>
      </c>
      <c r="F4562" s="61">
        <v>1</v>
      </c>
      <c r="G4562" s="61">
        <v>1</v>
      </c>
      <c r="H4562" s="61">
        <v>0</v>
      </c>
      <c r="I4562" s="62">
        <v>95134.614353989076</v>
      </c>
      <c r="J4562" s="63">
        <v>6.1409059631892067</v>
      </c>
      <c r="K4562" s="63">
        <v>5.7561780213850078</v>
      </c>
      <c r="L4562" s="63">
        <v>6.9976157085842514</v>
      </c>
      <c r="M4562" s="63">
        <v>6.7596070820180643</v>
      </c>
      <c r="N4562" s="63">
        <v>7.1166211953278946</v>
      </c>
      <c r="O4562" s="71">
        <v>6.4192705117686657</v>
      </c>
    </row>
    <row r="4563" spans="2:15" outlineLevel="1" x14ac:dyDescent="0.45">
      <c r="B4563" s="65">
        <v>4554</v>
      </c>
      <c r="C4563" s="60">
        <v>1</v>
      </c>
      <c r="D4563" s="61">
        <v>0</v>
      </c>
      <c r="E4563" s="61">
        <v>1</v>
      </c>
      <c r="F4563" s="61">
        <v>1</v>
      </c>
      <c r="G4563" s="61">
        <v>0</v>
      </c>
      <c r="H4563" s="61">
        <v>1</v>
      </c>
      <c r="I4563" s="62">
        <v>28719.415594323786</v>
      </c>
      <c r="J4563" s="63">
        <v>5.8601402147894257</v>
      </c>
      <c r="K4563" s="63">
        <v>5.3995111146999424</v>
      </c>
      <c r="L4563" s="63">
        <v>6.5150327719440861</v>
      </c>
      <c r="M4563" s="63">
        <v>6.5515254364226179</v>
      </c>
      <c r="N4563" s="63">
        <v>7.0327943486545923</v>
      </c>
      <c r="O4563" s="71">
        <v>7.3381114908713174</v>
      </c>
    </row>
    <row r="4564" spans="2:15" outlineLevel="1" x14ac:dyDescent="0.45">
      <c r="B4564" s="65">
        <v>4555</v>
      </c>
      <c r="C4564" s="60">
        <v>1</v>
      </c>
      <c r="D4564" s="61">
        <v>0</v>
      </c>
      <c r="E4564" s="61">
        <v>1</v>
      </c>
      <c r="F4564" s="61">
        <v>1</v>
      </c>
      <c r="G4564" s="61">
        <v>1</v>
      </c>
      <c r="H4564" s="61">
        <v>0</v>
      </c>
      <c r="I4564" s="62">
        <v>75267.304947158671</v>
      </c>
      <c r="J4564" s="63">
        <v>6.0642073381368276</v>
      </c>
      <c r="K4564" s="63">
        <v>5.3147047930313773</v>
      </c>
      <c r="L4564" s="63">
        <v>6.3830899318645411</v>
      </c>
      <c r="M4564" s="63">
        <v>7.6554247453919473</v>
      </c>
      <c r="N4564" s="63">
        <v>7.0929974156471935</v>
      </c>
      <c r="O4564" s="71">
        <v>6.4161232456744965</v>
      </c>
    </row>
    <row r="4565" spans="2:15" outlineLevel="1" x14ac:dyDescent="0.45">
      <c r="B4565" s="65">
        <v>4556</v>
      </c>
      <c r="C4565" s="60">
        <v>0</v>
      </c>
      <c r="D4565" s="61">
        <v>1</v>
      </c>
      <c r="E4565" s="61">
        <v>1</v>
      </c>
      <c r="F4565" s="61">
        <v>1</v>
      </c>
      <c r="G4565" s="61">
        <v>1</v>
      </c>
      <c r="H4565" s="61">
        <v>0</v>
      </c>
      <c r="I4565" s="62">
        <v>30698.111489184143</v>
      </c>
      <c r="J4565" s="63">
        <v>5.5560797129070796</v>
      </c>
      <c r="K4565" s="63">
        <v>5.9816716080223085</v>
      </c>
      <c r="L4565" s="63">
        <v>7.0052650166943744</v>
      </c>
      <c r="M4565" s="63">
        <v>6.5670095427587016</v>
      </c>
      <c r="N4565" s="63">
        <v>7.3004541789976711</v>
      </c>
      <c r="O4565" s="71">
        <v>7.187256821005171</v>
      </c>
    </row>
    <row r="4566" spans="2:15" outlineLevel="1" x14ac:dyDescent="0.45">
      <c r="B4566" s="65">
        <v>4557</v>
      </c>
      <c r="C4566" s="60">
        <v>1</v>
      </c>
      <c r="D4566" s="61">
        <v>0</v>
      </c>
      <c r="E4566" s="61">
        <v>1</v>
      </c>
      <c r="F4566" s="61">
        <v>1</v>
      </c>
      <c r="G4566" s="61">
        <v>1</v>
      </c>
      <c r="H4566" s="61">
        <v>0</v>
      </c>
      <c r="I4566" s="62">
        <v>94048.075040762356</v>
      </c>
      <c r="J4566" s="63">
        <v>5.7828674407611214</v>
      </c>
      <c r="K4566" s="63">
        <v>4.984471418531224</v>
      </c>
      <c r="L4566" s="63">
        <v>7.8160669472408886</v>
      </c>
      <c r="M4566" s="63">
        <v>7.185560604179976</v>
      </c>
      <c r="N4566" s="63">
        <v>6.8143485937180337</v>
      </c>
      <c r="O4566" s="71">
        <v>6.7076861849920375</v>
      </c>
    </row>
    <row r="4567" spans="2:15" outlineLevel="1" x14ac:dyDescent="0.45">
      <c r="B4567" s="65">
        <v>4558</v>
      </c>
      <c r="C4567" s="60">
        <v>0</v>
      </c>
      <c r="D4567" s="61">
        <v>1</v>
      </c>
      <c r="E4567" s="61">
        <v>1</v>
      </c>
      <c r="F4567" s="61">
        <v>1</v>
      </c>
      <c r="G4567" s="61">
        <v>1</v>
      </c>
      <c r="H4567" s="61">
        <v>0</v>
      </c>
      <c r="I4567" s="62">
        <v>102578.05935723831</v>
      </c>
      <c r="J4567" s="63">
        <v>6.0323043792315119</v>
      </c>
      <c r="K4567" s="63">
        <v>6.3466184697330981</v>
      </c>
      <c r="L4567" s="63">
        <v>8.33955513301078</v>
      </c>
      <c r="M4567" s="63">
        <v>7.9957085513537773</v>
      </c>
      <c r="N4567" s="63">
        <v>7.0321549397282199</v>
      </c>
      <c r="O4567" s="71">
        <v>6.7640154055853277</v>
      </c>
    </row>
    <row r="4568" spans="2:15" outlineLevel="1" x14ac:dyDescent="0.45">
      <c r="B4568" s="65">
        <v>4559</v>
      </c>
      <c r="C4568" s="60">
        <v>0</v>
      </c>
      <c r="D4568" s="61">
        <v>1</v>
      </c>
      <c r="E4568" s="61">
        <v>1</v>
      </c>
      <c r="F4568" s="61">
        <v>1</v>
      </c>
      <c r="G4568" s="61">
        <v>0</v>
      </c>
      <c r="H4568" s="61">
        <v>1</v>
      </c>
      <c r="I4568" s="62">
        <v>98855.271255237269</v>
      </c>
      <c r="J4568" s="63">
        <v>5.6687026909509601</v>
      </c>
      <c r="K4568" s="63">
        <v>5.8741005221071871</v>
      </c>
      <c r="L4568" s="63">
        <v>7.4465894670024451</v>
      </c>
      <c r="M4568" s="63">
        <v>7.9154958500204211</v>
      </c>
      <c r="N4568" s="63">
        <v>6.6027835562464547</v>
      </c>
      <c r="O4568" s="71">
        <v>7.3683238308448784</v>
      </c>
    </row>
    <row r="4569" spans="2:15" outlineLevel="1" x14ac:dyDescent="0.45">
      <c r="B4569" s="65">
        <v>4560</v>
      </c>
      <c r="C4569" s="60">
        <v>1</v>
      </c>
      <c r="D4569" s="61">
        <v>0</v>
      </c>
      <c r="E4569" s="61">
        <v>1</v>
      </c>
      <c r="F4569" s="61">
        <v>1</v>
      </c>
      <c r="G4569" s="61">
        <v>0</v>
      </c>
      <c r="H4569" s="61">
        <v>1</v>
      </c>
      <c r="I4569" s="62">
        <v>94113.503131725214</v>
      </c>
      <c r="J4569" s="63">
        <v>6.5139411096658764</v>
      </c>
      <c r="K4569" s="63">
        <v>5.1244592507956472</v>
      </c>
      <c r="L4569" s="63">
        <v>7.3890998532762175</v>
      </c>
      <c r="M4569" s="63">
        <v>6.7419609959475526</v>
      </c>
      <c r="N4569" s="63">
        <v>6.5050351019723012</v>
      </c>
      <c r="O4569" s="71">
        <v>6.8295599211945035</v>
      </c>
    </row>
    <row r="4570" spans="2:15" outlineLevel="1" x14ac:dyDescent="0.45">
      <c r="B4570" s="65">
        <v>4561</v>
      </c>
      <c r="C4570" s="60">
        <v>1</v>
      </c>
      <c r="D4570" s="61">
        <v>0</v>
      </c>
      <c r="E4570" s="61">
        <v>1</v>
      </c>
      <c r="F4570" s="61">
        <v>1</v>
      </c>
      <c r="G4570" s="61">
        <v>0</v>
      </c>
      <c r="H4570" s="61">
        <v>1</v>
      </c>
      <c r="I4570" s="62">
        <v>95785.385089055228</v>
      </c>
      <c r="J4570" s="63">
        <v>6.632419378606599</v>
      </c>
      <c r="K4570" s="63">
        <v>5.0176080846803304</v>
      </c>
      <c r="L4570" s="63">
        <v>6.7589770164413325</v>
      </c>
      <c r="M4570" s="63">
        <v>6.9802086488147124</v>
      </c>
      <c r="N4570" s="63">
        <v>7.04542504751773</v>
      </c>
      <c r="O4570" s="71">
        <v>7.0681195483528079</v>
      </c>
    </row>
    <row r="4571" spans="2:15" outlineLevel="1" x14ac:dyDescent="0.45">
      <c r="B4571" s="65">
        <v>4562</v>
      </c>
      <c r="C4571" s="60">
        <v>0</v>
      </c>
      <c r="D4571" s="61">
        <v>1</v>
      </c>
      <c r="E4571" s="61">
        <v>1</v>
      </c>
      <c r="F4571" s="61">
        <v>1</v>
      </c>
      <c r="G4571" s="61">
        <v>0</v>
      </c>
      <c r="H4571" s="61">
        <v>1</v>
      </c>
      <c r="I4571" s="62">
        <v>77086.638758788904</v>
      </c>
      <c r="J4571" s="63">
        <v>5.863977665754776</v>
      </c>
      <c r="K4571" s="63">
        <v>5.9610722349963758</v>
      </c>
      <c r="L4571" s="63">
        <v>6.9180406570127451</v>
      </c>
      <c r="M4571" s="63">
        <v>7.592913513667753</v>
      </c>
      <c r="N4571" s="63">
        <v>6.5559480786841489</v>
      </c>
      <c r="O4571" s="71">
        <v>6.9950991826293851</v>
      </c>
    </row>
    <row r="4572" spans="2:15" outlineLevel="1" x14ac:dyDescent="0.45">
      <c r="B4572" s="65">
        <v>4563</v>
      </c>
      <c r="C4572" s="60">
        <v>1</v>
      </c>
      <c r="D4572" s="61">
        <v>0</v>
      </c>
      <c r="E4572" s="61">
        <v>1</v>
      </c>
      <c r="F4572" s="61">
        <v>1</v>
      </c>
      <c r="G4572" s="61">
        <v>0</v>
      </c>
      <c r="H4572" s="61">
        <v>1</v>
      </c>
      <c r="I4572" s="62">
        <v>26486.645015875911</v>
      </c>
      <c r="J4572" s="63">
        <v>5.9999325837426847</v>
      </c>
      <c r="K4572" s="63">
        <v>5.4658726225257004</v>
      </c>
      <c r="L4572" s="63">
        <v>6.5096648148872056</v>
      </c>
      <c r="M4572" s="63">
        <v>6.3700836162662657</v>
      </c>
      <c r="N4572" s="63">
        <v>6.3943110390025062</v>
      </c>
      <c r="O4572" s="71">
        <v>7.0079357563327447</v>
      </c>
    </row>
    <row r="4573" spans="2:15" outlineLevel="1" x14ac:dyDescent="0.45">
      <c r="B4573" s="65">
        <v>4564</v>
      </c>
      <c r="C4573" s="60">
        <v>0</v>
      </c>
      <c r="D4573" s="61">
        <v>1</v>
      </c>
      <c r="E4573" s="61">
        <v>1</v>
      </c>
      <c r="F4573" s="61">
        <v>1</v>
      </c>
      <c r="G4573" s="61">
        <v>0</v>
      </c>
      <c r="H4573" s="61">
        <v>1</v>
      </c>
      <c r="I4573" s="62">
        <v>28535.169399581573</v>
      </c>
      <c r="J4573" s="63">
        <v>5.6625475606781261</v>
      </c>
      <c r="K4573" s="63">
        <v>5.6789745626240506</v>
      </c>
      <c r="L4573" s="63">
        <v>6.8694731231267401</v>
      </c>
      <c r="M4573" s="63">
        <v>6.73195028199323</v>
      </c>
      <c r="N4573" s="63">
        <v>6.7757133557962383</v>
      </c>
      <c r="O4573" s="71">
        <v>6.935195696267745</v>
      </c>
    </row>
    <row r="4574" spans="2:15" outlineLevel="1" x14ac:dyDescent="0.45">
      <c r="B4574" s="65">
        <v>4565</v>
      </c>
      <c r="C4574" s="60">
        <v>1</v>
      </c>
      <c r="D4574" s="61">
        <v>0</v>
      </c>
      <c r="E4574" s="61">
        <v>1</v>
      </c>
      <c r="F4574" s="61">
        <v>1</v>
      </c>
      <c r="G4574" s="61">
        <v>1</v>
      </c>
      <c r="H4574" s="61">
        <v>0</v>
      </c>
      <c r="I4574" s="62">
        <v>102501.38341992945</v>
      </c>
      <c r="J4574" s="63">
        <v>6.3821732573832008</v>
      </c>
      <c r="K4574" s="63">
        <v>6.1869141894232351</v>
      </c>
      <c r="L4574" s="63">
        <v>8.1992369511996461</v>
      </c>
      <c r="M4574" s="63">
        <v>8.1448905875484048</v>
      </c>
      <c r="N4574" s="63">
        <v>7.1383083786756583</v>
      </c>
      <c r="O4574" s="71">
        <v>6.2503192136798829</v>
      </c>
    </row>
    <row r="4575" spans="2:15" outlineLevel="1" x14ac:dyDescent="0.45">
      <c r="B4575" s="65">
        <v>4566</v>
      </c>
      <c r="C4575" s="60">
        <v>1</v>
      </c>
      <c r="D4575" s="61">
        <v>0</v>
      </c>
      <c r="E4575" s="61">
        <v>1</v>
      </c>
      <c r="F4575" s="61">
        <v>1</v>
      </c>
      <c r="G4575" s="61">
        <v>0</v>
      </c>
      <c r="H4575" s="61">
        <v>1</v>
      </c>
      <c r="I4575" s="62">
        <v>97335.548703654291</v>
      </c>
      <c r="J4575" s="63">
        <v>5.9421398761583859</v>
      </c>
      <c r="K4575" s="63">
        <v>5.810867877168266</v>
      </c>
      <c r="L4575" s="63">
        <v>7.1282449491366568</v>
      </c>
      <c r="M4575" s="63">
        <v>7.9831356891905534</v>
      </c>
      <c r="N4575" s="63">
        <v>6.2894091414368436</v>
      </c>
      <c r="O4575" s="71">
        <v>6.86228292279523</v>
      </c>
    </row>
    <row r="4576" spans="2:15" outlineLevel="1" x14ac:dyDescent="0.45">
      <c r="B4576" s="65">
        <v>4567</v>
      </c>
      <c r="C4576" s="60">
        <v>1</v>
      </c>
      <c r="D4576" s="61">
        <v>0</v>
      </c>
      <c r="E4576" s="61">
        <v>1</v>
      </c>
      <c r="F4576" s="61">
        <v>1</v>
      </c>
      <c r="G4576" s="61">
        <v>1</v>
      </c>
      <c r="H4576" s="61">
        <v>0</v>
      </c>
      <c r="I4576" s="62">
        <v>76925.792524717675</v>
      </c>
      <c r="J4576" s="63">
        <v>5.6885052262257316</v>
      </c>
      <c r="K4576" s="63">
        <v>5.4773331509718188</v>
      </c>
      <c r="L4576" s="63">
        <v>6.9256262966691988</v>
      </c>
      <c r="M4576" s="63">
        <v>7.4435977180274708</v>
      </c>
      <c r="N4576" s="63">
        <v>7.3995438530345732</v>
      </c>
      <c r="O4576" s="71">
        <v>7.0403850515081885</v>
      </c>
    </row>
    <row r="4577" spans="2:15" outlineLevel="1" x14ac:dyDescent="0.45">
      <c r="B4577" s="65">
        <v>4568</v>
      </c>
      <c r="C4577" s="60">
        <v>1</v>
      </c>
      <c r="D4577" s="61">
        <v>0</v>
      </c>
      <c r="E4577" s="61">
        <v>1</v>
      </c>
      <c r="F4577" s="61">
        <v>1</v>
      </c>
      <c r="G4577" s="61">
        <v>0</v>
      </c>
      <c r="H4577" s="61">
        <v>1</v>
      </c>
      <c r="I4577" s="62">
        <v>99991.703221800431</v>
      </c>
      <c r="J4577" s="63">
        <v>6.2900691743110961</v>
      </c>
      <c r="K4577" s="63">
        <v>5.3886601091404902</v>
      </c>
      <c r="L4577" s="63">
        <v>8.3446109781781139</v>
      </c>
      <c r="M4577" s="63">
        <v>8.4146380235401228</v>
      </c>
      <c r="N4577" s="63">
        <v>6.4025409116606662</v>
      </c>
      <c r="O4577" s="71">
        <v>6.7248910902097627</v>
      </c>
    </row>
    <row r="4578" spans="2:15" outlineLevel="1" x14ac:dyDescent="0.45">
      <c r="B4578" s="65">
        <v>4569</v>
      </c>
      <c r="C4578" s="60">
        <v>1</v>
      </c>
      <c r="D4578" s="61">
        <v>0</v>
      </c>
      <c r="E4578" s="61">
        <v>1</v>
      </c>
      <c r="F4578" s="61">
        <v>1</v>
      </c>
      <c r="G4578" s="61">
        <v>1</v>
      </c>
      <c r="H4578" s="61">
        <v>0</v>
      </c>
      <c r="I4578" s="62">
        <v>77243.683656461842</v>
      </c>
      <c r="J4578" s="63">
        <v>6.6114115049773607</v>
      </c>
      <c r="K4578" s="63">
        <v>5.1888809829903693</v>
      </c>
      <c r="L4578" s="63">
        <v>6.1246688783246084</v>
      </c>
      <c r="M4578" s="63">
        <v>7.7524021773116081</v>
      </c>
      <c r="N4578" s="63">
        <v>7.6630155866859369</v>
      </c>
      <c r="O4578" s="71">
        <v>6.1671651347529393</v>
      </c>
    </row>
    <row r="4579" spans="2:15" outlineLevel="1" x14ac:dyDescent="0.45">
      <c r="B4579" s="65">
        <v>4570</v>
      </c>
      <c r="C4579" s="60">
        <v>1</v>
      </c>
      <c r="D4579" s="61">
        <v>0</v>
      </c>
      <c r="E4579" s="61">
        <v>1</v>
      </c>
      <c r="F4579" s="61">
        <v>1</v>
      </c>
      <c r="G4579" s="61">
        <v>0</v>
      </c>
      <c r="H4579" s="61">
        <v>1</v>
      </c>
      <c r="I4579" s="62">
        <v>96228.794802530159</v>
      </c>
      <c r="J4579" s="63">
        <v>6.2860809748782165</v>
      </c>
      <c r="K4579" s="63">
        <v>5.583547661750325</v>
      </c>
      <c r="L4579" s="63">
        <v>7.3657741023167844</v>
      </c>
      <c r="M4579" s="63">
        <v>6.8991444685421985</v>
      </c>
      <c r="N4579" s="63">
        <v>6.6572570960576192</v>
      </c>
      <c r="O4579" s="71">
        <v>7.1020855454572649</v>
      </c>
    </row>
    <row r="4580" spans="2:15" outlineLevel="1" x14ac:dyDescent="0.45">
      <c r="B4580" s="65">
        <v>4571</v>
      </c>
      <c r="C4580" s="60">
        <v>1</v>
      </c>
      <c r="D4580" s="61">
        <v>0</v>
      </c>
      <c r="E4580" s="61">
        <v>1</v>
      </c>
      <c r="F4580" s="61">
        <v>1</v>
      </c>
      <c r="G4580" s="61">
        <v>0</v>
      </c>
      <c r="H4580" s="61">
        <v>1</v>
      </c>
      <c r="I4580" s="62">
        <v>93474.781932388069</v>
      </c>
      <c r="J4580" s="63">
        <v>7.1533020030297081</v>
      </c>
      <c r="K4580" s="63">
        <v>5.0658763884178537</v>
      </c>
      <c r="L4580" s="63">
        <v>7.2709269411610213</v>
      </c>
      <c r="M4580" s="63">
        <v>6.3178385192388458</v>
      </c>
      <c r="N4580" s="63">
        <v>6.1780892151187699</v>
      </c>
      <c r="O4580" s="71">
        <v>6.8103117606839598</v>
      </c>
    </row>
    <row r="4581" spans="2:15" outlineLevel="1" x14ac:dyDescent="0.45">
      <c r="B4581" s="65">
        <v>4572</v>
      </c>
      <c r="C4581" s="60">
        <v>1</v>
      </c>
      <c r="D4581" s="61">
        <v>0</v>
      </c>
      <c r="E4581" s="61">
        <v>1</v>
      </c>
      <c r="F4581" s="61">
        <v>1</v>
      </c>
      <c r="G4581" s="61">
        <v>1</v>
      </c>
      <c r="H4581" s="61">
        <v>0</v>
      </c>
      <c r="I4581" s="62">
        <v>103191.9565814402</v>
      </c>
      <c r="J4581" s="63">
        <v>6.6119518691109311</v>
      </c>
      <c r="K4581" s="63">
        <v>6.506485553843774</v>
      </c>
      <c r="L4581" s="63">
        <v>7.2036795614559095</v>
      </c>
      <c r="M4581" s="63">
        <v>7.8677839371006577</v>
      </c>
      <c r="N4581" s="63">
        <v>7.1074958218920363</v>
      </c>
      <c r="O4581" s="71">
        <v>6.8993192038276261</v>
      </c>
    </row>
    <row r="4582" spans="2:15" outlineLevel="1" x14ac:dyDescent="0.45">
      <c r="B4582" s="65">
        <v>4573</v>
      </c>
      <c r="C4582" s="60">
        <v>0</v>
      </c>
      <c r="D4582" s="61">
        <v>1</v>
      </c>
      <c r="E4582" s="61">
        <v>1</v>
      </c>
      <c r="F4582" s="61">
        <v>1</v>
      </c>
      <c r="G4582" s="61">
        <v>0</v>
      </c>
      <c r="H4582" s="61">
        <v>1</v>
      </c>
      <c r="I4582" s="62">
        <v>28152.502681134632</v>
      </c>
      <c r="J4582" s="63">
        <v>5.3995512266031778</v>
      </c>
      <c r="K4582" s="63">
        <v>6.1172501664342516</v>
      </c>
      <c r="L4582" s="63">
        <v>6.724401403702525</v>
      </c>
      <c r="M4582" s="63">
        <v>6.8052091460209363</v>
      </c>
      <c r="N4582" s="63">
        <v>6.5332659572450167</v>
      </c>
      <c r="O4582" s="71">
        <v>6.7617025550410466</v>
      </c>
    </row>
    <row r="4583" spans="2:15" outlineLevel="1" x14ac:dyDescent="0.45">
      <c r="B4583" s="65">
        <v>4574</v>
      </c>
      <c r="C4583" s="60">
        <v>1</v>
      </c>
      <c r="D4583" s="61">
        <v>0</v>
      </c>
      <c r="E4583" s="61">
        <v>1</v>
      </c>
      <c r="F4583" s="61">
        <v>1</v>
      </c>
      <c r="G4583" s="61">
        <v>1</v>
      </c>
      <c r="H4583" s="61">
        <v>0</v>
      </c>
      <c r="I4583" s="62">
        <v>99152.86179280949</v>
      </c>
      <c r="J4583" s="63">
        <v>6.4602510574211491</v>
      </c>
      <c r="K4583" s="63">
        <v>5.6060335494452751</v>
      </c>
      <c r="L4583" s="63">
        <v>7.0576593621381534</v>
      </c>
      <c r="M4583" s="63">
        <v>7.8609183480078872</v>
      </c>
      <c r="N4583" s="63">
        <v>7.102929880434818</v>
      </c>
      <c r="O4583" s="71">
        <v>6.5768319839957705</v>
      </c>
    </row>
    <row r="4584" spans="2:15" outlineLevel="1" x14ac:dyDescent="0.45">
      <c r="B4584" s="65">
        <v>4575</v>
      </c>
      <c r="C4584" s="60">
        <v>1</v>
      </c>
      <c r="D4584" s="61">
        <v>0</v>
      </c>
      <c r="E4584" s="61">
        <v>1</v>
      </c>
      <c r="F4584" s="61">
        <v>1</v>
      </c>
      <c r="G4584" s="61">
        <v>0</v>
      </c>
      <c r="H4584" s="61">
        <v>1</v>
      </c>
      <c r="I4584" s="62">
        <v>62098.465965029522</v>
      </c>
      <c r="J4584" s="63">
        <v>6.1670802017681252</v>
      </c>
      <c r="K4584" s="63">
        <v>5.1882810364904817</v>
      </c>
      <c r="L4584" s="63">
        <v>7.0738443870950212</v>
      </c>
      <c r="M4584" s="63">
        <v>6.5978935383734685</v>
      </c>
      <c r="N4584" s="63">
        <v>6.5155146418077106</v>
      </c>
      <c r="O4584" s="71">
        <v>6.6379706108914078</v>
      </c>
    </row>
    <row r="4585" spans="2:15" outlineLevel="1" x14ac:dyDescent="0.45">
      <c r="B4585" s="65">
        <v>4576</v>
      </c>
      <c r="C4585" s="60">
        <v>1</v>
      </c>
      <c r="D4585" s="61">
        <v>0</v>
      </c>
      <c r="E4585" s="61">
        <v>1</v>
      </c>
      <c r="F4585" s="61">
        <v>1</v>
      </c>
      <c r="G4585" s="61">
        <v>1</v>
      </c>
      <c r="H4585" s="61">
        <v>0</v>
      </c>
      <c r="I4585" s="62">
        <v>101710.81790645179</v>
      </c>
      <c r="J4585" s="63">
        <v>6.3141251861241896</v>
      </c>
      <c r="K4585" s="63">
        <v>6.0510610866919361</v>
      </c>
      <c r="L4585" s="63">
        <v>7.4646414603423903</v>
      </c>
      <c r="M4585" s="63">
        <v>8.2506085081699183</v>
      </c>
      <c r="N4585" s="63">
        <v>7.0053950843462367</v>
      </c>
      <c r="O4585" s="71">
        <v>6.6606350934240668</v>
      </c>
    </row>
    <row r="4586" spans="2:15" outlineLevel="1" x14ac:dyDescent="0.45">
      <c r="B4586" s="65">
        <v>4577</v>
      </c>
      <c r="C4586" s="60">
        <v>1</v>
      </c>
      <c r="D4586" s="61">
        <v>0</v>
      </c>
      <c r="E4586" s="61">
        <v>1</v>
      </c>
      <c r="F4586" s="61">
        <v>1</v>
      </c>
      <c r="G4586" s="61">
        <v>0</v>
      </c>
      <c r="H4586" s="61">
        <v>1</v>
      </c>
      <c r="I4586" s="62">
        <v>76021.425004100965</v>
      </c>
      <c r="J4586" s="63">
        <v>5.9876231454921589</v>
      </c>
      <c r="K4586" s="63">
        <v>5.3137698995285261</v>
      </c>
      <c r="L4586" s="63">
        <v>6.5994682757218399</v>
      </c>
      <c r="M4586" s="63">
        <v>7.5336056434335879</v>
      </c>
      <c r="N4586" s="63">
        <v>6.9023686041212722</v>
      </c>
      <c r="O4586" s="71">
        <v>7.1295890646981714</v>
      </c>
    </row>
    <row r="4587" spans="2:15" outlineLevel="1" x14ac:dyDescent="0.45">
      <c r="B4587" s="65">
        <v>4578</v>
      </c>
      <c r="C4587" s="60">
        <v>1</v>
      </c>
      <c r="D4587" s="61">
        <v>0</v>
      </c>
      <c r="E4587" s="61">
        <v>1</v>
      </c>
      <c r="F4587" s="61">
        <v>1</v>
      </c>
      <c r="G4587" s="61">
        <v>0</v>
      </c>
      <c r="H4587" s="61">
        <v>1</v>
      </c>
      <c r="I4587" s="62">
        <v>100846.5260779813</v>
      </c>
      <c r="J4587" s="63">
        <v>6.0792411864787415</v>
      </c>
      <c r="K4587" s="63">
        <v>5.4903275972272461</v>
      </c>
      <c r="L4587" s="63">
        <v>8.4342141006408795</v>
      </c>
      <c r="M4587" s="63">
        <v>7.5932016161047375</v>
      </c>
      <c r="N4587" s="63">
        <v>7.2226819613610083</v>
      </c>
      <c r="O4587" s="71">
        <v>7.366085063407418</v>
      </c>
    </row>
    <row r="4588" spans="2:15" outlineLevel="1" x14ac:dyDescent="0.45">
      <c r="B4588" s="65">
        <v>4579</v>
      </c>
      <c r="C4588" s="60">
        <v>0</v>
      </c>
      <c r="D4588" s="61">
        <v>1</v>
      </c>
      <c r="E4588" s="61">
        <v>1</v>
      </c>
      <c r="F4588" s="61">
        <v>1</v>
      </c>
      <c r="G4588" s="61">
        <v>1</v>
      </c>
      <c r="H4588" s="61">
        <v>0</v>
      </c>
      <c r="I4588" s="62">
        <v>77294.054186249952</v>
      </c>
      <c r="J4588" s="63">
        <v>5.7048059444106647</v>
      </c>
      <c r="K4588" s="63">
        <v>5.7611406768580098</v>
      </c>
      <c r="L4588" s="63">
        <v>6.8550195045913851</v>
      </c>
      <c r="M4588" s="63">
        <v>7.9749016782681812</v>
      </c>
      <c r="N4588" s="63">
        <v>7.1298565457272973</v>
      </c>
      <c r="O4588" s="71">
        <v>6.4229961779057838</v>
      </c>
    </row>
    <row r="4589" spans="2:15" outlineLevel="1" x14ac:dyDescent="0.45">
      <c r="B4589" s="65">
        <v>4580</v>
      </c>
      <c r="C4589" s="60">
        <v>1</v>
      </c>
      <c r="D4589" s="61">
        <v>0</v>
      </c>
      <c r="E4589" s="61">
        <v>1</v>
      </c>
      <c r="F4589" s="61">
        <v>1</v>
      </c>
      <c r="G4589" s="61">
        <v>0</v>
      </c>
      <c r="H4589" s="61">
        <v>1</v>
      </c>
      <c r="I4589" s="62">
        <v>62930.5057297944</v>
      </c>
      <c r="J4589" s="63">
        <v>5.9238534676810861</v>
      </c>
      <c r="K4589" s="63">
        <v>5.659339825911232</v>
      </c>
      <c r="L4589" s="63">
        <v>7.3856407590075452</v>
      </c>
      <c r="M4589" s="63">
        <v>6.2625095961184805</v>
      </c>
      <c r="N4589" s="63">
        <v>6.4352596225533745</v>
      </c>
      <c r="O4589" s="71">
        <v>7.0363679022933692</v>
      </c>
    </row>
    <row r="4590" spans="2:15" outlineLevel="1" x14ac:dyDescent="0.45">
      <c r="B4590" s="65">
        <v>4581</v>
      </c>
      <c r="C4590" s="60">
        <v>1</v>
      </c>
      <c r="D4590" s="61">
        <v>0</v>
      </c>
      <c r="E4590" s="61">
        <v>1</v>
      </c>
      <c r="F4590" s="61">
        <v>1</v>
      </c>
      <c r="G4590" s="61">
        <v>0</v>
      </c>
      <c r="H4590" s="61">
        <v>1</v>
      </c>
      <c r="I4590" s="62">
        <v>96486.437537883059</v>
      </c>
      <c r="J4590" s="63">
        <v>6.5623050571546058</v>
      </c>
      <c r="K4590" s="63">
        <v>4.0932157234920625</v>
      </c>
      <c r="L4590" s="63">
        <v>6.6837022954749434</v>
      </c>
      <c r="M4590" s="63">
        <v>8.5146247228358138</v>
      </c>
      <c r="N4590" s="63">
        <v>6.8439465357963361</v>
      </c>
      <c r="O4590" s="71">
        <v>6.9870833133306487</v>
      </c>
    </row>
    <row r="4591" spans="2:15" outlineLevel="1" x14ac:dyDescent="0.45">
      <c r="B4591" s="65">
        <v>4582</v>
      </c>
      <c r="C4591" s="60">
        <v>1</v>
      </c>
      <c r="D4591" s="61">
        <v>0</v>
      </c>
      <c r="E4591" s="61">
        <v>1</v>
      </c>
      <c r="F4591" s="61">
        <v>1</v>
      </c>
      <c r="G4591" s="61">
        <v>1</v>
      </c>
      <c r="H4591" s="61">
        <v>0</v>
      </c>
      <c r="I4591" s="62">
        <v>73259.398330219861</v>
      </c>
      <c r="J4591" s="63">
        <v>5.2459104115751094</v>
      </c>
      <c r="K4591" s="63">
        <v>4.9110095480322551</v>
      </c>
      <c r="L4591" s="63">
        <v>7.1488846462919344</v>
      </c>
      <c r="M4591" s="63">
        <v>7.9365600162214536</v>
      </c>
      <c r="N4591" s="63">
        <v>7.0497076435641981</v>
      </c>
      <c r="O4591" s="71">
        <v>6.2805185109292214</v>
      </c>
    </row>
    <row r="4592" spans="2:15" outlineLevel="1" x14ac:dyDescent="0.45">
      <c r="B4592" s="65">
        <v>4583</v>
      </c>
      <c r="C4592" s="60">
        <v>1</v>
      </c>
      <c r="D4592" s="61">
        <v>0</v>
      </c>
      <c r="E4592" s="61">
        <v>1</v>
      </c>
      <c r="F4592" s="61">
        <v>1</v>
      </c>
      <c r="G4592" s="61">
        <v>0</v>
      </c>
      <c r="H4592" s="61">
        <v>1</v>
      </c>
      <c r="I4592" s="62">
        <v>96447.220998373203</v>
      </c>
      <c r="J4592" s="63">
        <v>5.9143434998522935</v>
      </c>
      <c r="K4592" s="63">
        <v>5.8717443365468167</v>
      </c>
      <c r="L4592" s="63">
        <v>7.3584812576183305</v>
      </c>
      <c r="M4592" s="63">
        <v>7.3243960909086727</v>
      </c>
      <c r="N4592" s="63">
        <v>6.5842568421427377</v>
      </c>
      <c r="O4592" s="71">
        <v>6.7945531711850791</v>
      </c>
    </row>
    <row r="4593" spans="2:15" outlineLevel="1" x14ac:dyDescent="0.45">
      <c r="B4593" s="65">
        <v>4584</v>
      </c>
      <c r="C4593" s="60">
        <v>1</v>
      </c>
      <c r="D4593" s="61">
        <v>0</v>
      </c>
      <c r="E4593" s="61">
        <v>1</v>
      </c>
      <c r="F4593" s="61">
        <v>1</v>
      </c>
      <c r="G4593" s="61">
        <v>1</v>
      </c>
      <c r="H4593" s="61">
        <v>0</v>
      </c>
      <c r="I4593" s="62">
        <v>76472.289797990103</v>
      </c>
      <c r="J4593" s="63">
        <v>6.2257465319623773</v>
      </c>
      <c r="K4593" s="63">
        <v>5.8745719561938436</v>
      </c>
      <c r="L4593" s="63">
        <v>6.6446843520026713</v>
      </c>
      <c r="M4593" s="63">
        <v>6.6990100022877996</v>
      </c>
      <c r="N4593" s="63">
        <v>7.4580534831675509</v>
      </c>
      <c r="O4593" s="71">
        <v>6.6865061107412798</v>
      </c>
    </row>
    <row r="4594" spans="2:15" outlineLevel="1" x14ac:dyDescent="0.45">
      <c r="B4594" s="65">
        <v>4585</v>
      </c>
      <c r="C4594" s="60">
        <v>0</v>
      </c>
      <c r="D4594" s="61">
        <v>1</v>
      </c>
      <c r="E4594" s="61">
        <v>1</v>
      </c>
      <c r="F4594" s="61">
        <v>1</v>
      </c>
      <c r="G4594" s="61">
        <v>1</v>
      </c>
      <c r="H4594" s="61">
        <v>0</v>
      </c>
      <c r="I4594" s="62">
        <v>97435.647248722846</v>
      </c>
      <c r="J4594" s="63">
        <v>5.9034486974358078</v>
      </c>
      <c r="K4594" s="63">
        <v>6.0270245473701216</v>
      </c>
      <c r="L4594" s="63">
        <v>7.8548491289711055</v>
      </c>
      <c r="M4594" s="63">
        <v>6.9360548353194496</v>
      </c>
      <c r="N4594" s="63">
        <v>7.3441017177353096</v>
      </c>
      <c r="O4594" s="71">
        <v>6.3587215030800026</v>
      </c>
    </row>
    <row r="4595" spans="2:15" outlineLevel="1" x14ac:dyDescent="0.45">
      <c r="B4595" s="65">
        <v>4586</v>
      </c>
      <c r="C4595" s="60">
        <v>1</v>
      </c>
      <c r="D4595" s="61">
        <v>0</v>
      </c>
      <c r="E4595" s="61">
        <v>1</v>
      </c>
      <c r="F4595" s="61">
        <v>1</v>
      </c>
      <c r="G4595" s="61">
        <v>0</v>
      </c>
      <c r="H4595" s="61">
        <v>1</v>
      </c>
      <c r="I4595" s="62">
        <v>100838.5645646453</v>
      </c>
      <c r="J4595" s="63">
        <v>6.0821603282691195</v>
      </c>
      <c r="K4595" s="63">
        <v>5.7200354093388928</v>
      </c>
      <c r="L4595" s="63">
        <v>7.5025016089296805</v>
      </c>
      <c r="M4595" s="63">
        <v>8.0048629094704928</v>
      </c>
      <c r="N4595" s="63">
        <v>6.8226359999895081</v>
      </c>
      <c r="O4595" s="71">
        <v>7.5591498702549229</v>
      </c>
    </row>
    <row r="4596" spans="2:15" outlineLevel="1" x14ac:dyDescent="0.45">
      <c r="B4596" s="65">
        <v>4587</v>
      </c>
      <c r="C4596" s="60">
        <v>0</v>
      </c>
      <c r="D4596" s="61">
        <v>1</v>
      </c>
      <c r="E4596" s="61">
        <v>1</v>
      </c>
      <c r="F4596" s="61">
        <v>1</v>
      </c>
      <c r="G4596" s="61">
        <v>1</v>
      </c>
      <c r="H4596" s="61">
        <v>0</v>
      </c>
      <c r="I4596" s="62">
        <v>82429.532479398869</v>
      </c>
      <c r="J4596" s="63">
        <v>5.6520121255401357</v>
      </c>
      <c r="K4596" s="63">
        <v>5.818159386814914</v>
      </c>
      <c r="L4596" s="63">
        <v>6.8819574679426614</v>
      </c>
      <c r="M4596" s="63">
        <v>8.9918460976519654</v>
      </c>
      <c r="N4596" s="63">
        <v>7.5989522847912552</v>
      </c>
      <c r="O4596" s="71">
        <v>6.8766407224538986</v>
      </c>
    </row>
    <row r="4597" spans="2:15" outlineLevel="1" x14ac:dyDescent="0.45">
      <c r="B4597" s="65">
        <v>4588</v>
      </c>
      <c r="C4597" s="60">
        <v>1</v>
      </c>
      <c r="D4597" s="61">
        <v>0</v>
      </c>
      <c r="E4597" s="61">
        <v>1</v>
      </c>
      <c r="F4597" s="61">
        <v>1</v>
      </c>
      <c r="G4597" s="61">
        <v>1</v>
      </c>
      <c r="H4597" s="61">
        <v>0</v>
      </c>
      <c r="I4597" s="62">
        <v>25189.081327826003</v>
      </c>
      <c r="J4597" s="63">
        <v>5.2312946829498559</v>
      </c>
      <c r="K4597" s="63">
        <v>5.1033097543114687</v>
      </c>
      <c r="L4597" s="63">
        <v>6.197766469773808</v>
      </c>
      <c r="M4597" s="63">
        <v>6.4720581919044573</v>
      </c>
      <c r="N4597" s="63">
        <v>7.3641393567538582</v>
      </c>
      <c r="O4597" s="71">
        <v>6.8453984507338568</v>
      </c>
    </row>
    <row r="4598" spans="2:15" outlineLevel="1" x14ac:dyDescent="0.45">
      <c r="B4598" s="65">
        <v>4589</v>
      </c>
      <c r="C4598" s="60">
        <v>1</v>
      </c>
      <c r="D4598" s="61">
        <v>0</v>
      </c>
      <c r="E4598" s="61">
        <v>1</v>
      </c>
      <c r="F4598" s="61">
        <v>1</v>
      </c>
      <c r="G4598" s="61">
        <v>0</v>
      </c>
      <c r="H4598" s="61">
        <v>1</v>
      </c>
      <c r="I4598" s="62">
        <v>28333.195251474375</v>
      </c>
      <c r="J4598" s="63">
        <v>5.5032682576195775</v>
      </c>
      <c r="K4598" s="63">
        <v>5.2258864638713263</v>
      </c>
      <c r="L4598" s="63">
        <v>6.8827438610174196</v>
      </c>
      <c r="M4598" s="63">
        <v>6.7952434584882422</v>
      </c>
      <c r="N4598" s="63">
        <v>7.1387257775798183</v>
      </c>
      <c r="O4598" s="71">
        <v>7.1702489807313068</v>
      </c>
    </row>
    <row r="4599" spans="2:15" outlineLevel="1" x14ac:dyDescent="0.45">
      <c r="B4599" s="65">
        <v>4590</v>
      </c>
      <c r="C4599" s="60">
        <v>1</v>
      </c>
      <c r="D4599" s="61">
        <v>0</v>
      </c>
      <c r="E4599" s="61">
        <v>1</v>
      </c>
      <c r="F4599" s="61">
        <v>1</v>
      </c>
      <c r="G4599" s="61">
        <v>0</v>
      </c>
      <c r="H4599" s="61">
        <v>1</v>
      </c>
      <c r="I4599" s="62">
        <v>61577.663019623738</v>
      </c>
      <c r="J4599" s="63">
        <v>5.9631669508291587</v>
      </c>
      <c r="K4599" s="63">
        <v>5.4110037042820833</v>
      </c>
      <c r="L4599" s="63">
        <v>7.2118023135372455</v>
      </c>
      <c r="M4599" s="63">
        <v>6.1386240336511877</v>
      </c>
      <c r="N4599" s="63">
        <v>6.4513044231693843</v>
      </c>
      <c r="O4599" s="71">
        <v>6.9623764047579959</v>
      </c>
    </row>
    <row r="4600" spans="2:15" outlineLevel="1" x14ac:dyDescent="0.45">
      <c r="B4600" s="65">
        <v>4591</v>
      </c>
      <c r="C4600" s="60">
        <v>1</v>
      </c>
      <c r="D4600" s="61">
        <v>0</v>
      </c>
      <c r="E4600" s="61">
        <v>1</v>
      </c>
      <c r="F4600" s="61">
        <v>1</v>
      </c>
      <c r="G4600" s="61">
        <v>1</v>
      </c>
      <c r="H4600" s="61">
        <v>0</v>
      </c>
      <c r="I4600" s="62">
        <v>64647.269945146531</v>
      </c>
      <c r="J4600" s="63">
        <v>6.7686427383189702</v>
      </c>
      <c r="K4600" s="63">
        <v>5.4170868252693332</v>
      </c>
      <c r="L4600" s="63">
        <v>6.7552017979976071</v>
      </c>
      <c r="M4600" s="63">
        <v>6.451225404736407</v>
      </c>
      <c r="N4600" s="63">
        <v>6.91060531896425</v>
      </c>
      <c r="O4600" s="71">
        <v>6.6673620541440792</v>
      </c>
    </row>
    <row r="4601" spans="2:15" outlineLevel="1" x14ac:dyDescent="0.45">
      <c r="B4601" s="65">
        <v>4592</v>
      </c>
      <c r="C4601" s="60">
        <v>0</v>
      </c>
      <c r="D4601" s="61">
        <v>1</v>
      </c>
      <c r="E4601" s="61">
        <v>1</v>
      </c>
      <c r="F4601" s="61">
        <v>1</v>
      </c>
      <c r="G4601" s="61">
        <v>0</v>
      </c>
      <c r="H4601" s="61">
        <v>1</v>
      </c>
      <c r="I4601" s="62">
        <v>76970.954199637054</v>
      </c>
      <c r="J4601" s="63">
        <v>5.6434571364759538</v>
      </c>
      <c r="K4601" s="63">
        <v>6.038998645380655</v>
      </c>
      <c r="L4601" s="63">
        <v>6.2912483561092145</v>
      </c>
      <c r="M4601" s="63">
        <v>8.3719379884762866</v>
      </c>
      <c r="N4601" s="63">
        <v>6.0929609072262734</v>
      </c>
      <c r="O4601" s="71">
        <v>7.015956261029813</v>
      </c>
    </row>
    <row r="4602" spans="2:15" outlineLevel="1" x14ac:dyDescent="0.45">
      <c r="B4602" s="65">
        <v>4593</v>
      </c>
      <c r="C4602" s="60">
        <v>1</v>
      </c>
      <c r="D4602" s="61">
        <v>0</v>
      </c>
      <c r="E4602" s="61">
        <v>1</v>
      </c>
      <c r="F4602" s="61">
        <v>1</v>
      </c>
      <c r="G4602" s="61">
        <v>1</v>
      </c>
      <c r="H4602" s="61">
        <v>0</v>
      </c>
      <c r="I4602" s="62">
        <v>94740.147771279779</v>
      </c>
      <c r="J4602" s="63">
        <v>5.6284705748565935</v>
      </c>
      <c r="K4602" s="63">
        <v>4.9474999853847015</v>
      </c>
      <c r="L4602" s="63">
        <v>7.5094505195655934</v>
      </c>
      <c r="M4602" s="63">
        <v>7.4878734234525668</v>
      </c>
      <c r="N4602" s="63">
        <v>7.1355870831140296</v>
      </c>
      <c r="O4602" s="71">
        <v>6.7004280201608886</v>
      </c>
    </row>
    <row r="4603" spans="2:15" outlineLevel="1" x14ac:dyDescent="0.45">
      <c r="B4603" s="65">
        <v>4594</v>
      </c>
      <c r="C4603" s="60">
        <v>1</v>
      </c>
      <c r="D4603" s="61">
        <v>0</v>
      </c>
      <c r="E4603" s="61">
        <v>1</v>
      </c>
      <c r="F4603" s="61">
        <v>1</v>
      </c>
      <c r="G4603" s="61">
        <v>1</v>
      </c>
      <c r="H4603" s="61">
        <v>0</v>
      </c>
      <c r="I4603" s="62">
        <v>26403.126160643005</v>
      </c>
      <c r="J4603" s="63">
        <v>5.219391107660166</v>
      </c>
      <c r="K4603" s="63">
        <v>4.9520605905799542</v>
      </c>
      <c r="L4603" s="63">
        <v>6.8040881715992674</v>
      </c>
      <c r="M4603" s="63">
        <v>6.9478796605223918</v>
      </c>
      <c r="N4603" s="63">
        <v>7.0212544385571123</v>
      </c>
      <c r="O4603" s="71">
        <v>7.0023517787180856</v>
      </c>
    </row>
    <row r="4604" spans="2:15" outlineLevel="1" x14ac:dyDescent="0.45">
      <c r="B4604" s="65">
        <v>4595</v>
      </c>
      <c r="C4604" s="60">
        <v>1</v>
      </c>
      <c r="D4604" s="61">
        <v>0</v>
      </c>
      <c r="E4604" s="61">
        <v>1</v>
      </c>
      <c r="F4604" s="61">
        <v>1</v>
      </c>
      <c r="G4604" s="61">
        <v>1</v>
      </c>
      <c r="H4604" s="61">
        <v>0</v>
      </c>
      <c r="I4604" s="62">
        <v>97863.384213747209</v>
      </c>
      <c r="J4604" s="63">
        <v>7.0580328961863739</v>
      </c>
      <c r="K4604" s="63">
        <v>4.7071712932518617</v>
      </c>
      <c r="L4604" s="63">
        <v>7.901900470371956</v>
      </c>
      <c r="M4604" s="63">
        <v>7.8719818101489443</v>
      </c>
      <c r="N4604" s="63">
        <v>6.6305952208096874</v>
      </c>
      <c r="O4604" s="71">
        <v>6.4340391736632752</v>
      </c>
    </row>
    <row r="4605" spans="2:15" outlineLevel="1" x14ac:dyDescent="0.45">
      <c r="B4605" s="65">
        <v>4596</v>
      </c>
      <c r="C4605" s="60">
        <v>0</v>
      </c>
      <c r="D4605" s="61">
        <v>1</v>
      </c>
      <c r="E4605" s="61">
        <v>1</v>
      </c>
      <c r="F4605" s="61">
        <v>1</v>
      </c>
      <c r="G4605" s="61">
        <v>0</v>
      </c>
      <c r="H4605" s="61">
        <v>1</v>
      </c>
      <c r="I4605" s="62">
        <v>95969.731139780328</v>
      </c>
      <c r="J4605" s="63">
        <v>5.5670237234281403</v>
      </c>
      <c r="K4605" s="63">
        <v>6.2126618124944546</v>
      </c>
      <c r="L4605" s="63">
        <v>7.1630181013888015</v>
      </c>
      <c r="M4605" s="63">
        <v>7.2570454858180433</v>
      </c>
      <c r="N4605" s="63">
        <v>6.1149703265820525</v>
      </c>
      <c r="O4605" s="71">
        <v>7.3252362902030486</v>
      </c>
    </row>
    <row r="4606" spans="2:15" outlineLevel="1" x14ac:dyDescent="0.45">
      <c r="B4606" s="65">
        <v>4597</v>
      </c>
      <c r="C4606" s="60">
        <v>1</v>
      </c>
      <c r="D4606" s="61">
        <v>0</v>
      </c>
      <c r="E4606" s="61">
        <v>1</v>
      </c>
      <c r="F4606" s="61">
        <v>1</v>
      </c>
      <c r="G4606" s="61">
        <v>0</v>
      </c>
      <c r="H4606" s="61">
        <v>1</v>
      </c>
      <c r="I4606" s="62">
        <v>96862.976617435634</v>
      </c>
      <c r="J4606" s="63">
        <v>6.1819339755937541</v>
      </c>
      <c r="K4606" s="63">
        <v>4.7423522622149594</v>
      </c>
      <c r="L4606" s="63">
        <v>7.1142288463798904</v>
      </c>
      <c r="M4606" s="63">
        <v>8.1131577977591185</v>
      </c>
      <c r="N4606" s="63">
        <v>6.6180295722853559</v>
      </c>
      <c r="O4606" s="71">
        <v>7.2825489380864568</v>
      </c>
    </row>
    <row r="4607" spans="2:15" outlineLevel="1" x14ac:dyDescent="0.45">
      <c r="B4607" s="65">
        <v>4598</v>
      </c>
      <c r="C4607" s="60">
        <v>0</v>
      </c>
      <c r="D4607" s="61">
        <v>1</v>
      </c>
      <c r="E4607" s="61">
        <v>1</v>
      </c>
      <c r="F4607" s="61">
        <v>1</v>
      </c>
      <c r="G4607" s="61">
        <v>1</v>
      </c>
      <c r="H4607" s="61">
        <v>0</v>
      </c>
      <c r="I4607" s="62">
        <v>78068.692371420824</v>
      </c>
      <c r="J4607" s="63">
        <v>6.1098318595869685</v>
      </c>
      <c r="K4607" s="63">
        <v>6.3381214164420854</v>
      </c>
      <c r="L4607" s="63">
        <v>6.4885447284761675</v>
      </c>
      <c r="M4607" s="63">
        <v>7.1896054362322754</v>
      </c>
      <c r="N4607" s="63">
        <v>6.9859903181856566</v>
      </c>
      <c r="O4607" s="71">
        <v>6.9276213023079416</v>
      </c>
    </row>
    <row r="4608" spans="2:15" outlineLevel="1" x14ac:dyDescent="0.45">
      <c r="B4608" s="65">
        <v>4599</v>
      </c>
      <c r="C4608" s="60">
        <v>1</v>
      </c>
      <c r="D4608" s="61">
        <v>0</v>
      </c>
      <c r="E4608" s="61">
        <v>1</v>
      </c>
      <c r="F4608" s="61">
        <v>1</v>
      </c>
      <c r="G4608" s="61">
        <v>1</v>
      </c>
      <c r="H4608" s="61">
        <v>0</v>
      </c>
      <c r="I4608" s="62">
        <v>98270.552768771609</v>
      </c>
      <c r="J4608" s="63">
        <v>6.1787283468837249</v>
      </c>
      <c r="K4608" s="63">
        <v>5.6823651668732431</v>
      </c>
      <c r="L4608" s="63">
        <v>7.3533787681086205</v>
      </c>
      <c r="M4608" s="63">
        <v>7.8917268754600514</v>
      </c>
      <c r="N4608" s="63">
        <v>7.0877426315428593</v>
      </c>
      <c r="O4608" s="71">
        <v>6.201391954206704</v>
      </c>
    </row>
    <row r="4609" spans="2:15" outlineLevel="1" x14ac:dyDescent="0.45">
      <c r="B4609" s="65">
        <v>4600</v>
      </c>
      <c r="C4609" s="60">
        <v>0</v>
      </c>
      <c r="D4609" s="61">
        <v>1</v>
      </c>
      <c r="E4609" s="61">
        <v>1</v>
      </c>
      <c r="F4609" s="61">
        <v>1</v>
      </c>
      <c r="G4609" s="61">
        <v>1</v>
      </c>
      <c r="H4609" s="61">
        <v>0</v>
      </c>
      <c r="I4609" s="62">
        <v>78413.767249748518</v>
      </c>
      <c r="J4609" s="63">
        <v>5.325385192905963</v>
      </c>
      <c r="K4609" s="63">
        <v>5.7684839886912975</v>
      </c>
      <c r="L4609" s="63">
        <v>6.5052599332847398</v>
      </c>
      <c r="M4609" s="63">
        <v>8.8211653444103462</v>
      </c>
      <c r="N4609" s="63">
        <v>6.8774963287229616</v>
      </c>
      <c r="O4609" s="71">
        <v>6.8165488173056641</v>
      </c>
    </row>
    <row r="4610" spans="2:15" outlineLevel="1" x14ac:dyDescent="0.45">
      <c r="B4610" s="65">
        <v>4601</v>
      </c>
      <c r="C4610" s="60">
        <v>1</v>
      </c>
      <c r="D4610" s="61">
        <v>0</v>
      </c>
      <c r="E4610" s="61">
        <v>1</v>
      </c>
      <c r="F4610" s="61">
        <v>1</v>
      </c>
      <c r="G4610" s="61">
        <v>0</v>
      </c>
      <c r="H4610" s="61">
        <v>1</v>
      </c>
      <c r="I4610" s="62">
        <v>99462.526482908463</v>
      </c>
      <c r="J4610" s="63">
        <v>6.634431525365466</v>
      </c>
      <c r="K4610" s="63">
        <v>5.5259816022374402</v>
      </c>
      <c r="L4610" s="63">
        <v>7.5911926713954463</v>
      </c>
      <c r="M4610" s="63">
        <v>7.8500216516496195</v>
      </c>
      <c r="N4610" s="63">
        <v>6.7085501651784973</v>
      </c>
      <c r="O4610" s="71">
        <v>6.7352692678519386</v>
      </c>
    </row>
    <row r="4611" spans="2:15" outlineLevel="1" x14ac:dyDescent="0.45">
      <c r="B4611" s="65">
        <v>4602</v>
      </c>
      <c r="C4611" s="60">
        <v>0</v>
      </c>
      <c r="D4611" s="61">
        <v>1</v>
      </c>
      <c r="E4611" s="61">
        <v>1</v>
      </c>
      <c r="F4611" s="61">
        <v>1</v>
      </c>
      <c r="G4611" s="61">
        <v>1</v>
      </c>
      <c r="H4611" s="61">
        <v>0</v>
      </c>
      <c r="I4611" s="62">
        <v>97278.475880645419</v>
      </c>
      <c r="J4611" s="63">
        <v>5.6843306194307788</v>
      </c>
      <c r="K4611" s="63">
        <v>5.7271197755148808</v>
      </c>
      <c r="L4611" s="63">
        <v>7.7553535128138673</v>
      </c>
      <c r="M4611" s="63">
        <v>7.5423319719739679</v>
      </c>
      <c r="N4611" s="63">
        <v>6.9244712015655736</v>
      </c>
      <c r="O4611" s="71">
        <v>6.7331215138651075</v>
      </c>
    </row>
    <row r="4612" spans="2:15" outlineLevel="1" x14ac:dyDescent="0.45">
      <c r="B4612" s="65">
        <v>4603</v>
      </c>
      <c r="C4612" s="60">
        <v>1</v>
      </c>
      <c r="D4612" s="61">
        <v>0</v>
      </c>
      <c r="E4612" s="61">
        <v>1</v>
      </c>
      <c r="F4612" s="61">
        <v>1</v>
      </c>
      <c r="G4612" s="61">
        <v>1</v>
      </c>
      <c r="H4612" s="61">
        <v>0</v>
      </c>
      <c r="I4612" s="62">
        <v>98666.529557114671</v>
      </c>
      <c r="J4612" s="63">
        <v>6.2893848688155902</v>
      </c>
      <c r="K4612" s="63">
        <v>5.3641349336581952</v>
      </c>
      <c r="L4612" s="63">
        <v>7.3422293864722556</v>
      </c>
      <c r="M4612" s="63">
        <v>7.4574243406813929</v>
      </c>
      <c r="N4612" s="63">
        <v>7.2553720610863079</v>
      </c>
      <c r="O4612" s="71">
        <v>7.1046501150968924</v>
      </c>
    </row>
    <row r="4613" spans="2:15" outlineLevel="1" x14ac:dyDescent="0.45">
      <c r="B4613" s="65">
        <v>4604</v>
      </c>
      <c r="C4613" s="60">
        <v>0</v>
      </c>
      <c r="D4613" s="61">
        <v>1</v>
      </c>
      <c r="E4613" s="61">
        <v>1</v>
      </c>
      <c r="F4613" s="61">
        <v>1</v>
      </c>
      <c r="G4613" s="61">
        <v>1</v>
      </c>
      <c r="H4613" s="61">
        <v>0</v>
      </c>
      <c r="I4613" s="62">
        <v>95967.14670665552</v>
      </c>
      <c r="J4613" s="63">
        <v>5.8348629103474501</v>
      </c>
      <c r="K4613" s="63">
        <v>6.0566124330439024</v>
      </c>
      <c r="L4613" s="63">
        <v>7.1218105820040725</v>
      </c>
      <c r="M4613" s="63">
        <v>6.4828245939857103</v>
      </c>
      <c r="N4613" s="63">
        <v>7.3757619741287241</v>
      </c>
      <c r="O4613" s="71">
        <v>6.7855058027928017</v>
      </c>
    </row>
    <row r="4614" spans="2:15" outlineLevel="1" x14ac:dyDescent="0.45">
      <c r="B4614" s="65">
        <v>4605</v>
      </c>
      <c r="C4614" s="60">
        <v>1</v>
      </c>
      <c r="D4614" s="61">
        <v>0</v>
      </c>
      <c r="E4614" s="61">
        <v>1</v>
      </c>
      <c r="F4614" s="61">
        <v>1</v>
      </c>
      <c r="G4614" s="61">
        <v>1</v>
      </c>
      <c r="H4614" s="61">
        <v>0</v>
      </c>
      <c r="I4614" s="62">
        <v>29762.860484025485</v>
      </c>
      <c r="J4614" s="63">
        <v>5.9818513212246067</v>
      </c>
      <c r="K4614" s="63">
        <v>5.601102535529753</v>
      </c>
      <c r="L4614" s="63">
        <v>6.1392217531300357</v>
      </c>
      <c r="M4614" s="63">
        <v>7.3017297015892879</v>
      </c>
      <c r="N4614" s="63">
        <v>6.993930582066719</v>
      </c>
      <c r="O4614" s="71">
        <v>6.6455314923093054</v>
      </c>
    </row>
    <row r="4615" spans="2:15" outlineLevel="1" x14ac:dyDescent="0.45">
      <c r="B4615" s="65">
        <v>4606</v>
      </c>
      <c r="C4615" s="60">
        <v>1</v>
      </c>
      <c r="D4615" s="61">
        <v>0</v>
      </c>
      <c r="E4615" s="61">
        <v>1</v>
      </c>
      <c r="F4615" s="61">
        <v>1</v>
      </c>
      <c r="G4615" s="61">
        <v>1</v>
      </c>
      <c r="H4615" s="61">
        <v>0</v>
      </c>
      <c r="I4615" s="62">
        <v>101377.93018286205</v>
      </c>
      <c r="J4615" s="63">
        <v>6.7274001445211651</v>
      </c>
      <c r="K4615" s="63">
        <v>5.7435954506037747</v>
      </c>
      <c r="L4615" s="63">
        <v>8.4200695422063383</v>
      </c>
      <c r="M4615" s="63">
        <v>7.9215661711953356</v>
      </c>
      <c r="N4615" s="63">
        <v>6.8898989387881366</v>
      </c>
      <c r="O4615" s="71">
        <v>6.3452556304122796</v>
      </c>
    </row>
    <row r="4616" spans="2:15" outlineLevel="1" x14ac:dyDescent="0.45">
      <c r="B4616" s="65">
        <v>4607</v>
      </c>
      <c r="C4616" s="60">
        <v>1</v>
      </c>
      <c r="D4616" s="61">
        <v>0</v>
      </c>
      <c r="E4616" s="61">
        <v>1</v>
      </c>
      <c r="F4616" s="61">
        <v>1</v>
      </c>
      <c r="G4616" s="61">
        <v>0</v>
      </c>
      <c r="H4616" s="61">
        <v>1</v>
      </c>
      <c r="I4616" s="62">
        <v>98856.983974140589</v>
      </c>
      <c r="J4616" s="63">
        <v>6.6050664518976792</v>
      </c>
      <c r="K4616" s="63">
        <v>6.1011502560571387</v>
      </c>
      <c r="L4616" s="63">
        <v>6.6293062094626087</v>
      </c>
      <c r="M4616" s="63">
        <v>6.8399845124534444</v>
      </c>
      <c r="N4616" s="63">
        <v>7.0993626848286429</v>
      </c>
      <c r="O4616" s="71">
        <v>7.2352174520102004</v>
      </c>
    </row>
    <row r="4617" spans="2:15" outlineLevel="1" x14ac:dyDescent="0.45">
      <c r="B4617" s="65">
        <v>4608</v>
      </c>
      <c r="C4617" s="60">
        <v>0</v>
      </c>
      <c r="D4617" s="61">
        <v>1</v>
      </c>
      <c r="E4617" s="61">
        <v>1</v>
      </c>
      <c r="F4617" s="61">
        <v>1</v>
      </c>
      <c r="G4617" s="61">
        <v>0</v>
      </c>
      <c r="H4617" s="61">
        <v>1</v>
      </c>
      <c r="I4617" s="62">
        <v>102126.46395754145</v>
      </c>
      <c r="J4617" s="63">
        <v>5.8970730006812939</v>
      </c>
      <c r="K4617" s="63">
        <v>6.1817556982918536</v>
      </c>
      <c r="L4617" s="63">
        <v>7.8787371684507796</v>
      </c>
      <c r="M4617" s="63">
        <v>8.6264905406560644</v>
      </c>
      <c r="N4617" s="63">
        <v>6.6901418384782403</v>
      </c>
      <c r="O4617" s="71">
        <v>6.8080872670614214</v>
      </c>
    </row>
    <row r="4618" spans="2:15" outlineLevel="1" x14ac:dyDescent="0.45">
      <c r="B4618" s="65">
        <v>4609</v>
      </c>
      <c r="C4618" s="60">
        <v>0</v>
      </c>
      <c r="D4618" s="61">
        <v>1</v>
      </c>
      <c r="E4618" s="61">
        <v>1</v>
      </c>
      <c r="F4618" s="61">
        <v>1</v>
      </c>
      <c r="G4618" s="61">
        <v>1</v>
      </c>
      <c r="H4618" s="61">
        <v>0</v>
      </c>
      <c r="I4618" s="62">
        <v>101368.90838614615</v>
      </c>
      <c r="J4618" s="63">
        <v>5.9166567291445711</v>
      </c>
      <c r="K4618" s="63">
        <v>6.101701131501061</v>
      </c>
      <c r="L4618" s="63">
        <v>7.5178531804402038</v>
      </c>
      <c r="M4618" s="63">
        <v>7.9457149800526388</v>
      </c>
      <c r="N4618" s="63">
        <v>7.5284105360546087</v>
      </c>
      <c r="O4618" s="71">
        <v>6.7183675786346209</v>
      </c>
    </row>
    <row r="4619" spans="2:15" outlineLevel="1" x14ac:dyDescent="0.45">
      <c r="B4619" s="65">
        <v>4610</v>
      </c>
      <c r="C4619" s="60">
        <v>1</v>
      </c>
      <c r="D4619" s="61">
        <v>0</v>
      </c>
      <c r="E4619" s="61">
        <v>1</v>
      </c>
      <c r="F4619" s="61">
        <v>1</v>
      </c>
      <c r="G4619" s="61">
        <v>1</v>
      </c>
      <c r="H4619" s="61">
        <v>0</v>
      </c>
      <c r="I4619" s="62">
        <v>99797.6887422812</v>
      </c>
      <c r="J4619" s="63">
        <v>6.1331520361244722</v>
      </c>
      <c r="K4619" s="63">
        <v>5.4064295465443024</v>
      </c>
      <c r="L4619" s="63">
        <v>7.606346571366756</v>
      </c>
      <c r="M4619" s="63">
        <v>8.0398955206452101</v>
      </c>
      <c r="N4619" s="63">
        <v>7.3075575698531932</v>
      </c>
      <c r="O4619" s="71">
        <v>6.7486182224201041</v>
      </c>
    </row>
    <row r="4620" spans="2:15" outlineLevel="1" x14ac:dyDescent="0.45">
      <c r="B4620" s="65">
        <v>4611</v>
      </c>
      <c r="C4620" s="60">
        <v>1</v>
      </c>
      <c r="D4620" s="61">
        <v>0</v>
      </c>
      <c r="E4620" s="61">
        <v>1</v>
      </c>
      <c r="F4620" s="61">
        <v>1</v>
      </c>
      <c r="G4620" s="61">
        <v>1</v>
      </c>
      <c r="H4620" s="61">
        <v>0</v>
      </c>
      <c r="I4620" s="62">
        <v>77617.650722742896</v>
      </c>
      <c r="J4620" s="63">
        <v>5.7270311317341651</v>
      </c>
      <c r="K4620" s="63">
        <v>5.367855743900396</v>
      </c>
      <c r="L4620" s="63">
        <v>6.7870784062904121</v>
      </c>
      <c r="M4620" s="63">
        <v>8.7406869428839542</v>
      </c>
      <c r="N4620" s="63">
        <v>6.9794645927063064</v>
      </c>
      <c r="O4620" s="71">
        <v>6.276110922500111</v>
      </c>
    </row>
    <row r="4621" spans="2:15" outlineLevel="1" x14ac:dyDescent="0.45">
      <c r="B4621" s="65">
        <v>4612</v>
      </c>
      <c r="C4621" s="60">
        <v>0</v>
      </c>
      <c r="D4621" s="61">
        <v>1</v>
      </c>
      <c r="E4621" s="61">
        <v>1</v>
      </c>
      <c r="F4621" s="61">
        <v>1</v>
      </c>
      <c r="G4621" s="61">
        <v>1</v>
      </c>
      <c r="H4621" s="61">
        <v>0</v>
      </c>
      <c r="I4621" s="62">
        <v>101812.44435950191</v>
      </c>
      <c r="J4621" s="63">
        <v>6.0385332185147211</v>
      </c>
      <c r="K4621" s="63">
        <v>6.4839561869722981</v>
      </c>
      <c r="L4621" s="63">
        <v>7.1850596872870014</v>
      </c>
      <c r="M4621" s="63">
        <v>8.6257469559577302</v>
      </c>
      <c r="N4621" s="63">
        <v>7.0161284668023365</v>
      </c>
      <c r="O4621" s="71">
        <v>6.1136247072660685</v>
      </c>
    </row>
    <row r="4622" spans="2:15" outlineLevel="1" x14ac:dyDescent="0.45">
      <c r="B4622" s="65">
        <v>4613</v>
      </c>
      <c r="C4622" s="60">
        <v>0</v>
      </c>
      <c r="D4622" s="61">
        <v>1</v>
      </c>
      <c r="E4622" s="61">
        <v>1</v>
      </c>
      <c r="F4622" s="61">
        <v>1</v>
      </c>
      <c r="G4622" s="61">
        <v>0</v>
      </c>
      <c r="H4622" s="61">
        <v>1</v>
      </c>
      <c r="I4622" s="62">
        <v>27276.090912060186</v>
      </c>
      <c r="J4622" s="63">
        <v>5.288109504497978</v>
      </c>
      <c r="K4622" s="63">
        <v>5.7533000560794267</v>
      </c>
      <c r="L4622" s="63">
        <v>6.867992050238473</v>
      </c>
      <c r="M4622" s="63">
        <v>6.5352780776143815</v>
      </c>
      <c r="N4622" s="63">
        <v>6.611304375919695</v>
      </c>
      <c r="O4622" s="71">
        <v>7.1970132838156022</v>
      </c>
    </row>
    <row r="4623" spans="2:15" outlineLevel="1" x14ac:dyDescent="0.45">
      <c r="B4623" s="65">
        <v>4614</v>
      </c>
      <c r="C4623" s="60">
        <v>1</v>
      </c>
      <c r="D4623" s="61">
        <v>0</v>
      </c>
      <c r="E4623" s="61">
        <v>1</v>
      </c>
      <c r="F4623" s="61">
        <v>1</v>
      </c>
      <c r="G4623" s="61">
        <v>0</v>
      </c>
      <c r="H4623" s="61">
        <v>1</v>
      </c>
      <c r="I4623" s="62">
        <v>26252.210812829842</v>
      </c>
      <c r="J4623" s="63">
        <v>5.3545014384776612</v>
      </c>
      <c r="K4623" s="63">
        <v>5.2353717826125443</v>
      </c>
      <c r="L4623" s="63">
        <v>6.8373426875301657</v>
      </c>
      <c r="M4623" s="63">
        <v>6.7991657369481757</v>
      </c>
      <c r="N4623" s="63">
        <v>6.7416300975806838</v>
      </c>
      <c r="O4623" s="71">
        <v>6.8616932350529032</v>
      </c>
    </row>
    <row r="4624" spans="2:15" outlineLevel="1" x14ac:dyDescent="0.45">
      <c r="B4624" s="65">
        <v>4615</v>
      </c>
      <c r="C4624" s="60">
        <v>1</v>
      </c>
      <c r="D4624" s="61">
        <v>0</v>
      </c>
      <c r="E4624" s="61">
        <v>1</v>
      </c>
      <c r="F4624" s="61">
        <v>1</v>
      </c>
      <c r="G4624" s="61">
        <v>1</v>
      </c>
      <c r="H4624" s="61">
        <v>0</v>
      </c>
      <c r="I4624" s="62">
        <v>101155.52876766773</v>
      </c>
      <c r="J4624" s="63">
        <v>6.4864976457836461</v>
      </c>
      <c r="K4624" s="63">
        <v>5.2217151896726719</v>
      </c>
      <c r="L4624" s="63">
        <v>7.5465236735129526</v>
      </c>
      <c r="M4624" s="63">
        <v>8.810498280213249</v>
      </c>
      <c r="N4624" s="63">
        <v>7.0667005579185274</v>
      </c>
      <c r="O4624" s="71">
        <v>6.4504096381536273</v>
      </c>
    </row>
    <row r="4625" spans="2:15" outlineLevel="1" x14ac:dyDescent="0.45">
      <c r="B4625" s="65">
        <v>4616</v>
      </c>
      <c r="C4625" s="60">
        <v>0</v>
      </c>
      <c r="D4625" s="61">
        <v>1</v>
      </c>
      <c r="E4625" s="61">
        <v>1</v>
      </c>
      <c r="F4625" s="61">
        <v>1</v>
      </c>
      <c r="G4625" s="61">
        <v>1</v>
      </c>
      <c r="H4625" s="61">
        <v>0</v>
      </c>
      <c r="I4625" s="62">
        <v>26553.227346926171</v>
      </c>
      <c r="J4625" s="63">
        <v>5.2096549766915405</v>
      </c>
      <c r="K4625" s="63">
        <v>5.4435162080593713</v>
      </c>
      <c r="L4625" s="63">
        <v>6.3848604993295544</v>
      </c>
      <c r="M4625" s="63">
        <v>6.8418511755815636</v>
      </c>
      <c r="N4625" s="63">
        <v>7.1269223497467387</v>
      </c>
      <c r="O4625" s="71">
        <v>6.6848408597128515</v>
      </c>
    </row>
    <row r="4626" spans="2:15" outlineLevel="1" x14ac:dyDescent="0.45">
      <c r="B4626" s="65">
        <v>4617</v>
      </c>
      <c r="C4626" s="60">
        <v>1</v>
      </c>
      <c r="D4626" s="61">
        <v>0</v>
      </c>
      <c r="E4626" s="61">
        <v>1</v>
      </c>
      <c r="F4626" s="61">
        <v>1</v>
      </c>
      <c r="G4626" s="61">
        <v>1</v>
      </c>
      <c r="H4626" s="61">
        <v>0</v>
      </c>
      <c r="I4626" s="62">
        <v>104463.16915761439</v>
      </c>
      <c r="J4626" s="63">
        <v>6.9925500469864899</v>
      </c>
      <c r="K4626" s="63">
        <v>6.1693529103463813</v>
      </c>
      <c r="L4626" s="63">
        <v>6.549927941784274</v>
      </c>
      <c r="M4626" s="63">
        <v>8.6457280946356221</v>
      </c>
      <c r="N4626" s="63">
        <v>7.1499231993348902</v>
      </c>
      <c r="O4626" s="71">
        <v>6.7898341446355062</v>
      </c>
    </row>
    <row r="4627" spans="2:15" outlineLevel="1" x14ac:dyDescent="0.45">
      <c r="B4627" s="65">
        <v>4618</v>
      </c>
      <c r="C4627" s="60">
        <v>1</v>
      </c>
      <c r="D4627" s="61">
        <v>0</v>
      </c>
      <c r="E4627" s="61">
        <v>1</v>
      </c>
      <c r="F4627" s="61">
        <v>1</v>
      </c>
      <c r="G4627" s="61">
        <v>1</v>
      </c>
      <c r="H4627" s="61">
        <v>0</v>
      </c>
      <c r="I4627" s="62">
        <v>59882.007300444398</v>
      </c>
      <c r="J4627" s="63">
        <v>6.0427417149953726</v>
      </c>
      <c r="K4627" s="63">
        <v>5.2907019633907701</v>
      </c>
      <c r="L4627" s="63">
        <v>7.1229186166434655</v>
      </c>
      <c r="M4627" s="63">
        <v>6.0912382412521184</v>
      </c>
      <c r="N4627" s="63">
        <v>6.5362282682750452</v>
      </c>
      <c r="O4627" s="71">
        <v>6.244274749840681</v>
      </c>
    </row>
    <row r="4628" spans="2:15" outlineLevel="1" x14ac:dyDescent="0.45">
      <c r="B4628" s="65">
        <v>4619</v>
      </c>
      <c r="C4628" s="60">
        <v>1</v>
      </c>
      <c r="D4628" s="61">
        <v>0</v>
      </c>
      <c r="E4628" s="61">
        <v>1</v>
      </c>
      <c r="F4628" s="61">
        <v>1</v>
      </c>
      <c r="G4628" s="61">
        <v>0</v>
      </c>
      <c r="H4628" s="61">
        <v>1</v>
      </c>
      <c r="I4628" s="62">
        <v>98556.659452137188</v>
      </c>
      <c r="J4628" s="63">
        <v>5.7427787755614252</v>
      </c>
      <c r="K4628" s="63">
        <v>5.3947221448085454</v>
      </c>
      <c r="L4628" s="63">
        <v>7.9890000924309543</v>
      </c>
      <c r="M4628" s="63">
        <v>7.4432587747919472</v>
      </c>
      <c r="N4628" s="63">
        <v>7.2825928291018496</v>
      </c>
      <c r="O4628" s="71">
        <v>7.2934189509928284</v>
      </c>
    </row>
    <row r="4629" spans="2:15" outlineLevel="1" x14ac:dyDescent="0.45">
      <c r="B4629" s="65">
        <v>4620</v>
      </c>
      <c r="C4629" s="60">
        <v>0</v>
      </c>
      <c r="D4629" s="61">
        <v>1</v>
      </c>
      <c r="E4629" s="61">
        <v>1</v>
      </c>
      <c r="F4629" s="61">
        <v>1</v>
      </c>
      <c r="G4629" s="61">
        <v>0</v>
      </c>
      <c r="H4629" s="61">
        <v>1</v>
      </c>
      <c r="I4629" s="62">
        <v>77805.682392936171</v>
      </c>
      <c r="J4629" s="63">
        <v>5.3882854973495826</v>
      </c>
      <c r="K4629" s="63">
        <v>5.4343037637040883</v>
      </c>
      <c r="L4629" s="63">
        <v>7.3993262849499608</v>
      </c>
      <c r="M4629" s="63">
        <v>8.7992013923586025</v>
      </c>
      <c r="N4629" s="63">
        <v>6.3344547583437238</v>
      </c>
      <c r="O4629" s="71">
        <v>7.0012828460075607</v>
      </c>
    </row>
    <row r="4630" spans="2:15" outlineLevel="1" x14ac:dyDescent="0.45">
      <c r="B4630" s="65">
        <v>4621</v>
      </c>
      <c r="C4630" s="60">
        <v>1</v>
      </c>
      <c r="D4630" s="61">
        <v>0</v>
      </c>
      <c r="E4630" s="61">
        <v>1</v>
      </c>
      <c r="F4630" s="61">
        <v>1</v>
      </c>
      <c r="G4630" s="61">
        <v>0</v>
      </c>
      <c r="H4630" s="61">
        <v>1</v>
      </c>
      <c r="I4630" s="62">
        <v>75363.775027999087</v>
      </c>
      <c r="J4630" s="63">
        <v>5.9002318367024635</v>
      </c>
      <c r="K4630" s="63">
        <v>4.7573433361459454</v>
      </c>
      <c r="L4630" s="63">
        <v>6.8054057151530793</v>
      </c>
      <c r="M4630" s="63">
        <v>8.5920727888237778</v>
      </c>
      <c r="N4630" s="63">
        <v>6.2721599118766695</v>
      </c>
      <c r="O4630" s="71">
        <v>6.8791033372854296</v>
      </c>
    </row>
    <row r="4631" spans="2:15" outlineLevel="1" x14ac:dyDescent="0.45">
      <c r="B4631" s="65">
        <v>4622</v>
      </c>
      <c r="C4631" s="60">
        <v>0</v>
      </c>
      <c r="D4631" s="61">
        <v>1</v>
      </c>
      <c r="E4631" s="61">
        <v>1</v>
      </c>
      <c r="F4631" s="61">
        <v>1</v>
      </c>
      <c r="G4631" s="61">
        <v>0</v>
      </c>
      <c r="H4631" s="61">
        <v>1</v>
      </c>
      <c r="I4631" s="62">
        <v>76296.524966936384</v>
      </c>
      <c r="J4631" s="63">
        <v>5.3201763468393075</v>
      </c>
      <c r="K4631" s="63">
        <v>5.9625968641285647</v>
      </c>
      <c r="L4631" s="63">
        <v>6.9863830902554804</v>
      </c>
      <c r="M4631" s="63">
        <v>7.6919012745943132</v>
      </c>
      <c r="N4631" s="63">
        <v>6.813607276385234</v>
      </c>
      <c r="O4631" s="71">
        <v>6.8527487570268466</v>
      </c>
    </row>
    <row r="4632" spans="2:15" outlineLevel="1" x14ac:dyDescent="0.45">
      <c r="B4632" s="65">
        <v>4623</v>
      </c>
      <c r="C4632" s="60">
        <v>1</v>
      </c>
      <c r="D4632" s="61">
        <v>0</v>
      </c>
      <c r="E4632" s="61">
        <v>1</v>
      </c>
      <c r="F4632" s="61">
        <v>1</v>
      </c>
      <c r="G4632" s="61">
        <v>1</v>
      </c>
      <c r="H4632" s="61">
        <v>0</v>
      </c>
      <c r="I4632" s="62">
        <v>99698.669842028205</v>
      </c>
      <c r="J4632" s="63">
        <v>6.8001245805220769</v>
      </c>
      <c r="K4632" s="63">
        <v>5.550189089679467</v>
      </c>
      <c r="L4632" s="63">
        <v>6.9828847822633282</v>
      </c>
      <c r="M4632" s="63">
        <v>8.3315665995700545</v>
      </c>
      <c r="N4632" s="63">
        <v>6.6882962298205246</v>
      </c>
      <c r="O4632" s="71">
        <v>6.3568720662166029</v>
      </c>
    </row>
    <row r="4633" spans="2:15" outlineLevel="1" x14ac:dyDescent="0.45">
      <c r="B4633" s="65">
        <v>4624</v>
      </c>
      <c r="C4633" s="60">
        <v>1</v>
      </c>
      <c r="D4633" s="61">
        <v>0</v>
      </c>
      <c r="E4633" s="61">
        <v>1</v>
      </c>
      <c r="F4633" s="61">
        <v>1</v>
      </c>
      <c r="G4633" s="61">
        <v>1</v>
      </c>
      <c r="H4633" s="61">
        <v>0</v>
      </c>
      <c r="I4633" s="62">
        <v>28040.350174550695</v>
      </c>
      <c r="J4633" s="63">
        <v>5.7743953238623122</v>
      </c>
      <c r="K4633" s="63">
        <v>4.9703589986583925</v>
      </c>
      <c r="L4633" s="63">
        <v>6.6039718484149823</v>
      </c>
      <c r="M4633" s="63">
        <v>7.3976971795989304</v>
      </c>
      <c r="N4633" s="63">
        <v>7.1378781997902259</v>
      </c>
      <c r="O4633" s="71">
        <v>6.3892325541274229</v>
      </c>
    </row>
    <row r="4634" spans="2:15" outlineLevel="1" x14ac:dyDescent="0.45">
      <c r="B4634" s="65">
        <v>4625</v>
      </c>
      <c r="C4634" s="60">
        <v>1</v>
      </c>
      <c r="D4634" s="61">
        <v>0</v>
      </c>
      <c r="E4634" s="61">
        <v>1</v>
      </c>
      <c r="F4634" s="61">
        <v>1</v>
      </c>
      <c r="G4634" s="61">
        <v>1</v>
      </c>
      <c r="H4634" s="61">
        <v>0</v>
      </c>
      <c r="I4634" s="62">
        <v>29655.000660178164</v>
      </c>
      <c r="J4634" s="63">
        <v>5.6989383381100307</v>
      </c>
      <c r="K4634" s="63">
        <v>5.064526411675482</v>
      </c>
      <c r="L4634" s="63">
        <v>6.2906003109877364</v>
      </c>
      <c r="M4634" s="63">
        <v>7.843682557642139</v>
      </c>
      <c r="N4634" s="63">
        <v>7.1309792974510202</v>
      </c>
      <c r="O4634" s="71">
        <v>6.7254409439386018</v>
      </c>
    </row>
    <row r="4635" spans="2:15" outlineLevel="1" x14ac:dyDescent="0.45">
      <c r="B4635" s="65">
        <v>4626</v>
      </c>
      <c r="C4635" s="60">
        <v>1</v>
      </c>
      <c r="D4635" s="61">
        <v>0</v>
      </c>
      <c r="E4635" s="61">
        <v>1</v>
      </c>
      <c r="F4635" s="61">
        <v>1</v>
      </c>
      <c r="G4635" s="61">
        <v>0</v>
      </c>
      <c r="H4635" s="61">
        <v>1</v>
      </c>
      <c r="I4635" s="62">
        <v>94378.59143052435</v>
      </c>
      <c r="J4635" s="63">
        <v>6.7582450750197349</v>
      </c>
      <c r="K4635" s="63">
        <v>4.8645578399501215</v>
      </c>
      <c r="L4635" s="63">
        <v>6.925707226305958</v>
      </c>
      <c r="M4635" s="63">
        <v>6.1201695934089404</v>
      </c>
      <c r="N4635" s="63">
        <v>7.2116769072442892</v>
      </c>
      <c r="O4635" s="71">
        <v>7.3276940451398724</v>
      </c>
    </row>
    <row r="4636" spans="2:15" outlineLevel="1" x14ac:dyDescent="0.45">
      <c r="B4636" s="65">
        <v>4627</v>
      </c>
      <c r="C4636" s="60">
        <v>0</v>
      </c>
      <c r="D4636" s="61">
        <v>1</v>
      </c>
      <c r="E4636" s="61">
        <v>1</v>
      </c>
      <c r="F4636" s="61">
        <v>1</v>
      </c>
      <c r="G4636" s="61">
        <v>1</v>
      </c>
      <c r="H4636" s="61">
        <v>0</v>
      </c>
      <c r="I4636" s="62">
        <v>81098.022046285289</v>
      </c>
      <c r="J4636" s="63">
        <v>5.3558677736104547</v>
      </c>
      <c r="K4636" s="63">
        <v>5.5499997191904553</v>
      </c>
      <c r="L4636" s="63">
        <v>7.2314351259766685</v>
      </c>
      <c r="M4636" s="63">
        <v>8.9837421258822392</v>
      </c>
      <c r="N4636" s="63">
        <v>7.5710307729124313</v>
      </c>
      <c r="O4636" s="71">
        <v>6.8319784994751132</v>
      </c>
    </row>
    <row r="4637" spans="2:15" outlineLevel="1" x14ac:dyDescent="0.45">
      <c r="B4637" s="65">
        <v>4628</v>
      </c>
      <c r="C4637" s="60">
        <v>0</v>
      </c>
      <c r="D4637" s="61">
        <v>1</v>
      </c>
      <c r="E4637" s="61">
        <v>1</v>
      </c>
      <c r="F4637" s="61">
        <v>1</v>
      </c>
      <c r="G4637" s="61">
        <v>0</v>
      </c>
      <c r="H4637" s="61">
        <v>1</v>
      </c>
      <c r="I4637" s="62">
        <v>76484.836837095048</v>
      </c>
      <c r="J4637" s="63">
        <v>5.4044444769216859</v>
      </c>
      <c r="K4637" s="63">
        <v>5.6619356593712711</v>
      </c>
      <c r="L4637" s="63">
        <v>6.3853159486569711</v>
      </c>
      <c r="M4637" s="63">
        <v>8.6134818491390668</v>
      </c>
      <c r="N4637" s="63">
        <v>6.3139578828414225</v>
      </c>
      <c r="O4637" s="71">
        <v>6.9824528218447188</v>
      </c>
    </row>
    <row r="4638" spans="2:15" outlineLevel="1" x14ac:dyDescent="0.45">
      <c r="B4638" s="65">
        <v>4629</v>
      </c>
      <c r="C4638" s="60">
        <v>1</v>
      </c>
      <c r="D4638" s="61">
        <v>0</v>
      </c>
      <c r="E4638" s="61">
        <v>1</v>
      </c>
      <c r="F4638" s="61">
        <v>1</v>
      </c>
      <c r="G4638" s="61">
        <v>0</v>
      </c>
      <c r="H4638" s="61">
        <v>1</v>
      </c>
      <c r="I4638" s="62">
        <v>32591.821233452094</v>
      </c>
      <c r="J4638" s="63">
        <v>6.0165490727959741</v>
      </c>
      <c r="K4638" s="63">
        <v>5.9650262199591122</v>
      </c>
      <c r="L4638" s="63">
        <v>6.609187425457705</v>
      </c>
      <c r="M4638" s="63">
        <v>6.8208418698153883</v>
      </c>
      <c r="N4638" s="63">
        <v>7.3022855931483734</v>
      </c>
      <c r="O4638" s="71">
        <v>7.410184461318897</v>
      </c>
    </row>
    <row r="4639" spans="2:15" outlineLevel="1" x14ac:dyDescent="0.45">
      <c r="B4639" s="65">
        <v>4630</v>
      </c>
      <c r="C4639" s="60">
        <v>1</v>
      </c>
      <c r="D4639" s="61">
        <v>0</v>
      </c>
      <c r="E4639" s="61">
        <v>1</v>
      </c>
      <c r="F4639" s="61">
        <v>1</v>
      </c>
      <c r="G4639" s="61">
        <v>1</v>
      </c>
      <c r="H4639" s="61">
        <v>0</v>
      </c>
      <c r="I4639" s="62">
        <v>74057.571925674405</v>
      </c>
      <c r="J4639" s="63">
        <v>5.4746386804937606</v>
      </c>
      <c r="K4639" s="63">
        <v>4.9820703729024833</v>
      </c>
      <c r="L4639" s="63">
        <v>6.962212375269992</v>
      </c>
      <c r="M4639" s="63">
        <v>7.8426083050215745</v>
      </c>
      <c r="N4639" s="63">
        <v>7.2402964500301561</v>
      </c>
      <c r="O4639" s="71">
        <v>6.281414269794511</v>
      </c>
    </row>
    <row r="4640" spans="2:15" outlineLevel="1" x14ac:dyDescent="0.45">
      <c r="B4640" s="65">
        <v>4631</v>
      </c>
      <c r="C4640" s="60">
        <v>0</v>
      </c>
      <c r="D4640" s="61">
        <v>1</v>
      </c>
      <c r="E4640" s="61">
        <v>1</v>
      </c>
      <c r="F4640" s="61">
        <v>1</v>
      </c>
      <c r="G4640" s="61">
        <v>1</v>
      </c>
      <c r="H4640" s="61">
        <v>0</v>
      </c>
      <c r="I4640" s="62">
        <v>78786.910105061426</v>
      </c>
      <c r="J4640" s="63">
        <v>5.6799605670308591</v>
      </c>
      <c r="K4640" s="63">
        <v>5.8455297790979905</v>
      </c>
      <c r="L4640" s="63">
        <v>6.5513027963432009</v>
      </c>
      <c r="M4640" s="63">
        <v>8.0822163575202488</v>
      </c>
      <c r="N4640" s="63">
        <v>7.7514367454607438</v>
      </c>
      <c r="O4640" s="71">
        <v>6.3607561736857097</v>
      </c>
    </row>
    <row r="4641" spans="2:15" outlineLevel="1" x14ac:dyDescent="0.45">
      <c r="B4641" s="65">
        <v>4632</v>
      </c>
      <c r="C4641" s="60">
        <v>1</v>
      </c>
      <c r="D4641" s="61">
        <v>0</v>
      </c>
      <c r="E4641" s="61">
        <v>1</v>
      </c>
      <c r="F4641" s="61">
        <v>1</v>
      </c>
      <c r="G4641" s="61">
        <v>1</v>
      </c>
      <c r="H4641" s="61">
        <v>0</v>
      </c>
      <c r="I4641" s="62">
        <v>61102.53351318356</v>
      </c>
      <c r="J4641" s="63">
        <v>6.2249791284762797</v>
      </c>
      <c r="K4641" s="63">
        <v>5.0109847787933912</v>
      </c>
      <c r="L4641" s="63">
        <v>7.1728076999679846</v>
      </c>
      <c r="M4641" s="63">
        <v>6.2427927602091824</v>
      </c>
      <c r="N4641" s="63">
        <v>6.8635886073534582</v>
      </c>
      <c r="O4641" s="71">
        <v>6.3498268162496974</v>
      </c>
    </row>
    <row r="4642" spans="2:15" outlineLevel="1" x14ac:dyDescent="0.45">
      <c r="B4642" s="65">
        <v>4633</v>
      </c>
      <c r="C4642" s="60">
        <v>1</v>
      </c>
      <c r="D4642" s="61">
        <v>0</v>
      </c>
      <c r="E4642" s="61">
        <v>1</v>
      </c>
      <c r="F4642" s="61">
        <v>1</v>
      </c>
      <c r="G4642" s="61">
        <v>1</v>
      </c>
      <c r="H4642" s="61">
        <v>0</v>
      </c>
      <c r="I4642" s="62">
        <v>79411.056574142116</v>
      </c>
      <c r="J4642" s="63">
        <v>6.3732975838478865</v>
      </c>
      <c r="K4642" s="63">
        <v>5.0694608244623858</v>
      </c>
      <c r="L4642" s="63">
        <v>6.4606319901431615</v>
      </c>
      <c r="M4642" s="63">
        <v>8.986706706524858</v>
      </c>
      <c r="N4642" s="63">
        <v>7.0317655050792158</v>
      </c>
      <c r="O4642" s="71">
        <v>6.5103299372192067</v>
      </c>
    </row>
    <row r="4643" spans="2:15" outlineLevel="1" x14ac:dyDescent="0.45">
      <c r="B4643" s="65">
        <v>4634</v>
      </c>
      <c r="C4643" s="60">
        <v>1</v>
      </c>
      <c r="D4643" s="61">
        <v>0</v>
      </c>
      <c r="E4643" s="61">
        <v>1</v>
      </c>
      <c r="F4643" s="61">
        <v>1</v>
      </c>
      <c r="G4643" s="61">
        <v>1</v>
      </c>
      <c r="H4643" s="61">
        <v>0</v>
      </c>
      <c r="I4643" s="62">
        <v>73652.756022296206</v>
      </c>
      <c r="J4643" s="63">
        <v>5.6140641753867939</v>
      </c>
      <c r="K4643" s="63">
        <v>4.902835000484064</v>
      </c>
      <c r="L4643" s="63">
        <v>7.1225354189097239</v>
      </c>
      <c r="M4643" s="63">
        <v>7.9593120763148093</v>
      </c>
      <c r="N4643" s="63">
        <v>6.6294258855381925</v>
      </c>
      <c r="O4643" s="71">
        <v>6.4751200038709298</v>
      </c>
    </row>
    <row r="4644" spans="2:15" outlineLevel="1" x14ac:dyDescent="0.45">
      <c r="B4644" s="65">
        <v>4635</v>
      </c>
      <c r="C4644" s="60">
        <v>1</v>
      </c>
      <c r="D4644" s="61">
        <v>0</v>
      </c>
      <c r="E4644" s="61">
        <v>1</v>
      </c>
      <c r="F4644" s="61">
        <v>1</v>
      </c>
      <c r="G4644" s="61">
        <v>1</v>
      </c>
      <c r="H4644" s="61">
        <v>0</v>
      </c>
      <c r="I4644" s="62">
        <v>78878.038406409134</v>
      </c>
      <c r="J4644" s="63">
        <v>6.0294540649456385</v>
      </c>
      <c r="K4644" s="63">
        <v>5.404742344863025</v>
      </c>
      <c r="L4644" s="63">
        <v>6.6937584637222862</v>
      </c>
      <c r="M4644" s="63">
        <v>8.432238005941894</v>
      </c>
      <c r="N4644" s="63">
        <v>7.0940237688349521</v>
      </c>
      <c r="O4644" s="71">
        <v>6.7721564292581862</v>
      </c>
    </row>
    <row r="4645" spans="2:15" outlineLevel="1" x14ac:dyDescent="0.45">
      <c r="B4645" s="65">
        <v>4636</v>
      </c>
      <c r="C4645" s="60">
        <v>1</v>
      </c>
      <c r="D4645" s="61">
        <v>0</v>
      </c>
      <c r="E4645" s="61">
        <v>1</v>
      </c>
      <c r="F4645" s="61">
        <v>1</v>
      </c>
      <c r="G4645" s="61">
        <v>1</v>
      </c>
      <c r="H4645" s="61">
        <v>0</v>
      </c>
      <c r="I4645" s="62">
        <v>95631.12910209746</v>
      </c>
      <c r="J4645" s="63">
        <v>5.831015578568036</v>
      </c>
      <c r="K4645" s="63">
        <v>5.5531424518563561</v>
      </c>
      <c r="L4645" s="63">
        <v>8.3963520910555474</v>
      </c>
      <c r="M4645" s="63">
        <v>7.262511024028635</v>
      </c>
      <c r="N4645" s="63">
        <v>6.7263944396710942</v>
      </c>
      <c r="O4645" s="71">
        <v>6.1965224429520687</v>
      </c>
    </row>
    <row r="4646" spans="2:15" outlineLevel="1" x14ac:dyDescent="0.45">
      <c r="B4646" s="65">
        <v>4637</v>
      </c>
      <c r="C4646" s="60">
        <v>1</v>
      </c>
      <c r="D4646" s="61">
        <v>0</v>
      </c>
      <c r="E4646" s="61">
        <v>1</v>
      </c>
      <c r="F4646" s="61">
        <v>1</v>
      </c>
      <c r="G4646" s="61">
        <v>0</v>
      </c>
      <c r="H4646" s="61">
        <v>1</v>
      </c>
      <c r="I4646" s="62">
        <v>79493.042152902839</v>
      </c>
      <c r="J4646" s="63">
        <v>5.6396316218353428</v>
      </c>
      <c r="K4646" s="63">
        <v>5.4890728539646965</v>
      </c>
      <c r="L4646" s="63">
        <v>6.7524507892620766</v>
      </c>
      <c r="M4646" s="63">
        <v>8.9318280074266116</v>
      </c>
      <c r="N4646" s="63">
        <v>6.5024836908061792</v>
      </c>
      <c r="O4646" s="71">
        <v>7.4394826173096504</v>
      </c>
    </row>
    <row r="4647" spans="2:15" outlineLevel="1" x14ac:dyDescent="0.45">
      <c r="B4647" s="65">
        <v>4638</v>
      </c>
      <c r="C4647" s="60">
        <v>1</v>
      </c>
      <c r="D4647" s="61">
        <v>0</v>
      </c>
      <c r="E4647" s="61">
        <v>1</v>
      </c>
      <c r="F4647" s="61">
        <v>1</v>
      </c>
      <c r="G4647" s="61">
        <v>0</v>
      </c>
      <c r="H4647" s="61">
        <v>1</v>
      </c>
      <c r="I4647" s="62">
        <v>74919.25504256069</v>
      </c>
      <c r="J4647" s="63">
        <v>6.1187927193792948</v>
      </c>
      <c r="K4647" s="63">
        <v>4.2975448430488505</v>
      </c>
      <c r="L4647" s="63">
        <v>6.8430172388775441</v>
      </c>
      <c r="M4647" s="63">
        <v>7.8800561453149411</v>
      </c>
      <c r="N4647" s="63">
        <v>6.8691812521171762</v>
      </c>
      <c r="O4647" s="71">
        <v>7.2803146728653747</v>
      </c>
    </row>
    <row r="4648" spans="2:15" outlineLevel="1" x14ac:dyDescent="0.45">
      <c r="B4648" s="65">
        <v>4639</v>
      </c>
      <c r="C4648" s="60">
        <v>1</v>
      </c>
      <c r="D4648" s="61">
        <v>0</v>
      </c>
      <c r="E4648" s="61">
        <v>1</v>
      </c>
      <c r="F4648" s="61">
        <v>1</v>
      </c>
      <c r="G4648" s="61">
        <v>1</v>
      </c>
      <c r="H4648" s="61">
        <v>0</v>
      </c>
      <c r="I4648" s="62">
        <v>75278.519234135645</v>
      </c>
      <c r="J4648" s="63">
        <v>5.5948280194878146</v>
      </c>
      <c r="K4648" s="63">
        <v>5.2328160319260553</v>
      </c>
      <c r="L4648" s="63">
        <v>7.1162640429306805</v>
      </c>
      <c r="M4648" s="63">
        <v>8.0958980531942917</v>
      </c>
      <c r="N4648" s="63">
        <v>6.8107443766189144</v>
      </c>
      <c r="O4648" s="71">
        <v>6.4032465370847191</v>
      </c>
    </row>
    <row r="4649" spans="2:15" outlineLevel="1" x14ac:dyDescent="0.45">
      <c r="B4649" s="65">
        <v>4640</v>
      </c>
      <c r="C4649" s="60">
        <v>1</v>
      </c>
      <c r="D4649" s="61">
        <v>0</v>
      </c>
      <c r="E4649" s="61">
        <v>1</v>
      </c>
      <c r="F4649" s="61">
        <v>1</v>
      </c>
      <c r="G4649" s="61">
        <v>0</v>
      </c>
      <c r="H4649" s="61">
        <v>1</v>
      </c>
      <c r="I4649" s="62">
        <v>99997.298994342156</v>
      </c>
      <c r="J4649" s="63">
        <v>6.6809354256512545</v>
      </c>
      <c r="K4649" s="63">
        <v>5.5070009892935587</v>
      </c>
      <c r="L4649" s="63">
        <v>6.5550110287526948</v>
      </c>
      <c r="M4649" s="63">
        <v>8.3572815961532179</v>
      </c>
      <c r="N4649" s="63">
        <v>6.7548840138457411</v>
      </c>
      <c r="O4649" s="71">
        <v>6.8901593956788139</v>
      </c>
    </row>
    <row r="4650" spans="2:15" outlineLevel="1" x14ac:dyDescent="0.45">
      <c r="B4650" s="65">
        <v>4641</v>
      </c>
      <c r="C4650" s="60">
        <v>1</v>
      </c>
      <c r="D4650" s="61">
        <v>0</v>
      </c>
      <c r="E4650" s="61">
        <v>1</v>
      </c>
      <c r="F4650" s="61">
        <v>1</v>
      </c>
      <c r="G4650" s="61">
        <v>0</v>
      </c>
      <c r="H4650" s="61">
        <v>1</v>
      </c>
      <c r="I4650" s="62">
        <v>98094.859994893195</v>
      </c>
      <c r="J4650" s="63">
        <v>7.0360570926322827</v>
      </c>
      <c r="K4650" s="63">
        <v>5.1317587442691179</v>
      </c>
      <c r="L4650" s="63">
        <v>7.0173300101830858</v>
      </c>
      <c r="M4650" s="63">
        <v>7.2797080679438153</v>
      </c>
      <c r="N4650" s="63">
        <v>6.953487344663376</v>
      </c>
      <c r="O4650" s="71">
        <v>6.9902333951255358</v>
      </c>
    </row>
    <row r="4651" spans="2:15" outlineLevel="1" x14ac:dyDescent="0.45">
      <c r="B4651" s="65">
        <v>4642</v>
      </c>
      <c r="C4651" s="60">
        <v>1</v>
      </c>
      <c r="D4651" s="61">
        <v>0</v>
      </c>
      <c r="E4651" s="61">
        <v>1</v>
      </c>
      <c r="F4651" s="61">
        <v>1</v>
      </c>
      <c r="G4651" s="61">
        <v>0</v>
      </c>
      <c r="H4651" s="61">
        <v>1</v>
      </c>
      <c r="I4651" s="62">
        <v>98037.175621142786</v>
      </c>
      <c r="J4651" s="63">
        <v>7.0559507424857877</v>
      </c>
      <c r="K4651" s="63">
        <v>5.2565996846070533</v>
      </c>
      <c r="L4651" s="63">
        <v>6.940247087773578</v>
      </c>
      <c r="M4651" s="63">
        <v>7.536741819822625</v>
      </c>
      <c r="N4651" s="63">
        <v>6.5117261975828873</v>
      </c>
      <c r="O4651" s="71">
        <v>6.9802389495407571</v>
      </c>
    </row>
    <row r="4652" spans="2:15" outlineLevel="1" x14ac:dyDescent="0.45">
      <c r="B4652" s="65">
        <v>4643</v>
      </c>
      <c r="C4652" s="60">
        <v>1</v>
      </c>
      <c r="D4652" s="61">
        <v>0</v>
      </c>
      <c r="E4652" s="61">
        <v>1</v>
      </c>
      <c r="F4652" s="61">
        <v>1</v>
      </c>
      <c r="G4652" s="61">
        <v>1</v>
      </c>
      <c r="H4652" s="61">
        <v>0</v>
      </c>
      <c r="I4652" s="62">
        <v>96953.420655357753</v>
      </c>
      <c r="J4652" s="63">
        <v>6.2282359509458658</v>
      </c>
      <c r="K4652" s="63">
        <v>5.8657727664403927</v>
      </c>
      <c r="L4652" s="63">
        <v>7.16678041793842</v>
      </c>
      <c r="M4652" s="63">
        <v>7.0774073868057039</v>
      </c>
      <c r="N4652" s="63">
        <v>6.9834533461399673</v>
      </c>
      <c r="O4652" s="71">
        <v>6.6192544386609082</v>
      </c>
    </row>
    <row r="4653" spans="2:15" outlineLevel="1" x14ac:dyDescent="0.45">
      <c r="B4653" s="65">
        <v>4644</v>
      </c>
      <c r="C4653" s="60">
        <v>1</v>
      </c>
      <c r="D4653" s="61">
        <v>0</v>
      </c>
      <c r="E4653" s="61">
        <v>1</v>
      </c>
      <c r="F4653" s="61">
        <v>1</v>
      </c>
      <c r="G4653" s="61">
        <v>1</v>
      </c>
      <c r="H4653" s="61">
        <v>0</v>
      </c>
      <c r="I4653" s="62">
        <v>95779.307894689366</v>
      </c>
      <c r="J4653" s="63">
        <v>6.2714565318420012</v>
      </c>
      <c r="K4653" s="63">
        <v>4.7966566850509738</v>
      </c>
      <c r="L4653" s="63">
        <v>7.4928862064289117</v>
      </c>
      <c r="M4653" s="63">
        <v>7.3551118180197381</v>
      </c>
      <c r="N4653" s="63">
        <v>7.1317776535967088</v>
      </c>
      <c r="O4653" s="71">
        <v>6.7523573595854067</v>
      </c>
    </row>
    <row r="4654" spans="2:15" outlineLevel="1" x14ac:dyDescent="0.45">
      <c r="B4654" s="65">
        <v>4645</v>
      </c>
      <c r="C4654" s="60">
        <v>1</v>
      </c>
      <c r="D4654" s="61">
        <v>0</v>
      </c>
      <c r="E4654" s="61">
        <v>1</v>
      </c>
      <c r="F4654" s="61">
        <v>1</v>
      </c>
      <c r="G4654" s="61">
        <v>1</v>
      </c>
      <c r="H4654" s="61">
        <v>0</v>
      </c>
      <c r="I4654" s="62">
        <v>96415.323376141663</v>
      </c>
      <c r="J4654" s="63">
        <v>6.634852656420267</v>
      </c>
      <c r="K4654" s="63">
        <v>5.0145399205884456</v>
      </c>
      <c r="L4654" s="63">
        <v>6.7548340293590323</v>
      </c>
      <c r="M4654" s="63">
        <v>7.3151758231503869</v>
      </c>
      <c r="N4654" s="63">
        <v>7.1142886788639306</v>
      </c>
      <c r="O4654" s="71">
        <v>6.8274366433338001</v>
      </c>
    </row>
    <row r="4655" spans="2:15" outlineLevel="1" x14ac:dyDescent="0.45">
      <c r="B4655" s="65">
        <v>4646</v>
      </c>
      <c r="C4655" s="60">
        <v>1</v>
      </c>
      <c r="D4655" s="61">
        <v>0</v>
      </c>
      <c r="E4655" s="61">
        <v>1</v>
      </c>
      <c r="F4655" s="61">
        <v>1</v>
      </c>
      <c r="G4655" s="61">
        <v>1</v>
      </c>
      <c r="H4655" s="61">
        <v>0</v>
      </c>
      <c r="I4655" s="62">
        <v>97881.502848129545</v>
      </c>
      <c r="J4655" s="63">
        <v>6.4541284352156474</v>
      </c>
      <c r="K4655" s="63">
        <v>5.9129596352385683</v>
      </c>
      <c r="L4655" s="63">
        <v>8.2905039900307091</v>
      </c>
      <c r="M4655" s="63">
        <v>6.4788426163499064</v>
      </c>
      <c r="N4655" s="63">
        <v>7.0664180267669661</v>
      </c>
      <c r="O4655" s="71">
        <v>6.6712714683023302</v>
      </c>
    </row>
    <row r="4656" spans="2:15" outlineLevel="1" x14ac:dyDescent="0.45">
      <c r="B4656" s="65">
        <v>4647</v>
      </c>
      <c r="C4656" s="60">
        <v>1</v>
      </c>
      <c r="D4656" s="61">
        <v>0</v>
      </c>
      <c r="E4656" s="61">
        <v>1</v>
      </c>
      <c r="F4656" s="61">
        <v>1</v>
      </c>
      <c r="G4656" s="61">
        <v>0</v>
      </c>
      <c r="H4656" s="61">
        <v>1</v>
      </c>
      <c r="I4656" s="62">
        <v>76594.864999490062</v>
      </c>
      <c r="J4656" s="63">
        <v>5.4921629184141398</v>
      </c>
      <c r="K4656" s="63">
        <v>5.4143449072881031</v>
      </c>
      <c r="L4656" s="63">
        <v>6.6882371605066098</v>
      </c>
      <c r="M4656" s="63">
        <v>8.2453573420084538</v>
      </c>
      <c r="N4656" s="63">
        <v>6.8678701584484054</v>
      </c>
      <c r="O4656" s="71">
        <v>6.9185859016244686</v>
      </c>
    </row>
    <row r="4657" spans="2:15" outlineLevel="1" x14ac:dyDescent="0.45">
      <c r="B4657" s="65">
        <v>4648</v>
      </c>
      <c r="C4657" s="60">
        <v>1</v>
      </c>
      <c r="D4657" s="61">
        <v>0</v>
      </c>
      <c r="E4657" s="61">
        <v>1</v>
      </c>
      <c r="F4657" s="61">
        <v>1</v>
      </c>
      <c r="G4657" s="61">
        <v>0</v>
      </c>
      <c r="H4657" s="61">
        <v>1</v>
      </c>
      <c r="I4657" s="62">
        <v>76649.835266057635</v>
      </c>
      <c r="J4657" s="63">
        <v>5.924285462063974</v>
      </c>
      <c r="K4657" s="63">
        <v>4.404742795863049</v>
      </c>
      <c r="L4657" s="63">
        <v>6.5620125584052751</v>
      </c>
      <c r="M4657" s="63">
        <v>8.7247386863338203</v>
      </c>
      <c r="N4657" s="63">
        <v>6.9349513438486738</v>
      </c>
      <c r="O4657" s="71">
        <v>7.1531759299677224</v>
      </c>
    </row>
    <row r="4658" spans="2:15" outlineLevel="1" x14ac:dyDescent="0.45">
      <c r="B4658" s="65">
        <v>4649</v>
      </c>
      <c r="C4658" s="60">
        <v>1</v>
      </c>
      <c r="D4658" s="61">
        <v>0</v>
      </c>
      <c r="E4658" s="61">
        <v>1</v>
      </c>
      <c r="F4658" s="61">
        <v>1</v>
      </c>
      <c r="G4658" s="61">
        <v>0</v>
      </c>
      <c r="H4658" s="61">
        <v>1</v>
      </c>
      <c r="I4658" s="62">
        <v>95510.98315239168</v>
      </c>
      <c r="J4658" s="63">
        <v>5.8897001369094912</v>
      </c>
      <c r="K4658" s="63">
        <v>5.62838437704794</v>
      </c>
      <c r="L4658" s="63">
        <v>7.8596975918620684</v>
      </c>
      <c r="M4658" s="63">
        <v>7.2032859947847614</v>
      </c>
      <c r="N4658" s="63">
        <v>6.3906323836299084</v>
      </c>
      <c r="O4658" s="71">
        <v>6.7928488882589564</v>
      </c>
    </row>
    <row r="4659" spans="2:15" outlineLevel="1" x14ac:dyDescent="0.45">
      <c r="B4659" s="65">
        <v>4650</v>
      </c>
      <c r="C4659" s="60">
        <v>1</v>
      </c>
      <c r="D4659" s="61">
        <v>0</v>
      </c>
      <c r="E4659" s="61">
        <v>1</v>
      </c>
      <c r="F4659" s="61">
        <v>1</v>
      </c>
      <c r="G4659" s="61">
        <v>0</v>
      </c>
      <c r="H4659" s="61">
        <v>1</v>
      </c>
      <c r="I4659" s="62">
        <v>78554.98318448705</v>
      </c>
      <c r="J4659" s="63">
        <v>6.4925156024182824</v>
      </c>
      <c r="K4659" s="63">
        <v>5.7095016961897098</v>
      </c>
      <c r="L4659" s="63">
        <v>6.397194493023898</v>
      </c>
      <c r="M4659" s="63">
        <v>8.0718332483403756</v>
      </c>
      <c r="N4659" s="63">
        <v>6.6594776157038691</v>
      </c>
      <c r="O4659" s="71">
        <v>6.778262694984055</v>
      </c>
    </row>
    <row r="4660" spans="2:15" outlineLevel="1" x14ac:dyDescent="0.45">
      <c r="B4660" s="65">
        <v>4651</v>
      </c>
      <c r="C4660" s="60">
        <v>1</v>
      </c>
      <c r="D4660" s="61">
        <v>0</v>
      </c>
      <c r="E4660" s="61">
        <v>1</v>
      </c>
      <c r="F4660" s="61">
        <v>1</v>
      </c>
      <c r="G4660" s="61">
        <v>1</v>
      </c>
      <c r="H4660" s="61">
        <v>0</v>
      </c>
      <c r="I4660" s="62">
        <v>32050.857442851775</v>
      </c>
      <c r="J4660" s="63">
        <v>6.025303408977817</v>
      </c>
      <c r="K4660" s="63">
        <v>5.8619437387114663</v>
      </c>
      <c r="L4660" s="63">
        <v>6.4994085819983862</v>
      </c>
      <c r="M4660" s="63">
        <v>7.3978344667029621</v>
      </c>
      <c r="N4660" s="63">
        <v>7.0515815718969552</v>
      </c>
      <c r="O4660" s="71">
        <v>6.8630146588575025</v>
      </c>
    </row>
    <row r="4661" spans="2:15" outlineLevel="1" x14ac:dyDescent="0.45">
      <c r="B4661" s="65">
        <v>4652</v>
      </c>
      <c r="C4661" s="60">
        <v>1</v>
      </c>
      <c r="D4661" s="61">
        <v>0</v>
      </c>
      <c r="E4661" s="61">
        <v>1</v>
      </c>
      <c r="F4661" s="61">
        <v>1</v>
      </c>
      <c r="G4661" s="61">
        <v>0</v>
      </c>
      <c r="H4661" s="61">
        <v>1</v>
      </c>
      <c r="I4661" s="62">
        <v>94321.610631631367</v>
      </c>
      <c r="J4661" s="63">
        <v>7.0489225599727208</v>
      </c>
      <c r="K4661" s="63">
        <v>4.9336378613825458</v>
      </c>
      <c r="L4661" s="63">
        <v>7.9258371248314017</v>
      </c>
      <c r="M4661" s="63">
        <v>6.1893127526160212</v>
      </c>
      <c r="N4661" s="63">
        <v>6.4083889119091655</v>
      </c>
      <c r="O4661" s="71">
        <v>7.0083631630651251</v>
      </c>
    </row>
    <row r="4662" spans="2:15" outlineLevel="1" x14ac:dyDescent="0.45">
      <c r="B4662" s="65">
        <v>4653</v>
      </c>
      <c r="C4662" s="60">
        <v>1</v>
      </c>
      <c r="D4662" s="61">
        <v>0</v>
      </c>
      <c r="E4662" s="61">
        <v>1</v>
      </c>
      <c r="F4662" s="61">
        <v>1</v>
      </c>
      <c r="G4662" s="61">
        <v>0</v>
      </c>
      <c r="H4662" s="61">
        <v>1</v>
      </c>
      <c r="I4662" s="62">
        <v>94798.687645290585</v>
      </c>
      <c r="J4662" s="63">
        <v>5.8282616219647609</v>
      </c>
      <c r="K4662" s="63">
        <v>4.6205059131763155</v>
      </c>
      <c r="L4662" s="63">
        <v>8.1421689265287256</v>
      </c>
      <c r="M4662" s="63">
        <v>7.3113789991303983</v>
      </c>
      <c r="N4662" s="63">
        <v>6.8197216285250164</v>
      </c>
      <c r="O4662" s="71">
        <v>7.1269989039663804</v>
      </c>
    </row>
    <row r="4663" spans="2:15" outlineLevel="1" x14ac:dyDescent="0.45">
      <c r="B4663" s="65">
        <v>4654</v>
      </c>
      <c r="C4663" s="60">
        <v>1</v>
      </c>
      <c r="D4663" s="61">
        <v>0</v>
      </c>
      <c r="E4663" s="61">
        <v>1</v>
      </c>
      <c r="F4663" s="61">
        <v>1</v>
      </c>
      <c r="G4663" s="61">
        <v>0</v>
      </c>
      <c r="H4663" s="61">
        <v>1</v>
      </c>
      <c r="I4663" s="62">
        <v>95565.565206131098</v>
      </c>
      <c r="J4663" s="63">
        <v>6.4269695429533851</v>
      </c>
      <c r="K4663" s="63">
        <v>4.5790458533635476</v>
      </c>
      <c r="L4663" s="63">
        <v>7.9513663984617349</v>
      </c>
      <c r="M4663" s="63">
        <v>7.4402130437084324</v>
      </c>
      <c r="N4663" s="63">
        <v>6.422819511862226</v>
      </c>
      <c r="O4663" s="71">
        <v>7.174920648340251</v>
      </c>
    </row>
    <row r="4664" spans="2:15" outlineLevel="1" x14ac:dyDescent="0.45">
      <c r="B4664" s="65">
        <v>4655</v>
      </c>
      <c r="C4664" s="60">
        <v>0</v>
      </c>
      <c r="D4664" s="61">
        <v>1</v>
      </c>
      <c r="E4664" s="61">
        <v>1</v>
      </c>
      <c r="F4664" s="61">
        <v>1</v>
      </c>
      <c r="G4664" s="61">
        <v>1</v>
      </c>
      <c r="H4664" s="61">
        <v>0</v>
      </c>
      <c r="I4664" s="62">
        <v>64144.144007915762</v>
      </c>
      <c r="J4664" s="63">
        <v>6.0219906820673312</v>
      </c>
      <c r="K4664" s="63">
        <v>6.2869587747580002</v>
      </c>
      <c r="L4664" s="63">
        <v>6.9839180153092686</v>
      </c>
      <c r="M4664" s="63">
        <v>6.2800184466189277</v>
      </c>
      <c r="N4664" s="63">
        <v>6.894181721753367</v>
      </c>
      <c r="O4664" s="71">
        <v>6.2841432156390233</v>
      </c>
    </row>
    <row r="4665" spans="2:15" outlineLevel="1" x14ac:dyDescent="0.45">
      <c r="B4665" s="65">
        <v>4656</v>
      </c>
      <c r="C4665" s="60">
        <v>1</v>
      </c>
      <c r="D4665" s="61">
        <v>0</v>
      </c>
      <c r="E4665" s="61">
        <v>1</v>
      </c>
      <c r="F4665" s="61">
        <v>1</v>
      </c>
      <c r="G4665" s="61">
        <v>0</v>
      </c>
      <c r="H4665" s="61">
        <v>1</v>
      </c>
      <c r="I4665" s="62">
        <v>91144.13384164116</v>
      </c>
      <c r="J4665" s="63">
        <v>6.5170367045462774</v>
      </c>
      <c r="K4665" s="63">
        <v>4.4927379792528139</v>
      </c>
      <c r="L4665" s="63">
        <v>7.3896408200480419</v>
      </c>
      <c r="M4665" s="63">
        <v>6.1947483725496157</v>
      </c>
      <c r="N4665" s="63">
        <v>6.6142760193400845</v>
      </c>
      <c r="O4665" s="71">
        <v>6.9391712639722805</v>
      </c>
    </row>
    <row r="4666" spans="2:15" outlineLevel="1" x14ac:dyDescent="0.45">
      <c r="B4666" s="65">
        <v>4657</v>
      </c>
      <c r="C4666" s="60">
        <v>1</v>
      </c>
      <c r="D4666" s="61">
        <v>0</v>
      </c>
      <c r="E4666" s="61">
        <v>1</v>
      </c>
      <c r="F4666" s="61">
        <v>1</v>
      </c>
      <c r="G4666" s="61">
        <v>1</v>
      </c>
      <c r="H4666" s="61">
        <v>0</v>
      </c>
      <c r="I4666" s="62">
        <v>25154.024070311047</v>
      </c>
      <c r="J4666" s="63">
        <v>6.1317037147170401</v>
      </c>
      <c r="K4666" s="63">
        <v>4.2151838682131304</v>
      </c>
      <c r="L4666" s="63">
        <v>6.3264405753279078</v>
      </c>
      <c r="M4666" s="63">
        <v>7.0916317720043072</v>
      </c>
      <c r="N4666" s="63">
        <v>6.7327269975051802</v>
      </c>
      <c r="O4666" s="71">
        <v>6.7072074411568732</v>
      </c>
    </row>
    <row r="4667" spans="2:15" outlineLevel="1" x14ac:dyDescent="0.45">
      <c r="B4667" s="65">
        <v>4658</v>
      </c>
      <c r="C4667" s="60">
        <v>0</v>
      </c>
      <c r="D4667" s="61">
        <v>1</v>
      </c>
      <c r="E4667" s="61">
        <v>1</v>
      </c>
      <c r="F4667" s="61">
        <v>1</v>
      </c>
      <c r="G4667" s="61">
        <v>1</v>
      </c>
      <c r="H4667" s="61">
        <v>0</v>
      </c>
      <c r="I4667" s="62">
        <v>76457.693400104588</v>
      </c>
      <c r="J4667" s="63">
        <v>5.2849024196374597</v>
      </c>
      <c r="K4667" s="63">
        <v>5.6033453742868691</v>
      </c>
      <c r="L4667" s="63">
        <v>6.7125082528317801</v>
      </c>
      <c r="M4667" s="63">
        <v>7.3645192565758606</v>
      </c>
      <c r="N4667" s="63">
        <v>7.4467664468231076</v>
      </c>
      <c r="O4667" s="71">
        <v>7.3706652319842094</v>
      </c>
    </row>
    <row r="4668" spans="2:15" outlineLevel="1" x14ac:dyDescent="0.45">
      <c r="B4668" s="65">
        <v>4659</v>
      </c>
      <c r="C4668" s="60">
        <v>1</v>
      </c>
      <c r="D4668" s="61">
        <v>0</v>
      </c>
      <c r="E4668" s="61">
        <v>1</v>
      </c>
      <c r="F4668" s="61">
        <v>1</v>
      </c>
      <c r="G4668" s="61">
        <v>1</v>
      </c>
      <c r="H4668" s="61">
        <v>0</v>
      </c>
      <c r="I4668" s="62">
        <v>101230.12940577313</v>
      </c>
      <c r="J4668" s="63">
        <v>6.2591202303094011</v>
      </c>
      <c r="K4668" s="63">
        <v>5.2473769403932078</v>
      </c>
      <c r="L4668" s="63">
        <v>7.382514324741253</v>
      </c>
      <c r="M4668" s="63">
        <v>8.7252552586122594</v>
      </c>
      <c r="N4668" s="63">
        <v>7.0682136368721178</v>
      </c>
      <c r="O4668" s="71">
        <v>6.9776988299683707</v>
      </c>
    </row>
    <row r="4669" spans="2:15" outlineLevel="1" x14ac:dyDescent="0.45">
      <c r="B4669" s="65">
        <v>4660</v>
      </c>
      <c r="C4669" s="60">
        <v>1</v>
      </c>
      <c r="D4669" s="61">
        <v>0</v>
      </c>
      <c r="E4669" s="61">
        <v>1</v>
      </c>
      <c r="F4669" s="61">
        <v>1</v>
      </c>
      <c r="G4669" s="61">
        <v>1</v>
      </c>
      <c r="H4669" s="61">
        <v>0</v>
      </c>
      <c r="I4669" s="62">
        <v>78084.701633155564</v>
      </c>
      <c r="J4669" s="63">
        <v>5.4807047801240181</v>
      </c>
      <c r="K4669" s="63">
        <v>5.3928477915604223</v>
      </c>
      <c r="L4669" s="63">
        <v>6.7222816313321383</v>
      </c>
      <c r="M4669" s="63">
        <v>8.795095740735789</v>
      </c>
      <c r="N4669" s="63">
        <v>7.0003399744897523</v>
      </c>
      <c r="O4669" s="71">
        <v>6.7344585742399428</v>
      </c>
    </row>
    <row r="4670" spans="2:15" outlineLevel="1" x14ac:dyDescent="0.45">
      <c r="B4670" s="65">
        <v>4661</v>
      </c>
      <c r="C4670" s="60">
        <v>0</v>
      </c>
      <c r="D4670" s="61">
        <v>1</v>
      </c>
      <c r="E4670" s="61">
        <v>1</v>
      </c>
      <c r="F4670" s="61">
        <v>1</v>
      </c>
      <c r="G4670" s="61">
        <v>1</v>
      </c>
      <c r="H4670" s="61">
        <v>0</v>
      </c>
      <c r="I4670" s="62">
        <v>98425.778422397329</v>
      </c>
      <c r="J4670" s="63">
        <v>6.2729873703601502</v>
      </c>
      <c r="K4670" s="63">
        <v>6.5675637253682702</v>
      </c>
      <c r="L4670" s="63">
        <v>7.4105396879669794</v>
      </c>
      <c r="M4670" s="63">
        <v>6.3191288926000491</v>
      </c>
      <c r="N4670" s="63">
        <v>7.1242341744960136</v>
      </c>
      <c r="O4670" s="71">
        <v>6.9751942006429273</v>
      </c>
    </row>
    <row r="4671" spans="2:15" outlineLevel="1" x14ac:dyDescent="0.45">
      <c r="B4671" s="65">
        <v>4662</v>
      </c>
      <c r="C4671" s="60">
        <v>1</v>
      </c>
      <c r="D4671" s="61">
        <v>0</v>
      </c>
      <c r="E4671" s="61">
        <v>1</v>
      </c>
      <c r="F4671" s="61">
        <v>1</v>
      </c>
      <c r="G4671" s="61">
        <v>0</v>
      </c>
      <c r="H4671" s="61">
        <v>1</v>
      </c>
      <c r="I4671" s="62">
        <v>74978.6457600992</v>
      </c>
      <c r="J4671" s="63">
        <v>5.5904809674477249</v>
      </c>
      <c r="K4671" s="63">
        <v>5.1560512872386495</v>
      </c>
      <c r="L4671" s="63">
        <v>6.9512259549886606</v>
      </c>
      <c r="M4671" s="63">
        <v>7.9319508950979607</v>
      </c>
      <c r="N4671" s="63">
        <v>6.6156058713359212</v>
      </c>
      <c r="O4671" s="71">
        <v>6.9446459897245738</v>
      </c>
    </row>
    <row r="4672" spans="2:15" outlineLevel="1" x14ac:dyDescent="0.45">
      <c r="B4672" s="65">
        <v>4663</v>
      </c>
      <c r="C4672" s="60">
        <v>1</v>
      </c>
      <c r="D4672" s="61">
        <v>0</v>
      </c>
      <c r="E4672" s="61">
        <v>1</v>
      </c>
      <c r="F4672" s="61">
        <v>1</v>
      </c>
      <c r="G4672" s="61">
        <v>1</v>
      </c>
      <c r="H4672" s="61">
        <v>0</v>
      </c>
      <c r="I4672" s="62">
        <v>30152.986315463233</v>
      </c>
      <c r="J4672" s="63">
        <v>6.2636207164447573</v>
      </c>
      <c r="K4672" s="63">
        <v>5.7087312097780325</v>
      </c>
      <c r="L4672" s="63">
        <v>6.331437463329479</v>
      </c>
      <c r="M4672" s="63">
        <v>7.5186677480784025</v>
      </c>
      <c r="N4672" s="63">
        <v>6.5137461071665284</v>
      </c>
      <c r="O4672" s="71">
        <v>6.4457811876565909</v>
      </c>
    </row>
    <row r="4673" spans="2:15" outlineLevel="1" x14ac:dyDescent="0.45">
      <c r="B4673" s="65">
        <v>4664</v>
      </c>
      <c r="C4673" s="60">
        <v>1</v>
      </c>
      <c r="D4673" s="61">
        <v>0</v>
      </c>
      <c r="E4673" s="61">
        <v>1</v>
      </c>
      <c r="F4673" s="61">
        <v>1</v>
      </c>
      <c r="G4673" s="61">
        <v>0</v>
      </c>
      <c r="H4673" s="61">
        <v>1</v>
      </c>
      <c r="I4673" s="62">
        <v>78582.418899345517</v>
      </c>
      <c r="J4673" s="63">
        <v>6.4069721024687185</v>
      </c>
      <c r="K4673" s="63">
        <v>5.906757009881062</v>
      </c>
      <c r="L4673" s="63">
        <v>6.4952328774895589</v>
      </c>
      <c r="M4673" s="63">
        <v>7.7787700075983128</v>
      </c>
      <c r="N4673" s="63">
        <v>6.6428386113112872</v>
      </c>
      <c r="O4673" s="71">
        <v>6.9827478114243888</v>
      </c>
    </row>
    <row r="4674" spans="2:15" outlineLevel="1" x14ac:dyDescent="0.45">
      <c r="B4674" s="65">
        <v>4665</v>
      </c>
      <c r="C4674" s="60">
        <v>0</v>
      </c>
      <c r="D4674" s="61">
        <v>1</v>
      </c>
      <c r="E4674" s="61">
        <v>1</v>
      </c>
      <c r="F4674" s="61">
        <v>1</v>
      </c>
      <c r="G4674" s="61">
        <v>0</v>
      </c>
      <c r="H4674" s="61">
        <v>1</v>
      </c>
      <c r="I4674" s="62">
        <v>80411.914714866885</v>
      </c>
      <c r="J4674" s="63">
        <v>5.4738866811303195</v>
      </c>
      <c r="K4674" s="63">
        <v>5.6436464806202054</v>
      </c>
      <c r="L4674" s="63">
        <v>6.5540086767816286</v>
      </c>
      <c r="M4674" s="63">
        <v>8.688423859547358</v>
      </c>
      <c r="N4674" s="63">
        <v>7.2376472052790213</v>
      </c>
      <c r="O4674" s="71">
        <v>7.4704443868867614</v>
      </c>
    </row>
    <row r="4675" spans="2:15" outlineLevel="1" x14ac:dyDescent="0.45">
      <c r="B4675" s="65">
        <v>4666</v>
      </c>
      <c r="C4675" s="60">
        <v>1</v>
      </c>
      <c r="D4675" s="61">
        <v>0</v>
      </c>
      <c r="E4675" s="61">
        <v>1</v>
      </c>
      <c r="F4675" s="61">
        <v>1</v>
      </c>
      <c r="G4675" s="61">
        <v>0</v>
      </c>
      <c r="H4675" s="61">
        <v>1</v>
      </c>
      <c r="I4675" s="62">
        <v>24778.696529750086</v>
      </c>
      <c r="J4675" s="63">
        <v>5.6856268618199994</v>
      </c>
      <c r="K4675" s="63">
        <v>5.197072659322755</v>
      </c>
      <c r="L4675" s="63">
        <v>7.2815885165951979</v>
      </c>
      <c r="M4675" s="63">
        <v>6.4034802903744179</v>
      </c>
      <c r="N4675" s="63">
        <v>6.331924964246066</v>
      </c>
      <c r="O4675" s="71">
        <v>6.5112353155959859</v>
      </c>
    </row>
    <row r="4676" spans="2:15" outlineLevel="1" x14ac:dyDescent="0.45">
      <c r="B4676" s="65">
        <v>4667</v>
      </c>
      <c r="C4676" s="60">
        <v>1</v>
      </c>
      <c r="D4676" s="61">
        <v>0</v>
      </c>
      <c r="E4676" s="61">
        <v>1</v>
      </c>
      <c r="F4676" s="61">
        <v>1</v>
      </c>
      <c r="G4676" s="61">
        <v>1</v>
      </c>
      <c r="H4676" s="61">
        <v>0</v>
      </c>
      <c r="I4676" s="62">
        <v>28758.764572663975</v>
      </c>
      <c r="J4676" s="63">
        <v>6.3375218951582664</v>
      </c>
      <c r="K4676" s="63">
        <v>5.9466554639224727</v>
      </c>
      <c r="L4676" s="63">
        <v>6.2414244083230139</v>
      </c>
      <c r="M4676" s="63">
        <v>6.2802526891014203</v>
      </c>
      <c r="N4676" s="63">
        <v>6.794470653981147</v>
      </c>
      <c r="O4676" s="71">
        <v>6.7794444140258143</v>
      </c>
    </row>
    <row r="4677" spans="2:15" outlineLevel="1" x14ac:dyDescent="0.45">
      <c r="B4677" s="65">
        <v>4668</v>
      </c>
      <c r="C4677" s="60">
        <v>1</v>
      </c>
      <c r="D4677" s="61">
        <v>0</v>
      </c>
      <c r="E4677" s="61">
        <v>1</v>
      </c>
      <c r="F4677" s="61">
        <v>1</v>
      </c>
      <c r="G4677" s="61">
        <v>1</v>
      </c>
      <c r="H4677" s="61">
        <v>0</v>
      </c>
      <c r="I4677" s="62">
        <v>71486.227136577261</v>
      </c>
      <c r="J4677" s="63">
        <v>5.6888380109883387</v>
      </c>
      <c r="K4677" s="63">
        <v>4.2030899426257164</v>
      </c>
      <c r="L4677" s="63">
        <v>7.2101906045928965</v>
      </c>
      <c r="M4677" s="63">
        <v>7.2036339441925961</v>
      </c>
      <c r="N4677" s="63">
        <v>7.1312256964677525</v>
      </c>
      <c r="O4677" s="71">
        <v>6.7311149296070401</v>
      </c>
    </row>
    <row r="4678" spans="2:15" outlineLevel="1" x14ac:dyDescent="0.45">
      <c r="B4678" s="65">
        <v>4669</v>
      </c>
      <c r="C4678" s="60">
        <v>0</v>
      </c>
      <c r="D4678" s="61">
        <v>1</v>
      </c>
      <c r="E4678" s="61">
        <v>1</v>
      </c>
      <c r="F4678" s="61">
        <v>1</v>
      </c>
      <c r="G4678" s="61">
        <v>1</v>
      </c>
      <c r="H4678" s="61">
        <v>0</v>
      </c>
      <c r="I4678" s="62">
        <v>97527.541303951555</v>
      </c>
      <c r="J4678" s="63">
        <v>5.3542851412372032</v>
      </c>
      <c r="K4678" s="63">
        <v>5.5866942970350948</v>
      </c>
      <c r="L4678" s="63">
        <v>7.5518076471818114</v>
      </c>
      <c r="M4678" s="63">
        <v>8.2119951354842247</v>
      </c>
      <c r="N4678" s="63">
        <v>7.4205610903873858</v>
      </c>
      <c r="O4678" s="71">
        <v>6.1127336630737306</v>
      </c>
    </row>
    <row r="4679" spans="2:15" outlineLevel="1" x14ac:dyDescent="0.45">
      <c r="B4679" s="65">
        <v>4670</v>
      </c>
      <c r="C4679" s="60">
        <v>1</v>
      </c>
      <c r="D4679" s="61">
        <v>0</v>
      </c>
      <c r="E4679" s="61">
        <v>1</v>
      </c>
      <c r="F4679" s="61">
        <v>1</v>
      </c>
      <c r="G4679" s="61">
        <v>1</v>
      </c>
      <c r="H4679" s="61">
        <v>0</v>
      </c>
      <c r="I4679" s="62">
        <v>77253.601892747567</v>
      </c>
      <c r="J4679" s="63">
        <v>5.8432104292371898</v>
      </c>
      <c r="K4679" s="63">
        <v>5.0092129721408183</v>
      </c>
      <c r="L4679" s="63">
        <v>6.3279743227130725</v>
      </c>
      <c r="M4679" s="63">
        <v>8.88766494323648</v>
      </c>
      <c r="N4679" s="63">
        <v>6.9196267627932952</v>
      </c>
      <c r="O4679" s="71">
        <v>6.6345307049017359</v>
      </c>
    </row>
    <row r="4680" spans="2:15" outlineLevel="1" x14ac:dyDescent="0.45">
      <c r="B4680" s="65">
        <v>4671</v>
      </c>
      <c r="C4680" s="60">
        <v>0</v>
      </c>
      <c r="D4680" s="61">
        <v>1</v>
      </c>
      <c r="E4680" s="61">
        <v>1</v>
      </c>
      <c r="F4680" s="61">
        <v>1</v>
      </c>
      <c r="G4680" s="61">
        <v>0</v>
      </c>
      <c r="H4680" s="61">
        <v>1</v>
      </c>
      <c r="I4680" s="62">
        <v>25588.841866798495</v>
      </c>
      <c r="J4680" s="63">
        <v>5.4265350557454015</v>
      </c>
      <c r="K4680" s="63">
        <v>5.5105529179313066</v>
      </c>
      <c r="L4680" s="63">
        <v>6.8249981973717775</v>
      </c>
      <c r="M4680" s="63">
        <v>6.4473993375004746</v>
      </c>
      <c r="N4680" s="63">
        <v>6.5984576209160535</v>
      </c>
      <c r="O4680" s="71">
        <v>6.7210882616930796</v>
      </c>
    </row>
    <row r="4681" spans="2:15" outlineLevel="1" x14ac:dyDescent="0.45">
      <c r="B4681" s="65">
        <v>4672</v>
      </c>
      <c r="C4681" s="60">
        <v>1</v>
      </c>
      <c r="D4681" s="61">
        <v>0</v>
      </c>
      <c r="E4681" s="61">
        <v>1</v>
      </c>
      <c r="F4681" s="61">
        <v>1</v>
      </c>
      <c r="G4681" s="61">
        <v>1</v>
      </c>
      <c r="H4681" s="61">
        <v>0</v>
      </c>
      <c r="I4681" s="62">
        <v>99502.887188951412</v>
      </c>
      <c r="J4681" s="63">
        <v>6.4005876117959186</v>
      </c>
      <c r="K4681" s="63">
        <v>6.1931142321336425</v>
      </c>
      <c r="L4681" s="63">
        <v>7.2405588327439894</v>
      </c>
      <c r="M4681" s="63">
        <v>7.6458952685087</v>
      </c>
      <c r="N4681" s="63">
        <v>6.8420697161780009</v>
      </c>
      <c r="O4681" s="71">
        <v>6.4699267831238538</v>
      </c>
    </row>
    <row r="4682" spans="2:15" outlineLevel="1" x14ac:dyDescent="0.45">
      <c r="B4682" s="65">
        <v>4673</v>
      </c>
      <c r="C4682" s="60">
        <v>0</v>
      </c>
      <c r="D4682" s="61">
        <v>1</v>
      </c>
      <c r="E4682" s="61">
        <v>1</v>
      </c>
      <c r="F4682" s="61">
        <v>1</v>
      </c>
      <c r="G4682" s="61">
        <v>0</v>
      </c>
      <c r="H4682" s="61">
        <v>1</v>
      </c>
      <c r="I4682" s="62">
        <v>95085.522322605015</v>
      </c>
      <c r="J4682" s="63">
        <v>5.6002885781973504</v>
      </c>
      <c r="K4682" s="63">
        <v>6.3963261309995758</v>
      </c>
      <c r="L4682" s="63">
        <v>6.9418124300144743</v>
      </c>
      <c r="M4682" s="63">
        <v>6.8824753118710849</v>
      </c>
      <c r="N4682" s="63">
        <v>6.457557619316856</v>
      </c>
      <c r="O4682" s="71">
        <v>6.8543457409119695</v>
      </c>
    </row>
    <row r="4683" spans="2:15" outlineLevel="1" x14ac:dyDescent="0.45">
      <c r="B4683" s="65">
        <v>4674</v>
      </c>
      <c r="C4683" s="60">
        <v>1</v>
      </c>
      <c r="D4683" s="61">
        <v>0</v>
      </c>
      <c r="E4683" s="61">
        <v>1</v>
      </c>
      <c r="F4683" s="61">
        <v>1</v>
      </c>
      <c r="G4683" s="61">
        <v>1</v>
      </c>
      <c r="H4683" s="61">
        <v>0</v>
      </c>
      <c r="I4683" s="62">
        <v>78540.274274072595</v>
      </c>
      <c r="J4683" s="63">
        <v>6.1144325426361092</v>
      </c>
      <c r="K4683" s="63">
        <v>5.7633312519649982</v>
      </c>
      <c r="L4683" s="63">
        <v>6.7610852456759005</v>
      </c>
      <c r="M4683" s="63">
        <v>7.729321833101916</v>
      </c>
      <c r="N4683" s="63">
        <v>7.3667134786266484</v>
      </c>
      <c r="O4683" s="71">
        <v>6.5869204963276404</v>
      </c>
    </row>
    <row r="4684" spans="2:15" outlineLevel="1" x14ac:dyDescent="0.45">
      <c r="B4684" s="65">
        <v>4675</v>
      </c>
      <c r="C4684" s="60">
        <v>0</v>
      </c>
      <c r="D4684" s="61">
        <v>1</v>
      </c>
      <c r="E4684" s="61">
        <v>1</v>
      </c>
      <c r="F4684" s="61">
        <v>1</v>
      </c>
      <c r="G4684" s="61">
        <v>0</v>
      </c>
      <c r="H4684" s="61">
        <v>1</v>
      </c>
      <c r="I4684" s="62">
        <v>28071.721615948205</v>
      </c>
      <c r="J4684" s="63">
        <v>6.1255244360372973</v>
      </c>
      <c r="K4684" s="63">
        <v>6.1494460386617593</v>
      </c>
      <c r="L4684" s="63">
        <v>6.432055434849052</v>
      </c>
      <c r="M4684" s="63">
        <v>6.4954884312838095</v>
      </c>
      <c r="N4684" s="63">
        <v>6.3514746031714395</v>
      </c>
      <c r="O4684" s="71">
        <v>6.5483021483896069</v>
      </c>
    </row>
    <row r="4685" spans="2:15" outlineLevel="1" x14ac:dyDescent="0.45">
      <c r="B4685" s="65">
        <v>4676</v>
      </c>
      <c r="C4685" s="60">
        <v>1</v>
      </c>
      <c r="D4685" s="61">
        <v>0</v>
      </c>
      <c r="E4685" s="61">
        <v>1</v>
      </c>
      <c r="F4685" s="61">
        <v>1</v>
      </c>
      <c r="G4685" s="61">
        <v>1</v>
      </c>
      <c r="H4685" s="61">
        <v>0</v>
      </c>
      <c r="I4685" s="62">
        <v>93664.160834366485</v>
      </c>
      <c r="J4685" s="63">
        <v>6.1450869886383224</v>
      </c>
      <c r="K4685" s="63">
        <v>4.1270941029370052</v>
      </c>
      <c r="L4685" s="63">
        <v>7.1130045101259629</v>
      </c>
      <c r="M4685" s="63">
        <v>7.4021086751493481</v>
      </c>
      <c r="N4685" s="63">
        <v>7.445259278918714</v>
      </c>
      <c r="O4685" s="71">
        <v>6.6853168037913902</v>
      </c>
    </row>
    <row r="4686" spans="2:15" outlineLevel="1" x14ac:dyDescent="0.45">
      <c r="B4686" s="65">
        <v>4677</v>
      </c>
      <c r="C4686" s="60">
        <v>1</v>
      </c>
      <c r="D4686" s="61">
        <v>0</v>
      </c>
      <c r="E4686" s="61">
        <v>1</v>
      </c>
      <c r="F4686" s="61">
        <v>1</v>
      </c>
      <c r="G4686" s="61">
        <v>1</v>
      </c>
      <c r="H4686" s="61">
        <v>0</v>
      </c>
      <c r="I4686" s="62">
        <v>96089.012237209667</v>
      </c>
      <c r="J4686" s="63">
        <v>6.1769554681662768</v>
      </c>
      <c r="K4686" s="63">
        <v>4.8422675161183726</v>
      </c>
      <c r="L4686" s="63">
        <v>7.2013981489677867</v>
      </c>
      <c r="M4686" s="63">
        <v>6.920012850090421</v>
      </c>
      <c r="N4686" s="63">
        <v>7.7480212685448722</v>
      </c>
      <c r="O4686" s="71">
        <v>7.022231682290319</v>
      </c>
    </row>
    <row r="4687" spans="2:15" outlineLevel="1" x14ac:dyDescent="0.45">
      <c r="B4687" s="65">
        <v>4678</v>
      </c>
      <c r="C4687" s="60">
        <v>0</v>
      </c>
      <c r="D4687" s="61">
        <v>1</v>
      </c>
      <c r="E4687" s="61">
        <v>1</v>
      </c>
      <c r="F4687" s="61">
        <v>1</v>
      </c>
      <c r="G4687" s="61">
        <v>0</v>
      </c>
      <c r="H4687" s="61">
        <v>1</v>
      </c>
      <c r="I4687" s="62">
        <v>97135.480697932246</v>
      </c>
      <c r="J4687" s="63">
        <v>6.0015180738388878</v>
      </c>
      <c r="K4687" s="63">
        <v>6.7193239933575803</v>
      </c>
      <c r="L4687" s="63">
        <v>7.4807873601109538</v>
      </c>
      <c r="M4687" s="63">
        <v>6.4929151578251476</v>
      </c>
      <c r="N4687" s="63">
        <v>6.4815845912802317</v>
      </c>
      <c r="O4687" s="71">
        <v>6.9841620814579883</v>
      </c>
    </row>
    <row r="4688" spans="2:15" outlineLevel="1" x14ac:dyDescent="0.45">
      <c r="B4688" s="65">
        <v>4679</v>
      </c>
      <c r="C4688" s="60">
        <v>1</v>
      </c>
      <c r="D4688" s="61">
        <v>0</v>
      </c>
      <c r="E4688" s="61">
        <v>1</v>
      </c>
      <c r="F4688" s="61">
        <v>1</v>
      </c>
      <c r="G4688" s="61">
        <v>0</v>
      </c>
      <c r="H4688" s="61">
        <v>1</v>
      </c>
      <c r="I4688" s="62">
        <v>28459.439542466105</v>
      </c>
      <c r="J4688" s="63">
        <v>5.6885382410127141</v>
      </c>
      <c r="K4688" s="63">
        <v>5.2057769984349891</v>
      </c>
      <c r="L4688" s="63">
        <v>6.2105555043837697</v>
      </c>
      <c r="M4688" s="63">
        <v>7.846839315067923</v>
      </c>
      <c r="N4688" s="63">
        <v>6.5047759114647441</v>
      </c>
      <c r="O4688" s="71">
        <v>6.7626904637282985</v>
      </c>
    </row>
    <row r="4689" spans="2:15" outlineLevel="1" x14ac:dyDescent="0.45">
      <c r="B4689" s="65">
        <v>4680</v>
      </c>
      <c r="C4689" s="60">
        <v>1</v>
      </c>
      <c r="D4689" s="61">
        <v>0</v>
      </c>
      <c r="E4689" s="61">
        <v>1</v>
      </c>
      <c r="F4689" s="61">
        <v>1</v>
      </c>
      <c r="G4689" s="61">
        <v>0</v>
      </c>
      <c r="H4689" s="61">
        <v>1</v>
      </c>
      <c r="I4689" s="62">
        <v>97337.43023182344</v>
      </c>
      <c r="J4689" s="63">
        <v>5.5980555547533468</v>
      </c>
      <c r="K4689" s="63">
        <v>5.0871377179143398</v>
      </c>
      <c r="L4689" s="63">
        <v>7.5706491499241899</v>
      </c>
      <c r="M4689" s="63">
        <v>8.4418209324152116</v>
      </c>
      <c r="N4689" s="63">
        <v>6.7716136438087027</v>
      </c>
      <c r="O4689" s="71">
        <v>6.8534466196911046</v>
      </c>
    </row>
    <row r="4690" spans="2:15" outlineLevel="1" x14ac:dyDescent="0.45">
      <c r="B4690" s="65">
        <v>4681</v>
      </c>
      <c r="C4690" s="60">
        <v>1</v>
      </c>
      <c r="D4690" s="61">
        <v>0</v>
      </c>
      <c r="E4690" s="61">
        <v>1</v>
      </c>
      <c r="F4690" s="61">
        <v>1</v>
      </c>
      <c r="G4690" s="61">
        <v>1</v>
      </c>
      <c r="H4690" s="61">
        <v>0</v>
      </c>
      <c r="I4690" s="62">
        <v>94854.871162028488</v>
      </c>
      <c r="J4690" s="63">
        <v>6.0123801938145052</v>
      </c>
      <c r="K4690" s="63">
        <v>5.5017319506802815</v>
      </c>
      <c r="L4690" s="63">
        <v>7.4078245839773675</v>
      </c>
      <c r="M4690" s="63">
        <v>7.1629571603460533</v>
      </c>
      <c r="N4690" s="63">
        <v>6.9008663765494189</v>
      </c>
      <c r="O4690" s="71">
        <v>6.2472926873150554</v>
      </c>
    </row>
    <row r="4691" spans="2:15" outlineLevel="1" x14ac:dyDescent="0.45">
      <c r="B4691" s="65">
        <v>4682</v>
      </c>
      <c r="C4691" s="60">
        <v>1</v>
      </c>
      <c r="D4691" s="61">
        <v>0</v>
      </c>
      <c r="E4691" s="61">
        <v>1</v>
      </c>
      <c r="F4691" s="61">
        <v>1</v>
      </c>
      <c r="G4691" s="61">
        <v>0</v>
      </c>
      <c r="H4691" s="61">
        <v>1</v>
      </c>
      <c r="I4691" s="62">
        <v>101302.30933998506</v>
      </c>
      <c r="J4691" s="63">
        <v>6.5008283671293281</v>
      </c>
      <c r="K4691" s="63">
        <v>5.5404561853451302</v>
      </c>
      <c r="L4691" s="63">
        <v>6.5803622510041038</v>
      </c>
      <c r="M4691" s="63">
        <v>8.9453524141230734</v>
      </c>
      <c r="N4691" s="63">
        <v>6.446277977394109</v>
      </c>
      <c r="O4691" s="71">
        <v>7.2423320286379074</v>
      </c>
    </row>
    <row r="4692" spans="2:15" outlineLevel="1" x14ac:dyDescent="0.45">
      <c r="B4692" s="65">
        <v>4683</v>
      </c>
      <c r="C4692" s="60">
        <v>1</v>
      </c>
      <c r="D4692" s="61">
        <v>0</v>
      </c>
      <c r="E4692" s="61">
        <v>1</v>
      </c>
      <c r="F4692" s="61">
        <v>1</v>
      </c>
      <c r="G4692" s="61">
        <v>1</v>
      </c>
      <c r="H4692" s="61">
        <v>0</v>
      </c>
      <c r="I4692" s="62">
        <v>75799.287897614966</v>
      </c>
      <c r="J4692" s="63">
        <v>5.6288759011480058</v>
      </c>
      <c r="K4692" s="63">
        <v>5.3225046611554871</v>
      </c>
      <c r="L4692" s="63">
        <v>6.6704846044942201</v>
      </c>
      <c r="M4692" s="63">
        <v>8.0278356214556705</v>
      </c>
      <c r="N4692" s="63">
        <v>6.9720230174896383</v>
      </c>
      <c r="O4692" s="71">
        <v>6.6768867136650671</v>
      </c>
    </row>
    <row r="4693" spans="2:15" outlineLevel="1" x14ac:dyDescent="0.45">
      <c r="B4693" s="65">
        <v>4684</v>
      </c>
      <c r="C4693" s="60">
        <v>1</v>
      </c>
      <c r="D4693" s="61">
        <v>0</v>
      </c>
      <c r="E4693" s="61">
        <v>1</v>
      </c>
      <c r="F4693" s="61">
        <v>1</v>
      </c>
      <c r="G4693" s="61">
        <v>1</v>
      </c>
      <c r="H4693" s="61">
        <v>0</v>
      </c>
      <c r="I4693" s="62">
        <v>97898.46252275836</v>
      </c>
      <c r="J4693" s="63">
        <v>6.2391099832307262</v>
      </c>
      <c r="K4693" s="63">
        <v>5.2019193898877596</v>
      </c>
      <c r="L4693" s="63">
        <v>7.4350022771393718</v>
      </c>
      <c r="M4693" s="63">
        <v>7.6422950010922115</v>
      </c>
      <c r="N4693" s="63">
        <v>7.237346264924958</v>
      </c>
      <c r="O4693" s="71">
        <v>6.741986688844813</v>
      </c>
    </row>
    <row r="4694" spans="2:15" outlineLevel="1" x14ac:dyDescent="0.45">
      <c r="B4694" s="65">
        <v>4685</v>
      </c>
      <c r="C4694" s="60">
        <v>0</v>
      </c>
      <c r="D4694" s="61">
        <v>1</v>
      </c>
      <c r="E4694" s="61">
        <v>1</v>
      </c>
      <c r="F4694" s="61">
        <v>1</v>
      </c>
      <c r="G4694" s="61">
        <v>1</v>
      </c>
      <c r="H4694" s="61">
        <v>0</v>
      </c>
      <c r="I4694" s="62">
        <v>94344.915580507062</v>
      </c>
      <c r="J4694" s="63">
        <v>5.3448966911748688</v>
      </c>
      <c r="K4694" s="63">
        <v>5.8612232604952119</v>
      </c>
      <c r="L4694" s="63">
        <v>7.7609368537628818</v>
      </c>
      <c r="M4694" s="63">
        <v>6.8587631953418429</v>
      </c>
      <c r="N4694" s="63">
        <v>7.226573441018556</v>
      </c>
      <c r="O4694" s="71">
        <v>6.1777983806790653</v>
      </c>
    </row>
    <row r="4695" spans="2:15" outlineLevel="1" x14ac:dyDescent="0.45">
      <c r="B4695" s="65">
        <v>4686</v>
      </c>
      <c r="C4695" s="60">
        <v>1</v>
      </c>
      <c r="D4695" s="61">
        <v>0</v>
      </c>
      <c r="E4695" s="61">
        <v>1</v>
      </c>
      <c r="F4695" s="61">
        <v>1</v>
      </c>
      <c r="G4695" s="61">
        <v>1</v>
      </c>
      <c r="H4695" s="61">
        <v>0</v>
      </c>
      <c r="I4695" s="62">
        <v>97391.080634709971</v>
      </c>
      <c r="J4695" s="63">
        <v>6.878554088645739</v>
      </c>
      <c r="K4695" s="63">
        <v>5.0171496433347444</v>
      </c>
      <c r="L4695" s="63">
        <v>7.7877177598790919</v>
      </c>
      <c r="M4695" s="63">
        <v>7.1952391325858569</v>
      </c>
      <c r="N4695" s="63">
        <v>7.001190117013893</v>
      </c>
      <c r="O4695" s="71">
        <v>6.5750983883967731</v>
      </c>
    </row>
    <row r="4696" spans="2:15" outlineLevel="1" x14ac:dyDescent="0.45">
      <c r="B4696" s="65">
        <v>4687</v>
      </c>
      <c r="C4696" s="60">
        <v>1</v>
      </c>
      <c r="D4696" s="61">
        <v>0</v>
      </c>
      <c r="E4696" s="61">
        <v>1</v>
      </c>
      <c r="F4696" s="61">
        <v>1</v>
      </c>
      <c r="G4696" s="61">
        <v>0</v>
      </c>
      <c r="H4696" s="61">
        <v>1</v>
      </c>
      <c r="I4696" s="62">
        <v>90588.300408950454</v>
      </c>
      <c r="J4696" s="63">
        <v>5.7196390045361571</v>
      </c>
      <c r="K4696" s="63">
        <v>4.2779243637612776</v>
      </c>
      <c r="L4696" s="63">
        <v>7.4346946392928199</v>
      </c>
      <c r="M4696" s="63">
        <v>6.46231368426945</v>
      </c>
      <c r="N4696" s="63">
        <v>6.739015892840527</v>
      </c>
      <c r="O4696" s="71">
        <v>7.4965315207012981</v>
      </c>
    </row>
    <row r="4697" spans="2:15" outlineLevel="1" x14ac:dyDescent="0.45">
      <c r="B4697" s="65">
        <v>4688</v>
      </c>
      <c r="C4697" s="60">
        <v>0</v>
      </c>
      <c r="D4697" s="61">
        <v>1</v>
      </c>
      <c r="E4697" s="61">
        <v>1</v>
      </c>
      <c r="F4697" s="61">
        <v>1</v>
      </c>
      <c r="G4697" s="61">
        <v>1</v>
      </c>
      <c r="H4697" s="61">
        <v>0</v>
      </c>
      <c r="I4697" s="62">
        <v>101860.91737102036</v>
      </c>
      <c r="J4697" s="63">
        <v>5.5230816672880723</v>
      </c>
      <c r="K4697" s="63">
        <v>6.5126543121133675</v>
      </c>
      <c r="L4697" s="63">
        <v>8.1242833181258085</v>
      </c>
      <c r="M4697" s="63">
        <v>8.7512085443344549</v>
      </c>
      <c r="N4697" s="63">
        <v>6.7462677011601366</v>
      </c>
      <c r="O4697" s="71">
        <v>6.3048357568701174</v>
      </c>
    </row>
    <row r="4698" spans="2:15" outlineLevel="1" x14ac:dyDescent="0.45">
      <c r="B4698" s="65">
        <v>4689</v>
      </c>
      <c r="C4698" s="60">
        <v>1</v>
      </c>
      <c r="D4698" s="61">
        <v>0</v>
      </c>
      <c r="E4698" s="61">
        <v>1</v>
      </c>
      <c r="F4698" s="61">
        <v>1</v>
      </c>
      <c r="G4698" s="61">
        <v>0</v>
      </c>
      <c r="H4698" s="61">
        <v>1</v>
      </c>
      <c r="I4698" s="62">
        <v>29442.349403927801</v>
      </c>
      <c r="J4698" s="63">
        <v>6.0512135496558361</v>
      </c>
      <c r="K4698" s="63">
        <v>5.3053166358987083</v>
      </c>
      <c r="L4698" s="63">
        <v>6.301736654730937</v>
      </c>
      <c r="M4698" s="63">
        <v>7.2772302184282598</v>
      </c>
      <c r="N4698" s="63">
        <v>6.6939289337515042</v>
      </c>
      <c r="O4698" s="71">
        <v>7.1056096536911051</v>
      </c>
    </row>
    <row r="4699" spans="2:15" outlineLevel="1" x14ac:dyDescent="0.45">
      <c r="B4699" s="65">
        <v>4690</v>
      </c>
      <c r="C4699" s="60">
        <v>1</v>
      </c>
      <c r="D4699" s="61">
        <v>0</v>
      </c>
      <c r="E4699" s="61">
        <v>1</v>
      </c>
      <c r="F4699" s="61">
        <v>1</v>
      </c>
      <c r="G4699" s="61">
        <v>0</v>
      </c>
      <c r="H4699" s="61">
        <v>1</v>
      </c>
      <c r="I4699" s="62">
        <v>92196.851457170444</v>
      </c>
      <c r="J4699" s="63">
        <v>5.9906960122688639</v>
      </c>
      <c r="K4699" s="63">
        <v>4.4997834308224256</v>
      </c>
      <c r="L4699" s="63">
        <v>7.5141716407156443</v>
      </c>
      <c r="M4699" s="63">
        <v>6.7029858734865053</v>
      </c>
      <c r="N4699" s="63">
        <v>6.8603270076042149</v>
      </c>
      <c r="O4699" s="71">
        <v>7.0543978482033545</v>
      </c>
    </row>
    <row r="4700" spans="2:15" outlineLevel="1" x14ac:dyDescent="0.45">
      <c r="B4700" s="65">
        <v>4691</v>
      </c>
      <c r="C4700" s="60">
        <v>0</v>
      </c>
      <c r="D4700" s="61">
        <v>1</v>
      </c>
      <c r="E4700" s="61">
        <v>1</v>
      </c>
      <c r="F4700" s="61">
        <v>1</v>
      </c>
      <c r="G4700" s="61">
        <v>0</v>
      </c>
      <c r="H4700" s="61">
        <v>1</v>
      </c>
      <c r="I4700" s="62">
        <v>94837.913737469746</v>
      </c>
      <c r="J4700" s="63">
        <v>5.6174898954353853</v>
      </c>
      <c r="K4700" s="63">
        <v>5.9132190881038325</v>
      </c>
      <c r="L4700" s="63">
        <v>7.2292008724815959</v>
      </c>
      <c r="M4700" s="63">
        <v>7.0772551601664482</v>
      </c>
      <c r="N4700" s="63">
        <v>6.5122801318775894</v>
      </c>
      <c r="O4700" s="71">
        <v>6.8779348810896517</v>
      </c>
    </row>
    <row r="4701" spans="2:15" outlineLevel="1" x14ac:dyDescent="0.45">
      <c r="B4701" s="65">
        <v>4692</v>
      </c>
      <c r="C4701" s="60">
        <v>1</v>
      </c>
      <c r="D4701" s="61">
        <v>0</v>
      </c>
      <c r="E4701" s="61">
        <v>1</v>
      </c>
      <c r="F4701" s="61">
        <v>1</v>
      </c>
      <c r="G4701" s="61">
        <v>0</v>
      </c>
      <c r="H4701" s="61">
        <v>1</v>
      </c>
      <c r="I4701" s="62">
        <v>98247.07843596481</v>
      </c>
      <c r="J4701" s="63">
        <v>6.4697553003323929</v>
      </c>
      <c r="K4701" s="63">
        <v>4.5488770847426911</v>
      </c>
      <c r="L4701" s="63">
        <v>7.6950991259519199</v>
      </c>
      <c r="M4701" s="63">
        <v>8.1783479090680515</v>
      </c>
      <c r="N4701" s="63">
        <v>6.8417314337901161</v>
      </c>
      <c r="O4701" s="71">
        <v>7.0906933541431938</v>
      </c>
    </row>
    <row r="4702" spans="2:15" outlineLevel="1" x14ac:dyDescent="0.45">
      <c r="B4702" s="65">
        <v>4693</v>
      </c>
      <c r="C4702" s="60">
        <v>1</v>
      </c>
      <c r="D4702" s="61">
        <v>0</v>
      </c>
      <c r="E4702" s="61">
        <v>1</v>
      </c>
      <c r="F4702" s="61">
        <v>1</v>
      </c>
      <c r="G4702" s="61">
        <v>0</v>
      </c>
      <c r="H4702" s="61">
        <v>1</v>
      </c>
      <c r="I4702" s="62">
        <v>25970.076247445511</v>
      </c>
      <c r="J4702" s="63">
        <v>5.6272222911658885</v>
      </c>
      <c r="K4702" s="63">
        <v>4.7797343281428155</v>
      </c>
      <c r="L4702" s="63">
        <v>7.0552572358566756</v>
      </c>
      <c r="M4702" s="63">
        <v>7.0119523946350917</v>
      </c>
      <c r="N4702" s="63">
        <v>6.5366016690403086</v>
      </c>
      <c r="O4702" s="71">
        <v>6.8195831431003278</v>
      </c>
    </row>
    <row r="4703" spans="2:15" outlineLevel="1" x14ac:dyDescent="0.45">
      <c r="B4703" s="65">
        <v>4694</v>
      </c>
      <c r="C4703" s="60">
        <v>1</v>
      </c>
      <c r="D4703" s="61">
        <v>0</v>
      </c>
      <c r="E4703" s="61">
        <v>1</v>
      </c>
      <c r="F4703" s="61">
        <v>1</v>
      </c>
      <c r="G4703" s="61">
        <v>0</v>
      </c>
      <c r="H4703" s="61">
        <v>1</v>
      </c>
      <c r="I4703" s="62">
        <v>100210.15672096303</v>
      </c>
      <c r="J4703" s="63">
        <v>6.4861700474304822</v>
      </c>
      <c r="K4703" s="63">
        <v>5.0418067108356874</v>
      </c>
      <c r="L4703" s="63">
        <v>7.2370661929283848</v>
      </c>
      <c r="M4703" s="63">
        <v>8.1577411746445723</v>
      </c>
      <c r="N4703" s="63">
        <v>7.1496688066823015</v>
      </c>
      <c r="O4703" s="71">
        <v>7.2666411249408869</v>
      </c>
    </row>
    <row r="4704" spans="2:15" outlineLevel="1" x14ac:dyDescent="0.45">
      <c r="B4704" s="65">
        <v>4695</v>
      </c>
      <c r="C4704" s="60">
        <v>1</v>
      </c>
      <c r="D4704" s="61">
        <v>0</v>
      </c>
      <c r="E4704" s="61">
        <v>1</v>
      </c>
      <c r="F4704" s="61">
        <v>1</v>
      </c>
      <c r="G4704" s="61">
        <v>1</v>
      </c>
      <c r="H4704" s="61">
        <v>0</v>
      </c>
      <c r="I4704" s="62">
        <v>28259.25153918298</v>
      </c>
      <c r="J4704" s="63">
        <v>5.7406773110616136</v>
      </c>
      <c r="K4704" s="63">
        <v>5.5027933363579642</v>
      </c>
      <c r="L4704" s="63">
        <v>6.8410614255146429</v>
      </c>
      <c r="M4704" s="63">
        <v>6.7241904806719273</v>
      </c>
      <c r="N4704" s="63">
        <v>7.0298045418660564</v>
      </c>
      <c r="O4704" s="71">
        <v>6.6784882451439671</v>
      </c>
    </row>
    <row r="4705" spans="2:15" outlineLevel="1" x14ac:dyDescent="0.45">
      <c r="B4705" s="65">
        <v>4696</v>
      </c>
      <c r="C4705" s="60">
        <v>0</v>
      </c>
      <c r="D4705" s="61">
        <v>1</v>
      </c>
      <c r="E4705" s="61">
        <v>1</v>
      </c>
      <c r="F4705" s="61">
        <v>1</v>
      </c>
      <c r="G4705" s="61">
        <v>0</v>
      </c>
      <c r="H4705" s="61">
        <v>1</v>
      </c>
      <c r="I4705" s="62">
        <v>102729.62303666394</v>
      </c>
      <c r="J4705" s="63">
        <v>5.2999457995772969</v>
      </c>
      <c r="K4705" s="63">
        <v>6.7125075761763728</v>
      </c>
      <c r="L4705" s="63">
        <v>7.3245283774162422</v>
      </c>
      <c r="M4705" s="63">
        <v>8.7078878798359494</v>
      </c>
      <c r="N4705" s="63">
        <v>6.8933592470103626</v>
      </c>
      <c r="O4705" s="71">
        <v>7.1483997008978513</v>
      </c>
    </row>
    <row r="4706" spans="2:15" outlineLevel="1" x14ac:dyDescent="0.45">
      <c r="B4706" s="65">
        <v>4697</v>
      </c>
      <c r="C4706" s="60">
        <v>0</v>
      </c>
      <c r="D4706" s="61">
        <v>1</v>
      </c>
      <c r="E4706" s="61">
        <v>1</v>
      </c>
      <c r="F4706" s="61">
        <v>1</v>
      </c>
      <c r="G4706" s="61">
        <v>0</v>
      </c>
      <c r="H4706" s="61">
        <v>1</v>
      </c>
      <c r="I4706" s="62">
        <v>67369.32342836968</v>
      </c>
      <c r="J4706" s="63">
        <v>6.0755395060874156</v>
      </c>
      <c r="K4706" s="63">
        <v>6.4966980871910591</v>
      </c>
      <c r="L4706" s="63">
        <v>6.7518051176796732</v>
      </c>
      <c r="M4706" s="63">
        <v>6.58063511254172</v>
      </c>
      <c r="N4706" s="63">
        <v>7.0057488042018381</v>
      </c>
      <c r="O4706" s="71">
        <v>7.0557035943450597</v>
      </c>
    </row>
    <row r="4707" spans="2:15" outlineLevel="1" x14ac:dyDescent="0.45">
      <c r="B4707" s="65">
        <v>4698</v>
      </c>
      <c r="C4707" s="60">
        <v>1</v>
      </c>
      <c r="D4707" s="61">
        <v>0</v>
      </c>
      <c r="E4707" s="61">
        <v>1</v>
      </c>
      <c r="F4707" s="61">
        <v>1</v>
      </c>
      <c r="G4707" s="61">
        <v>1</v>
      </c>
      <c r="H4707" s="61">
        <v>0</v>
      </c>
      <c r="I4707" s="62">
        <v>100015.4618198922</v>
      </c>
      <c r="J4707" s="63">
        <v>6.1930244110678512</v>
      </c>
      <c r="K4707" s="63">
        <v>5.5535871111155233</v>
      </c>
      <c r="L4707" s="63">
        <v>6.8834039643832234</v>
      </c>
      <c r="M4707" s="63">
        <v>8.9630737165112659</v>
      </c>
      <c r="N4707" s="63">
        <v>6.7801080761944057</v>
      </c>
      <c r="O4707" s="71">
        <v>6.397277436690687</v>
      </c>
    </row>
    <row r="4708" spans="2:15" outlineLevel="1" x14ac:dyDescent="0.45">
      <c r="B4708" s="65">
        <v>4699</v>
      </c>
      <c r="C4708" s="60">
        <v>0</v>
      </c>
      <c r="D4708" s="61">
        <v>1</v>
      </c>
      <c r="E4708" s="61">
        <v>1</v>
      </c>
      <c r="F4708" s="61">
        <v>1</v>
      </c>
      <c r="G4708" s="61">
        <v>1</v>
      </c>
      <c r="H4708" s="61">
        <v>0</v>
      </c>
      <c r="I4708" s="62">
        <v>103178.52248745883</v>
      </c>
      <c r="J4708" s="63">
        <v>5.8282277661103263</v>
      </c>
      <c r="K4708" s="63">
        <v>5.9018397925912875</v>
      </c>
      <c r="L4708" s="63">
        <v>7.8669894216895884</v>
      </c>
      <c r="M4708" s="63">
        <v>8.4817356160368593</v>
      </c>
      <c r="N4708" s="63">
        <v>7.5577962965117811</v>
      </c>
      <c r="O4708" s="71">
        <v>6.9755505459163221</v>
      </c>
    </row>
    <row r="4709" spans="2:15" outlineLevel="1" x14ac:dyDescent="0.45">
      <c r="B4709" s="65">
        <v>4700</v>
      </c>
      <c r="C4709" s="60">
        <v>0</v>
      </c>
      <c r="D4709" s="61">
        <v>1</v>
      </c>
      <c r="E4709" s="61">
        <v>1</v>
      </c>
      <c r="F4709" s="61">
        <v>1</v>
      </c>
      <c r="G4709" s="61">
        <v>0</v>
      </c>
      <c r="H4709" s="61">
        <v>1</v>
      </c>
      <c r="I4709" s="62">
        <v>101924.96871732528</v>
      </c>
      <c r="J4709" s="63">
        <v>5.264522041947389</v>
      </c>
      <c r="K4709" s="63">
        <v>6.4076930230237856</v>
      </c>
      <c r="L4709" s="63">
        <v>7.6534385333054349</v>
      </c>
      <c r="M4709" s="63">
        <v>8.8574660929020563</v>
      </c>
      <c r="N4709" s="63">
        <v>6.8105974636897466</v>
      </c>
      <c r="O4709" s="71">
        <v>6.9206041216825227</v>
      </c>
    </row>
    <row r="4710" spans="2:15" outlineLevel="1" x14ac:dyDescent="0.45">
      <c r="B4710" s="65">
        <v>4701</v>
      </c>
      <c r="C4710" s="60">
        <v>1</v>
      </c>
      <c r="D4710" s="61">
        <v>0</v>
      </c>
      <c r="E4710" s="61">
        <v>1</v>
      </c>
      <c r="F4710" s="61">
        <v>1</v>
      </c>
      <c r="G4710" s="61">
        <v>0</v>
      </c>
      <c r="H4710" s="61">
        <v>1</v>
      </c>
      <c r="I4710" s="62">
        <v>92221.608077704921</v>
      </c>
      <c r="J4710" s="63">
        <v>5.9185054526118099</v>
      </c>
      <c r="K4710" s="63">
        <v>4.1100968026098226</v>
      </c>
      <c r="L4710" s="63">
        <v>7.1518366929517416</v>
      </c>
      <c r="M4710" s="63">
        <v>7.8419320661445155</v>
      </c>
      <c r="N4710" s="63">
        <v>6.1497302840259707</v>
      </c>
      <c r="O4710" s="71">
        <v>7.2338106335933041</v>
      </c>
    </row>
    <row r="4711" spans="2:15" outlineLevel="1" x14ac:dyDescent="0.45">
      <c r="B4711" s="65">
        <v>4702</v>
      </c>
      <c r="C4711" s="60">
        <v>1</v>
      </c>
      <c r="D4711" s="61">
        <v>0</v>
      </c>
      <c r="E4711" s="61">
        <v>1</v>
      </c>
      <c r="F4711" s="61">
        <v>1</v>
      </c>
      <c r="G4711" s="61">
        <v>0</v>
      </c>
      <c r="H4711" s="61">
        <v>1</v>
      </c>
      <c r="I4711" s="62">
        <v>26607.192710660936</v>
      </c>
      <c r="J4711" s="63">
        <v>5.8025480178903699</v>
      </c>
      <c r="K4711" s="63">
        <v>4.3907103248378885</v>
      </c>
      <c r="L4711" s="63">
        <v>6.7187636419466843</v>
      </c>
      <c r="M4711" s="63">
        <v>6.9161745627784272</v>
      </c>
      <c r="N4711" s="63">
        <v>7.0529191027856095</v>
      </c>
      <c r="O4711" s="71">
        <v>7.186882951574959</v>
      </c>
    </row>
    <row r="4712" spans="2:15" outlineLevel="1" x14ac:dyDescent="0.45">
      <c r="B4712" s="65">
        <v>4703</v>
      </c>
      <c r="C4712" s="60">
        <v>1</v>
      </c>
      <c r="D4712" s="61">
        <v>0</v>
      </c>
      <c r="E4712" s="61">
        <v>1</v>
      </c>
      <c r="F4712" s="61">
        <v>1</v>
      </c>
      <c r="G4712" s="61">
        <v>1</v>
      </c>
      <c r="H4712" s="61">
        <v>0</v>
      </c>
      <c r="I4712" s="62">
        <v>64718.899848930901</v>
      </c>
      <c r="J4712" s="63">
        <v>6.5924157606096916</v>
      </c>
      <c r="K4712" s="63">
        <v>5.3624595516640401</v>
      </c>
      <c r="L4712" s="63">
        <v>6.6552368042556953</v>
      </c>
      <c r="M4712" s="63">
        <v>6.9032270971033709</v>
      </c>
      <c r="N4712" s="63">
        <v>6.7399799458818475</v>
      </c>
      <c r="O4712" s="71">
        <v>6.6600557580806097</v>
      </c>
    </row>
    <row r="4713" spans="2:15" outlineLevel="1" x14ac:dyDescent="0.45">
      <c r="B4713" s="65">
        <v>4704</v>
      </c>
      <c r="C4713" s="60">
        <v>1</v>
      </c>
      <c r="D4713" s="61">
        <v>0</v>
      </c>
      <c r="E4713" s="61">
        <v>1</v>
      </c>
      <c r="F4713" s="61">
        <v>1</v>
      </c>
      <c r="G4713" s="61">
        <v>0</v>
      </c>
      <c r="H4713" s="61">
        <v>1</v>
      </c>
      <c r="I4713" s="62">
        <v>24813.452042194302</v>
      </c>
      <c r="J4713" s="63">
        <v>6.2053445062267993</v>
      </c>
      <c r="K4713" s="63">
        <v>4.6140307570745227</v>
      </c>
      <c r="L4713" s="63">
        <v>6.6222516578585138</v>
      </c>
      <c r="M4713" s="63">
        <v>6.1053779068748151</v>
      </c>
      <c r="N4713" s="63">
        <v>6.7247930796364193</v>
      </c>
      <c r="O4713" s="71">
        <v>7.0512686683360855</v>
      </c>
    </row>
    <row r="4714" spans="2:15" outlineLevel="1" x14ac:dyDescent="0.45">
      <c r="B4714" s="65">
        <v>4705</v>
      </c>
      <c r="C4714" s="60">
        <v>0</v>
      </c>
      <c r="D4714" s="61">
        <v>1</v>
      </c>
      <c r="E4714" s="61">
        <v>1</v>
      </c>
      <c r="F4714" s="61">
        <v>1</v>
      </c>
      <c r="G4714" s="61">
        <v>0</v>
      </c>
      <c r="H4714" s="61">
        <v>1</v>
      </c>
      <c r="I4714" s="62">
        <v>103037.79381727809</v>
      </c>
      <c r="J4714" s="63">
        <v>6.170384630013503</v>
      </c>
      <c r="K4714" s="63">
        <v>6.1957143028525659</v>
      </c>
      <c r="L4714" s="63">
        <v>7.2536836443308204</v>
      </c>
      <c r="M4714" s="63">
        <v>8.8501536047788978</v>
      </c>
      <c r="N4714" s="63">
        <v>6.5052620211263914</v>
      </c>
      <c r="O4714" s="71">
        <v>7.1856268266402985</v>
      </c>
    </row>
    <row r="4715" spans="2:15" outlineLevel="1" x14ac:dyDescent="0.45">
      <c r="B4715" s="65">
        <v>4706</v>
      </c>
      <c r="C4715" s="60">
        <v>0</v>
      </c>
      <c r="D4715" s="61">
        <v>1</v>
      </c>
      <c r="E4715" s="61">
        <v>1</v>
      </c>
      <c r="F4715" s="61">
        <v>1</v>
      </c>
      <c r="G4715" s="61">
        <v>1</v>
      </c>
      <c r="H4715" s="61">
        <v>0</v>
      </c>
      <c r="I4715" s="62">
        <v>27002.442723826214</v>
      </c>
      <c r="J4715" s="63">
        <v>5.292462682472987</v>
      </c>
      <c r="K4715" s="63">
        <v>5.3225907246074025</v>
      </c>
      <c r="L4715" s="63">
        <v>6.4678803414381498</v>
      </c>
      <c r="M4715" s="63">
        <v>7.7134153340265694</v>
      </c>
      <c r="N4715" s="63">
        <v>6.5220896676563669</v>
      </c>
      <c r="O4715" s="71">
        <v>6.422197106308702</v>
      </c>
    </row>
    <row r="4716" spans="2:15" outlineLevel="1" x14ac:dyDescent="0.45">
      <c r="B4716" s="65">
        <v>4707</v>
      </c>
      <c r="C4716" s="60">
        <v>1</v>
      </c>
      <c r="D4716" s="61">
        <v>0</v>
      </c>
      <c r="E4716" s="61">
        <v>1</v>
      </c>
      <c r="F4716" s="61">
        <v>1</v>
      </c>
      <c r="G4716" s="61">
        <v>1</v>
      </c>
      <c r="H4716" s="61">
        <v>0</v>
      </c>
      <c r="I4716" s="62">
        <v>101349.16858114954</v>
      </c>
      <c r="J4716" s="63">
        <v>6.831504408915082</v>
      </c>
      <c r="K4716" s="63">
        <v>5.3434472845851708</v>
      </c>
      <c r="L4716" s="63">
        <v>7.0228450173508996</v>
      </c>
      <c r="M4716" s="63">
        <v>8.0288288078861321</v>
      </c>
      <c r="N4716" s="63">
        <v>7.2384640899443866</v>
      </c>
      <c r="O4716" s="71">
        <v>7.132794090671327</v>
      </c>
    </row>
    <row r="4717" spans="2:15" outlineLevel="1" x14ac:dyDescent="0.45">
      <c r="B4717" s="65">
        <v>4708</v>
      </c>
      <c r="C4717" s="60">
        <v>1</v>
      </c>
      <c r="D4717" s="61">
        <v>0</v>
      </c>
      <c r="E4717" s="61">
        <v>1</v>
      </c>
      <c r="F4717" s="61">
        <v>1</v>
      </c>
      <c r="G4717" s="61">
        <v>1</v>
      </c>
      <c r="H4717" s="61">
        <v>0</v>
      </c>
      <c r="I4717" s="62">
        <v>72285.682152725465</v>
      </c>
      <c r="J4717" s="63">
        <v>6.0667065687648698</v>
      </c>
      <c r="K4717" s="63">
        <v>4.1693619919354772</v>
      </c>
      <c r="L4717" s="63">
        <v>6.8658378820370176</v>
      </c>
      <c r="M4717" s="63">
        <v>7.2053802277796599</v>
      </c>
      <c r="N4717" s="63">
        <v>7.153348479202446</v>
      </c>
      <c r="O4717" s="71">
        <v>6.8569861385516395</v>
      </c>
    </row>
    <row r="4718" spans="2:15" outlineLevel="1" x14ac:dyDescent="0.45">
      <c r="B4718" s="65">
        <v>4709</v>
      </c>
      <c r="C4718" s="60">
        <v>0</v>
      </c>
      <c r="D4718" s="61">
        <v>1</v>
      </c>
      <c r="E4718" s="61">
        <v>1</v>
      </c>
      <c r="F4718" s="61">
        <v>1</v>
      </c>
      <c r="G4718" s="61">
        <v>0</v>
      </c>
      <c r="H4718" s="61">
        <v>1</v>
      </c>
      <c r="I4718" s="62">
        <v>65050.568238261898</v>
      </c>
      <c r="J4718" s="63">
        <v>5.8845975686909791</v>
      </c>
      <c r="K4718" s="63">
        <v>6.5709341869478557</v>
      </c>
      <c r="L4718" s="63">
        <v>7.029327888708802</v>
      </c>
      <c r="M4718" s="63">
        <v>6.0101183748773304</v>
      </c>
      <c r="N4718" s="63">
        <v>6.7890581173606916</v>
      </c>
      <c r="O4718" s="71">
        <v>6.9608785049263275</v>
      </c>
    </row>
    <row r="4719" spans="2:15" outlineLevel="1" x14ac:dyDescent="0.45">
      <c r="B4719" s="65">
        <v>4710</v>
      </c>
      <c r="C4719" s="60">
        <v>1</v>
      </c>
      <c r="D4719" s="61">
        <v>0</v>
      </c>
      <c r="E4719" s="61">
        <v>1</v>
      </c>
      <c r="F4719" s="61">
        <v>1</v>
      </c>
      <c r="G4719" s="61">
        <v>1</v>
      </c>
      <c r="H4719" s="61">
        <v>0</v>
      </c>
      <c r="I4719" s="62">
        <v>77783.60860596002</v>
      </c>
      <c r="J4719" s="63">
        <v>5.619073937989814</v>
      </c>
      <c r="K4719" s="63">
        <v>5.3301540982278421</v>
      </c>
      <c r="L4719" s="63">
        <v>7.3537478956138678</v>
      </c>
      <c r="M4719" s="63">
        <v>8.7316534194116713</v>
      </c>
      <c r="N4719" s="63">
        <v>6.8979830754145555</v>
      </c>
      <c r="O4719" s="71">
        <v>6.2846379172454121</v>
      </c>
    </row>
    <row r="4720" spans="2:15" outlineLevel="1" x14ac:dyDescent="0.45">
      <c r="B4720" s="65">
        <v>4711</v>
      </c>
      <c r="C4720" s="60">
        <v>1</v>
      </c>
      <c r="D4720" s="61">
        <v>0</v>
      </c>
      <c r="E4720" s="61">
        <v>1</v>
      </c>
      <c r="F4720" s="61">
        <v>1</v>
      </c>
      <c r="G4720" s="61">
        <v>1</v>
      </c>
      <c r="H4720" s="61">
        <v>0</v>
      </c>
      <c r="I4720" s="62">
        <v>78180.052528691274</v>
      </c>
      <c r="J4720" s="63">
        <v>5.9683872930150637</v>
      </c>
      <c r="K4720" s="63">
        <v>4.8380511127259505</v>
      </c>
      <c r="L4720" s="63">
        <v>6.9535309346142071</v>
      </c>
      <c r="M4720" s="63">
        <v>8.75235869263898</v>
      </c>
      <c r="N4720" s="63">
        <v>6.9897554256104542</v>
      </c>
      <c r="O4720" s="71">
        <v>6.8396393756819833</v>
      </c>
    </row>
    <row r="4721" spans="2:15" outlineLevel="1" x14ac:dyDescent="0.45">
      <c r="B4721" s="65">
        <v>4712</v>
      </c>
      <c r="C4721" s="60">
        <v>1</v>
      </c>
      <c r="D4721" s="61">
        <v>0</v>
      </c>
      <c r="E4721" s="61">
        <v>1</v>
      </c>
      <c r="F4721" s="61">
        <v>1</v>
      </c>
      <c r="G4721" s="61">
        <v>1</v>
      </c>
      <c r="H4721" s="61">
        <v>0</v>
      </c>
      <c r="I4721" s="62">
        <v>76072.620585064506</v>
      </c>
      <c r="J4721" s="63">
        <v>5.6070092771924678</v>
      </c>
      <c r="K4721" s="63">
        <v>5.3906318167405187</v>
      </c>
      <c r="L4721" s="63">
        <v>6.8784418029102383</v>
      </c>
      <c r="M4721" s="63">
        <v>7.8629223126588954</v>
      </c>
      <c r="N4721" s="63">
        <v>7.0563954779654008</v>
      </c>
      <c r="O4721" s="71">
        <v>6.7275320157168608</v>
      </c>
    </row>
    <row r="4722" spans="2:15" outlineLevel="1" x14ac:dyDescent="0.45">
      <c r="B4722" s="65">
        <v>4713</v>
      </c>
      <c r="C4722" s="60">
        <v>1</v>
      </c>
      <c r="D4722" s="61">
        <v>0</v>
      </c>
      <c r="E4722" s="61">
        <v>1</v>
      </c>
      <c r="F4722" s="61">
        <v>1</v>
      </c>
      <c r="G4722" s="61">
        <v>0</v>
      </c>
      <c r="H4722" s="61">
        <v>1</v>
      </c>
      <c r="I4722" s="62">
        <v>98467.78733324114</v>
      </c>
      <c r="J4722" s="63">
        <v>6.8746420483660735</v>
      </c>
      <c r="K4722" s="63">
        <v>5.1266128008976484</v>
      </c>
      <c r="L4722" s="63">
        <v>8.0393003511713204</v>
      </c>
      <c r="M4722" s="63">
        <v>7.4377175867699981</v>
      </c>
      <c r="N4722" s="63">
        <v>6.6223792543710021</v>
      </c>
      <c r="O4722" s="71">
        <v>6.8850483647251597</v>
      </c>
    </row>
    <row r="4723" spans="2:15" outlineLevel="1" x14ac:dyDescent="0.45">
      <c r="B4723" s="65">
        <v>4714</v>
      </c>
      <c r="C4723" s="60">
        <v>1</v>
      </c>
      <c r="D4723" s="61">
        <v>0</v>
      </c>
      <c r="E4723" s="61">
        <v>1</v>
      </c>
      <c r="F4723" s="61">
        <v>1</v>
      </c>
      <c r="G4723" s="61">
        <v>0</v>
      </c>
      <c r="H4723" s="61">
        <v>1</v>
      </c>
      <c r="I4723" s="62">
        <v>93085.531650404213</v>
      </c>
      <c r="J4723" s="63">
        <v>6.685371986292985</v>
      </c>
      <c r="K4723" s="63">
        <v>4.2573981505839349</v>
      </c>
      <c r="L4723" s="63">
        <v>6.6551616062694645</v>
      </c>
      <c r="M4723" s="63">
        <v>7.6179569023297411</v>
      </c>
      <c r="N4723" s="63">
        <v>6.5169949506207345</v>
      </c>
      <c r="O4723" s="71">
        <v>6.6154795214031976</v>
      </c>
    </row>
    <row r="4724" spans="2:15" outlineLevel="1" x14ac:dyDescent="0.45">
      <c r="B4724" s="65">
        <v>4715</v>
      </c>
      <c r="C4724" s="60">
        <v>1</v>
      </c>
      <c r="D4724" s="61">
        <v>0</v>
      </c>
      <c r="E4724" s="61">
        <v>1</v>
      </c>
      <c r="F4724" s="61">
        <v>1</v>
      </c>
      <c r="G4724" s="61">
        <v>1</v>
      </c>
      <c r="H4724" s="61">
        <v>0</v>
      </c>
      <c r="I4724" s="62">
        <v>100285.4390726596</v>
      </c>
      <c r="J4724" s="63">
        <v>6.4238215488633106</v>
      </c>
      <c r="K4724" s="63">
        <v>5.6904263208989185</v>
      </c>
      <c r="L4724" s="63">
        <v>6.6182126335787688</v>
      </c>
      <c r="M4724" s="63">
        <v>8.8040396565117547</v>
      </c>
      <c r="N4724" s="63">
        <v>6.8199295231391552</v>
      </c>
      <c r="O4724" s="71">
        <v>6.3716301306682483</v>
      </c>
    </row>
    <row r="4725" spans="2:15" outlineLevel="1" x14ac:dyDescent="0.45">
      <c r="B4725" s="65">
        <v>4716</v>
      </c>
      <c r="C4725" s="60">
        <v>1</v>
      </c>
      <c r="D4725" s="61">
        <v>0</v>
      </c>
      <c r="E4725" s="61">
        <v>1</v>
      </c>
      <c r="F4725" s="61">
        <v>1</v>
      </c>
      <c r="G4725" s="61">
        <v>0</v>
      </c>
      <c r="H4725" s="61">
        <v>1</v>
      </c>
      <c r="I4725" s="62">
        <v>28550.420120714334</v>
      </c>
      <c r="J4725" s="63">
        <v>6.1453183765460953</v>
      </c>
      <c r="K4725" s="63">
        <v>5.4524574533932952</v>
      </c>
      <c r="L4725" s="63">
        <v>6.6958604070209296</v>
      </c>
      <c r="M4725" s="63">
        <v>6.4282356970919574</v>
      </c>
      <c r="N4725" s="63">
        <v>6.7404393119047361</v>
      </c>
      <c r="O4725" s="71">
        <v>7.1995094928797947</v>
      </c>
    </row>
    <row r="4726" spans="2:15" outlineLevel="1" x14ac:dyDescent="0.45">
      <c r="B4726" s="65">
        <v>4717</v>
      </c>
      <c r="C4726" s="60">
        <v>0</v>
      </c>
      <c r="D4726" s="61">
        <v>1</v>
      </c>
      <c r="E4726" s="61">
        <v>1</v>
      </c>
      <c r="F4726" s="61">
        <v>1</v>
      </c>
      <c r="G4726" s="61">
        <v>0</v>
      </c>
      <c r="H4726" s="61">
        <v>1</v>
      </c>
      <c r="I4726" s="62">
        <v>25864.109943891366</v>
      </c>
      <c r="J4726" s="63">
        <v>5.5611639714181482</v>
      </c>
      <c r="K4726" s="63">
        <v>5.6309202788894499</v>
      </c>
      <c r="L4726" s="63">
        <v>7.1796658744731072</v>
      </c>
      <c r="M4726" s="63">
        <v>6.6688716354512731</v>
      </c>
      <c r="N4726" s="63">
        <v>6.0899721313157649</v>
      </c>
      <c r="O4726" s="71">
        <v>6.5637617580436904</v>
      </c>
    </row>
    <row r="4727" spans="2:15" outlineLevel="1" x14ac:dyDescent="0.45">
      <c r="B4727" s="65">
        <v>4718</v>
      </c>
      <c r="C4727" s="60">
        <v>1</v>
      </c>
      <c r="D4727" s="61">
        <v>0</v>
      </c>
      <c r="E4727" s="61">
        <v>1</v>
      </c>
      <c r="F4727" s="61">
        <v>1</v>
      </c>
      <c r="G4727" s="61">
        <v>1</v>
      </c>
      <c r="H4727" s="61">
        <v>0</v>
      </c>
      <c r="I4727" s="62">
        <v>22590.105424375011</v>
      </c>
      <c r="J4727" s="63">
        <v>5.6541477655493715</v>
      </c>
      <c r="K4727" s="63">
        <v>4.5116788133096035</v>
      </c>
      <c r="L4727" s="63">
        <v>6.4878957257257284</v>
      </c>
      <c r="M4727" s="63">
        <v>6.5113593363373452</v>
      </c>
      <c r="N4727" s="63">
        <v>7.0320733019592421</v>
      </c>
      <c r="O4727" s="71">
        <v>6.0367980450550158</v>
      </c>
    </row>
    <row r="4728" spans="2:15" outlineLevel="1" x14ac:dyDescent="0.45">
      <c r="B4728" s="65">
        <v>4719</v>
      </c>
      <c r="C4728" s="60">
        <v>1</v>
      </c>
      <c r="D4728" s="61">
        <v>0</v>
      </c>
      <c r="E4728" s="61">
        <v>1</v>
      </c>
      <c r="F4728" s="61">
        <v>1</v>
      </c>
      <c r="G4728" s="61">
        <v>0</v>
      </c>
      <c r="H4728" s="61">
        <v>1</v>
      </c>
      <c r="I4728" s="62">
        <v>97758.124478186801</v>
      </c>
      <c r="J4728" s="63">
        <v>6.2585075909986267</v>
      </c>
      <c r="K4728" s="63">
        <v>5.2416799200870763</v>
      </c>
      <c r="L4728" s="63">
        <v>7.1497053528447285</v>
      </c>
      <c r="M4728" s="63">
        <v>8.1303342751932366</v>
      </c>
      <c r="N4728" s="63">
        <v>6.5556933164963507</v>
      </c>
      <c r="O4728" s="71">
        <v>6.9202253713550164</v>
      </c>
    </row>
    <row r="4729" spans="2:15" outlineLevel="1" x14ac:dyDescent="0.45">
      <c r="B4729" s="65">
        <v>4720</v>
      </c>
      <c r="C4729" s="60">
        <v>1</v>
      </c>
      <c r="D4729" s="61">
        <v>0</v>
      </c>
      <c r="E4729" s="61">
        <v>1</v>
      </c>
      <c r="F4729" s="61">
        <v>1</v>
      </c>
      <c r="G4729" s="61">
        <v>1</v>
      </c>
      <c r="H4729" s="61">
        <v>0</v>
      </c>
      <c r="I4729" s="62">
        <v>77107.622016088411</v>
      </c>
      <c r="J4729" s="63">
        <v>5.5816042685545133</v>
      </c>
      <c r="K4729" s="63">
        <v>4.897133388755214</v>
      </c>
      <c r="L4729" s="63">
        <v>6.9685658360299669</v>
      </c>
      <c r="M4729" s="63">
        <v>8.7613200256973993</v>
      </c>
      <c r="N4729" s="63">
        <v>7.2230483011305617</v>
      </c>
      <c r="O4729" s="71">
        <v>6.4601375714663369</v>
      </c>
    </row>
    <row r="4730" spans="2:15" outlineLevel="1" x14ac:dyDescent="0.45">
      <c r="B4730" s="65">
        <v>4721</v>
      </c>
      <c r="C4730" s="60">
        <v>1</v>
      </c>
      <c r="D4730" s="61">
        <v>0</v>
      </c>
      <c r="E4730" s="61">
        <v>1</v>
      </c>
      <c r="F4730" s="61">
        <v>1</v>
      </c>
      <c r="G4730" s="61">
        <v>1</v>
      </c>
      <c r="H4730" s="61">
        <v>0</v>
      </c>
      <c r="I4730" s="62">
        <v>94441.768891012835</v>
      </c>
      <c r="J4730" s="63">
        <v>5.5404004122347175</v>
      </c>
      <c r="K4730" s="63">
        <v>4.6817655100334301</v>
      </c>
      <c r="L4730" s="63">
        <v>7.6215907946981512</v>
      </c>
      <c r="M4730" s="63">
        <v>7.0677058640658874</v>
      </c>
      <c r="N4730" s="63">
        <v>7.761869599821857</v>
      </c>
      <c r="O4730" s="71">
        <v>6.8152871851105745</v>
      </c>
    </row>
    <row r="4731" spans="2:15" outlineLevel="1" x14ac:dyDescent="0.45">
      <c r="B4731" s="65">
        <v>4722</v>
      </c>
      <c r="C4731" s="60">
        <v>1</v>
      </c>
      <c r="D4731" s="61">
        <v>0</v>
      </c>
      <c r="E4731" s="61">
        <v>1</v>
      </c>
      <c r="F4731" s="61">
        <v>1</v>
      </c>
      <c r="G4731" s="61">
        <v>0</v>
      </c>
      <c r="H4731" s="61">
        <v>1</v>
      </c>
      <c r="I4731" s="62">
        <v>25204.467769250303</v>
      </c>
      <c r="J4731" s="63">
        <v>5.51726448932369</v>
      </c>
      <c r="K4731" s="63">
        <v>5.2414594576966831</v>
      </c>
      <c r="L4731" s="63">
        <v>6.4688367839642726</v>
      </c>
      <c r="M4731" s="63">
        <v>6.0610546047990006</v>
      </c>
      <c r="N4731" s="63">
        <v>6.9347607123620136</v>
      </c>
      <c r="O4731" s="71">
        <v>7.1721034255627689</v>
      </c>
    </row>
    <row r="4732" spans="2:15" outlineLevel="1" x14ac:dyDescent="0.45">
      <c r="B4732" s="65">
        <v>4723</v>
      </c>
      <c r="C4732" s="60">
        <v>1</v>
      </c>
      <c r="D4732" s="61">
        <v>0</v>
      </c>
      <c r="E4732" s="61">
        <v>1</v>
      </c>
      <c r="F4732" s="61">
        <v>1</v>
      </c>
      <c r="G4732" s="61">
        <v>1</v>
      </c>
      <c r="H4732" s="61">
        <v>0</v>
      </c>
      <c r="I4732" s="62">
        <v>28064.421622727634</v>
      </c>
      <c r="J4732" s="63">
        <v>5.8403757874760256</v>
      </c>
      <c r="K4732" s="63">
        <v>5.0024648967914782</v>
      </c>
      <c r="L4732" s="63">
        <v>6.9445302798835113</v>
      </c>
      <c r="M4732" s="63">
        <v>7.1984899312486483</v>
      </c>
      <c r="N4732" s="63">
        <v>6.8542616772558524</v>
      </c>
      <c r="O4732" s="71">
        <v>6.6525511151536652</v>
      </c>
    </row>
    <row r="4733" spans="2:15" outlineLevel="1" x14ac:dyDescent="0.45">
      <c r="B4733" s="65">
        <v>4724</v>
      </c>
      <c r="C4733" s="60">
        <v>0</v>
      </c>
      <c r="D4733" s="61">
        <v>1</v>
      </c>
      <c r="E4733" s="61">
        <v>1</v>
      </c>
      <c r="F4733" s="61">
        <v>1</v>
      </c>
      <c r="G4733" s="61">
        <v>1</v>
      </c>
      <c r="H4733" s="61">
        <v>0</v>
      </c>
      <c r="I4733" s="62">
        <v>98832.305918427621</v>
      </c>
      <c r="J4733" s="63">
        <v>5.6201264955007542</v>
      </c>
      <c r="K4733" s="63">
        <v>6.0136927451239064</v>
      </c>
      <c r="L4733" s="63">
        <v>7.2246427906495114</v>
      </c>
      <c r="M4733" s="63">
        <v>7.9204268654585501</v>
      </c>
      <c r="N4733" s="63">
        <v>6.9955925002838093</v>
      </c>
      <c r="O4733" s="71">
        <v>6.8962640134310229</v>
      </c>
    </row>
    <row r="4734" spans="2:15" outlineLevel="1" x14ac:dyDescent="0.45">
      <c r="B4734" s="65">
        <v>4725</v>
      </c>
      <c r="C4734" s="60">
        <v>1</v>
      </c>
      <c r="D4734" s="61">
        <v>0</v>
      </c>
      <c r="E4734" s="61">
        <v>1</v>
      </c>
      <c r="F4734" s="61">
        <v>1</v>
      </c>
      <c r="G4734" s="61">
        <v>0</v>
      </c>
      <c r="H4734" s="61">
        <v>1</v>
      </c>
      <c r="I4734" s="62">
        <v>98400.584855609108</v>
      </c>
      <c r="J4734" s="63">
        <v>6.2929376937712078</v>
      </c>
      <c r="K4734" s="63">
        <v>5.4833460347817349</v>
      </c>
      <c r="L4734" s="63">
        <v>7.2723264795276972</v>
      </c>
      <c r="M4734" s="63">
        <v>8.2457179142025367</v>
      </c>
      <c r="N4734" s="63">
        <v>6.4207178009606194</v>
      </c>
      <c r="O4734" s="71">
        <v>6.7546131827508766</v>
      </c>
    </row>
    <row r="4735" spans="2:15" outlineLevel="1" x14ac:dyDescent="0.45">
      <c r="B4735" s="65">
        <v>4726</v>
      </c>
      <c r="C4735" s="60">
        <v>1</v>
      </c>
      <c r="D4735" s="61">
        <v>0</v>
      </c>
      <c r="E4735" s="61">
        <v>1</v>
      </c>
      <c r="F4735" s="61">
        <v>1</v>
      </c>
      <c r="G4735" s="61">
        <v>0</v>
      </c>
      <c r="H4735" s="61">
        <v>1</v>
      </c>
      <c r="I4735" s="62">
        <v>64669.101345366187</v>
      </c>
      <c r="J4735" s="63">
        <v>6.8052956178725292</v>
      </c>
      <c r="K4735" s="63">
        <v>5.8220943874092033</v>
      </c>
      <c r="L4735" s="63">
        <v>6.6563113512094629</v>
      </c>
      <c r="M4735" s="63">
        <v>6.2387410054366308</v>
      </c>
      <c r="N4735" s="63">
        <v>6.3132140702679465</v>
      </c>
      <c r="O4735" s="71">
        <v>7.1208430809362611</v>
      </c>
    </row>
    <row r="4736" spans="2:15" outlineLevel="1" x14ac:dyDescent="0.45">
      <c r="B4736" s="65">
        <v>4727</v>
      </c>
      <c r="C4736" s="60">
        <v>1</v>
      </c>
      <c r="D4736" s="61">
        <v>0</v>
      </c>
      <c r="E4736" s="61">
        <v>1</v>
      </c>
      <c r="F4736" s="61">
        <v>1</v>
      </c>
      <c r="G4736" s="61">
        <v>1</v>
      </c>
      <c r="H4736" s="61">
        <v>0</v>
      </c>
      <c r="I4736" s="62">
        <v>94437.161527045799</v>
      </c>
      <c r="J4736" s="63">
        <v>6.0164633905362646</v>
      </c>
      <c r="K4736" s="63">
        <v>5.4469048037303498</v>
      </c>
      <c r="L4736" s="63">
        <v>7.8281777915156106</v>
      </c>
      <c r="M4736" s="63">
        <v>6.1449024116197712</v>
      </c>
      <c r="N4736" s="63">
        <v>7.3944267001932706</v>
      </c>
      <c r="O4736" s="71">
        <v>6.6593414143099281</v>
      </c>
    </row>
    <row r="4737" spans="2:15" outlineLevel="1" x14ac:dyDescent="0.45">
      <c r="B4737" s="65">
        <v>4728</v>
      </c>
      <c r="C4737" s="60">
        <v>1</v>
      </c>
      <c r="D4737" s="61">
        <v>0</v>
      </c>
      <c r="E4737" s="61">
        <v>1</v>
      </c>
      <c r="F4737" s="61">
        <v>1</v>
      </c>
      <c r="G4737" s="61">
        <v>0</v>
      </c>
      <c r="H4737" s="61">
        <v>1</v>
      </c>
      <c r="I4737" s="62">
        <v>76511.101960334228</v>
      </c>
      <c r="J4737" s="63">
        <v>5.2913476541015099</v>
      </c>
      <c r="K4737" s="63">
        <v>4.1592583434369983</v>
      </c>
      <c r="L4737" s="63">
        <v>7.6493423216522984</v>
      </c>
      <c r="M4737" s="63">
        <v>8.7777577201639687</v>
      </c>
      <c r="N4737" s="63">
        <v>6.8592288026456423</v>
      </c>
      <c r="O4737" s="71">
        <v>7.5737642157791285</v>
      </c>
    </row>
    <row r="4738" spans="2:15" outlineLevel="1" x14ac:dyDescent="0.45">
      <c r="B4738" s="65">
        <v>4729</v>
      </c>
      <c r="C4738" s="60">
        <v>1</v>
      </c>
      <c r="D4738" s="61">
        <v>0</v>
      </c>
      <c r="E4738" s="61">
        <v>1</v>
      </c>
      <c r="F4738" s="61">
        <v>1</v>
      </c>
      <c r="G4738" s="61">
        <v>1</v>
      </c>
      <c r="H4738" s="61">
        <v>0</v>
      </c>
      <c r="I4738" s="62">
        <v>96477.834619577101</v>
      </c>
      <c r="J4738" s="63">
        <v>6.1478537334038759</v>
      </c>
      <c r="K4738" s="63">
        <v>5.1982634899078635</v>
      </c>
      <c r="L4738" s="63">
        <v>7.5121323464930523</v>
      </c>
      <c r="M4738" s="63">
        <v>7.1481103719056627</v>
      </c>
      <c r="N4738" s="63">
        <v>7.0651334620301522</v>
      </c>
      <c r="O4738" s="71">
        <v>7.0284355607764653</v>
      </c>
    </row>
    <row r="4739" spans="2:15" outlineLevel="1" x14ac:dyDescent="0.45">
      <c r="B4739" s="65">
        <v>4730</v>
      </c>
      <c r="C4739" s="60">
        <v>0</v>
      </c>
      <c r="D4739" s="61">
        <v>1</v>
      </c>
      <c r="E4739" s="61">
        <v>1</v>
      </c>
      <c r="F4739" s="61">
        <v>1</v>
      </c>
      <c r="G4739" s="61">
        <v>0</v>
      </c>
      <c r="H4739" s="61">
        <v>1</v>
      </c>
      <c r="I4739" s="62">
        <v>95131.297171016879</v>
      </c>
      <c r="J4739" s="63">
        <v>5.3361089910495512</v>
      </c>
      <c r="K4739" s="63">
        <v>6.4962271898135331</v>
      </c>
      <c r="L4739" s="63">
        <v>7.5849254312772025</v>
      </c>
      <c r="M4739" s="63">
        <v>6.5254921212214638</v>
      </c>
      <c r="N4739" s="63">
        <v>6.698432334908766</v>
      </c>
      <c r="O4739" s="71">
        <v>6.8631461114453769</v>
      </c>
    </row>
    <row r="4740" spans="2:15" outlineLevel="1" x14ac:dyDescent="0.45">
      <c r="B4740" s="65">
        <v>4731</v>
      </c>
      <c r="C4740" s="60">
        <v>0</v>
      </c>
      <c r="D4740" s="61">
        <v>1</v>
      </c>
      <c r="E4740" s="61">
        <v>1</v>
      </c>
      <c r="F4740" s="61">
        <v>1</v>
      </c>
      <c r="G4740" s="61">
        <v>1</v>
      </c>
      <c r="H4740" s="61">
        <v>0</v>
      </c>
      <c r="I4740" s="62">
        <v>100931.59274604957</v>
      </c>
      <c r="J4740" s="63">
        <v>5.9698971981321796</v>
      </c>
      <c r="K4740" s="63">
        <v>6.1093908167081921</v>
      </c>
      <c r="L4740" s="63">
        <v>7.8290070348939267</v>
      </c>
      <c r="M4740" s="63">
        <v>8.4540752692436634</v>
      </c>
      <c r="N4740" s="63">
        <v>6.7989086854414804</v>
      </c>
      <c r="O4740" s="71">
        <v>6.3871468085205088</v>
      </c>
    </row>
    <row r="4741" spans="2:15" outlineLevel="1" x14ac:dyDescent="0.45">
      <c r="B4741" s="65">
        <v>4732</v>
      </c>
      <c r="C4741" s="60">
        <v>1</v>
      </c>
      <c r="D4741" s="61">
        <v>0</v>
      </c>
      <c r="E4741" s="61">
        <v>1</v>
      </c>
      <c r="F4741" s="61">
        <v>1</v>
      </c>
      <c r="G4741" s="61">
        <v>1</v>
      </c>
      <c r="H4741" s="61">
        <v>0</v>
      </c>
      <c r="I4741" s="62">
        <v>25252.369752963044</v>
      </c>
      <c r="J4741" s="63">
        <v>5.6405217937968537</v>
      </c>
      <c r="K4741" s="63">
        <v>5.0042191360143242</v>
      </c>
      <c r="L4741" s="63">
        <v>6.6685531262466844</v>
      </c>
      <c r="M4741" s="63">
        <v>6.2044497843315138</v>
      </c>
      <c r="N4741" s="63">
        <v>7.1000504122851638</v>
      </c>
      <c r="O4741" s="71">
        <v>6.8415459715567675</v>
      </c>
    </row>
    <row r="4742" spans="2:15" outlineLevel="1" x14ac:dyDescent="0.45">
      <c r="B4742" s="65">
        <v>4733</v>
      </c>
      <c r="C4742" s="60">
        <v>1</v>
      </c>
      <c r="D4742" s="61">
        <v>0</v>
      </c>
      <c r="E4742" s="61">
        <v>1</v>
      </c>
      <c r="F4742" s="61">
        <v>1</v>
      </c>
      <c r="G4742" s="61">
        <v>1</v>
      </c>
      <c r="H4742" s="61">
        <v>0</v>
      </c>
      <c r="I4742" s="62">
        <v>95369.119818700157</v>
      </c>
      <c r="J4742" s="63">
        <v>6.1344467108318295</v>
      </c>
      <c r="K4742" s="63">
        <v>5.2428458412603671</v>
      </c>
      <c r="L4742" s="63">
        <v>7.1061603237045947</v>
      </c>
      <c r="M4742" s="63">
        <v>6.7630799282254248</v>
      </c>
      <c r="N4742" s="63">
        <v>7.4673762954892595</v>
      </c>
      <c r="O4742" s="71">
        <v>6.7781592956317276</v>
      </c>
    </row>
    <row r="4743" spans="2:15" outlineLevel="1" x14ac:dyDescent="0.45">
      <c r="B4743" s="65">
        <v>4734</v>
      </c>
      <c r="C4743" s="60">
        <v>1</v>
      </c>
      <c r="D4743" s="61">
        <v>0</v>
      </c>
      <c r="E4743" s="61">
        <v>1</v>
      </c>
      <c r="F4743" s="61">
        <v>1</v>
      </c>
      <c r="G4743" s="61">
        <v>1</v>
      </c>
      <c r="H4743" s="61">
        <v>0</v>
      </c>
      <c r="I4743" s="62">
        <v>96578.335410482803</v>
      </c>
      <c r="J4743" s="63">
        <v>5.4914597445584628</v>
      </c>
      <c r="K4743" s="63">
        <v>5.1637930590706311</v>
      </c>
      <c r="L4743" s="63">
        <v>7.9038943311554704</v>
      </c>
      <c r="M4743" s="63">
        <v>8.3167647125212731</v>
      </c>
      <c r="N4743" s="63">
        <v>6.9050349777840632</v>
      </c>
      <c r="O4743" s="71">
        <v>6.3162913210084257</v>
      </c>
    </row>
    <row r="4744" spans="2:15" outlineLevel="1" x14ac:dyDescent="0.45">
      <c r="B4744" s="65">
        <v>4735</v>
      </c>
      <c r="C4744" s="60">
        <v>0</v>
      </c>
      <c r="D4744" s="61">
        <v>1</v>
      </c>
      <c r="E4744" s="61">
        <v>1</v>
      </c>
      <c r="F4744" s="61">
        <v>1</v>
      </c>
      <c r="G4744" s="61">
        <v>0</v>
      </c>
      <c r="H4744" s="61">
        <v>1</v>
      </c>
      <c r="I4744" s="62">
        <v>102671.44358469686</v>
      </c>
      <c r="J4744" s="63">
        <v>6.085164034198983</v>
      </c>
      <c r="K4744" s="63">
        <v>6.6580572288261202</v>
      </c>
      <c r="L4744" s="63">
        <v>7.484194728204284</v>
      </c>
      <c r="M4744" s="63">
        <v>8.6076480784732397</v>
      </c>
      <c r="N4744" s="63">
        <v>6.4601038130678514</v>
      </c>
      <c r="O4744" s="71">
        <v>6.6992862013015815</v>
      </c>
    </row>
    <row r="4745" spans="2:15" outlineLevel="1" x14ac:dyDescent="0.45">
      <c r="B4745" s="65">
        <v>4736</v>
      </c>
      <c r="C4745" s="60">
        <v>1</v>
      </c>
      <c r="D4745" s="61">
        <v>0</v>
      </c>
      <c r="E4745" s="61">
        <v>1</v>
      </c>
      <c r="F4745" s="61">
        <v>1</v>
      </c>
      <c r="G4745" s="61">
        <v>0</v>
      </c>
      <c r="H4745" s="61">
        <v>1</v>
      </c>
      <c r="I4745" s="62">
        <v>100987.55005158063</v>
      </c>
      <c r="J4745" s="63">
        <v>6.3122306959456917</v>
      </c>
      <c r="K4745" s="63">
        <v>5.5162053284772536</v>
      </c>
      <c r="L4745" s="63">
        <v>7.3423014754627429</v>
      </c>
      <c r="M4745" s="63">
        <v>8.7228261415756005</v>
      </c>
      <c r="N4745" s="63">
        <v>6.7257247978984989</v>
      </c>
      <c r="O4745" s="71">
        <v>6.8452182126369596</v>
      </c>
    </row>
    <row r="4746" spans="2:15" outlineLevel="1" x14ac:dyDescent="0.45">
      <c r="B4746" s="65">
        <v>4737</v>
      </c>
      <c r="C4746" s="60">
        <v>1</v>
      </c>
      <c r="D4746" s="61">
        <v>0</v>
      </c>
      <c r="E4746" s="61">
        <v>1</v>
      </c>
      <c r="F4746" s="61">
        <v>1</v>
      </c>
      <c r="G4746" s="61">
        <v>0</v>
      </c>
      <c r="H4746" s="61">
        <v>1</v>
      </c>
      <c r="I4746" s="62">
        <v>93323.02015174026</v>
      </c>
      <c r="J4746" s="63">
        <v>6.2861654641532212</v>
      </c>
      <c r="K4746" s="63">
        <v>5.4065140774639397</v>
      </c>
      <c r="L4746" s="63">
        <v>7.2163087837111188</v>
      </c>
      <c r="M4746" s="63">
        <v>6.8842974340662764</v>
      </c>
      <c r="N4746" s="63">
        <v>6.1878347980522737</v>
      </c>
      <c r="O4746" s="71">
        <v>6.6501584612385605</v>
      </c>
    </row>
    <row r="4747" spans="2:15" outlineLevel="1" x14ac:dyDescent="0.45">
      <c r="B4747" s="65">
        <v>4738</v>
      </c>
      <c r="C4747" s="60">
        <v>1</v>
      </c>
      <c r="D4747" s="61">
        <v>0</v>
      </c>
      <c r="E4747" s="61">
        <v>1</v>
      </c>
      <c r="F4747" s="61">
        <v>1</v>
      </c>
      <c r="G4747" s="61">
        <v>0</v>
      </c>
      <c r="H4747" s="61">
        <v>1</v>
      </c>
      <c r="I4747" s="62">
        <v>98235.296672813929</v>
      </c>
      <c r="J4747" s="63">
        <v>6.0796244565928941</v>
      </c>
      <c r="K4747" s="63">
        <v>5.9676996982529111</v>
      </c>
      <c r="L4747" s="63">
        <v>7.2457130163018864</v>
      </c>
      <c r="M4747" s="63">
        <v>7.1208333239244634</v>
      </c>
      <c r="N4747" s="63">
        <v>7.0505166094268992</v>
      </c>
      <c r="O4747" s="71">
        <v>7.0897822446782222</v>
      </c>
    </row>
    <row r="4748" spans="2:15" outlineLevel="1" x14ac:dyDescent="0.45">
      <c r="B4748" s="65">
        <v>4739</v>
      </c>
      <c r="C4748" s="60">
        <v>1</v>
      </c>
      <c r="D4748" s="61">
        <v>0</v>
      </c>
      <c r="E4748" s="61">
        <v>1</v>
      </c>
      <c r="F4748" s="61">
        <v>1</v>
      </c>
      <c r="G4748" s="61">
        <v>1</v>
      </c>
      <c r="H4748" s="61">
        <v>0</v>
      </c>
      <c r="I4748" s="62">
        <v>93899.97205735532</v>
      </c>
      <c r="J4748" s="63">
        <v>6.4415219675623501</v>
      </c>
      <c r="K4748" s="63">
        <v>5.2332430559167733</v>
      </c>
      <c r="L4748" s="63">
        <v>7.497317516079665</v>
      </c>
      <c r="M4748" s="63">
        <v>6.1795668926961866</v>
      </c>
      <c r="N4748" s="63">
        <v>7.0405478827459653</v>
      </c>
      <c r="O4748" s="71">
        <v>6.7360110296357298</v>
      </c>
    </row>
    <row r="4749" spans="2:15" outlineLevel="1" x14ac:dyDescent="0.45">
      <c r="B4749" s="65">
        <v>4740</v>
      </c>
      <c r="C4749" s="60">
        <v>1</v>
      </c>
      <c r="D4749" s="61">
        <v>0</v>
      </c>
      <c r="E4749" s="61">
        <v>1</v>
      </c>
      <c r="F4749" s="61">
        <v>1</v>
      </c>
      <c r="G4749" s="61">
        <v>1</v>
      </c>
      <c r="H4749" s="61">
        <v>0</v>
      </c>
      <c r="I4749" s="62">
        <v>27764.985572887919</v>
      </c>
      <c r="J4749" s="63">
        <v>5.8190446659974135</v>
      </c>
      <c r="K4749" s="63">
        <v>5.7246215893374837</v>
      </c>
      <c r="L4749" s="63">
        <v>6.6741812185429534</v>
      </c>
      <c r="M4749" s="63">
        <v>6.6619707988513879</v>
      </c>
      <c r="N4749" s="63">
        <v>6.8125101959079686</v>
      </c>
      <c r="O4749" s="71">
        <v>6.4775958227064816</v>
      </c>
    </row>
    <row r="4750" spans="2:15" outlineLevel="1" x14ac:dyDescent="0.45">
      <c r="B4750" s="65">
        <v>4741</v>
      </c>
      <c r="C4750" s="60">
        <v>1</v>
      </c>
      <c r="D4750" s="61">
        <v>0</v>
      </c>
      <c r="E4750" s="61">
        <v>1</v>
      </c>
      <c r="F4750" s="61">
        <v>1</v>
      </c>
      <c r="G4750" s="61">
        <v>0</v>
      </c>
      <c r="H4750" s="61">
        <v>1</v>
      </c>
      <c r="I4750" s="62">
        <v>90680.2059637606</v>
      </c>
      <c r="J4750" s="63">
        <v>5.9371048754929365</v>
      </c>
      <c r="K4750" s="63">
        <v>4.1860886786194005</v>
      </c>
      <c r="L4750" s="63">
        <v>7.1299751740380799</v>
      </c>
      <c r="M4750" s="63">
        <v>7.2475679376129101</v>
      </c>
      <c r="N4750" s="63">
        <v>6.4113259765683202</v>
      </c>
      <c r="O4750" s="71">
        <v>6.8903900344621984</v>
      </c>
    </row>
    <row r="4751" spans="2:15" outlineLevel="1" x14ac:dyDescent="0.45">
      <c r="B4751" s="65">
        <v>4742</v>
      </c>
      <c r="C4751" s="60">
        <v>1</v>
      </c>
      <c r="D4751" s="61">
        <v>0</v>
      </c>
      <c r="E4751" s="61">
        <v>1</v>
      </c>
      <c r="F4751" s="61">
        <v>1</v>
      </c>
      <c r="G4751" s="61">
        <v>0</v>
      </c>
      <c r="H4751" s="61">
        <v>1</v>
      </c>
      <c r="I4751" s="62">
        <v>104889.16697507426</v>
      </c>
      <c r="J4751" s="63">
        <v>7.0979361233999798</v>
      </c>
      <c r="K4751" s="63">
        <v>5.9888946659390498</v>
      </c>
      <c r="L4751" s="63">
        <v>6.6828213066033841</v>
      </c>
      <c r="M4751" s="63">
        <v>8.363610285880668</v>
      </c>
      <c r="N4751" s="63">
        <v>7.196071560136537</v>
      </c>
      <c r="O4751" s="71">
        <v>7.3560301300462596</v>
      </c>
    </row>
    <row r="4752" spans="2:15" outlineLevel="1" x14ac:dyDescent="0.45">
      <c r="B4752" s="65">
        <v>4743</v>
      </c>
      <c r="C4752" s="60">
        <v>1</v>
      </c>
      <c r="D4752" s="61">
        <v>0</v>
      </c>
      <c r="E4752" s="61">
        <v>1</v>
      </c>
      <c r="F4752" s="61">
        <v>1</v>
      </c>
      <c r="G4752" s="61">
        <v>0</v>
      </c>
      <c r="H4752" s="61">
        <v>1</v>
      </c>
      <c r="I4752" s="62">
        <v>21554.885088911717</v>
      </c>
      <c r="J4752" s="63">
        <v>5.499507019964442</v>
      </c>
      <c r="K4752" s="63">
        <v>4.3433294306609795</v>
      </c>
      <c r="L4752" s="63">
        <v>6.6815108503798406</v>
      </c>
      <c r="M4752" s="63">
        <v>7.0111085703546641</v>
      </c>
      <c r="N4752" s="63">
        <v>6.1338241362357326</v>
      </c>
      <c r="O4752" s="71">
        <v>6.2406603599422388</v>
      </c>
    </row>
    <row r="4753" spans="2:15" outlineLevel="1" x14ac:dyDescent="0.45">
      <c r="B4753" s="65">
        <v>4744</v>
      </c>
      <c r="C4753" s="60">
        <v>1</v>
      </c>
      <c r="D4753" s="61">
        <v>0</v>
      </c>
      <c r="E4753" s="61">
        <v>1</v>
      </c>
      <c r="F4753" s="61">
        <v>1</v>
      </c>
      <c r="G4753" s="61">
        <v>0</v>
      </c>
      <c r="H4753" s="61">
        <v>1</v>
      </c>
      <c r="I4753" s="62">
        <v>99532.682104183943</v>
      </c>
      <c r="J4753" s="63">
        <v>5.9598127444946138</v>
      </c>
      <c r="K4753" s="63">
        <v>5.6466056875056676</v>
      </c>
      <c r="L4753" s="63">
        <v>7.341168103569915</v>
      </c>
      <c r="M4753" s="63">
        <v>7.8831650145142689</v>
      </c>
      <c r="N4753" s="63">
        <v>7.0972222666749856</v>
      </c>
      <c r="O4753" s="71">
        <v>7.1540570491930042</v>
      </c>
    </row>
    <row r="4754" spans="2:15" outlineLevel="1" x14ac:dyDescent="0.45">
      <c r="B4754" s="65">
        <v>4745</v>
      </c>
      <c r="C4754" s="60">
        <v>0</v>
      </c>
      <c r="D4754" s="61">
        <v>1</v>
      </c>
      <c r="E4754" s="61">
        <v>1</v>
      </c>
      <c r="F4754" s="61">
        <v>1</v>
      </c>
      <c r="G4754" s="61">
        <v>1</v>
      </c>
      <c r="H4754" s="61">
        <v>0</v>
      </c>
      <c r="I4754" s="62">
        <v>102608.18446970299</v>
      </c>
      <c r="J4754" s="63">
        <v>6.2071927629127268</v>
      </c>
      <c r="K4754" s="63">
        <v>6.7004516568055301</v>
      </c>
      <c r="L4754" s="63">
        <v>7.9915070915455306</v>
      </c>
      <c r="M4754" s="63">
        <v>7.2118001343207414</v>
      </c>
      <c r="N4754" s="63">
        <v>7.3039924006404338</v>
      </c>
      <c r="O4754" s="71">
        <v>7.0306564018265654</v>
      </c>
    </row>
    <row r="4755" spans="2:15" outlineLevel="1" x14ac:dyDescent="0.45">
      <c r="B4755" s="65">
        <v>4746</v>
      </c>
      <c r="C4755" s="60">
        <v>0</v>
      </c>
      <c r="D4755" s="61">
        <v>1</v>
      </c>
      <c r="E4755" s="61">
        <v>1</v>
      </c>
      <c r="F4755" s="61">
        <v>1</v>
      </c>
      <c r="G4755" s="61">
        <v>1</v>
      </c>
      <c r="H4755" s="61">
        <v>0</v>
      </c>
      <c r="I4755" s="62">
        <v>75215.723212505545</v>
      </c>
      <c r="J4755" s="63">
        <v>5.187581048827087</v>
      </c>
      <c r="K4755" s="63">
        <v>5.6816146825472034</v>
      </c>
      <c r="L4755" s="63">
        <v>6.8371447964063776</v>
      </c>
      <c r="M4755" s="63">
        <v>7.3694059806781276</v>
      </c>
      <c r="N4755" s="63">
        <v>7.233526868769836</v>
      </c>
      <c r="O4755" s="71">
        <v>6.9612166653752343</v>
      </c>
    </row>
    <row r="4756" spans="2:15" outlineLevel="1" x14ac:dyDescent="0.45">
      <c r="B4756" s="65">
        <v>4747</v>
      </c>
      <c r="C4756" s="60">
        <v>1</v>
      </c>
      <c r="D4756" s="61">
        <v>0</v>
      </c>
      <c r="E4756" s="61">
        <v>1</v>
      </c>
      <c r="F4756" s="61">
        <v>1</v>
      </c>
      <c r="G4756" s="61">
        <v>1</v>
      </c>
      <c r="H4756" s="61">
        <v>0</v>
      </c>
      <c r="I4756" s="62">
        <v>93192.519674786832</v>
      </c>
      <c r="J4756" s="63">
        <v>6.2588276441097879</v>
      </c>
      <c r="K4756" s="63">
        <v>4.692185666563482</v>
      </c>
      <c r="L4756" s="63">
        <v>7.4082989963528671</v>
      </c>
      <c r="M4756" s="63">
        <v>6.3352315552133867</v>
      </c>
      <c r="N4756" s="63">
        <v>7.6163138755575472</v>
      </c>
      <c r="O4756" s="71">
        <v>6.574604989372518</v>
      </c>
    </row>
    <row r="4757" spans="2:15" outlineLevel="1" x14ac:dyDescent="0.45">
      <c r="B4757" s="65">
        <v>4748</v>
      </c>
      <c r="C4757" s="60">
        <v>1</v>
      </c>
      <c r="D4757" s="61">
        <v>0</v>
      </c>
      <c r="E4757" s="61">
        <v>1</v>
      </c>
      <c r="F4757" s="61">
        <v>1</v>
      </c>
      <c r="G4757" s="61">
        <v>1</v>
      </c>
      <c r="H4757" s="61">
        <v>0</v>
      </c>
      <c r="I4757" s="62">
        <v>96716.04402270334</v>
      </c>
      <c r="J4757" s="63">
        <v>6.3837627145456501</v>
      </c>
      <c r="K4757" s="63">
        <v>4.8752645238856873</v>
      </c>
      <c r="L4757" s="63">
        <v>8.0134317004433271</v>
      </c>
      <c r="M4757" s="63">
        <v>7.6158476142739495</v>
      </c>
      <c r="N4757" s="63">
        <v>7.1571270734015382</v>
      </c>
      <c r="O4757" s="71">
        <v>6.1991117641902402</v>
      </c>
    </row>
    <row r="4758" spans="2:15" outlineLevel="1" x14ac:dyDescent="0.45">
      <c r="B4758" s="65">
        <v>4749</v>
      </c>
      <c r="C4758" s="60">
        <v>1</v>
      </c>
      <c r="D4758" s="61">
        <v>0</v>
      </c>
      <c r="E4758" s="61">
        <v>1</v>
      </c>
      <c r="F4758" s="61">
        <v>1</v>
      </c>
      <c r="G4758" s="61">
        <v>1</v>
      </c>
      <c r="H4758" s="61">
        <v>0</v>
      </c>
      <c r="I4758" s="62">
        <v>96543.526393898792</v>
      </c>
      <c r="J4758" s="63">
        <v>5.9673888713419316</v>
      </c>
      <c r="K4758" s="63">
        <v>4.5995472744893151</v>
      </c>
      <c r="L4758" s="63">
        <v>7.4688312114187259</v>
      </c>
      <c r="M4758" s="63">
        <v>8.8921212094591553</v>
      </c>
      <c r="N4758" s="63">
        <v>6.6333092912936937</v>
      </c>
      <c r="O4758" s="71">
        <v>6.2901939519149659</v>
      </c>
    </row>
    <row r="4759" spans="2:15" outlineLevel="1" x14ac:dyDescent="0.45">
      <c r="B4759" s="65">
        <v>4750</v>
      </c>
      <c r="C4759" s="60">
        <v>1</v>
      </c>
      <c r="D4759" s="61">
        <v>0</v>
      </c>
      <c r="E4759" s="61">
        <v>1</v>
      </c>
      <c r="F4759" s="61">
        <v>1</v>
      </c>
      <c r="G4759" s="61">
        <v>0</v>
      </c>
      <c r="H4759" s="61">
        <v>1</v>
      </c>
      <c r="I4759" s="62">
        <v>100252.1396541127</v>
      </c>
      <c r="J4759" s="63">
        <v>5.8952273906257826</v>
      </c>
      <c r="K4759" s="63">
        <v>5.3592521675551046</v>
      </c>
      <c r="L4759" s="63">
        <v>8.0848918892760899</v>
      </c>
      <c r="M4759" s="63">
        <v>8.1848796636951491</v>
      </c>
      <c r="N4759" s="63">
        <v>7.0045175922949596</v>
      </c>
      <c r="O4759" s="71">
        <v>7.1911680034549192</v>
      </c>
    </row>
    <row r="4760" spans="2:15" outlineLevel="1" x14ac:dyDescent="0.45">
      <c r="B4760" s="65">
        <v>4751</v>
      </c>
      <c r="C4760" s="60">
        <v>1</v>
      </c>
      <c r="D4760" s="61">
        <v>0</v>
      </c>
      <c r="E4760" s="61">
        <v>1</v>
      </c>
      <c r="F4760" s="61">
        <v>1</v>
      </c>
      <c r="G4760" s="61">
        <v>1</v>
      </c>
      <c r="H4760" s="61">
        <v>0</v>
      </c>
      <c r="I4760" s="62">
        <v>97203.66518844993</v>
      </c>
      <c r="J4760" s="63">
        <v>6.5297668625765377</v>
      </c>
      <c r="K4760" s="63">
        <v>5.7764171684887655</v>
      </c>
      <c r="L4760" s="63">
        <v>7.0265625667497886</v>
      </c>
      <c r="M4760" s="63">
        <v>6.9885450060337497</v>
      </c>
      <c r="N4760" s="63">
        <v>6.8517688829660637</v>
      </c>
      <c r="O4760" s="71">
        <v>6.8369886425745685</v>
      </c>
    </row>
    <row r="4761" spans="2:15" outlineLevel="1" x14ac:dyDescent="0.45">
      <c r="B4761" s="65">
        <v>4752</v>
      </c>
      <c r="C4761" s="60">
        <v>1</v>
      </c>
      <c r="D4761" s="61">
        <v>0</v>
      </c>
      <c r="E4761" s="61">
        <v>1</v>
      </c>
      <c r="F4761" s="61">
        <v>1</v>
      </c>
      <c r="G4761" s="61">
        <v>0</v>
      </c>
      <c r="H4761" s="61">
        <v>1</v>
      </c>
      <c r="I4761" s="62">
        <v>94880.952106898723</v>
      </c>
      <c r="J4761" s="63">
        <v>6.2471718865566555</v>
      </c>
      <c r="K4761" s="63">
        <v>5.6209421811917952</v>
      </c>
      <c r="L4761" s="63">
        <v>6.9846299279630362</v>
      </c>
      <c r="M4761" s="63">
        <v>7.3236757522822815</v>
      </c>
      <c r="N4761" s="63">
        <v>6.2221958303400324</v>
      </c>
      <c r="O4761" s="71">
        <v>6.6444824401655982</v>
      </c>
    </row>
    <row r="4762" spans="2:15" outlineLevel="1" x14ac:dyDescent="0.45">
      <c r="B4762" s="65">
        <v>4753</v>
      </c>
      <c r="C4762" s="60">
        <v>1</v>
      </c>
      <c r="D4762" s="61">
        <v>0</v>
      </c>
      <c r="E4762" s="61">
        <v>1</v>
      </c>
      <c r="F4762" s="61">
        <v>1</v>
      </c>
      <c r="G4762" s="61">
        <v>1</v>
      </c>
      <c r="H4762" s="61">
        <v>0</v>
      </c>
      <c r="I4762" s="62">
        <v>24995.358160329662</v>
      </c>
      <c r="J4762" s="63">
        <v>5.4504914594105127</v>
      </c>
      <c r="K4762" s="63">
        <v>5.1964146810575667</v>
      </c>
      <c r="L4762" s="63">
        <v>6.6479097296145149</v>
      </c>
      <c r="M4762" s="63">
        <v>6.0803342861027625</v>
      </c>
      <c r="N4762" s="63">
        <v>7.0537876395946872</v>
      </c>
      <c r="O4762" s="71">
        <v>6.9382028003154668</v>
      </c>
    </row>
    <row r="4763" spans="2:15" outlineLevel="1" x14ac:dyDescent="0.45">
      <c r="B4763" s="65">
        <v>4754</v>
      </c>
      <c r="C4763" s="60">
        <v>1</v>
      </c>
      <c r="D4763" s="61">
        <v>0</v>
      </c>
      <c r="E4763" s="61">
        <v>1</v>
      </c>
      <c r="F4763" s="61">
        <v>1</v>
      </c>
      <c r="G4763" s="61">
        <v>1</v>
      </c>
      <c r="H4763" s="61">
        <v>0</v>
      </c>
      <c r="I4763" s="62">
        <v>100758.39007097339</v>
      </c>
      <c r="J4763" s="63">
        <v>6.5635881366404574</v>
      </c>
      <c r="K4763" s="63">
        <v>6.2824524770397954</v>
      </c>
      <c r="L4763" s="63">
        <v>6.6191536736595848</v>
      </c>
      <c r="M4763" s="63">
        <v>7.6971163496551442</v>
      </c>
      <c r="N4763" s="63">
        <v>7.4941560977527386</v>
      </c>
      <c r="O4763" s="71">
        <v>6.2900681217883543</v>
      </c>
    </row>
    <row r="4764" spans="2:15" outlineLevel="1" x14ac:dyDescent="0.45">
      <c r="B4764" s="65">
        <v>4755</v>
      </c>
      <c r="C4764" s="60">
        <v>0</v>
      </c>
      <c r="D4764" s="61">
        <v>1</v>
      </c>
      <c r="E4764" s="61">
        <v>1</v>
      </c>
      <c r="F4764" s="61">
        <v>1</v>
      </c>
      <c r="G4764" s="61">
        <v>1</v>
      </c>
      <c r="H4764" s="61">
        <v>0</v>
      </c>
      <c r="I4764" s="62">
        <v>103493.10190362085</v>
      </c>
      <c r="J4764" s="63">
        <v>5.8302262956826256</v>
      </c>
      <c r="K4764" s="63">
        <v>6.4283728164749414</v>
      </c>
      <c r="L4764" s="63">
        <v>6.654232932286023</v>
      </c>
      <c r="M4764" s="63">
        <v>8.8818166112729742</v>
      </c>
      <c r="N4764" s="63">
        <v>7.5315667577060017</v>
      </c>
      <c r="O4764" s="71">
        <v>6.6577326924417219</v>
      </c>
    </row>
    <row r="4765" spans="2:15" outlineLevel="1" x14ac:dyDescent="0.45">
      <c r="B4765" s="65">
        <v>4756</v>
      </c>
      <c r="C4765" s="60">
        <v>0</v>
      </c>
      <c r="D4765" s="61">
        <v>1</v>
      </c>
      <c r="E4765" s="61">
        <v>1</v>
      </c>
      <c r="F4765" s="61">
        <v>1</v>
      </c>
      <c r="G4765" s="61">
        <v>0</v>
      </c>
      <c r="H4765" s="61">
        <v>1</v>
      </c>
      <c r="I4765" s="62">
        <v>94175.883893775142</v>
      </c>
      <c r="J4765" s="63">
        <v>5.5362424781289592</v>
      </c>
      <c r="K4765" s="63">
        <v>5.9939867505343276</v>
      </c>
      <c r="L4765" s="63">
        <v>7.2166008446714702</v>
      </c>
      <c r="M4765" s="63">
        <v>7.3673353491142421</v>
      </c>
      <c r="N4765" s="63">
        <v>6.2050725729820826</v>
      </c>
      <c r="O4765" s="71">
        <v>6.5291664647545282</v>
      </c>
    </row>
    <row r="4766" spans="2:15" outlineLevel="1" x14ac:dyDescent="0.45">
      <c r="B4766" s="65">
        <v>4757</v>
      </c>
      <c r="C4766" s="60">
        <v>1</v>
      </c>
      <c r="D4766" s="61">
        <v>0</v>
      </c>
      <c r="E4766" s="61">
        <v>1</v>
      </c>
      <c r="F4766" s="61">
        <v>1</v>
      </c>
      <c r="G4766" s="61">
        <v>1</v>
      </c>
      <c r="H4766" s="61">
        <v>0</v>
      </c>
      <c r="I4766" s="62">
        <v>96978.183016434326</v>
      </c>
      <c r="J4766" s="63">
        <v>6.5614229304236531</v>
      </c>
      <c r="K4766" s="63">
        <v>4.8670529144895749</v>
      </c>
      <c r="L4766" s="63">
        <v>7.0240615100038415</v>
      </c>
      <c r="M4766" s="63">
        <v>7.7640759737993204</v>
      </c>
      <c r="N4766" s="63">
        <v>7.1920780225318541</v>
      </c>
      <c r="O4766" s="71">
        <v>6.5120659873458679</v>
      </c>
    </row>
    <row r="4767" spans="2:15" outlineLevel="1" x14ac:dyDescent="0.45">
      <c r="B4767" s="65">
        <v>4758</v>
      </c>
      <c r="C4767" s="60">
        <v>1</v>
      </c>
      <c r="D4767" s="61">
        <v>0</v>
      </c>
      <c r="E4767" s="61">
        <v>1</v>
      </c>
      <c r="F4767" s="61">
        <v>1</v>
      </c>
      <c r="G4767" s="61">
        <v>1</v>
      </c>
      <c r="H4767" s="61">
        <v>0</v>
      </c>
      <c r="I4767" s="62">
        <v>102070.39433675724</v>
      </c>
      <c r="J4767" s="63">
        <v>6.389758403836165</v>
      </c>
      <c r="K4767" s="63">
        <v>5.3775467066294338</v>
      </c>
      <c r="L4767" s="63">
        <v>6.7689801364984037</v>
      </c>
      <c r="M4767" s="63">
        <v>8.7775811495765481</v>
      </c>
      <c r="N4767" s="63">
        <v>7.7226249789032364</v>
      </c>
      <c r="O4767" s="71">
        <v>6.5753860542856355</v>
      </c>
    </row>
    <row r="4768" spans="2:15" outlineLevel="1" x14ac:dyDescent="0.45">
      <c r="B4768" s="65">
        <v>4759</v>
      </c>
      <c r="C4768" s="60">
        <v>0</v>
      </c>
      <c r="D4768" s="61">
        <v>1</v>
      </c>
      <c r="E4768" s="61">
        <v>1</v>
      </c>
      <c r="F4768" s="61">
        <v>1</v>
      </c>
      <c r="G4768" s="61">
        <v>0</v>
      </c>
      <c r="H4768" s="61">
        <v>1</v>
      </c>
      <c r="I4768" s="62">
        <v>103675.3554379745</v>
      </c>
      <c r="J4768" s="63">
        <v>6.6377516971417396</v>
      </c>
      <c r="K4768" s="63">
        <v>6.7037893177641283</v>
      </c>
      <c r="L4768" s="63">
        <v>6.8908611470871755</v>
      </c>
      <c r="M4768" s="63">
        <v>8.4654255874512341</v>
      </c>
      <c r="N4768" s="63">
        <v>6.4621344091420951</v>
      </c>
      <c r="O4768" s="71">
        <v>6.9647651906187606</v>
      </c>
    </row>
    <row r="4769" spans="2:15" outlineLevel="1" x14ac:dyDescent="0.45">
      <c r="B4769" s="65">
        <v>4760</v>
      </c>
      <c r="C4769" s="60">
        <v>1</v>
      </c>
      <c r="D4769" s="61">
        <v>0</v>
      </c>
      <c r="E4769" s="61">
        <v>1</v>
      </c>
      <c r="F4769" s="61">
        <v>1</v>
      </c>
      <c r="G4769" s="61">
        <v>1</v>
      </c>
      <c r="H4769" s="61">
        <v>0</v>
      </c>
      <c r="I4769" s="62">
        <v>94769.120114595353</v>
      </c>
      <c r="J4769" s="63">
        <v>5.8394026429430976</v>
      </c>
      <c r="K4769" s="63">
        <v>5.6458539470169669</v>
      </c>
      <c r="L4769" s="63">
        <v>7.6707219717005888</v>
      </c>
      <c r="M4769" s="63">
        <v>6.6925956368804913</v>
      </c>
      <c r="N4769" s="63">
        <v>7.1130306470505529</v>
      </c>
      <c r="O4769" s="71">
        <v>6.4529124515919669</v>
      </c>
    </row>
    <row r="4770" spans="2:15" outlineLevel="1" x14ac:dyDescent="0.45">
      <c r="B4770" s="65">
        <v>4761</v>
      </c>
      <c r="C4770" s="60">
        <v>0</v>
      </c>
      <c r="D4770" s="61">
        <v>1</v>
      </c>
      <c r="E4770" s="61">
        <v>1</v>
      </c>
      <c r="F4770" s="61">
        <v>1</v>
      </c>
      <c r="G4770" s="61">
        <v>1</v>
      </c>
      <c r="H4770" s="61">
        <v>0</v>
      </c>
      <c r="I4770" s="62">
        <v>98354.421550583604</v>
      </c>
      <c r="J4770" s="63">
        <v>5.7627390448415241</v>
      </c>
      <c r="K4770" s="63">
        <v>6.0264816095322784</v>
      </c>
      <c r="L4770" s="63">
        <v>7.3498118257616802</v>
      </c>
      <c r="M4770" s="63">
        <v>6.903651863256548</v>
      </c>
      <c r="N4770" s="63">
        <v>7.5175281264446854</v>
      </c>
      <c r="O4770" s="71">
        <v>7.1596000575278342</v>
      </c>
    </row>
    <row r="4771" spans="2:15" outlineLevel="1" x14ac:dyDescent="0.45">
      <c r="B4771" s="65">
        <v>4762</v>
      </c>
      <c r="C4771" s="60">
        <v>1</v>
      </c>
      <c r="D4771" s="61">
        <v>0</v>
      </c>
      <c r="E4771" s="61">
        <v>1</v>
      </c>
      <c r="F4771" s="61">
        <v>1</v>
      </c>
      <c r="G4771" s="61">
        <v>1</v>
      </c>
      <c r="H4771" s="61">
        <v>0</v>
      </c>
      <c r="I4771" s="62">
        <v>92399.458224483693</v>
      </c>
      <c r="J4771" s="63">
        <v>6.4043348408893488</v>
      </c>
      <c r="K4771" s="63">
        <v>4.2719526568211341</v>
      </c>
      <c r="L4771" s="63">
        <v>6.609388983385192</v>
      </c>
      <c r="M4771" s="63">
        <v>6.9076914188693461</v>
      </c>
      <c r="N4771" s="63">
        <v>7.4241556382499834</v>
      </c>
      <c r="O4771" s="71">
        <v>6.5741066249737088</v>
      </c>
    </row>
    <row r="4772" spans="2:15" outlineLevel="1" x14ac:dyDescent="0.45">
      <c r="B4772" s="65">
        <v>4763</v>
      </c>
      <c r="C4772" s="60">
        <v>1</v>
      </c>
      <c r="D4772" s="61">
        <v>0</v>
      </c>
      <c r="E4772" s="61">
        <v>1</v>
      </c>
      <c r="F4772" s="61">
        <v>1</v>
      </c>
      <c r="G4772" s="61">
        <v>1</v>
      </c>
      <c r="H4772" s="61">
        <v>0</v>
      </c>
      <c r="I4772" s="62">
        <v>93169.629448108186</v>
      </c>
      <c r="J4772" s="63">
        <v>5.5106620970163265</v>
      </c>
      <c r="K4772" s="63">
        <v>4.5869738528752872</v>
      </c>
      <c r="L4772" s="63">
        <v>7.685492003416841</v>
      </c>
      <c r="M4772" s="63">
        <v>7.8284976718448984</v>
      </c>
      <c r="N4772" s="63">
        <v>6.7769704488013822</v>
      </c>
      <c r="O4772" s="71">
        <v>6.4638551631901704</v>
      </c>
    </row>
    <row r="4773" spans="2:15" outlineLevel="1" x14ac:dyDescent="0.45">
      <c r="B4773" s="65">
        <v>4764</v>
      </c>
      <c r="C4773" s="60">
        <v>1</v>
      </c>
      <c r="D4773" s="61">
        <v>0</v>
      </c>
      <c r="E4773" s="61">
        <v>1</v>
      </c>
      <c r="F4773" s="61">
        <v>1</v>
      </c>
      <c r="G4773" s="61">
        <v>1</v>
      </c>
      <c r="H4773" s="61">
        <v>0</v>
      </c>
      <c r="I4773" s="62">
        <v>75777.878066824967</v>
      </c>
      <c r="J4773" s="63">
        <v>5.9417381308418626</v>
      </c>
      <c r="K4773" s="63">
        <v>5.5438179669542214</v>
      </c>
      <c r="L4773" s="63">
        <v>6.8874340139428369</v>
      </c>
      <c r="M4773" s="63">
        <v>6.9664140521996591</v>
      </c>
      <c r="N4773" s="63">
        <v>7.719643992570516</v>
      </c>
      <c r="O4773" s="71">
        <v>6.3644947844189579</v>
      </c>
    </row>
    <row r="4774" spans="2:15" outlineLevel="1" x14ac:dyDescent="0.45">
      <c r="B4774" s="65">
        <v>4765</v>
      </c>
      <c r="C4774" s="60">
        <v>1</v>
      </c>
      <c r="D4774" s="61">
        <v>0</v>
      </c>
      <c r="E4774" s="61">
        <v>1</v>
      </c>
      <c r="F4774" s="61">
        <v>1</v>
      </c>
      <c r="G4774" s="61">
        <v>0</v>
      </c>
      <c r="H4774" s="61">
        <v>1</v>
      </c>
      <c r="I4774" s="62">
        <v>102666.90509631058</v>
      </c>
      <c r="J4774" s="63">
        <v>6.0188286445286021</v>
      </c>
      <c r="K4774" s="63">
        <v>5.9965613038123919</v>
      </c>
      <c r="L4774" s="63">
        <v>7.7927621722153653</v>
      </c>
      <c r="M4774" s="63">
        <v>8.318799764623547</v>
      </c>
      <c r="N4774" s="63">
        <v>6.9998984503954986</v>
      </c>
      <c r="O4774" s="71">
        <v>7.2811278550927483</v>
      </c>
    </row>
    <row r="4775" spans="2:15" outlineLevel="1" x14ac:dyDescent="0.45">
      <c r="B4775" s="65">
        <v>4766</v>
      </c>
      <c r="C4775" s="60">
        <v>1</v>
      </c>
      <c r="D4775" s="61">
        <v>0</v>
      </c>
      <c r="E4775" s="61">
        <v>1</v>
      </c>
      <c r="F4775" s="61">
        <v>1</v>
      </c>
      <c r="G4775" s="61">
        <v>1</v>
      </c>
      <c r="H4775" s="61">
        <v>0</v>
      </c>
      <c r="I4775" s="62">
        <v>101384.02517578295</v>
      </c>
      <c r="J4775" s="63">
        <v>6.5869527064999822</v>
      </c>
      <c r="K4775" s="63">
        <v>5.3993240141246215</v>
      </c>
      <c r="L4775" s="63">
        <v>7.6842119109180258</v>
      </c>
      <c r="M4775" s="63">
        <v>7.7627012847725272</v>
      </c>
      <c r="N4775" s="63">
        <v>7.5699106900403814</v>
      </c>
      <c r="O4775" s="71">
        <v>6.9276563947536314</v>
      </c>
    </row>
    <row r="4776" spans="2:15" outlineLevel="1" x14ac:dyDescent="0.45">
      <c r="B4776" s="65">
        <v>4767</v>
      </c>
      <c r="C4776" s="60">
        <v>1</v>
      </c>
      <c r="D4776" s="61">
        <v>0</v>
      </c>
      <c r="E4776" s="61">
        <v>1</v>
      </c>
      <c r="F4776" s="61">
        <v>1</v>
      </c>
      <c r="G4776" s="61">
        <v>1</v>
      </c>
      <c r="H4776" s="61">
        <v>0</v>
      </c>
      <c r="I4776" s="62">
        <v>77375.416027730666</v>
      </c>
      <c r="J4776" s="63">
        <v>5.740868885609153</v>
      </c>
      <c r="K4776" s="63">
        <v>4.9956692136676466</v>
      </c>
      <c r="L4776" s="63">
        <v>7.2551527185722389</v>
      </c>
      <c r="M4776" s="63">
        <v>8.0926076014118866</v>
      </c>
      <c r="N4776" s="63">
        <v>7.2134898288121674</v>
      </c>
      <c r="O4776" s="71">
        <v>6.9783214689981268</v>
      </c>
    </row>
    <row r="4777" spans="2:15" outlineLevel="1" x14ac:dyDescent="0.45">
      <c r="B4777" s="65">
        <v>4768</v>
      </c>
      <c r="C4777" s="60">
        <v>1</v>
      </c>
      <c r="D4777" s="61">
        <v>0</v>
      </c>
      <c r="E4777" s="61">
        <v>1</v>
      </c>
      <c r="F4777" s="61">
        <v>1</v>
      </c>
      <c r="G4777" s="61">
        <v>0</v>
      </c>
      <c r="H4777" s="61">
        <v>1</v>
      </c>
      <c r="I4777" s="62">
        <v>93938.692168277397</v>
      </c>
      <c r="J4777" s="63">
        <v>6.086559068265057</v>
      </c>
      <c r="K4777" s="63">
        <v>5.0941187907041945</v>
      </c>
      <c r="L4777" s="63">
        <v>8.0166261456422419</v>
      </c>
      <c r="M4777" s="63">
        <v>6.7250878208693434</v>
      </c>
      <c r="N4777" s="63">
        <v>6.6149626017391689</v>
      </c>
      <c r="O4777" s="71">
        <v>6.83358696012119</v>
      </c>
    </row>
    <row r="4778" spans="2:15" outlineLevel="1" x14ac:dyDescent="0.45">
      <c r="B4778" s="65">
        <v>4769</v>
      </c>
      <c r="C4778" s="60">
        <v>0</v>
      </c>
      <c r="D4778" s="61">
        <v>1</v>
      </c>
      <c r="E4778" s="61">
        <v>1</v>
      </c>
      <c r="F4778" s="61">
        <v>1</v>
      </c>
      <c r="G4778" s="61">
        <v>0</v>
      </c>
      <c r="H4778" s="61">
        <v>1</v>
      </c>
      <c r="I4778" s="62">
        <v>102366.30855816203</v>
      </c>
      <c r="J4778" s="63">
        <v>6.29121998103387</v>
      </c>
      <c r="K4778" s="63">
        <v>6.5900931496899071</v>
      </c>
      <c r="L4778" s="63">
        <v>7.832201530689229</v>
      </c>
      <c r="M4778" s="63">
        <v>6.9682470044858809</v>
      </c>
      <c r="N4778" s="63">
        <v>7.3183612712060562</v>
      </c>
      <c r="O4778" s="71">
        <v>7.386529299146833</v>
      </c>
    </row>
    <row r="4779" spans="2:15" outlineLevel="1" x14ac:dyDescent="0.45">
      <c r="B4779" s="65">
        <v>4770</v>
      </c>
      <c r="C4779" s="60">
        <v>0</v>
      </c>
      <c r="D4779" s="61">
        <v>1</v>
      </c>
      <c r="E4779" s="61">
        <v>1</v>
      </c>
      <c r="F4779" s="61">
        <v>1</v>
      </c>
      <c r="G4779" s="61">
        <v>0</v>
      </c>
      <c r="H4779" s="61">
        <v>1</v>
      </c>
      <c r="I4779" s="62">
        <v>96937.718343546076</v>
      </c>
      <c r="J4779" s="63">
        <v>5.9297802317539059</v>
      </c>
      <c r="K4779" s="63">
        <v>6.4113863942589884</v>
      </c>
      <c r="L4779" s="63">
        <v>7.3346242837049527</v>
      </c>
      <c r="M4779" s="63">
        <v>6.7215060100666957</v>
      </c>
      <c r="N4779" s="63">
        <v>6.5750310664828762</v>
      </c>
      <c r="O4779" s="71">
        <v>7.0960740091764931</v>
      </c>
    </row>
    <row r="4780" spans="2:15" outlineLevel="1" x14ac:dyDescent="0.45">
      <c r="B4780" s="65">
        <v>4771</v>
      </c>
      <c r="C4780" s="60">
        <v>0</v>
      </c>
      <c r="D4780" s="61">
        <v>1</v>
      </c>
      <c r="E4780" s="61">
        <v>1</v>
      </c>
      <c r="F4780" s="61">
        <v>1</v>
      </c>
      <c r="G4780" s="61">
        <v>0</v>
      </c>
      <c r="H4780" s="61">
        <v>1</v>
      </c>
      <c r="I4780" s="62">
        <v>79279.699818726935</v>
      </c>
      <c r="J4780" s="63">
        <v>5.8715785037769646</v>
      </c>
      <c r="K4780" s="63">
        <v>6.1680109636517866</v>
      </c>
      <c r="L4780" s="63">
        <v>6.7075063790107015</v>
      </c>
      <c r="M4780" s="63">
        <v>8.4002320530316794</v>
      </c>
      <c r="N4780" s="63">
        <v>6.4651529939677381</v>
      </c>
      <c r="O4780" s="71">
        <v>6.8672298799380318</v>
      </c>
    </row>
    <row r="4781" spans="2:15" outlineLevel="1" x14ac:dyDescent="0.45">
      <c r="B4781" s="65">
        <v>4772</v>
      </c>
      <c r="C4781" s="60">
        <v>1</v>
      </c>
      <c r="D4781" s="61">
        <v>0</v>
      </c>
      <c r="E4781" s="61">
        <v>1</v>
      </c>
      <c r="F4781" s="61">
        <v>1</v>
      </c>
      <c r="G4781" s="61">
        <v>1</v>
      </c>
      <c r="H4781" s="61">
        <v>0</v>
      </c>
      <c r="I4781" s="62">
        <v>98789.99999344653</v>
      </c>
      <c r="J4781" s="63">
        <v>6.6723128245366921</v>
      </c>
      <c r="K4781" s="63">
        <v>5.5757756028730139</v>
      </c>
      <c r="L4781" s="63">
        <v>6.8496329736173278</v>
      </c>
      <c r="M4781" s="63">
        <v>7.7632116541372636</v>
      </c>
      <c r="N4781" s="63">
        <v>6.8653461334995232</v>
      </c>
      <c r="O4781" s="71">
        <v>6.7209676106255332</v>
      </c>
    </row>
    <row r="4782" spans="2:15" outlineLevel="1" x14ac:dyDescent="0.45">
      <c r="B4782" s="65">
        <v>4773</v>
      </c>
      <c r="C4782" s="60">
        <v>1</v>
      </c>
      <c r="D4782" s="61">
        <v>0</v>
      </c>
      <c r="E4782" s="61">
        <v>1</v>
      </c>
      <c r="F4782" s="61">
        <v>1</v>
      </c>
      <c r="G4782" s="61">
        <v>0</v>
      </c>
      <c r="H4782" s="61">
        <v>1</v>
      </c>
      <c r="I4782" s="62">
        <v>60746.002637390557</v>
      </c>
      <c r="J4782" s="63">
        <v>5.5288290486087046</v>
      </c>
      <c r="K4782" s="63">
        <v>4.8072935794283875</v>
      </c>
      <c r="L4782" s="63">
        <v>7.7205905177884286</v>
      </c>
      <c r="M4782" s="63">
        <v>6.1663776886393897</v>
      </c>
      <c r="N4782" s="63">
        <v>6.966554334480886</v>
      </c>
      <c r="O4782" s="71">
        <v>7.0169965261146565</v>
      </c>
    </row>
    <row r="4783" spans="2:15" outlineLevel="1" x14ac:dyDescent="0.45">
      <c r="B4783" s="65">
        <v>4774</v>
      </c>
      <c r="C4783" s="60">
        <v>1</v>
      </c>
      <c r="D4783" s="61">
        <v>0</v>
      </c>
      <c r="E4783" s="61">
        <v>1</v>
      </c>
      <c r="F4783" s="61">
        <v>1</v>
      </c>
      <c r="G4783" s="61">
        <v>0</v>
      </c>
      <c r="H4783" s="61">
        <v>1</v>
      </c>
      <c r="I4783" s="62">
        <v>100622.63018926758</v>
      </c>
      <c r="J4783" s="63">
        <v>6.8127430961597311</v>
      </c>
      <c r="K4783" s="63">
        <v>5.2290559876772358</v>
      </c>
      <c r="L4783" s="63">
        <v>6.9564329249260233</v>
      </c>
      <c r="M4783" s="63">
        <v>8.7430627777936145</v>
      </c>
      <c r="N4783" s="63">
        <v>6.47873580415013</v>
      </c>
      <c r="O4783" s="71">
        <v>6.9376447124359029</v>
      </c>
    </row>
    <row r="4784" spans="2:15" outlineLevel="1" x14ac:dyDescent="0.45">
      <c r="B4784" s="65">
        <v>4775</v>
      </c>
      <c r="C4784" s="60">
        <v>0</v>
      </c>
      <c r="D4784" s="61">
        <v>1</v>
      </c>
      <c r="E4784" s="61">
        <v>1</v>
      </c>
      <c r="F4784" s="61">
        <v>1</v>
      </c>
      <c r="G4784" s="61">
        <v>1</v>
      </c>
      <c r="H4784" s="61">
        <v>0</v>
      </c>
      <c r="I4784" s="62">
        <v>100642.63241610423</v>
      </c>
      <c r="J4784" s="63">
        <v>6.3295853647472846</v>
      </c>
      <c r="K4784" s="63">
        <v>6.3683764244974821</v>
      </c>
      <c r="L4784" s="63">
        <v>6.9675461808005519</v>
      </c>
      <c r="M4784" s="63">
        <v>7.5303902738628832</v>
      </c>
      <c r="N4784" s="63">
        <v>7.2409339797471484</v>
      </c>
      <c r="O4784" s="71">
        <v>6.7236346307754191</v>
      </c>
    </row>
    <row r="4785" spans="2:15" outlineLevel="1" x14ac:dyDescent="0.45">
      <c r="B4785" s="65">
        <v>4776</v>
      </c>
      <c r="C4785" s="60">
        <v>0</v>
      </c>
      <c r="D4785" s="61">
        <v>1</v>
      </c>
      <c r="E4785" s="61">
        <v>1</v>
      </c>
      <c r="F4785" s="61">
        <v>1</v>
      </c>
      <c r="G4785" s="61">
        <v>1</v>
      </c>
      <c r="H4785" s="61">
        <v>0</v>
      </c>
      <c r="I4785" s="62">
        <v>101704.53829805175</v>
      </c>
      <c r="J4785" s="63">
        <v>5.9728476217254656</v>
      </c>
      <c r="K4785" s="63">
        <v>6.3559762273502534</v>
      </c>
      <c r="L4785" s="63">
        <v>7.651823294675733</v>
      </c>
      <c r="M4785" s="63">
        <v>8.0367029511248891</v>
      </c>
      <c r="N4785" s="63">
        <v>7.0107782658338582</v>
      </c>
      <c r="O4785" s="71">
        <v>6.8412854475127762</v>
      </c>
    </row>
    <row r="4786" spans="2:15" outlineLevel="1" x14ac:dyDescent="0.45">
      <c r="B4786" s="65">
        <v>4777</v>
      </c>
      <c r="C4786" s="60">
        <v>1</v>
      </c>
      <c r="D4786" s="61">
        <v>0</v>
      </c>
      <c r="E4786" s="61">
        <v>1</v>
      </c>
      <c r="F4786" s="61">
        <v>1</v>
      </c>
      <c r="G4786" s="61">
        <v>0</v>
      </c>
      <c r="H4786" s="61">
        <v>1</v>
      </c>
      <c r="I4786" s="62">
        <v>77134.096135986329</v>
      </c>
      <c r="J4786" s="63">
        <v>5.4889589548754412</v>
      </c>
      <c r="K4786" s="63">
        <v>5.2426128463557342</v>
      </c>
      <c r="L4786" s="63">
        <v>7.4230320705999739</v>
      </c>
      <c r="M4786" s="63">
        <v>8.6260271311187378</v>
      </c>
      <c r="N4786" s="63">
        <v>6.5489843838030941</v>
      </c>
      <c r="O4786" s="71">
        <v>6.7890418974646902</v>
      </c>
    </row>
    <row r="4787" spans="2:15" outlineLevel="1" x14ac:dyDescent="0.45">
      <c r="B4787" s="65">
        <v>4778</v>
      </c>
      <c r="C4787" s="60">
        <v>1</v>
      </c>
      <c r="D4787" s="61">
        <v>0</v>
      </c>
      <c r="E4787" s="61">
        <v>1</v>
      </c>
      <c r="F4787" s="61">
        <v>1</v>
      </c>
      <c r="G4787" s="61">
        <v>1</v>
      </c>
      <c r="H4787" s="61">
        <v>0</v>
      </c>
      <c r="I4787" s="62">
        <v>27961.36140192856</v>
      </c>
      <c r="J4787" s="63">
        <v>5.8062392362106676</v>
      </c>
      <c r="K4787" s="63">
        <v>5.5422919975463074</v>
      </c>
      <c r="L4787" s="63">
        <v>6.5164286855480213</v>
      </c>
      <c r="M4787" s="63">
        <v>6.9656781576307809</v>
      </c>
      <c r="N4787" s="63">
        <v>6.699945649963829</v>
      </c>
      <c r="O4787" s="71">
        <v>6.6684212409970041</v>
      </c>
    </row>
    <row r="4788" spans="2:15" outlineLevel="1" x14ac:dyDescent="0.45">
      <c r="B4788" s="65">
        <v>4779</v>
      </c>
      <c r="C4788" s="60">
        <v>1</v>
      </c>
      <c r="D4788" s="61">
        <v>0</v>
      </c>
      <c r="E4788" s="61">
        <v>1</v>
      </c>
      <c r="F4788" s="61">
        <v>1</v>
      </c>
      <c r="G4788" s="61">
        <v>1</v>
      </c>
      <c r="H4788" s="61">
        <v>0</v>
      </c>
      <c r="I4788" s="62">
        <v>62475.880694429739</v>
      </c>
      <c r="J4788" s="63">
        <v>6.442510472088669</v>
      </c>
      <c r="K4788" s="63">
        <v>5.595191858485479</v>
      </c>
      <c r="L4788" s="63">
        <v>6.9340522151627031</v>
      </c>
      <c r="M4788" s="63">
        <v>6.0714659366984547</v>
      </c>
      <c r="N4788" s="63">
        <v>6.7969374919694685</v>
      </c>
      <c r="O4788" s="71">
        <v>6.3542894045466909</v>
      </c>
    </row>
    <row r="4789" spans="2:15" outlineLevel="1" x14ac:dyDescent="0.45">
      <c r="B4789" s="65">
        <v>4780</v>
      </c>
      <c r="C4789" s="60">
        <v>1</v>
      </c>
      <c r="D4789" s="61">
        <v>0</v>
      </c>
      <c r="E4789" s="61">
        <v>1</v>
      </c>
      <c r="F4789" s="61">
        <v>1</v>
      </c>
      <c r="G4789" s="61">
        <v>1</v>
      </c>
      <c r="H4789" s="61">
        <v>0</v>
      </c>
      <c r="I4789" s="62">
        <v>60761.707814289854</v>
      </c>
      <c r="J4789" s="63">
        <v>6.0073568396948307</v>
      </c>
      <c r="K4789" s="63">
        <v>5.1976058394619233</v>
      </c>
      <c r="L4789" s="63">
        <v>7.3555353266533379</v>
      </c>
      <c r="M4789" s="63">
        <v>6.2122765884407354</v>
      </c>
      <c r="N4789" s="63">
        <v>6.6540631789752558</v>
      </c>
      <c r="O4789" s="71">
        <v>6.3808483969179033</v>
      </c>
    </row>
    <row r="4790" spans="2:15" outlineLevel="1" x14ac:dyDescent="0.45">
      <c r="B4790" s="65">
        <v>4781</v>
      </c>
      <c r="C4790" s="60">
        <v>1</v>
      </c>
      <c r="D4790" s="61">
        <v>0</v>
      </c>
      <c r="E4790" s="61">
        <v>1</v>
      </c>
      <c r="F4790" s="61">
        <v>1</v>
      </c>
      <c r="G4790" s="61">
        <v>1</v>
      </c>
      <c r="H4790" s="61">
        <v>0</v>
      </c>
      <c r="I4790" s="62">
        <v>98251.407629050955</v>
      </c>
      <c r="J4790" s="63">
        <v>6.8239264784509555</v>
      </c>
      <c r="K4790" s="63">
        <v>4.5727488913325294</v>
      </c>
      <c r="L4790" s="63">
        <v>6.3651349361030167</v>
      </c>
      <c r="M4790" s="63">
        <v>8.563428962859156</v>
      </c>
      <c r="N4790" s="63">
        <v>7.0534861880708295</v>
      </c>
      <c r="O4790" s="71">
        <v>6.6891992582751616</v>
      </c>
    </row>
    <row r="4791" spans="2:15" outlineLevel="1" x14ac:dyDescent="0.45">
      <c r="B4791" s="65">
        <v>4782</v>
      </c>
      <c r="C4791" s="60">
        <v>1</v>
      </c>
      <c r="D4791" s="61">
        <v>0</v>
      </c>
      <c r="E4791" s="61">
        <v>1</v>
      </c>
      <c r="F4791" s="61">
        <v>1</v>
      </c>
      <c r="G4791" s="61">
        <v>0</v>
      </c>
      <c r="H4791" s="61">
        <v>1</v>
      </c>
      <c r="I4791" s="62">
        <v>99642.869864414213</v>
      </c>
      <c r="J4791" s="63">
        <v>5.8749678938442704</v>
      </c>
      <c r="K4791" s="63">
        <v>5.5977941115356868</v>
      </c>
      <c r="L4791" s="63">
        <v>8.1837872406499663</v>
      </c>
      <c r="M4791" s="63">
        <v>7.7510487625338849</v>
      </c>
      <c r="N4791" s="63">
        <v>6.9006967593531359</v>
      </c>
      <c r="O4791" s="71">
        <v>7.2440438001914895</v>
      </c>
    </row>
    <row r="4792" spans="2:15" outlineLevel="1" x14ac:dyDescent="0.45">
      <c r="B4792" s="65">
        <v>4783</v>
      </c>
      <c r="C4792" s="60">
        <v>0</v>
      </c>
      <c r="D4792" s="61">
        <v>1</v>
      </c>
      <c r="E4792" s="61">
        <v>1</v>
      </c>
      <c r="F4792" s="61">
        <v>1</v>
      </c>
      <c r="G4792" s="61">
        <v>0</v>
      </c>
      <c r="H4792" s="61">
        <v>1</v>
      </c>
      <c r="I4792" s="62">
        <v>28662.513552227698</v>
      </c>
      <c r="J4792" s="63">
        <v>5.2961575848695679</v>
      </c>
      <c r="K4792" s="63">
        <v>5.5441324885312868</v>
      </c>
      <c r="L4792" s="63">
        <v>6.8029338998361535</v>
      </c>
      <c r="M4792" s="63">
        <v>7.3578126933440924</v>
      </c>
      <c r="N4792" s="63">
        <v>6.5991017623941923</v>
      </c>
      <c r="O4792" s="71">
        <v>7.0673124631167035</v>
      </c>
    </row>
    <row r="4793" spans="2:15" outlineLevel="1" x14ac:dyDescent="0.45">
      <c r="B4793" s="65">
        <v>4784</v>
      </c>
      <c r="C4793" s="60">
        <v>1</v>
      </c>
      <c r="D4793" s="61">
        <v>0</v>
      </c>
      <c r="E4793" s="61">
        <v>1</v>
      </c>
      <c r="F4793" s="61">
        <v>1</v>
      </c>
      <c r="G4793" s="61">
        <v>0</v>
      </c>
      <c r="H4793" s="61">
        <v>1</v>
      </c>
      <c r="I4793" s="62">
        <v>74267.171313508559</v>
      </c>
      <c r="J4793" s="63">
        <v>5.912501695672689</v>
      </c>
      <c r="K4793" s="63">
        <v>4.5616656811712559</v>
      </c>
      <c r="L4793" s="63">
        <v>7.0557749558574496</v>
      </c>
      <c r="M4793" s="63">
        <v>7.7399769232744742</v>
      </c>
      <c r="N4793" s="63">
        <v>6.8233196824777744</v>
      </c>
      <c r="O4793" s="71">
        <v>6.9737391905811528</v>
      </c>
    </row>
    <row r="4794" spans="2:15" outlineLevel="1" x14ac:dyDescent="0.45">
      <c r="B4794" s="65">
        <v>4785</v>
      </c>
      <c r="C4794" s="60">
        <v>1</v>
      </c>
      <c r="D4794" s="61">
        <v>0</v>
      </c>
      <c r="E4794" s="61">
        <v>1</v>
      </c>
      <c r="F4794" s="61">
        <v>1</v>
      </c>
      <c r="G4794" s="61">
        <v>0</v>
      </c>
      <c r="H4794" s="61">
        <v>1</v>
      </c>
      <c r="I4794" s="62">
        <v>101535.01503754737</v>
      </c>
      <c r="J4794" s="63">
        <v>6.3679853353567699</v>
      </c>
      <c r="K4794" s="63">
        <v>6.1866072541986989</v>
      </c>
      <c r="L4794" s="63">
        <v>7.8960166494263486</v>
      </c>
      <c r="M4794" s="63">
        <v>8.0592514354122109</v>
      </c>
      <c r="N4794" s="63">
        <v>6.4192588724109019</v>
      </c>
      <c r="O4794" s="71">
        <v>6.9859212776346507</v>
      </c>
    </row>
    <row r="4795" spans="2:15" outlineLevel="1" x14ac:dyDescent="0.45">
      <c r="B4795" s="65">
        <v>4786</v>
      </c>
      <c r="C4795" s="60">
        <v>1</v>
      </c>
      <c r="D4795" s="61">
        <v>0</v>
      </c>
      <c r="E4795" s="61">
        <v>1</v>
      </c>
      <c r="F4795" s="61">
        <v>1</v>
      </c>
      <c r="G4795" s="61">
        <v>0</v>
      </c>
      <c r="H4795" s="61">
        <v>1</v>
      </c>
      <c r="I4795" s="62">
        <v>63699.123812198144</v>
      </c>
      <c r="J4795" s="63">
        <v>5.7969249076188323</v>
      </c>
      <c r="K4795" s="63">
        <v>5.3957580955731697</v>
      </c>
      <c r="L4795" s="63">
        <v>7.2196128425919142</v>
      </c>
      <c r="M4795" s="63">
        <v>6.7352665810514427</v>
      </c>
      <c r="N4795" s="63">
        <v>6.8661414480693335</v>
      </c>
      <c r="O4795" s="71">
        <v>6.8930357615689024</v>
      </c>
    </row>
    <row r="4796" spans="2:15" outlineLevel="1" x14ac:dyDescent="0.45">
      <c r="B4796" s="65">
        <v>4787</v>
      </c>
      <c r="C4796" s="60">
        <v>1</v>
      </c>
      <c r="D4796" s="61">
        <v>0</v>
      </c>
      <c r="E4796" s="61">
        <v>1</v>
      </c>
      <c r="F4796" s="61">
        <v>1</v>
      </c>
      <c r="G4796" s="61">
        <v>1</v>
      </c>
      <c r="H4796" s="61">
        <v>0</v>
      </c>
      <c r="I4796" s="62">
        <v>101575.80355884982</v>
      </c>
      <c r="J4796" s="63">
        <v>6.3026975144580897</v>
      </c>
      <c r="K4796" s="63">
        <v>6.098576392044885</v>
      </c>
      <c r="L4796" s="63">
        <v>7.5882568343311885</v>
      </c>
      <c r="M4796" s="63">
        <v>7.4570958050923739</v>
      </c>
      <c r="N4796" s="63">
        <v>7.2589551987802539</v>
      </c>
      <c r="O4796" s="71">
        <v>7.2552361630715856</v>
      </c>
    </row>
    <row r="4797" spans="2:15" outlineLevel="1" x14ac:dyDescent="0.45">
      <c r="B4797" s="65">
        <v>4788</v>
      </c>
      <c r="C4797" s="60">
        <v>1</v>
      </c>
      <c r="D4797" s="61">
        <v>0</v>
      </c>
      <c r="E4797" s="61">
        <v>1</v>
      </c>
      <c r="F4797" s="61">
        <v>1</v>
      </c>
      <c r="G4797" s="61">
        <v>1</v>
      </c>
      <c r="H4797" s="61">
        <v>0</v>
      </c>
      <c r="I4797" s="62">
        <v>76148.145384080592</v>
      </c>
      <c r="J4797" s="63">
        <v>5.7337740132907031</v>
      </c>
      <c r="K4797" s="63">
        <v>4.924943418522707</v>
      </c>
      <c r="L4797" s="63">
        <v>6.8934064155131969</v>
      </c>
      <c r="M4797" s="63">
        <v>8.5429087750144959</v>
      </c>
      <c r="N4797" s="63">
        <v>6.8668311917999034</v>
      </c>
      <c r="O4797" s="71">
        <v>6.5364121345420072</v>
      </c>
    </row>
    <row r="4798" spans="2:15" outlineLevel="1" x14ac:dyDescent="0.45">
      <c r="B4798" s="65">
        <v>4789</v>
      </c>
      <c r="C4798" s="60">
        <v>1</v>
      </c>
      <c r="D4798" s="61">
        <v>0</v>
      </c>
      <c r="E4798" s="61">
        <v>1</v>
      </c>
      <c r="F4798" s="61">
        <v>1</v>
      </c>
      <c r="G4798" s="61">
        <v>0</v>
      </c>
      <c r="H4798" s="61">
        <v>1</v>
      </c>
      <c r="I4798" s="62">
        <v>94390.588091439946</v>
      </c>
      <c r="J4798" s="63">
        <v>6.131789167355711</v>
      </c>
      <c r="K4798" s="63">
        <v>4.6497980491047359</v>
      </c>
      <c r="L4798" s="63">
        <v>7.4976943222791466</v>
      </c>
      <c r="M4798" s="63">
        <v>7.7094541719784431</v>
      </c>
      <c r="N4798" s="63">
        <v>6.5765012506574783</v>
      </c>
      <c r="O4798" s="71">
        <v>6.6555914280751267</v>
      </c>
    </row>
    <row r="4799" spans="2:15" outlineLevel="1" x14ac:dyDescent="0.45">
      <c r="B4799" s="65">
        <v>4790</v>
      </c>
      <c r="C4799" s="60">
        <v>1</v>
      </c>
      <c r="D4799" s="61">
        <v>0</v>
      </c>
      <c r="E4799" s="61">
        <v>1</v>
      </c>
      <c r="F4799" s="61">
        <v>1</v>
      </c>
      <c r="G4799" s="61">
        <v>1</v>
      </c>
      <c r="H4799" s="61">
        <v>0</v>
      </c>
      <c r="I4799" s="62">
        <v>101333.79734349724</v>
      </c>
      <c r="J4799" s="63">
        <v>6.3514669379455579</v>
      </c>
      <c r="K4799" s="63">
        <v>5.7423402595636155</v>
      </c>
      <c r="L4799" s="63">
        <v>7.1462176160393067</v>
      </c>
      <c r="M4799" s="63">
        <v>8.9253429056251932</v>
      </c>
      <c r="N4799" s="63">
        <v>6.956800322888955</v>
      </c>
      <c r="O4799" s="71">
        <v>6.2106996393182596</v>
      </c>
    </row>
    <row r="4800" spans="2:15" outlineLevel="1" x14ac:dyDescent="0.45">
      <c r="B4800" s="65">
        <v>4791</v>
      </c>
      <c r="C4800" s="60">
        <v>1</v>
      </c>
      <c r="D4800" s="61">
        <v>0</v>
      </c>
      <c r="E4800" s="61">
        <v>1</v>
      </c>
      <c r="F4800" s="61">
        <v>1</v>
      </c>
      <c r="G4800" s="61">
        <v>1</v>
      </c>
      <c r="H4800" s="61">
        <v>0</v>
      </c>
      <c r="I4800" s="62">
        <v>96845.281401904431</v>
      </c>
      <c r="J4800" s="63">
        <v>5.7518623516099945</v>
      </c>
      <c r="K4800" s="63">
        <v>5.6007054647123731</v>
      </c>
      <c r="L4800" s="63">
        <v>7.2744082457598651</v>
      </c>
      <c r="M4800" s="63">
        <v>7.825775135574303</v>
      </c>
      <c r="N4800" s="63">
        <v>6.8498923875665234</v>
      </c>
      <c r="O4800" s="71">
        <v>6.6353809605303464</v>
      </c>
    </row>
    <row r="4801" spans="2:15" outlineLevel="1" x14ac:dyDescent="0.45">
      <c r="B4801" s="65">
        <v>4792</v>
      </c>
      <c r="C4801" s="60">
        <v>0</v>
      </c>
      <c r="D4801" s="61">
        <v>1</v>
      </c>
      <c r="E4801" s="61">
        <v>1</v>
      </c>
      <c r="F4801" s="61">
        <v>1</v>
      </c>
      <c r="G4801" s="61">
        <v>1</v>
      </c>
      <c r="H4801" s="61">
        <v>0</v>
      </c>
      <c r="I4801" s="62">
        <v>64442.806767970425</v>
      </c>
      <c r="J4801" s="63">
        <v>5.671983364873789</v>
      </c>
      <c r="K4801" s="63">
        <v>5.8809057942995331</v>
      </c>
      <c r="L4801" s="63">
        <v>7.5247112964371681</v>
      </c>
      <c r="M4801" s="63">
        <v>6.7293273831836133</v>
      </c>
      <c r="N4801" s="63">
        <v>6.8383841390583022</v>
      </c>
      <c r="O4801" s="71">
        <v>6.5585382807309278</v>
      </c>
    </row>
    <row r="4802" spans="2:15" outlineLevel="1" x14ac:dyDescent="0.45">
      <c r="B4802" s="65">
        <v>4793</v>
      </c>
      <c r="C4802" s="60">
        <v>1</v>
      </c>
      <c r="D4802" s="61">
        <v>0</v>
      </c>
      <c r="E4802" s="61">
        <v>1</v>
      </c>
      <c r="F4802" s="61">
        <v>1</v>
      </c>
      <c r="G4802" s="61">
        <v>1</v>
      </c>
      <c r="H4802" s="61">
        <v>0</v>
      </c>
      <c r="I4802" s="62">
        <v>72000.116148653484</v>
      </c>
      <c r="J4802" s="63">
        <v>5.2752024913911466</v>
      </c>
      <c r="K4802" s="63">
        <v>4.3620157659835126</v>
      </c>
      <c r="L4802" s="63">
        <v>6.8974005343788889</v>
      </c>
      <c r="M4802" s="63">
        <v>8.2156360176884178</v>
      </c>
      <c r="N4802" s="63">
        <v>6.9960097217198634</v>
      </c>
      <c r="O4802" s="71">
        <v>6.2722725576577218</v>
      </c>
    </row>
    <row r="4803" spans="2:15" outlineLevel="1" x14ac:dyDescent="0.45">
      <c r="B4803" s="65">
        <v>4794</v>
      </c>
      <c r="C4803" s="60">
        <v>0</v>
      </c>
      <c r="D4803" s="61">
        <v>1</v>
      </c>
      <c r="E4803" s="61">
        <v>1</v>
      </c>
      <c r="F4803" s="61">
        <v>1</v>
      </c>
      <c r="G4803" s="61">
        <v>1</v>
      </c>
      <c r="H4803" s="61">
        <v>0</v>
      </c>
      <c r="I4803" s="62">
        <v>28160.680011241435</v>
      </c>
      <c r="J4803" s="63">
        <v>5.0478452389185318</v>
      </c>
      <c r="K4803" s="63">
        <v>5.8769320696350222</v>
      </c>
      <c r="L4803" s="63">
        <v>7.0926456744579385</v>
      </c>
      <c r="M4803" s="63">
        <v>6.725420428082133</v>
      </c>
      <c r="N4803" s="63">
        <v>7.1293993204222543</v>
      </c>
      <c r="O4803" s="71">
        <v>6.7328550698235885</v>
      </c>
    </row>
    <row r="4804" spans="2:15" outlineLevel="1" x14ac:dyDescent="0.45">
      <c r="B4804" s="65">
        <v>4795</v>
      </c>
      <c r="C4804" s="60">
        <v>1</v>
      </c>
      <c r="D4804" s="61">
        <v>0</v>
      </c>
      <c r="E4804" s="61">
        <v>1</v>
      </c>
      <c r="F4804" s="61">
        <v>1</v>
      </c>
      <c r="G4804" s="61">
        <v>1</v>
      </c>
      <c r="H4804" s="61">
        <v>0</v>
      </c>
      <c r="I4804" s="62">
        <v>102741.0542719537</v>
      </c>
      <c r="J4804" s="63">
        <v>6.6912790592850122</v>
      </c>
      <c r="K4804" s="63">
        <v>6.2142677251403597</v>
      </c>
      <c r="L4804" s="63">
        <v>6.7895609902623146</v>
      </c>
      <c r="M4804" s="63">
        <v>8.1780922497430737</v>
      </c>
      <c r="N4804" s="63">
        <v>7.0242261834440676</v>
      </c>
      <c r="O4804" s="71">
        <v>6.9429768387153619</v>
      </c>
    </row>
    <row r="4805" spans="2:15" outlineLevel="1" x14ac:dyDescent="0.45">
      <c r="B4805" s="65">
        <v>4796</v>
      </c>
      <c r="C4805" s="60">
        <v>1</v>
      </c>
      <c r="D4805" s="61">
        <v>0</v>
      </c>
      <c r="E4805" s="61">
        <v>1</v>
      </c>
      <c r="F4805" s="61">
        <v>1</v>
      </c>
      <c r="G4805" s="61">
        <v>1</v>
      </c>
      <c r="H4805" s="61">
        <v>0</v>
      </c>
      <c r="I4805" s="62">
        <v>102020.58521898437</v>
      </c>
      <c r="J4805" s="63">
        <v>6.4682265499840685</v>
      </c>
      <c r="K4805" s="63">
        <v>5.7617504954594434</v>
      </c>
      <c r="L4805" s="63">
        <v>7.9799424038841087</v>
      </c>
      <c r="M4805" s="63">
        <v>8.5681570250091248</v>
      </c>
      <c r="N4805" s="63">
        <v>6.8802146934440849</v>
      </c>
      <c r="O4805" s="71">
        <v>6.3829466290839196</v>
      </c>
    </row>
    <row r="4806" spans="2:15" outlineLevel="1" x14ac:dyDescent="0.45">
      <c r="B4806" s="65">
        <v>4797</v>
      </c>
      <c r="C4806" s="60">
        <v>1</v>
      </c>
      <c r="D4806" s="61">
        <v>0</v>
      </c>
      <c r="E4806" s="61">
        <v>1</v>
      </c>
      <c r="F4806" s="61">
        <v>1</v>
      </c>
      <c r="G4806" s="61">
        <v>1</v>
      </c>
      <c r="H4806" s="61">
        <v>0</v>
      </c>
      <c r="I4806" s="62">
        <v>100224.07444840659</v>
      </c>
      <c r="J4806" s="63">
        <v>6.7153566484785019</v>
      </c>
      <c r="K4806" s="63">
        <v>5.3684808926884724</v>
      </c>
      <c r="L4806" s="63">
        <v>6.3751300748714073</v>
      </c>
      <c r="M4806" s="63">
        <v>8.6957236043540895</v>
      </c>
      <c r="N4806" s="63">
        <v>7.0038002051951365</v>
      </c>
      <c r="O4806" s="71">
        <v>6.5063581353174813</v>
      </c>
    </row>
    <row r="4807" spans="2:15" outlineLevel="1" x14ac:dyDescent="0.45">
      <c r="B4807" s="65">
        <v>4798</v>
      </c>
      <c r="C4807" s="60">
        <v>1</v>
      </c>
      <c r="D4807" s="61">
        <v>0</v>
      </c>
      <c r="E4807" s="61">
        <v>1</v>
      </c>
      <c r="F4807" s="61">
        <v>1</v>
      </c>
      <c r="G4807" s="61">
        <v>1</v>
      </c>
      <c r="H4807" s="61">
        <v>0</v>
      </c>
      <c r="I4807" s="62">
        <v>61873.904656638959</v>
      </c>
      <c r="J4807" s="63">
        <v>6.2940303378213791</v>
      </c>
      <c r="K4807" s="63">
        <v>5.1076598896636298</v>
      </c>
      <c r="L4807" s="63">
        <v>6.9200523139690153</v>
      </c>
      <c r="M4807" s="63">
        <v>6.1332248183963012</v>
      </c>
      <c r="N4807" s="63">
        <v>6.9444056807490089</v>
      </c>
      <c r="O4807" s="71">
        <v>6.7105717271284737</v>
      </c>
    </row>
    <row r="4808" spans="2:15" outlineLevel="1" x14ac:dyDescent="0.45">
      <c r="B4808" s="65">
        <v>4799</v>
      </c>
      <c r="C4808" s="60">
        <v>0</v>
      </c>
      <c r="D4808" s="61">
        <v>1</v>
      </c>
      <c r="E4808" s="61">
        <v>1</v>
      </c>
      <c r="F4808" s="61">
        <v>1</v>
      </c>
      <c r="G4808" s="61">
        <v>0</v>
      </c>
      <c r="H4808" s="61">
        <v>1</v>
      </c>
      <c r="I4808" s="62">
        <v>74470.143331820247</v>
      </c>
      <c r="J4808" s="63">
        <v>5.3971943117252517</v>
      </c>
      <c r="K4808" s="63">
        <v>5.6486342556608129</v>
      </c>
      <c r="L4808" s="63">
        <v>7.229582949710001</v>
      </c>
      <c r="M4808" s="63">
        <v>7.1431469865672597</v>
      </c>
      <c r="N4808" s="63">
        <v>6.5564649717811383</v>
      </c>
      <c r="O4808" s="71">
        <v>7.2306627009120019</v>
      </c>
    </row>
    <row r="4809" spans="2:15" outlineLevel="1" x14ac:dyDescent="0.45">
      <c r="B4809" s="65">
        <v>4800</v>
      </c>
      <c r="C4809" s="60">
        <v>1</v>
      </c>
      <c r="D4809" s="61">
        <v>0</v>
      </c>
      <c r="E4809" s="61">
        <v>1</v>
      </c>
      <c r="F4809" s="61">
        <v>1</v>
      </c>
      <c r="G4809" s="61">
        <v>0</v>
      </c>
      <c r="H4809" s="61">
        <v>1</v>
      </c>
      <c r="I4809" s="62">
        <v>96487.536644429565</v>
      </c>
      <c r="J4809" s="63">
        <v>6.9396643473785442</v>
      </c>
      <c r="K4809" s="63">
        <v>5.5658771793229045</v>
      </c>
      <c r="L4809" s="63">
        <v>6.691715721442848</v>
      </c>
      <c r="M4809" s="63">
        <v>6.1071846274054966</v>
      </c>
      <c r="N4809" s="63">
        <v>7.2015127420540788</v>
      </c>
      <c r="O4809" s="71">
        <v>7.2742026900808554</v>
      </c>
    </row>
    <row r="4810" spans="2:15" outlineLevel="1" x14ac:dyDescent="0.45">
      <c r="B4810" s="65">
        <v>4801</v>
      </c>
      <c r="C4810" s="60">
        <v>1</v>
      </c>
      <c r="D4810" s="61">
        <v>0</v>
      </c>
      <c r="E4810" s="61">
        <v>1</v>
      </c>
      <c r="F4810" s="61">
        <v>1</v>
      </c>
      <c r="G4810" s="61">
        <v>1</v>
      </c>
      <c r="H4810" s="61">
        <v>0</v>
      </c>
      <c r="I4810" s="62">
        <v>103719.53056197122</v>
      </c>
      <c r="J4810" s="63">
        <v>6.4019395476546244</v>
      </c>
      <c r="K4810" s="63">
        <v>5.8573208471515423</v>
      </c>
      <c r="L4810" s="63">
        <v>6.9434158960326471</v>
      </c>
      <c r="M4810" s="63">
        <v>8.4549834436726137</v>
      </c>
      <c r="N4810" s="63">
        <v>7.4533970420162365</v>
      </c>
      <c r="O4810" s="71">
        <v>7.3087668766413127</v>
      </c>
    </row>
    <row r="4811" spans="2:15" outlineLevel="1" x14ac:dyDescent="0.45">
      <c r="B4811" s="65">
        <v>4802</v>
      </c>
      <c r="C4811" s="60">
        <v>0</v>
      </c>
      <c r="D4811" s="61">
        <v>1</v>
      </c>
      <c r="E4811" s="61">
        <v>1</v>
      </c>
      <c r="F4811" s="61">
        <v>1</v>
      </c>
      <c r="G4811" s="61">
        <v>1</v>
      </c>
      <c r="H4811" s="61">
        <v>0</v>
      </c>
      <c r="I4811" s="62">
        <v>75117.204830922958</v>
      </c>
      <c r="J4811" s="63">
        <v>5.4028525488794914</v>
      </c>
      <c r="K4811" s="63">
        <v>5.5753777443833821</v>
      </c>
      <c r="L4811" s="63">
        <v>6.989763694359878</v>
      </c>
      <c r="M4811" s="63">
        <v>7.4456676211342074</v>
      </c>
      <c r="N4811" s="63">
        <v>7.3437781693735396</v>
      </c>
      <c r="O4811" s="71">
        <v>6.4407303638492213</v>
      </c>
    </row>
    <row r="4812" spans="2:15" outlineLevel="1" x14ac:dyDescent="0.45">
      <c r="B4812" s="65">
        <v>4803</v>
      </c>
      <c r="C4812" s="60">
        <v>1</v>
      </c>
      <c r="D4812" s="61">
        <v>0</v>
      </c>
      <c r="E4812" s="61">
        <v>1</v>
      </c>
      <c r="F4812" s="61">
        <v>1</v>
      </c>
      <c r="G4812" s="61">
        <v>0</v>
      </c>
      <c r="H4812" s="61">
        <v>1</v>
      </c>
      <c r="I4812" s="62">
        <v>82723.194132607459</v>
      </c>
      <c r="J4812" s="63">
        <v>6.3063496290909082</v>
      </c>
      <c r="K4812" s="63">
        <v>6.1371978445560398</v>
      </c>
      <c r="L4812" s="63">
        <v>6.4059249895681303</v>
      </c>
      <c r="M4812" s="63">
        <v>8.7373427682911533</v>
      </c>
      <c r="N4812" s="63">
        <v>6.8036648718622672</v>
      </c>
      <c r="O4812" s="71">
        <v>7.3038430687568603</v>
      </c>
    </row>
    <row r="4813" spans="2:15" outlineLevel="1" x14ac:dyDescent="0.45">
      <c r="B4813" s="65">
        <v>4804</v>
      </c>
      <c r="C4813" s="60">
        <v>1</v>
      </c>
      <c r="D4813" s="61">
        <v>0</v>
      </c>
      <c r="E4813" s="61">
        <v>1</v>
      </c>
      <c r="F4813" s="61">
        <v>1</v>
      </c>
      <c r="G4813" s="61">
        <v>1</v>
      </c>
      <c r="H4813" s="61">
        <v>0</v>
      </c>
      <c r="I4813" s="62">
        <v>95315.39831850362</v>
      </c>
      <c r="J4813" s="63">
        <v>6.3040943380867445</v>
      </c>
      <c r="K4813" s="63">
        <v>5.3004879931137951</v>
      </c>
      <c r="L4813" s="63">
        <v>7.3869299992993156</v>
      </c>
      <c r="M4813" s="63">
        <v>6.923438103447654</v>
      </c>
      <c r="N4813" s="63">
        <v>7.0746907241090371</v>
      </c>
      <c r="O4813" s="71">
        <v>6.5028908967759635</v>
      </c>
    </row>
    <row r="4814" spans="2:15" outlineLevel="1" x14ac:dyDescent="0.45">
      <c r="B4814" s="65">
        <v>4805</v>
      </c>
      <c r="C4814" s="60">
        <v>1</v>
      </c>
      <c r="D4814" s="61">
        <v>0</v>
      </c>
      <c r="E4814" s="61">
        <v>1</v>
      </c>
      <c r="F4814" s="61">
        <v>1</v>
      </c>
      <c r="G4814" s="61">
        <v>1</v>
      </c>
      <c r="H4814" s="61">
        <v>0</v>
      </c>
      <c r="I4814" s="62">
        <v>26995.419546148041</v>
      </c>
      <c r="J4814" s="63">
        <v>6.0375497512099603</v>
      </c>
      <c r="K4814" s="63">
        <v>5.078129841676569</v>
      </c>
      <c r="L4814" s="63">
        <v>6.2329843113650272</v>
      </c>
      <c r="M4814" s="63">
        <v>6.3499117583736266</v>
      </c>
      <c r="N4814" s="63">
        <v>7.2132056473680954</v>
      </c>
      <c r="O4814" s="71">
        <v>6.9914068876741231</v>
      </c>
    </row>
    <row r="4815" spans="2:15" outlineLevel="1" x14ac:dyDescent="0.45">
      <c r="B4815" s="65">
        <v>4806</v>
      </c>
      <c r="C4815" s="60">
        <v>1</v>
      </c>
      <c r="D4815" s="61">
        <v>0</v>
      </c>
      <c r="E4815" s="61">
        <v>1</v>
      </c>
      <c r="F4815" s="61">
        <v>1</v>
      </c>
      <c r="G4815" s="61">
        <v>1</v>
      </c>
      <c r="H4815" s="61">
        <v>0</v>
      </c>
      <c r="I4815" s="62">
        <v>92225.109212460928</v>
      </c>
      <c r="J4815" s="63">
        <v>5.4007745093179977</v>
      </c>
      <c r="K4815" s="63">
        <v>4.8345907681605764</v>
      </c>
      <c r="L4815" s="63">
        <v>7.8706521496991524</v>
      </c>
      <c r="M4815" s="63">
        <v>6.5564369848075064</v>
      </c>
      <c r="N4815" s="63">
        <v>7.2156658204788924</v>
      </c>
      <c r="O4815" s="71">
        <v>6.9178206977004759</v>
      </c>
    </row>
    <row r="4816" spans="2:15" outlineLevel="1" x14ac:dyDescent="0.45">
      <c r="B4816" s="65">
        <v>4807</v>
      </c>
      <c r="C4816" s="60">
        <v>1</v>
      </c>
      <c r="D4816" s="61">
        <v>0</v>
      </c>
      <c r="E4816" s="61">
        <v>1</v>
      </c>
      <c r="F4816" s="61">
        <v>1</v>
      </c>
      <c r="G4816" s="61">
        <v>0</v>
      </c>
      <c r="H4816" s="61">
        <v>1</v>
      </c>
      <c r="I4816" s="62">
        <v>25386.045405091238</v>
      </c>
      <c r="J4816" s="63">
        <v>5.1950825796795019</v>
      </c>
      <c r="K4816" s="63">
        <v>5.0629967810346921</v>
      </c>
      <c r="L4816" s="63">
        <v>6.7056624385847332</v>
      </c>
      <c r="M4816" s="63">
        <v>7.1150710984864523</v>
      </c>
      <c r="N4816" s="63">
        <v>6.3405025442372303</v>
      </c>
      <c r="O4816" s="71">
        <v>7.0371113707914992</v>
      </c>
    </row>
    <row r="4817" spans="2:15" outlineLevel="1" x14ac:dyDescent="0.45">
      <c r="B4817" s="65">
        <v>4808</v>
      </c>
      <c r="C4817" s="60">
        <v>1</v>
      </c>
      <c r="D4817" s="61">
        <v>0</v>
      </c>
      <c r="E4817" s="61">
        <v>1</v>
      </c>
      <c r="F4817" s="61">
        <v>1</v>
      </c>
      <c r="G4817" s="61">
        <v>1</v>
      </c>
      <c r="H4817" s="61">
        <v>0</v>
      </c>
      <c r="I4817" s="62">
        <v>96420.904570732382</v>
      </c>
      <c r="J4817" s="63">
        <v>6.8879387885871912</v>
      </c>
      <c r="K4817" s="63">
        <v>5.3168818961253645</v>
      </c>
      <c r="L4817" s="63">
        <v>7.08183185438706</v>
      </c>
      <c r="M4817" s="63">
        <v>6.6376739847462431</v>
      </c>
      <c r="N4817" s="63">
        <v>7.4262301903240058</v>
      </c>
      <c r="O4817" s="71">
        <v>6.4069693555219711</v>
      </c>
    </row>
    <row r="4818" spans="2:15" outlineLevel="1" x14ac:dyDescent="0.45">
      <c r="B4818" s="65">
        <v>4809</v>
      </c>
      <c r="C4818" s="60">
        <v>1</v>
      </c>
      <c r="D4818" s="61">
        <v>0</v>
      </c>
      <c r="E4818" s="61">
        <v>1</v>
      </c>
      <c r="F4818" s="61">
        <v>1</v>
      </c>
      <c r="G4818" s="61">
        <v>1</v>
      </c>
      <c r="H4818" s="61">
        <v>0</v>
      </c>
      <c r="I4818" s="62">
        <v>59582.232496956247</v>
      </c>
      <c r="J4818" s="63">
        <v>6.2134812104188377</v>
      </c>
      <c r="K4818" s="63">
        <v>4.4508410176250974</v>
      </c>
      <c r="L4818" s="63">
        <v>6.8396132073533433</v>
      </c>
      <c r="M4818" s="63">
        <v>6.9818488604590518</v>
      </c>
      <c r="N4818" s="63">
        <v>6.3287691062716451</v>
      </c>
      <c r="O4818" s="71">
        <v>6.2796281445729347</v>
      </c>
    </row>
    <row r="4819" spans="2:15" outlineLevel="1" x14ac:dyDescent="0.45">
      <c r="B4819" s="65">
        <v>4810</v>
      </c>
      <c r="C4819" s="60">
        <v>1</v>
      </c>
      <c r="D4819" s="61">
        <v>0</v>
      </c>
      <c r="E4819" s="61">
        <v>1</v>
      </c>
      <c r="F4819" s="61">
        <v>1</v>
      </c>
      <c r="G4819" s="61">
        <v>0</v>
      </c>
      <c r="H4819" s="61">
        <v>1</v>
      </c>
      <c r="I4819" s="62">
        <v>28842.419129802933</v>
      </c>
      <c r="J4819" s="63">
        <v>6.1291920408476219</v>
      </c>
      <c r="K4819" s="63">
        <v>4.8202884328574989</v>
      </c>
      <c r="L4819" s="63">
        <v>6.3526440086744778</v>
      </c>
      <c r="M4819" s="63">
        <v>6.9602672822552059</v>
      </c>
      <c r="N4819" s="63">
        <v>7.0260682197100195</v>
      </c>
      <c r="O4819" s="71">
        <v>7.4172232556655633</v>
      </c>
    </row>
    <row r="4820" spans="2:15" outlineLevel="1" x14ac:dyDescent="0.45">
      <c r="B4820" s="65">
        <v>4811</v>
      </c>
      <c r="C4820" s="60">
        <v>1</v>
      </c>
      <c r="D4820" s="61">
        <v>0</v>
      </c>
      <c r="E4820" s="61">
        <v>1</v>
      </c>
      <c r="F4820" s="61">
        <v>1</v>
      </c>
      <c r="G4820" s="61">
        <v>1</v>
      </c>
      <c r="H4820" s="61">
        <v>0</v>
      </c>
      <c r="I4820" s="62">
        <v>74719.392174181063</v>
      </c>
      <c r="J4820" s="63">
        <v>5.3221431741777039</v>
      </c>
      <c r="K4820" s="63">
        <v>4.8872356069021832</v>
      </c>
      <c r="L4820" s="63">
        <v>6.566386775035447</v>
      </c>
      <c r="M4820" s="63">
        <v>7.979476389056912</v>
      </c>
      <c r="N4820" s="63">
        <v>7.5420968446214509</v>
      </c>
      <c r="O4820" s="71">
        <v>6.6509615909088833</v>
      </c>
    </row>
    <row r="4821" spans="2:15" outlineLevel="1" x14ac:dyDescent="0.45">
      <c r="B4821" s="65">
        <v>4812</v>
      </c>
      <c r="C4821" s="60">
        <v>0</v>
      </c>
      <c r="D4821" s="61">
        <v>1</v>
      </c>
      <c r="E4821" s="61">
        <v>1</v>
      </c>
      <c r="F4821" s="61">
        <v>1</v>
      </c>
      <c r="G4821" s="61">
        <v>1</v>
      </c>
      <c r="H4821" s="61">
        <v>0</v>
      </c>
      <c r="I4821" s="62">
        <v>98239.468614367681</v>
      </c>
      <c r="J4821" s="63">
        <v>5.8294945682894754</v>
      </c>
      <c r="K4821" s="63">
        <v>6.5877854978558519</v>
      </c>
      <c r="L4821" s="63">
        <v>7.0197861237109667</v>
      </c>
      <c r="M4821" s="63">
        <v>6.3644264144985812</v>
      </c>
      <c r="N4821" s="63">
        <v>7.5559606175554315</v>
      </c>
      <c r="O4821" s="71">
        <v>7.132899338314175</v>
      </c>
    </row>
    <row r="4822" spans="2:15" outlineLevel="1" x14ac:dyDescent="0.45">
      <c r="B4822" s="65">
        <v>4813</v>
      </c>
      <c r="C4822" s="60">
        <v>1</v>
      </c>
      <c r="D4822" s="61">
        <v>0</v>
      </c>
      <c r="E4822" s="61">
        <v>1</v>
      </c>
      <c r="F4822" s="61">
        <v>1</v>
      </c>
      <c r="G4822" s="61">
        <v>1</v>
      </c>
      <c r="H4822" s="61">
        <v>0</v>
      </c>
      <c r="I4822" s="62">
        <v>62539.109176702841</v>
      </c>
      <c r="J4822" s="63">
        <v>5.7036532055394051</v>
      </c>
      <c r="K4822" s="63">
        <v>5.0671226923248973</v>
      </c>
      <c r="L4822" s="63">
        <v>7.7081602960210178</v>
      </c>
      <c r="M4822" s="63">
        <v>6.2784050746968258</v>
      </c>
      <c r="N4822" s="63">
        <v>7.0983241787486664</v>
      </c>
      <c r="O4822" s="71">
        <v>6.963286926807589</v>
      </c>
    </row>
    <row r="4823" spans="2:15" outlineLevel="1" x14ac:dyDescent="0.45">
      <c r="B4823" s="65">
        <v>4814</v>
      </c>
      <c r="C4823" s="60">
        <v>1</v>
      </c>
      <c r="D4823" s="61">
        <v>0</v>
      </c>
      <c r="E4823" s="61">
        <v>1</v>
      </c>
      <c r="F4823" s="61">
        <v>1</v>
      </c>
      <c r="G4823" s="61">
        <v>1</v>
      </c>
      <c r="H4823" s="61">
        <v>0</v>
      </c>
      <c r="I4823" s="62">
        <v>95732.632848324778</v>
      </c>
      <c r="J4823" s="63">
        <v>5.9533149600882922</v>
      </c>
      <c r="K4823" s="63">
        <v>5.6643497347932446</v>
      </c>
      <c r="L4823" s="63">
        <v>7.1158356538719643</v>
      </c>
      <c r="M4823" s="63">
        <v>7.4853367612583082</v>
      </c>
      <c r="N4823" s="63">
        <v>7.0823470148363077</v>
      </c>
      <c r="O4823" s="71">
        <v>6.0451369978748701</v>
      </c>
    </row>
    <row r="4824" spans="2:15" outlineLevel="1" x14ac:dyDescent="0.45">
      <c r="B4824" s="65">
        <v>4815</v>
      </c>
      <c r="C4824" s="60">
        <v>1</v>
      </c>
      <c r="D4824" s="61">
        <v>0</v>
      </c>
      <c r="E4824" s="61">
        <v>1</v>
      </c>
      <c r="F4824" s="61">
        <v>1</v>
      </c>
      <c r="G4824" s="61">
        <v>0</v>
      </c>
      <c r="H4824" s="61">
        <v>1</v>
      </c>
      <c r="I4824" s="62">
        <v>96526.553501325194</v>
      </c>
      <c r="J4824" s="63">
        <v>5.9788479334627276</v>
      </c>
      <c r="K4824" s="63">
        <v>4.9851190412959916</v>
      </c>
      <c r="L4824" s="63">
        <v>7.1744247253838722</v>
      </c>
      <c r="M4824" s="63">
        <v>7.5391096179909542</v>
      </c>
      <c r="N4824" s="63">
        <v>7.0266373782517491</v>
      </c>
      <c r="O4824" s="71">
        <v>7.3124839097147749</v>
      </c>
    </row>
    <row r="4825" spans="2:15" outlineLevel="1" x14ac:dyDescent="0.45">
      <c r="B4825" s="65">
        <v>4816</v>
      </c>
      <c r="C4825" s="60">
        <v>1</v>
      </c>
      <c r="D4825" s="61">
        <v>0</v>
      </c>
      <c r="E4825" s="61">
        <v>1</v>
      </c>
      <c r="F4825" s="61">
        <v>1</v>
      </c>
      <c r="G4825" s="61">
        <v>0</v>
      </c>
      <c r="H4825" s="61">
        <v>1</v>
      </c>
      <c r="I4825" s="62">
        <v>101361.93900782746</v>
      </c>
      <c r="J4825" s="63">
        <v>6.4658964337380036</v>
      </c>
      <c r="K4825" s="63">
        <v>5.7988830149972284</v>
      </c>
      <c r="L4825" s="63">
        <v>6.5542108789848577</v>
      </c>
      <c r="M4825" s="63">
        <v>8.1038342819206015</v>
      </c>
      <c r="N4825" s="63">
        <v>6.9793094207166062</v>
      </c>
      <c r="O4825" s="71">
        <v>7.4930913087758615</v>
      </c>
    </row>
    <row r="4826" spans="2:15" outlineLevel="1" x14ac:dyDescent="0.45">
      <c r="B4826" s="65">
        <v>4817</v>
      </c>
      <c r="C4826" s="60">
        <v>1</v>
      </c>
      <c r="D4826" s="61">
        <v>0</v>
      </c>
      <c r="E4826" s="61">
        <v>1</v>
      </c>
      <c r="F4826" s="61">
        <v>1</v>
      </c>
      <c r="G4826" s="61">
        <v>1</v>
      </c>
      <c r="H4826" s="61">
        <v>0</v>
      </c>
      <c r="I4826" s="62">
        <v>75630.921257735434</v>
      </c>
      <c r="J4826" s="63">
        <v>5.4668316259225964</v>
      </c>
      <c r="K4826" s="63">
        <v>5.2376540872437491</v>
      </c>
      <c r="L4826" s="63">
        <v>6.7944689760224852</v>
      </c>
      <c r="M4826" s="63">
        <v>7.8164173453876007</v>
      </c>
      <c r="N4826" s="63">
        <v>7.3080999631095978</v>
      </c>
      <c r="O4826" s="71">
        <v>6.7431969845673398</v>
      </c>
    </row>
    <row r="4827" spans="2:15" outlineLevel="1" x14ac:dyDescent="0.45">
      <c r="B4827" s="65">
        <v>4818</v>
      </c>
      <c r="C4827" s="60">
        <v>0</v>
      </c>
      <c r="D4827" s="61">
        <v>1</v>
      </c>
      <c r="E4827" s="61">
        <v>1</v>
      </c>
      <c r="F4827" s="61">
        <v>1</v>
      </c>
      <c r="G4827" s="61">
        <v>0</v>
      </c>
      <c r="H4827" s="61">
        <v>1</v>
      </c>
      <c r="I4827" s="62">
        <v>79101.256857357614</v>
      </c>
      <c r="J4827" s="63">
        <v>5.225282894342568</v>
      </c>
      <c r="K4827" s="63">
        <v>5.4530838686063419</v>
      </c>
      <c r="L4827" s="63">
        <v>7.159679891572976</v>
      </c>
      <c r="M4827" s="63">
        <v>8.5337906560509751</v>
      </c>
      <c r="N4827" s="63">
        <v>7.1886414484808041</v>
      </c>
      <c r="O4827" s="71">
        <v>7.3181260835368525</v>
      </c>
    </row>
    <row r="4828" spans="2:15" outlineLevel="1" x14ac:dyDescent="0.45">
      <c r="B4828" s="65">
        <v>4819</v>
      </c>
      <c r="C4828" s="60">
        <v>1</v>
      </c>
      <c r="D4828" s="61">
        <v>0</v>
      </c>
      <c r="E4828" s="61">
        <v>1</v>
      </c>
      <c r="F4828" s="61">
        <v>1</v>
      </c>
      <c r="G4828" s="61">
        <v>1</v>
      </c>
      <c r="H4828" s="61">
        <v>0</v>
      </c>
      <c r="I4828" s="62">
        <v>97707.493801329649</v>
      </c>
      <c r="J4828" s="63">
        <v>5.8583337911140916</v>
      </c>
      <c r="K4828" s="63">
        <v>5.0690862315454233</v>
      </c>
      <c r="L4828" s="63">
        <v>7.1847024634530587</v>
      </c>
      <c r="M4828" s="63">
        <v>8.2404796203346748</v>
      </c>
      <c r="N4828" s="63">
        <v>7.4985215864406456</v>
      </c>
      <c r="O4828" s="71">
        <v>6.3783915131749849</v>
      </c>
    </row>
    <row r="4829" spans="2:15" outlineLevel="1" x14ac:dyDescent="0.45">
      <c r="B4829" s="65">
        <v>4820</v>
      </c>
      <c r="C4829" s="60">
        <v>1</v>
      </c>
      <c r="D4829" s="61">
        <v>0</v>
      </c>
      <c r="E4829" s="61">
        <v>1</v>
      </c>
      <c r="F4829" s="61">
        <v>1</v>
      </c>
      <c r="G4829" s="61">
        <v>0</v>
      </c>
      <c r="H4829" s="61">
        <v>1</v>
      </c>
      <c r="I4829" s="62">
        <v>106563.80918172355</v>
      </c>
      <c r="J4829" s="63">
        <v>6.6074916506080807</v>
      </c>
      <c r="K4829" s="63">
        <v>6.487186474288352</v>
      </c>
      <c r="L4829" s="63">
        <v>7.0168671182159414</v>
      </c>
      <c r="M4829" s="63">
        <v>8.8957542516476682</v>
      </c>
      <c r="N4829" s="63">
        <v>7.1653456961489193</v>
      </c>
      <c r="O4829" s="71">
        <v>7.1745750483347805</v>
      </c>
    </row>
    <row r="4830" spans="2:15" outlineLevel="1" x14ac:dyDescent="0.45">
      <c r="B4830" s="65">
        <v>4821</v>
      </c>
      <c r="C4830" s="60">
        <v>1</v>
      </c>
      <c r="D4830" s="61">
        <v>0</v>
      </c>
      <c r="E4830" s="61">
        <v>1</v>
      </c>
      <c r="F4830" s="61">
        <v>1</v>
      </c>
      <c r="G4830" s="61">
        <v>0</v>
      </c>
      <c r="H4830" s="61">
        <v>1</v>
      </c>
      <c r="I4830" s="62">
        <v>97256.078799217416</v>
      </c>
      <c r="J4830" s="63">
        <v>6.7908472102469872</v>
      </c>
      <c r="K4830" s="63">
        <v>4.4059839111153831</v>
      </c>
      <c r="L4830" s="63">
        <v>7.3918075540653012</v>
      </c>
      <c r="M4830" s="63">
        <v>7.7752700006256985</v>
      </c>
      <c r="N4830" s="63">
        <v>6.6330707841237606</v>
      </c>
      <c r="O4830" s="71">
        <v>7.4020306377925493</v>
      </c>
    </row>
    <row r="4831" spans="2:15" outlineLevel="1" x14ac:dyDescent="0.45">
      <c r="B4831" s="65">
        <v>4822</v>
      </c>
      <c r="C4831" s="60">
        <v>1</v>
      </c>
      <c r="D4831" s="61">
        <v>0</v>
      </c>
      <c r="E4831" s="61">
        <v>1</v>
      </c>
      <c r="F4831" s="61">
        <v>1</v>
      </c>
      <c r="G4831" s="61">
        <v>0</v>
      </c>
      <c r="H4831" s="61">
        <v>1</v>
      </c>
      <c r="I4831" s="62">
        <v>94109.550616789187</v>
      </c>
      <c r="J4831" s="63">
        <v>5.7684329297917758</v>
      </c>
      <c r="K4831" s="63">
        <v>5.0018508223008888</v>
      </c>
      <c r="L4831" s="63">
        <v>7.282505161479091</v>
      </c>
      <c r="M4831" s="63">
        <v>7.4383341489762556</v>
      </c>
      <c r="N4831" s="63">
        <v>6.7021999519862501</v>
      </c>
      <c r="O4831" s="71">
        <v>6.8715284801914454</v>
      </c>
    </row>
    <row r="4832" spans="2:15" outlineLevel="1" x14ac:dyDescent="0.45">
      <c r="B4832" s="65">
        <v>4823</v>
      </c>
      <c r="C4832" s="60">
        <v>1</v>
      </c>
      <c r="D4832" s="61">
        <v>0</v>
      </c>
      <c r="E4832" s="61">
        <v>1</v>
      </c>
      <c r="F4832" s="61">
        <v>1</v>
      </c>
      <c r="G4832" s="61">
        <v>1</v>
      </c>
      <c r="H4832" s="61">
        <v>0</v>
      </c>
      <c r="I4832" s="62">
        <v>97894.523654437085</v>
      </c>
      <c r="J4832" s="63">
        <v>6.1611037366439581</v>
      </c>
      <c r="K4832" s="63">
        <v>5.0550228261986954</v>
      </c>
      <c r="L4832" s="63">
        <v>7.0460977677266099</v>
      </c>
      <c r="M4832" s="63">
        <v>8.9223231177226694</v>
      </c>
      <c r="N4832" s="63">
        <v>6.5327231875952076</v>
      </c>
      <c r="O4832" s="71">
        <v>6.3844203943032829</v>
      </c>
    </row>
    <row r="4833" spans="2:15" outlineLevel="1" x14ac:dyDescent="0.45">
      <c r="B4833" s="65">
        <v>4824</v>
      </c>
      <c r="C4833" s="60">
        <v>1</v>
      </c>
      <c r="D4833" s="61">
        <v>0</v>
      </c>
      <c r="E4833" s="61">
        <v>1</v>
      </c>
      <c r="F4833" s="61">
        <v>1</v>
      </c>
      <c r="G4833" s="61">
        <v>1</v>
      </c>
      <c r="H4833" s="61">
        <v>0</v>
      </c>
      <c r="I4833" s="62">
        <v>99465.999088359997</v>
      </c>
      <c r="J4833" s="63">
        <v>6.5495145570922393</v>
      </c>
      <c r="K4833" s="63">
        <v>5.8162573888734466</v>
      </c>
      <c r="L4833" s="63">
        <v>6.7557466602110505</v>
      </c>
      <c r="M4833" s="63">
        <v>7.436099695219573</v>
      </c>
      <c r="N4833" s="63">
        <v>7.3890429983274739</v>
      </c>
      <c r="O4833" s="71">
        <v>6.7539258217287976</v>
      </c>
    </row>
    <row r="4834" spans="2:15" outlineLevel="1" x14ac:dyDescent="0.45">
      <c r="B4834" s="65">
        <v>4825</v>
      </c>
      <c r="C4834" s="60">
        <v>1</v>
      </c>
      <c r="D4834" s="61">
        <v>0</v>
      </c>
      <c r="E4834" s="61">
        <v>1</v>
      </c>
      <c r="F4834" s="61">
        <v>1</v>
      </c>
      <c r="G4834" s="61">
        <v>1</v>
      </c>
      <c r="H4834" s="61">
        <v>0</v>
      </c>
      <c r="I4834" s="62">
        <v>93347.318950441841</v>
      </c>
      <c r="J4834" s="63">
        <v>5.6675555343116049</v>
      </c>
      <c r="K4834" s="63">
        <v>5.0455429105664935</v>
      </c>
      <c r="L4834" s="63">
        <v>8.1771867759365193</v>
      </c>
      <c r="M4834" s="63">
        <v>6.0076330426743469</v>
      </c>
      <c r="N4834" s="63">
        <v>7.5436469143936229</v>
      </c>
      <c r="O4834" s="71">
        <v>6.9582000602947929</v>
      </c>
    </row>
    <row r="4835" spans="2:15" outlineLevel="1" x14ac:dyDescent="0.45">
      <c r="B4835" s="65">
        <v>4826</v>
      </c>
      <c r="C4835" s="60">
        <v>1</v>
      </c>
      <c r="D4835" s="61">
        <v>0</v>
      </c>
      <c r="E4835" s="61">
        <v>1</v>
      </c>
      <c r="F4835" s="61">
        <v>1</v>
      </c>
      <c r="G4835" s="61">
        <v>1</v>
      </c>
      <c r="H4835" s="61">
        <v>0</v>
      </c>
      <c r="I4835" s="62">
        <v>79986.53122418579</v>
      </c>
      <c r="J4835" s="63">
        <v>6.5341355146531122</v>
      </c>
      <c r="K4835" s="63">
        <v>5.3807266922303167</v>
      </c>
      <c r="L4835" s="63">
        <v>6.4222804673626612</v>
      </c>
      <c r="M4835" s="63">
        <v>8.0385829485579414</v>
      </c>
      <c r="N4835" s="63">
        <v>7.4916554415662375</v>
      </c>
      <c r="O4835" s="71">
        <v>6.9126428082975089</v>
      </c>
    </row>
    <row r="4836" spans="2:15" outlineLevel="1" x14ac:dyDescent="0.45">
      <c r="B4836" s="65">
        <v>4827</v>
      </c>
      <c r="C4836" s="60">
        <v>1</v>
      </c>
      <c r="D4836" s="61">
        <v>0</v>
      </c>
      <c r="E4836" s="61">
        <v>1</v>
      </c>
      <c r="F4836" s="61">
        <v>1</v>
      </c>
      <c r="G4836" s="61">
        <v>1</v>
      </c>
      <c r="H4836" s="61">
        <v>0</v>
      </c>
      <c r="I4836" s="62">
        <v>71715.22467006903</v>
      </c>
      <c r="J4836" s="63">
        <v>5.6955597608706601</v>
      </c>
      <c r="K4836" s="63">
        <v>4.261847151892403</v>
      </c>
      <c r="L4836" s="63">
        <v>6.9637355593995753</v>
      </c>
      <c r="M4836" s="63">
        <v>7.4907180782439289</v>
      </c>
      <c r="N4836" s="63">
        <v>7.3488873625872735</v>
      </c>
      <c r="O4836" s="71">
        <v>6.2559929844852347</v>
      </c>
    </row>
    <row r="4837" spans="2:15" outlineLevel="1" x14ac:dyDescent="0.45">
      <c r="B4837" s="65">
        <v>4828</v>
      </c>
      <c r="C4837" s="60">
        <v>1</v>
      </c>
      <c r="D4837" s="61">
        <v>0</v>
      </c>
      <c r="E4837" s="61">
        <v>1</v>
      </c>
      <c r="F4837" s="61">
        <v>1</v>
      </c>
      <c r="G4837" s="61">
        <v>1</v>
      </c>
      <c r="H4837" s="61">
        <v>0</v>
      </c>
      <c r="I4837" s="62">
        <v>24209.140028978873</v>
      </c>
      <c r="J4837" s="63">
        <v>5.8216440428018412</v>
      </c>
      <c r="K4837" s="63">
        <v>4.9987788893955116</v>
      </c>
      <c r="L4837" s="63">
        <v>6.6373309374740437</v>
      </c>
      <c r="M4837" s="63">
        <v>6.8190835024985992</v>
      </c>
      <c r="N4837" s="63">
        <v>6.3018241295165787</v>
      </c>
      <c r="O4837" s="71">
        <v>6.2333496416410137</v>
      </c>
    </row>
    <row r="4838" spans="2:15" outlineLevel="1" x14ac:dyDescent="0.45">
      <c r="B4838" s="65">
        <v>4829</v>
      </c>
      <c r="C4838" s="60">
        <v>1</v>
      </c>
      <c r="D4838" s="61">
        <v>0</v>
      </c>
      <c r="E4838" s="61">
        <v>1</v>
      </c>
      <c r="F4838" s="61">
        <v>1</v>
      </c>
      <c r="G4838" s="61">
        <v>0</v>
      </c>
      <c r="H4838" s="61">
        <v>1</v>
      </c>
      <c r="I4838" s="62">
        <v>76111.72468967289</v>
      </c>
      <c r="J4838" s="63">
        <v>5.3209313369793128</v>
      </c>
      <c r="K4838" s="63">
        <v>5.1958399815913143</v>
      </c>
      <c r="L4838" s="63">
        <v>7.3299408543760816</v>
      </c>
      <c r="M4838" s="63">
        <v>8.3061222520069045</v>
      </c>
      <c r="N4838" s="63">
        <v>6.7145534840635621</v>
      </c>
      <c r="O4838" s="71">
        <v>6.8997816972625854</v>
      </c>
    </row>
    <row r="4839" spans="2:15" outlineLevel="1" x14ac:dyDescent="0.45">
      <c r="B4839" s="65">
        <v>4830</v>
      </c>
      <c r="C4839" s="60">
        <v>0</v>
      </c>
      <c r="D4839" s="61">
        <v>1</v>
      </c>
      <c r="E4839" s="61">
        <v>1</v>
      </c>
      <c r="F4839" s="61">
        <v>1</v>
      </c>
      <c r="G4839" s="61">
        <v>1</v>
      </c>
      <c r="H4839" s="61">
        <v>0</v>
      </c>
      <c r="I4839" s="62">
        <v>29259.39829220454</v>
      </c>
      <c r="J4839" s="63">
        <v>5.4021257710411881</v>
      </c>
      <c r="K4839" s="63">
        <v>5.4700303654213185</v>
      </c>
      <c r="L4839" s="63">
        <v>7.0126622786505797</v>
      </c>
      <c r="M4839" s="63">
        <v>7.087787954352561</v>
      </c>
      <c r="N4839" s="63">
        <v>7.0497760314121756</v>
      </c>
      <c r="O4839" s="71">
        <v>7.0126679527436062</v>
      </c>
    </row>
    <row r="4840" spans="2:15" outlineLevel="1" x14ac:dyDescent="0.45">
      <c r="B4840" s="65">
        <v>4831</v>
      </c>
      <c r="C4840" s="60">
        <v>1</v>
      </c>
      <c r="D4840" s="61">
        <v>0</v>
      </c>
      <c r="E4840" s="61">
        <v>1</v>
      </c>
      <c r="F4840" s="61">
        <v>1</v>
      </c>
      <c r="G4840" s="61">
        <v>1</v>
      </c>
      <c r="H4840" s="61">
        <v>0</v>
      </c>
      <c r="I4840" s="62">
        <v>98662.204603424558</v>
      </c>
      <c r="J4840" s="63">
        <v>6.7012164325215196</v>
      </c>
      <c r="K4840" s="63">
        <v>5.7606527827742386</v>
      </c>
      <c r="L4840" s="63">
        <v>6.6888532481781571</v>
      </c>
      <c r="M4840" s="63">
        <v>7.570242022467685</v>
      </c>
      <c r="N4840" s="63">
        <v>6.9264564656395642</v>
      </c>
      <c r="O4840" s="71">
        <v>6.658382222541416</v>
      </c>
    </row>
    <row r="4841" spans="2:15" outlineLevel="1" x14ac:dyDescent="0.45">
      <c r="B4841" s="65">
        <v>4832</v>
      </c>
      <c r="C4841" s="60">
        <v>1</v>
      </c>
      <c r="D4841" s="61">
        <v>0</v>
      </c>
      <c r="E4841" s="61">
        <v>1</v>
      </c>
      <c r="F4841" s="61">
        <v>1</v>
      </c>
      <c r="G4841" s="61">
        <v>1</v>
      </c>
      <c r="H4841" s="61">
        <v>0</v>
      </c>
      <c r="I4841" s="62">
        <v>92395.063551232306</v>
      </c>
      <c r="J4841" s="63">
        <v>5.8806417627067473</v>
      </c>
      <c r="K4841" s="63">
        <v>4.7149541960876267</v>
      </c>
      <c r="L4841" s="63">
        <v>7.8677519831159017</v>
      </c>
      <c r="M4841" s="63">
        <v>6.6775444332830389</v>
      </c>
      <c r="N4841" s="63">
        <v>6.8869772059585062</v>
      </c>
      <c r="O4841" s="71">
        <v>6.7558235141005731</v>
      </c>
    </row>
    <row r="4842" spans="2:15" outlineLevel="1" x14ac:dyDescent="0.45">
      <c r="B4842" s="65">
        <v>4833</v>
      </c>
      <c r="C4842" s="60">
        <v>1</v>
      </c>
      <c r="D4842" s="61">
        <v>0</v>
      </c>
      <c r="E4842" s="61">
        <v>1</v>
      </c>
      <c r="F4842" s="61">
        <v>1</v>
      </c>
      <c r="G4842" s="61">
        <v>1</v>
      </c>
      <c r="H4842" s="61">
        <v>0</v>
      </c>
      <c r="I4842" s="62">
        <v>77759.575760938184</v>
      </c>
      <c r="J4842" s="63">
        <v>5.8339413774022271</v>
      </c>
      <c r="K4842" s="63">
        <v>5.5932878157727934</v>
      </c>
      <c r="L4842" s="63">
        <v>7.0761654395024181</v>
      </c>
      <c r="M4842" s="63">
        <v>8.2055499026150081</v>
      </c>
      <c r="N4842" s="63">
        <v>6.888562703805138</v>
      </c>
      <c r="O4842" s="71">
        <v>6.5335920783303916</v>
      </c>
    </row>
    <row r="4843" spans="2:15" outlineLevel="1" x14ac:dyDescent="0.45">
      <c r="B4843" s="65">
        <v>4834</v>
      </c>
      <c r="C4843" s="60">
        <v>1</v>
      </c>
      <c r="D4843" s="61">
        <v>0</v>
      </c>
      <c r="E4843" s="61">
        <v>1</v>
      </c>
      <c r="F4843" s="61">
        <v>1</v>
      </c>
      <c r="G4843" s="61">
        <v>0</v>
      </c>
      <c r="H4843" s="61">
        <v>1</v>
      </c>
      <c r="I4843" s="62">
        <v>27571.565232453373</v>
      </c>
      <c r="J4843" s="63">
        <v>5.2219626316851606</v>
      </c>
      <c r="K4843" s="63">
        <v>5.2211521853951259</v>
      </c>
      <c r="L4843" s="63">
        <v>7.0738041084712204</v>
      </c>
      <c r="M4843" s="63">
        <v>7.6049827779219044</v>
      </c>
      <c r="N4843" s="63">
        <v>6.454775515748584</v>
      </c>
      <c r="O4843" s="71">
        <v>6.7580470049261239</v>
      </c>
    </row>
    <row r="4844" spans="2:15" outlineLevel="1" x14ac:dyDescent="0.45">
      <c r="B4844" s="65">
        <v>4835</v>
      </c>
      <c r="C4844" s="60">
        <v>1</v>
      </c>
      <c r="D4844" s="61">
        <v>0</v>
      </c>
      <c r="E4844" s="61">
        <v>1</v>
      </c>
      <c r="F4844" s="61">
        <v>1</v>
      </c>
      <c r="G4844" s="61">
        <v>0</v>
      </c>
      <c r="H4844" s="61">
        <v>1</v>
      </c>
      <c r="I4844" s="62">
        <v>92408.221247780995</v>
      </c>
      <c r="J4844" s="63">
        <v>6.2206122645714723</v>
      </c>
      <c r="K4844" s="63">
        <v>4.2701758575297397</v>
      </c>
      <c r="L4844" s="63">
        <v>7.4836718067511576</v>
      </c>
      <c r="M4844" s="63">
        <v>6.7687051096191375</v>
      </c>
      <c r="N4844" s="63">
        <v>6.8903786997826133</v>
      </c>
      <c r="O4844" s="71">
        <v>7.0703082083752351</v>
      </c>
    </row>
    <row r="4845" spans="2:15" outlineLevel="1" x14ac:dyDescent="0.45">
      <c r="B4845" s="65">
        <v>4836</v>
      </c>
      <c r="C4845" s="60">
        <v>1</v>
      </c>
      <c r="D4845" s="61">
        <v>0</v>
      </c>
      <c r="E4845" s="61">
        <v>1</v>
      </c>
      <c r="F4845" s="61">
        <v>1</v>
      </c>
      <c r="G4845" s="61">
        <v>1</v>
      </c>
      <c r="H4845" s="61">
        <v>0</v>
      </c>
      <c r="I4845" s="62">
        <v>76891.824521278177</v>
      </c>
      <c r="J4845" s="63">
        <v>5.1968707126637712</v>
      </c>
      <c r="K4845" s="63">
        <v>4.8668287531394361</v>
      </c>
      <c r="L4845" s="63">
        <v>7.5396841057372015</v>
      </c>
      <c r="M4845" s="63">
        <v>8.7912766082806701</v>
      </c>
      <c r="N4845" s="63">
        <v>7.0611120558056282</v>
      </c>
      <c r="O4845" s="71">
        <v>6.6843143880196259</v>
      </c>
    </row>
    <row r="4846" spans="2:15" outlineLevel="1" x14ac:dyDescent="0.45">
      <c r="B4846" s="65">
        <v>4837</v>
      </c>
      <c r="C4846" s="60">
        <v>0</v>
      </c>
      <c r="D4846" s="61">
        <v>1</v>
      </c>
      <c r="E4846" s="61">
        <v>1</v>
      </c>
      <c r="F4846" s="61">
        <v>1</v>
      </c>
      <c r="G4846" s="61">
        <v>1</v>
      </c>
      <c r="H4846" s="61">
        <v>0</v>
      </c>
      <c r="I4846" s="62">
        <v>97755.562622307654</v>
      </c>
      <c r="J4846" s="63">
        <v>6.2757813715111599</v>
      </c>
      <c r="K4846" s="63">
        <v>6.4771140608109352</v>
      </c>
      <c r="L4846" s="63">
        <v>7.8451751883422638</v>
      </c>
      <c r="M4846" s="63">
        <v>6.5393777601993079</v>
      </c>
      <c r="N4846" s="63">
        <v>6.7695907994612714</v>
      </c>
      <c r="O4846" s="71">
        <v>6.609816587015839</v>
      </c>
    </row>
    <row r="4847" spans="2:15" outlineLevel="1" x14ac:dyDescent="0.45">
      <c r="B4847" s="65">
        <v>4838</v>
      </c>
      <c r="C4847" s="60">
        <v>0</v>
      </c>
      <c r="D4847" s="61">
        <v>1</v>
      </c>
      <c r="E4847" s="61">
        <v>1</v>
      </c>
      <c r="F4847" s="61">
        <v>1</v>
      </c>
      <c r="G4847" s="61">
        <v>0</v>
      </c>
      <c r="H4847" s="61">
        <v>1</v>
      </c>
      <c r="I4847" s="62">
        <v>102124.81125672573</v>
      </c>
      <c r="J4847" s="63">
        <v>6.0816917624475746</v>
      </c>
      <c r="K4847" s="63">
        <v>6.1041495617996571</v>
      </c>
      <c r="L4847" s="63">
        <v>7.5883678901064808</v>
      </c>
      <c r="M4847" s="63">
        <v>8.689970179566064</v>
      </c>
      <c r="N4847" s="63">
        <v>6.5647976483467385</v>
      </c>
      <c r="O4847" s="71">
        <v>6.9271442612933596</v>
      </c>
    </row>
    <row r="4848" spans="2:15" outlineLevel="1" x14ac:dyDescent="0.45">
      <c r="B4848" s="65">
        <v>4839</v>
      </c>
      <c r="C4848" s="60">
        <v>1</v>
      </c>
      <c r="D4848" s="61">
        <v>0</v>
      </c>
      <c r="E4848" s="61">
        <v>1</v>
      </c>
      <c r="F4848" s="61">
        <v>1</v>
      </c>
      <c r="G4848" s="61">
        <v>1</v>
      </c>
      <c r="H4848" s="61">
        <v>0</v>
      </c>
      <c r="I4848" s="62">
        <v>99484.461652119033</v>
      </c>
      <c r="J4848" s="63">
        <v>6.4310154407293574</v>
      </c>
      <c r="K4848" s="63">
        <v>4.651420971442489</v>
      </c>
      <c r="L4848" s="63">
        <v>7.6996669115599659</v>
      </c>
      <c r="M4848" s="63">
        <v>8.3418750615613</v>
      </c>
      <c r="N4848" s="63">
        <v>7.1440814304455973</v>
      </c>
      <c r="O4848" s="71">
        <v>6.9962764632969758</v>
      </c>
    </row>
    <row r="4849" spans="2:15" outlineLevel="1" x14ac:dyDescent="0.45">
      <c r="B4849" s="65">
        <v>4840</v>
      </c>
      <c r="C4849" s="60">
        <v>0</v>
      </c>
      <c r="D4849" s="61">
        <v>1</v>
      </c>
      <c r="E4849" s="61">
        <v>1</v>
      </c>
      <c r="F4849" s="61">
        <v>1</v>
      </c>
      <c r="G4849" s="61">
        <v>1</v>
      </c>
      <c r="H4849" s="61">
        <v>0</v>
      </c>
      <c r="I4849" s="62">
        <v>76903.590934306238</v>
      </c>
      <c r="J4849" s="63">
        <v>5.2806205654071254</v>
      </c>
      <c r="K4849" s="63">
        <v>5.6597338684954792</v>
      </c>
      <c r="L4849" s="63">
        <v>6.9222685534374211</v>
      </c>
      <c r="M4849" s="63">
        <v>8.2786407633549608</v>
      </c>
      <c r="N4849" s="63">
        <v>6.8728142962260126</v>
      </c>
      <c r="O4849" s="71">
        <v>6.789229436463355</v>
      </c>
    </row>
    <row r="4850" spans="2:15" outlineLevel="1" x14ac:dyDescent="0.45">
      <c r="B4850" s="65">
        <v>4841</v>
      </c>
      <c r="C4850" s="60">
        <v>1</v>
      </c>
      <c r="D4850" s="61">
        <v>0</v>
      </c>
      <c r="E4850" s="61">
        <v>1</v>
      </c>
      <c r="F4850" s="61">
        <v>1</v>
      </c>
      <c r="G4850" s="61">
        <v>1</v>
      </c>
      <c r="H4850" s="61">
        <v>0</v>
      </c>
      <c r="I4850" s="62">
        <v>21984.018200984108</v>
      </c>
      <c r="J4850" s="63">
        <v>5.6853288155498918</v>
      </c>
      <c r="K4850" s="63">
        <v>4.7396111412668187</v>
      </c>
      <c r="L4850" s="63">
        <v>6.420749147344047</v>
      </c>
      <c r="M4850" s="63">
        <v>6.0678135765402557</v>
      </c>
      <c r="N4850" s="63">
        <v>6.7371068285860023</v>
      </c>
      <c r="O4850" s="71">
        <v>6.3894232590145457</v>
      </c>
    </row>
    <row r="4851" spans="2:15" outlineLevel="1" x14ac:dyDescent="0.45">
      <c r="B4851" s="65">
        <v>4842</v>
      </c>
      <c r="C4851" s="60">
        <v>1</v>
      </c>
      <c r="D4851" s="61">
        <v>0</v>
      </c>
      <c r="E4851" s="61">
        <v>1</v>
      </c>
      <c r="F4851" s="61">
        <v>1</v>
      </c>
      <c r="G4851" s="61">
        <v>0</v>
      </c>
      <c r="H4851" s="61">
        <v>1</v>
      </c>
      <c r="I4851" s="62">
        <v>77145.173062909904</v>
      </c>
      <c r="J4851" s="63">
        <v>5.8505495266371002</v>
      </c>
      <c r="K4851" s="63">
        <v>5.2148384806589743</v>
      </c>
      <c r="L4851" s="63">
        <v>6.8258450803562125</v>
      </c>
      <c r="M4851" s="63">
        <v>8.6369628150836668</v>
      </c>
      <c r="N4851" s="63">
        <v>6.512028595830345</v>
      </c>
      <c r="O4851" s="71">
        <v>6.7788915145390032</v>
      </c>
    </row>
    <row r="4852" spans="2:15" outlineLevel="1" x14ac:dyDescent="0.45">
      <c r="B4852" s="65">
        <v>4843</v>
      </c>
      <c r="C4852" s="60">
        <v>1</v>
      </c>
      <c r="D4852" s="61">
        <v>0</v>
      </c>
      <c r="E4852" s="61">
        <v>1</v>
      </c>
      <c r="F4852" s="61">
        <v>1</v>
      </c>
      <c r="G4852" s="61">
        <v>1</v>
      </c>
      <c r="H4852" s="61">
        <v>0</v>
      </c>
      <c r="I4852" s="62">
        <v>75086.992229908195</v>
      </c>
      <c r="J4852" s="63">
        <v>5.9661443160531986</v>
      </c>
      <c r="K4852" s="63">
        <v>5.0098272663625343</v>
      </c>
      <c r="L4852" s="63">
        <v>6.9628105824775197</v>
      </c>
      <c r="M4852" s="63">
        <v>7.6951976844035404</v>
      </c>
      <c r="N4852" s="63">
        <v>6.8091679780018728</v>
      </c>
      <c r="O4852" s="71">
        <v>6.7930372860134067</v>
      </c>
    </row>
    <row r="4853" spans="2:15" outlineLevel="1" x14ac:dyDescent="0.45">
      <c r="B4853" s="65">
        <v>4844</v>
      </c>
      <c r="C4853" s="60">
        <v>1</v>
      </c>
      <c r="D4853" s="61">
        <v>0</v>
      </c>
      <c r="E4853" s="61">
        <v>1</v>
      </c>
      <c r="F4853" s="61">
        <v>1</v>
      </c>
      <c r="G4853" s="61">
        <v>1</v>
      </c>
      <c r="H4853" s="61">
        <v>0</v>
      </c>
      <c r="I4853" s="62">
        <v>95549.093791972788</v>
      </c>
      <c r="J4853" s="63">
        <v>5.8161892250371139</v>
      </c>
      <c r="K4853" s="63">
        <v>5.396358539287311</v>
      </c>
      <c r="L4853" s="63">
        <v>7.616256074027044</v>
      </c>
      <c r="M4853" s="63">
        <v>7.3933939961090944</v>
      </c>
      <c r="N4853" s="63">
        <v>6.8015725223145118</v>
      </c>
      <c r="O4853" s="71">
        <v>6.6510266408887748</v>
      </c>
    </row>
    <row r="4854" spans="2:15" outlineLevel="1" x14ac:dyDescent="0.45">
      <c r="B4854" s="65">
        <v>4845</v>
      </c>
      <c r="C4854" s="60">
        <v>1</v>
      </c>
      <c r="D4854" s="61">
        <v>0</v>
      </c>
      <c r="E4854" s="61">
        <v>1</v>
      </c>
      <c r="F4854" s="61">
        <v>1</v>
      </c>
      <c r="G4854" s="61">
        <v>1</v>
      </c>
      <c r="H4854" s="61">
        <v>0</v>
      </c>
      <c r="I4854" s="62">
        <v>100403.96215863066</v>
      </c>
      <c r="J4854" s="63">
        <v>6.8662047187464701</v>
      </c>
      <c r="K4854" s="63">
        <v>5.3891374279874569</v>
      </c>
      <c r="L4854" s="63">
        <v>6.4328658008321682</v>
      </c>
      <c r="M4854" s="63">
        <v>8.4139291550512034</v>
      </c>
      <c r="N4854" s="63">
        <v>7.0214518431557353</v>
      </c>
      <c r="O4854" s="71">
        <v>6.6910192302263436</v>
      </c>
    </row>
    <row r="4855" spans="2:15" outlineLevel="1" x14ac:dyDescent="0.45">
      <c r="B4855" s="65">
        <v>4846</v>
      </c>
      <c r="C4855" s="60">
        <v>0</v>
      </c>
      <c r="D4855" s="61">
        <v>1</v>
      </c>
      <c r="E4855" s="61">
        <v>1</v>
      </c>
      <c r="F4855" s="61">
        <v>1</v>
      </c>
      <c r="G4855" s="61">
        <v>0</v>
      </c>
      <c r="H4855" s="61">
        <v>1</v>
      </c>
      <c r="I4855" s="62">
        <v>77558.675891507606</v>
      </c>
      <c r="J4855" s="63">
        <v>6.1165361471417246</v>
      </c>
      <c r="K4855" s="63">
        <v>6.5119066880352285</v>
      </c>
      <c r="L4855" s="63">
        <v>6.3834212931107466</v>
      </c>
      <c r="M4855" s="63">
        <v>7.0687735754144843</v>
      </c>
      <c r="N4855" s="63">
        <v>6.5930845780275336</v>
      </c>
      <c r="O4855" s="71">
        <v>7.132242852990097</v>
      </c>
    </row>
    <row r="4856" spans="2:15" outlineLevel="1" x14ac:dyDescent="0.45">
      <c r="B4856" s="65">
        <v>4847</v>
      </c>
      <c r="C4856" s="60">
        <v>1</v>
      </c>
      <c r="D4856" s="61">
        <v>0</v>
      </c>
      <c r="E4856" s="61">
        <v>1</v>
      </c>
      <c r="F4856" s="61">
        <v>1</v>
      </c>
      <c r="G4856" s="61">
        <v>1</v>
      </c>
      <c r="H4856" s="61">
        <v>0</v>
      </c>
      <c r="I4856" s="62">
        <v>100803.1850800449</v>
      </c>
      <c r="J4856" s="63">
        <v>6.0092184057269913</v>
      </c>
      <c r="K4856" s="63">
        <v>5.9690258577688002</v>
      </c>
      <c r="L4856" s="63">
        <v>7.2087205474872773</v>
      </c>
      <c r="M4856" s="63">
        <v>8.8738877389426669</v>
      </c>
      <c r="N4856" s="63">
        <v>6.6020106724092553</v>
      </c>
      <c r="O4856" s="71">
        <v>6.5422790858399367</v>
      </c>
    </row>
    <row r="4857" spans="2:15" outlineLevel="1" x14ac:dyDescent="0.45">
      <c r="B4857" s="65">
        <v>4848</v>
      </c>
      <c r="C4857" s="60">
        <v>0</v>
      </c>
      <c r="D4857" s="61">
        <v>1</v>
      </c>
      <c r="E4857" s="61">
        <v>1</v>
      </c>
      <c r="F4857" s="61">
        <v>1</v>
      </c>
      <c r="G4857" s="61">
        <v>0</v>
      </c>
      <c r="H4857" s="61">
        <v>1</v>
      </c>
      <c r="I4857" s="62">
        <v>61696.173545372556</v>
      </c>
      <c r="J4857" s="63">
        <v>5.6157335136588271</v>
      </c>
      <c r="K4857" s="63">
        <v>5.6415404513355538</v>
      </c>
      <c r="L4857" s="63">
        <v>7.4228800278931981</v>
      </c>
      <c r="M4857" s="63">
        <v>6.2419337207303602</v>
      </c>
      <c r="N4857" s="63">
        <v>6.2213019588904244</v>
      </c>
      <c r="O4857" s="71">
        <v>7.1431445841555243</v>
      </c>
    </row>
    <row r="4858" spans="2:15" outlineLevel="1" x14ac:dyDescent="0.45">
      <c r="B4858" s="65">
        <v>4849</v>
      </c>
      <c r="C4858" s="60">
        <v>1</v>
      </c>
      <c r="D4858" s="61">
        <v>0</v>
      </c>
      <c r="E4858" s="61">
        <v>1</v>
      </c>
      <c r="F4858" s="61">
        <v>1</v>
      </c>
      <c r="G4858" s="61">
        <v>1</v>
      </c>
      <c r="H4858" s="61">
        <v>0</v>
      </c>
      <c r="I4858" s="62">
        <v>77442.589274529426</v>
      </c>
      <c r="J4858" s="63">
        <v>5.7872599610576412</v>
      </c>
      <c r="K4858" s="63">
        <v>5.1635237591886058</v>
      </c>
      <c r="L4858" s="63">
        <v>6.5788696236029427</v>
      </c>
      <c r="M4858" s="63">
        <v>8.4421743781487244</v>
      </c>
      <c r="N4858" s="63">
        <v>6.9829285547658344</v>
      </c>
      <c r="O4858" s="71">
        <v>6.9512597854343801</v>
      </c>
    </row>
    <row r="4859" spans="2:15" outlineLevel="1" x14ac:dyDescent="0.45">
      <c r="B4859" s="65">
        <v>4850</v>
      </c>
      <c r="C4859" s="60">
        <v>1</v>
      </c>
      <c r="D4859" s="61">
        <v>0</v>
      </c>
      <c r="E4859" s="61">
        <v>1</v>
      </c>
      <c r="F4859" s="61">
        <v>1</v>
      </c>
      <c r="G4859" s="61">
        <v>1</v>
      </c>
      <c r="H4859" s="61">
        <v>0</v>
      </c>
      <c r="I4859" s="62">
        <v>99648.454423563511</v>
      </c>
      <c r="J4859" s="63">
        <v>6.2121628118097405</v>
      </c>
      <c r="K4859" s="63">
        <v>5.7055586187175003</v>
      </c>
      <c r="L4859" s="63">
        <v>7.7228736404622733</v>
      </c>
      <c r="M4859" s="63">
        <v>7.2381890602748946</v>
      </c>
      <c r="N4859" s="63">
        <v>7.4015449742146675</v>
      </c>
      <c r="O4859" s="71">
        <v>7.0624232796965245</v>
      </c>
    </row>
    <row r="4860" spans="2:15" outlineLevel="1" x14ac:dyDescent="0.45">
      <c r="B4860" s="65">
        <v>4851</v>
      </c>
      <c r="C4860" s="60">
        <v>1</v>
      </c>
      <c r="D4860" s="61">
        <v>0</v>
      </c>
      <c r="E4860" s="61">
        <v>1</v>
      </c>
      <c r="F4860" s="61">
        <v>1</v>
      </c>
      <c r="G4860" s="61">
        <v>0</v>
      </c>
      <c r="H4860" s="61">
        <v>1</v>
      </c>
      <c r="I4860" s="62">
        <v>95192.936450275971</v>
      </c>
      <c r="J4860" s="63">
        <v>5.9759974773945466</v>
      </c>
      <c r="K4860" s="63">
        <v>5.4885229873982091</v>
      </c>
      <c r="L4860" s="63">
        <v>7.8541491913912651</v>
      </c>
      <c r="M4860" s="63">
        <v>6.5156733982337336</v>
      </c>
      <c r="N4860" s="63">
        <v>6.5491761383330775</v>
      </c>
      <c r="O4860" s="71">
        <v>7.4906535631991993</v>
      </c>
    </row>
    <row r="4861" spans="2:15" outlineLevel="1" x14ac:dyDescent="0.45">
      <c r="B4861" s="65">
        <v>4852</v>
      </c>
      <c r="C4861" s="60">
        <v>0</v>
      </c>
      <c r="D4861" s="61">
        <v>1</v>
      </c>
      <c r="E4861" s="61">
        <v>1</v>
      </c>
      <c r="F4861" s="61">
        <v>1</v>
      </c>
      <c r="G4861" s="61">
        <v>1</v>
      </c>
      <c r="H4861" s="61">
        <v>0</v>
      </c>
      <c r="I4861" s="62">
        <v>66410.950319512922</v>
      </c>
      <c r="J4861" s="63">
        <v>6.4643010735365714</v>
      </c>
      <c r="K4861" s="63">
        <v>6.6993921172487365</v>
      </c>
      <c r="L4861" s="63">
        <v>6.7652383631792441</v>
      </c>
      <c r="M4861" s="63">
        <v>6.354535606293461</v>
      </c>
      <c r="N4861" s="63">
        <v>6.9740106565900053</v>
      </c>
      <c r="O4861" s="71">
        <v>6.1324844541368213</v>
      </c>
    </row>
    <row r="4862" spans="2:15" outlineLevel="1" x14ac:dyDescent="0.45">
      <c r="B4862" s="65">
        <v>4853</v>
      </c>
      <c r="C4862" s="60">
        <v>0</v>
      </c>
      <c r="D4862" s="61">
        <v>1</v>
      </c>
      <c r="E4862" s="61">
        <v>1</v>
      </c>
      <c r="F4862" s="61">
        <v>1</v>
      </c>
      <c r="G4862" s="61">
        <v>0</v>
      </c>
      <c r="H4862" s="61">
        <v>1</v>
      </c>
      <c r="I4862" s="62">
        <v>62822.240571355564</v>
      </c>
      <c r="J4862" s="63">
        <v>5.2426491282841416</v>
      </c>
      <c r="K4862" s="63">
        <v>6.1301247414776636</v>
      </c>
      <c r="L4862" s="63">
        <v>7.2799793606223107</v>
      </c>
      <c r="M4862" s="63">
        <v>6.68027725626406</v>
      </c>
      <c r="N4862" s="63">
        <v>6.2911537986023962</v>
      </c>
      <c r="O4862" s="71">
        <v>6.8856138777066471</v>
      </c>
    </row>
    <row r="4863" spans="2:15" outlineLevel="1" x14ac:dyDescent="0.45">
      <c r="B4863" s="65">
        <v>4854</v>
      </c>
      <c r="C4863" s="60">
        <v>1</v>
      </c>
      <c r="D4863" s="61">
        <v>0</v>
      </c>
      <c r="E4863" s="61">
        <v>1</v>
      </c>
      <c r="F4863" s="61">
        <v>1</v>
      </c>
      <c r="G4863" s="61">
        <v>0</v>
      </c>
      <c r="H4863" s="61">
        <v>1</v>
      </c>
      <c r="I4863" s="62">
        <v>79223.559756681527</v>
      </c>
      <c r="J4863" s="63">
        <v>6.3043345855801007</v>
      </c>
      <c r="K4863" s="63">
        <v>5.4187268723139219</v>
      </c>
      <c r="L4863" s="63">
        <v>6.6335324185647169</v>
      </c>
      <c r="M4863" s="63">
        <v>8.5997607164413967</v>
      </c>
      <c r="N4863" s="63">
        <v>6.5124465126821063</v>
      </c>
      <c r="O4863" s="71">
        <v>7.0513688355902602</v>
      </c>
    </row>
    <row r="4864" spans="2:15" outlineLevel="1" x14ac:dyDescent="0.45">
      <c r="B4864" s="65">
        <v>4855</v>
      </c>
      <c r="C4864" s="60">
        <v>1</v>
      </c>
      <c r="D4864" s="61">
        <v>0</v>
      </c>
      <c r="E4864" s="61">
        <v>1</v>
      </c>
      <c r="F4864" s="61">
        <v>1</v>
      </c>
      <c r="G4864" s="61">
        <v>1</v>
      </c>
      <c r="H4864" s="61">
        <v>0</v>
      </c>
      <c r="I4864" s="62">
        <v>101854.81503614994</v>
      </c>
      <c r="J4864" s="63">
        <v>5.7991324281595054</v>
      </c>
      <c r="K4864" s="63">
        <v>5.5716656813045153</v>
      </c>
      <c r="L4864" s="63">
        <v>7.2469165312908572</v>
      </c>
      <c r="M4864" s="63">
        <v>8.5602482611835899</v>
      </c>
      <c r="N4864" s="63">
        <v>7.4518557764382116</v>
      </c>
      <c r="O4864" s="71">
        <v>7.2867641195498312</v>
      </c>
    </row>
    <row r="4865" spans="2:15" outlineLevel="1" x14ac:dyDescent="0.45">
      <c r="B4865" s="65">
        <v>4856</v>
      </c>
      <c r="C4865" s="60">
        <v>1</v>
      </c>
      <c r="D4865" s="61">
        <v>0</v>
      </c>
      <c r="E4865" s="61">
        <v>1</v>
      </c>
      <c r="F4865" s="61">
        <v>1</v>
      </c>
      <c r="G4865" s="61">
        <v>0</v>
      </c>
      <c r="H4865" s="61">
        <v>1</v>
      </c>
      <c r="I4865" s="62">
        <v>27111.782740619063</v>
      </c>
      <c r="J4865" s="63">
        <v>5.4593769494329614</v>
      </c>
      <c r="K4865" s="63">
        <v>5.1337510873645611</v>
      </c>
      <c r="L4865" s="63">
        <v>6.4332477806998103</v>
      </c>
      <c r="M4865" s="63">
        <v>7.6565597310595415</v>
      </c>
      <c r="N4865" s="63">
        <v>6.2559313298497718</v>
      </c>
      <c r="O4865" s="71">
        <v>6.9399407535410784</v>
      </c>
    </row>
    <row r="4866" spans="2:15" outlineLevel="1" x14ac:dyDescent="0.45">
      <c r="B4866" s="65">
        <v>4857</v>
      </c>
      <c r="C4866" s="60">
        <v>1</v>
      </c>
      <c r="D4866" s="61">
        <v>0</v>
      </c>
      <c r="E4866" s="61">
        <v>1</v>
      </c>
      <c r="F4866" s="61">
        <v>1</v>
      </c>
      <c r="G4866" s="61">
        <v>1</v>
      </c>
      <c r="H4866" s="61">
        <v>0</v>
      </c>
      <c r="I4866" s="62">
        <v>26813.120714863428</v>
      </c>
      <c r="J4866" s="63">
        <v>6.6531272887569894</v>
      </c>
      <c r="K4866" s="63">
        <v>5.0618406894699479</v>
      </c>
      <c r="L4866" s="63">
        <v>6.0985520204070953</v>
      </c>
      <c r="M4866" s="63">
        <v>6.3199385839109414</v>
      </c>
      <c r="N4866" s="63">
        <v>6.7973855238735972</v>
      </c>
      <c r="O4866" s="71">
        <v>6.7331350982563594</v>
      </c>
    </row>
    <row r="4867" spans="2:15" outlineLevel="1" x14ac:dyDescent="0.45">
      <c r="B4867" s="65">
        <v>4858</v>
      </c>
      <c r="C4867" s="60">
        <v>1</v>
      </c>
      <c r="D4867" s="61">
        <v>0</v>
      </c>
      <c r="E4867" s="61">
        <v>1</v>
      </c>
      <c r="F4867" s="61">
        <v>1</v>
      </c>
      <c r="G4867" s="61">
        <v>1</v>
      </c>
      <c r="H4867" s="61">
        <v>0</v>
      </c>
      <c r="I4867" s="62">
        <v>96296.756817502639</v>
      </c>
      <c r="J4867" s="63">
        <v>6.345985345362454</v>
      </c>
      <c r="K4867" s="63">
        <v>4.9995013982798255</v>
      </c>
      <c r="L4867" s="63">
        <v>6.9468160440879094</v>
      </c>
      <c r="M4867" s="63">
        <v>7.3311333251100486</v>
      </c>
      <c r="N4867" s="63">
        <v>7.4683359992045428</v>
      </c>
      <c r="O4867" s="71">
        <v>6.6061069300451054</v>
      </c>
    </row>
    <row r="4868" spans="2:15" outlineLevel="1" x14ac:dyDescent="0.45">
      <c r="B4868" s="65">
        <v>4859</v>
      </c>
      <c r="C4868" s="60">
        <v>1</v>
      </c>
      <c r="D4868" s="61">
        <v>0</v>
      </c>
      <c r="E4868" s="61">
        <v>1</v>
      </c>
      <c r="F4868" s="61">
        <v>1</v>
      </c>
      <c r="G4868" s="61">
        <v>1</v>
      </c>
      <c r="H4868" s="61">
        <v>0</v>
      </c>
      <c r="I4868" s="62">
        <v>98836.167893306498</v>
      </c>
      <c r="J4868" s="63">
        <v>6.0361992291460371</v>
      </c>
      <c r="K4868" s="63">
        <v>5.7372781348680668</v>
      </c>
      <c r="L4868" s="63">
        <v>6.9707039881617554</v>
      </c>
      <c r="M4868" s="63">
        <v>8.094325831173613</v>
      </c>
      <c r="N4868" s="63">
        <v>6.96065632900536</v>
      </c>
      <c r="O4868" s="71">
        <v>6.7089544432143082</v>
      </c>
    </row>
    <row r="4869" spans="2:15" outlineLevel="1" x14ac:dyDescent="0.45">
      <c r="B4869" s="65">
        <v>4860</v>
      </c>
      <c r="C4869" s="60">
        <v>1</v>
      </c>
      <c r="D4869" s="61">
        <v>0</v>
      </c>
      <c r="E4869" s="61">
        <v>1</v>
      </c>
      <c r="F4869" s="61">
        <v>1</v>
      </c>
      <c r="G4869" s="61">
        <v>1</v>
      </c>
      <c r="H4869" s="61">
        <v>0</v>
      </c>
      <c r="I4869" s="62">
        <v>91764.387859468174</v>
      </c>
      <c r="J4869" s="63">
        <v>6.0185395987860595</v>
      </c>
      <c r="K4869" s="63">
        <v>4.2008405217820197</v>
      </c>
      <c r="L4869" s="63">
        <v>7.2713267220989044</v>
      </c>
      <c r="M4869" s="63">
        <v>7.5586541762023103</v>
      </c>
      <c r="N4869" s="63">
        <v>6.8892494148533636</v>
      </c>
      <c r="O4869" s="71">
        <v>6.1842273135536052</v>
      </c>
    </row>
    <row r="4870" spans="2:15" outlineLevel="1" x14ac:dyDescent="0.45">
      <c r="B4870" s="65">
        <v>4861</v>
      </c>
      <c r="C4870" s="60">
        <v>1</v>
      </c>
      <c r="D4870" s="61">
        <v>0</v>
      </c>
      <c r="E4870" s="61">
        <v>1</v>
      </c>
      <c r="F4870" s="61">
        <v>1</v>
      </c>
      <c r="G4870" s="61">
        <v>1</v>
      </c>
      <c r="H4870" s="61">
        <v>0</v>
      </c>
      <c r="I4870" s="62">
        <v>103065.04678034085</v>
      </c>
      <c r="J4870" s="63">
        <v>6.6154221633218206</v>
      </c>
      <c r="K4870" s="63">
        <v>6.2602074318897802</v>
      </c>
      <c r="L4870" s="63">
        <v>7.5203845629708281</v>
      </c>
      <c r="M4870" s="63">
        <v>7.7757607652190082</v>
      </c>
      <c r="N4870" s="63">
        <v>7.4366442897275675</v>
      </c>
      <c r="O4870" s="71">
        <v>6.7101843313129566</v>
      </c>
    </row>
    <row r="4871" spans="2:15" outlineLevel="1" x14ac:dyDescent="0.45">
      <c r="B4871" s="65">
        <v>4862</v>
      </c>
      <c r="C4871" s="60">
        <v>1</v>
      </c>
      <c r="D4871" s="61">
        <v>0</v>
      </c>
      <c r="E4871" s="61">
        <v>1</v>
      </c>
      <c r="F4871" s="61">
        <v>1</v>
      </c>
      <c r="G4871" s="61">
        <v>0</v>
      </c>
      <c r="H4871" s="61">
        <v>1</v>
      </c>
      <c r="I4871" s="62">
        <v>62332.760127947156</v>
      </c>
      <c r="J4871" s="63">
        <v>5.9090932406692742</v>
      </c>
      <c r="K4871" s="63">
        <v>4.9930330820111362</v>
      </c>
      <c r="L4871" s="63">
        <v>7.6652192214624915</v>
      </c>
      <c r="M4871" s="63">
        <v>6.3469250731183875</v>
      </c>
      <c r="N4871" s="63">
        <v>6.7573450202998337</v>
      </c>
      <c r="O4871" s="71">
        <v>7.036879826285416</v>
      </c>
    </row>
    <row r="4872" spans="2:15" outlineLevel="1" x14ac:dyDescent="0.45">
      <c r="B4872" s="65">
        <v>4863</v>
      </c>
      <c r="C4872" s="60">
        <v>1</v>
      </c>
      <c r="D4872" s="61">
        <v>0</v>
      </c>
      <c r="E4872" s="61">
        <v>1</v>
      </c>
      <c r="F4872" s="61">
        <v>1</v>
      </c>
      <c r="G4872" s="61">
        <v>1</v>
      </c>
      <c r="H4872" s="61">
        <v>0</v>
      </c>
      <c r="I4872" s="62">
        <v>94309.228732120755</v>
      </c>
      <c r="J4872" s="63">
        <v>6.7371861997368576</v>
      </c>
      <c r="K4872" s="63">
        <v>4.4564068735565767</v>
      </c>
      <c r="L4872" s="63">
        <v>7.1035365600272602</v>
      </c>
      <c r="M4872" s="63">
        <v>7.0253790396481026</v>
      </c>
      <c r="N4872" s="63">
        <v>7.3571909887161313</v>
      </c>
      <c r="O4872" s="71">
        <v>6.3639804197046859</v>
      </c>
    </row>
    <row r="4873" spans="2:15" outlineLevel="1" x14ac:dyDescent="0.45">
      <c r="B4873" s="65">
        <v>4864</v>
      </c>
      <c r="C4873" s="60">
        <v>1</v>
      </c>
      <c r="D4873" s="61">
        <v>0</v>
      </c>
      <c r="E4873" s="61">
        <v>1</v>
      </c>
      <c r="F4873" s="61">
        <v>1</v>
      </c>
      <c r="G4873" s="61">
        <v>0</v>
      </c>
      <c r="H4873" s="61">
        <v>1</v>
      </c>
      <c r="I4873" s="62">
        <v>72536.813892124206</v>
      </c>
      <c r="J4873" s="63">
        <v>5.8275407180833927</v>
      </c>
      <c r="K4873" s="63">
        <v>4.6016025034099357</v>
      </c>
      <c r="L4873" s="63">
        <v>6.8010092059064746</v>
      </c>
      <c r="M4873" s="63">
        <v>7.1871959656274065</v>
      </c>
      <c r="N4873" s="63">
        <v>6.7382051534190293</v>
      </c>
      <c r="O4873" s="71">
        <v>7.2405229995832325</v>
      </c>
    </row>
    <row r="4874" spans="2:15" outlineLevel="1" x14ac:dyDescent="0.45">
      <c r="B4874" s="65">
        <v>4865</v>
      </c>
      <c r="C4874" s="60">
        <v>1</v>
      </c>
      <c r="D4874" s="61">
        <v>0</v>
      </c>
      <c r="E4874" s="61">
        <v>1</v>
      </c>
      <c r="F4874" s="61">
        <v>1</v>
      </c>
      <c r="G4874" s="61">
        <v>0</v>
      </c>
      <c r="H4874" s="61">
        <v>1</v>
      </c>
      <c r="I4874" s="62">
        <v>90920.087798166001</v>
      </c>
      <c r="J4874" s="63">
        <v>5.6453836957237726</v>
      </c>
      <c r="K4874" s="63">
        <v>4.5519412990110082</v>
      </c>
      <c r="L4874" s="63">
        <v>7.4894303857048961</v>
      </c>
      <c r="M4874" s="63">
        <v>6.776968849480137</v>
      </c>
      <c r="N4874" s="63">
        <v>6.5376502477340672</v>
      </c>
      <c r="O4874" s="71">
        <v>7.1307865382342843</v>
      </c>
    </row>
    <row r="4875" spans="2:15" outlineLevel="1" x14ac:dyDescent="0.45">
      <c r="B4875" s="65">
        <v>4866</v>
      </c>
      <c r="C4875" s="60">
        <v>1</v>
      </c>
      <c r="D4875" s="61">
        <v>0</v>
      </c>
      <c r="E4875" s="61">
        <v>1</v>
      </c>
      <c r="F4875" s="61">
        <v>1</v>
      </c>
      <c r="G4875" s="61">
        <v>1</v>
      </c>
      <c r="H4875" s="61">
        <v>0</v>
      </c>
      <c r="I4875" s="62">
        <v>76586.836703934154</v>
      </c>
      <c r="J4875" s="63">
        <v>6.3200577722053737</v>
      </c>
      <c r="K4875" s="63">
        <v>5.3467943972682956</v>
      </c>
      <c r="L4875" s="63">
        <v>6.2249293696814139</v>
      </c>
      <c r="M4875" s="63">
        <v>8.4672770696193602</v>
      </c>
      <c r="N4875" s="63">
        <v>6.6914202604039179</v>
      </c>
      <c r="O4875" s="71">
        <v>6.1198745140449118</v>
      </c>
    </row>
    <row r="4876" spans="2:15" outlineLevel="1" x14ac:dyDescent="0.45">
      <c r="B4876" s="65">
        <v>4867</v>
      </c>
      <c r="C4876" s="60">
        <v>1</v>
      </c>
      <c r="D4876" s="61">
        <v>0</v>
      </c>
      <c r="E4876" s="61">
        <v>1</v>
      </c>
      <c r="F4876" s="61">
        <v>1</v>
      </c>
      <c r="G4876" s="61">
        <v>0</v>
      </c>
      <c r="H4876" s="61">
        <v>1</v>
      </c>
      <c r="I4876" s="62">
        <v>77444.183455610852</v>
      </c>
      <c r="J4876" s="63">
        <v>6.0549255242647355</v>
      </c>
      <c r="K4876" s="63">
        <v>5.3191444864226369</v>
      </c>
      <c r="L4876" s="63">
        <v>6.3204911672443087</v>
      </c>
      <c r="M4876" s="63">
        <v>7.9127598215388026</v>
      </c>
      <c r="N4876" s="63">
        <v>6.9330865230579874</v>
      </c>
      <c r="O4876" s="71">
        <v>7.3355005257867392</v>
      </c>
    </row>
    <row r="4877" spans="2:15" outlineLevel="1" x14ac:dyDescent="0.45">
      <c r="B4877" s="65">
        <v>4868</v>
      </c>
      <c r="C4877" s="60">
        <v>1</v>
      </c>
      <c r="D4877" s="61">
        <v>0</v>
      </c>
      <c r="E4877" s="61">
        <v>1</v>
      </c>
      <c r="F4877" s="61">
        <v>1</v>
      </c>
      <c r="G4877" s="61">
        <v>0</v>
      </c>
      <c r="H4877" s="61">
        <v>1</v>
      </c>
      <c r="I4877" s="62">
        <v>97365.92197940925</v>
      </c>
      <c r="J4877" s="63">
        <v>6.8574806162107622</v>
      </c>
      <c r="K4877" s="63">
        <v>5.8265450317615528</v>
      </c>
      <c r="L4877" s="63">
        <v>7.0567132756801465</v>
      </c>
      <c r="M4877" s="63">
        <v>6.0972379591693615</v>
      </c>
      <c r="N4877" s="63">
        <v>7.1654148975096348</v>
      </c>
      <c r="O4877" s="71">
        <v>7.2430548797223855</v>
      </c>
    </row>
    <row r="4878" spans="2:15" outlineLevel="1" x14ac:dyDescent="0.45">
      <c r="B4878" s="65">
        <v>4869</v>
      </c>
      <c r="C4878" s="60">
        <v>1</v>
      </c>
      <c r="D4878" s="61">
        <v>0</v>
      </c>
      <c r="E4878" s="61">
        <v>1</v>
      </c>
      <c r="F4878" s="61">
        <v>1</v>
      </c>
      <c r="G4878" s="61">
        <v>1</v>
      </c>
      <c r="H4878" s="61">
        <v>0</v>
      </c>
      <c r="I4878" s="62">
        <v>75460.705423016261</v>
      </c>
      <c r="J4878" s="63">
        <v>5.807819637758552</v>
      </c>
      <c r="K4878" s="63">
        <v>5.0955397857346618</v>
      </c>
      <c r="L4878" s="63">
        <v>6.7782017185691901</v>
      </c>
      <c r="M4878" s="63">
        <v>8.8487680975296357</v>
      </c>
      <c r="N4878" s="63">
        <v>6.3130200762180237</v>
      </c>
      <c r="O4878" s="71">
        <v>6.180348095576405</v>
      </c>
    </row>
    <row r="4879" spans="2:15" outlineLevel="1" x14ac:dyDescent="0.45">
      <c r="B4879" s="65">
        <v>4870</v>
      </c>
      <c r="C4879" s="60">
        <v>0</v>
      </c>
      <c r="D4879" s="61">
        <v>1</v>
      </c>
      <c r="E4879" s="61">
        <v>1</v>
      </c>
      <c r="F4879" s="61">
        <v>1</v>
      </c>
      <c r="G4879" s="61">
        <v>0</v>
      </c>
      <c r="H4879" s="61">
        <v>1</v>
      </c>
      <c r="I4879" s="62">
        <v>76261.412117659987</v>
      </c>
      <c r="J4879" s="63">
        <v>5.6599422932515058</v>
      </c>
      <c r="K4879" s="63">
        <v>6.060390039855708</v>
      </c>
      <c r="L4879" s="63">
        <v>6.4376834860738601</v>
      </c>
      <c r="M4879" s="63">
        <v>7.650285324449924</v>
      </c>
      <c r="N4879" s="63">
        <v>6.565614501200284</v>
      </c>
      <c r="O4879" s="71">
        <v>6.961801429799884</v>
      </c>
    </row>
    <row r="4880" spans="2:15" outlineLevel="1" x14ac:dyDescent="0.45">
      <c r="B4880" s="65">
        <v>4871</v>
      </c>
      <c r="C4880" s="60">
        <v>1</v>
      </c>
      <c r="D4880" s="61">
        <v>0</v>
      </c>
      <c r="E4880" s="61">
        <v>1</v>
      </c>
      <c r="F4880" s="61">
        <v>1</v>
      </c>
      <c r="G4880" s="61">
        <v>1</v>
      </c>
      <c r="H4880" s="61">
        <v>0</v>
      </c>
      <c r="I4880" s="62">
        <v>93901.778684959456</v>
      </c>
      <c r="J4880" s="63">
        <v>6.6137115656283507</v>
      </c>
      <c r="K4880" s="63">
        <v>4.1638978476481983</v>
      </c>
      <c r="L4880" s="63">
        <v>7.568146623877368</v>
      </c>
      <c r="M4880" s="63">
        <v>6.6443244411676075</v>
      </c>
      <c r="N4880" s="63">
        <v>7.266988959848776</v>
      </c>
      <c r="O4880" s="71">
        <v>7.0763210503900744</v>
      </c>
    </row>
    <row r="4881" spans="2:15" outlineLevel="1" x14ac:dyDescent="0.45">
      <c r="B4881" s="65">
        <v>4872</v>
      </c>
      <c r="C4881" s="60">
        <v>1</v>
      </c>
      <c r="D4881" s="61">
        <v>0</v>
      </c>
      <c r="E4881" s="61">
        <v>1</v>
      </c>
      <c r="F4881" s="61">
        <v>1</v>
      </c>
      <c r="G4881" s="61">
        <v>1</v>
      </c>
      <c r="H4881" s="61">
        <v>0</v>
      </c>
      <c r="I4881" s="62">
        <v>96679.237630301039</v>
      </c>
      <c r="J4881" s="63">
        <v>6.0680941604905687</v>
      </c>
      <c r="K4881" s="63">
        <v>5.0269275554657682</v>
      </c>
      <c r="L4881" s="63">
        <v>7.6426051549828724</v>
      </c>
      <c r="M4881" s="63">
        <v>7.6773270001768177</v>
      </c>
      <c r="N4881" s="63">
        <v>7.0117029624293084</v>
      </c>
      <c r="O4881" s="71">
        <v>6.7212563766514615</v>
      </c>
    </row>
    <row r="4882" spans="2:15" outlineLevel="1" x14ac:dyDescent="0.45">
      <c r="B4882" s="65">
        <v>4873</v>
      </c>
      <c r="C4882" s="60">
        <v>1</v>
      </c>
      <c r="D4882" s="61">
        <v>0</v>
      </c>
      <c r="E4882" s="61">
        <v>1</v>
      </c>
      <c r="F4882" s="61">
        <v>1</v>
      </c>
      <c r="G4882" s="61">
        <v>1</v>
      </c>
      <c r="H4882" s="61">
        <v>0</v>
      </c>
      <c r="I4882" s="62">
        <v>92537.823978339569</v>
      </c>
      <c r="J4882" s="63">
        <v>5.7131340449642485</v>
      </c>
      <c r="K4882" s="63">
        <v>4.937197814524116</v>
      </c>
      <c r="L4882" s="63">
        <v>7.6964835982000608</v>
      </c>
      <c r="M4882" s="63">
        <v>6.6539937076354221</v>
      </c>
      <c r="N4882" s="63">
        <v>7.2487450977157408</v>
      </c>
      <c r="O4882" s="71">
        <v>6.4456827023596004</v>
      </c>
    </row>
    <row r="4883" spans="2:15" outlineLevel="1" x14ac:dyDescent="0.45">
      <c r="B4883" s="65">
        <v>4874</v>
      </c>
      <c r="C4883" s="60">
        <v>1</v>
      </c>
      <c r="D4883" s="61">
        <v>0</v>
      </c>
      <c r="E4883" s="61">
        <v>1</v>
      </c>
      <c r="F4883" s="61">
        <v>1</v>
      </c>
      <c r="G4883" s="61">
        <v>0</v>
      </c>
      <c r="H4883" s="61">
        <v>1</v>
      </c>
      <c r="I4883" s="62">
        <v>77830.6665202476</v>
      </c>
      <c r="J4883" s="63">
        <v>6.1036047777009559</v>
      </c>
      <c r="K4883" s="63">
        <v>6.0376934431579521</v>
      </c>
      <c r="L4883" s="63">
        <v>6.8360611057295433</v>
      </c>
      <c r="M4883" s="63">
        <v>7.7141007799611891</v>
      </c>
      <c r="N4883" s="63">
        <v>6.4703498935027159</v>
      </c>
      <c r="O4883" s="71">
        <v>6.9096382235930811</v>
      </c>
    </row>
    <row r="4884" spans="2:15" outlineLevel="1" x14ac:dyDescent="0.45">
      <c r="B4884" s="65">
        <v>4875</v>
      </c>
      <c r="C4884" s="60">
        <v>1</v>
      </c>
      <c r="D4884" s="61">
        <v>0</v>
      </c>
      <c r="E4884" s="61">
        <v>1</v>
      </c>
      <c r="F4884" s="61">
        <v>1</v>
      </c>
      <c r="G4884" s="61">
        <v>0</v>
      </c>
      <c r="H4884" s="61">
        <v>1</v>
      </c>
      <c r="I4884" s="62">
        <v>99457.237737682648</v>
      </c>
      <c r="J4884" s="63">
        <v>5.8108534445087843</v>
      </c>
      <c r="K4884" s="63">
        <v>5.6512365536619082</v>
      </c>
      <c r="L4884" s="63">
        <v>7.3564241206430587</v>
      </c>
      <c r="M4884" s="63">
        <v>8.5942923107160265</v>
      </c>
      <c r="N4884" s="63">
        <v>6.4919895467024462</v>
      </c>
      <c r="O4884" s="71">
        <v>7.0384395692092632</v>
      </c>
    </row>
    <row r="4885" spans="2:15" outlineLevel="1" x14ac:dyDescent="0.45">
      <c r="B4885" s="65">
        <v>4876</v>
      </c>
      <c r="C4885" s="60">
        <v>0</v>
      </c>
      <c r="D4885" s="61">
        <v>1</v>
      </c>
      <c r="E4885" s="61">
        <v>1</v>
      </c>
      <c r="F4885" s="61">
        <v>1</v>
      </c>
      <c r="G4885" s="61">
        <v>1</v>
      </c>
      <c r="H4885" s="61">
        <v>0</v>
      </c>
      <c r="I4885" s="62">
        <v>98735.120578902613</v>
      </c>
      <c r="J4885" s="63">
        <v>6.2765025205458285</v>
      </c>
      <c r="K4885" s="63">
        <v>6.7170898673252646</v>
      </c>
      <c r="L4885" s="63">
        <v>6.5833905733457616</v>
      </c>
      <c r="M4885" s="63">
        <v>6.778241923101497</v>
      </c>
      <c r="N4885" s="63">
        <v>7.0162543436866063</v>
      </c>
      <c r="O4885" s="71">
        <v>6.950171276430277</v>
      </c>
    </row>
    <row r="4886" spans="2:15" outlineLevel="1" x14ac:dyDescent="0.45">
      <c r="B4886" s="65">
        <v>4877</v>
      </c>
      <c r="C4886" s="60">
        <v>1</v>
      </c>
      <c r="D4886" s="61">
        <v>0</v>
      </c>
      <c r="E4886" s="61">
        <v>1</v>
      </c>
      <c r="F4886" s="61">
        <v>1</v>
      </c>
      <c r="G4886" s="61">
        <v>0</v>
      </c>
      <c r="H4886" s="61">
        <v>1</v>
      </c>
      <c r="I4886" s="62">
        <v>60206.562753020466</v>
      </c>
      <c r="J4886" s="63">
        <v>5.7391143542133474</v>
      </c>
      <c r="K4886" s="63">
        <v>4.9533202671555863</v>
      </c>
      <c r="L4886" s="63">
        <v>7.2617574091504471</v>
      </c>
      <c r="M4886" s="63">
        <v>6.4082917629703449</v>
      </c>
      <c r="N4886" s="63">
        <v>6.46863583694563</v>
      </c>
      <c r="O4886" s="71">
        <v>6.8357074676036351</v>
      </c>
    </row>
    <row r="4887" spans="2:15" outlineLevel="1" x14ac:dyDescent="0.45">
      <c r="B4887" s="65">
        <v>4878</v>
      </c>
      <c r="C4887" s="60">
        <v>1</v>
      </c>
      <c r="D4887" s="61">
        <v>0</v>
      </c>
      <c r="E4887" s="61">
        <v>1</v>
      </c>
      <c r="F4887" s="61">
        <v>1</v>
      </c>
      <c r="G4887" s="61">
        <v>1</v>
      </c>
      <c r="H4887" s="61">
        <v>0</v>
      </c>
      <c r="I4887" s="62">
        <v>96548.501551234862</v>
      </c>
      <c r="J4887" s="63">
        <v>6.4292032813078919</v>
      </c>
      <c r="K4887" s="63">
        <v>4.8294485710590154</v>
      </c>
      <c r="L4887" s="63">
        <v>7.772856275688337</v>
      </c>
      <c r="M4887" s="63">
        <v>7.2617116152986467</v>
      </c>
      <c r="N4887" s="63">
        <v>7.0433851999591708</v>
      </c>
      <c r="O4887" s="71">
        <v>6.9090291334133589</v>
      </c>
    </row>
    <row r="4888" spans="2:15" outlineLevel="1" x14ac:dyDescent="0.45">
      <c r="B4888" s="65">
        <v>4879</v>
      </c>
      <c r="C4888" s="60">
        <v>0</v>
      </c>
      <c r="D4888" s="61">
        <v>1</v>
      </c>
      <c r="E4888" s="61">
        <v>1</v>
      </c>
      <c r="F4888" s="61">
        <v>1</v>
      </c>
      <c r="G4888" s="61">
        <v>1</v>
      </c>
      <c r="H4888" s="61">
        <v>0</v>
      </c>
      <c r="I4888" s="62">
        <v>100369.18591122898</v>
      </c>
      <c r="J4888" s="63">
        <v>5.5525556260352653</v>
      </c>
      <c r="K4888" s="63">
        <v>6.2766182690885088</v>
      </c>
      <c r="L4888" s="63">
        <v>7.2881475134022153</v>
      </c>
      <c r="M4888" s="63">
        <v>8.5910151307484597</v>
      </c>
      <c r="N4888" s="63">
        <v>6.9747989580701573</v>
      </c>
      <c r="O4888" s="71">
        <v>6.3989655037884186</v>
      </c>
    </row>
    <row r="4889" spans="2:15" outlineLevel="1" x14ac:dyDescent="0.45">
      <c r="B4889" s="65">
        <v>4880</v>
      </c>
      <c r="C4889" s="60">
        <v>1</v>
      </c>
      <c r="D4889" s="61">
        <v>0</v>
      </c>
      <c r="E4889" s="61">
        <v>1</v>
      </c>
      <c r="F4889" s="61">
        <v>1</v>
      </c>
      <c r="G4889" s="61">
        <v>0</v>
      </c>
      <c r="H4889" s="61">
        <v>1</v>
      </c>
      <c r="I4889" s="62">
        <v>98020.826401076803</v>
      </c>
      <c r="J4889" s="63">
        <v>5.8918827421931388</v>
      </c>
      <c r="K4889" s="63">
        <v>5.8874465816796837</v>
      </c>
      <c r="L4889" s="63">
        <v>7.6221116625345484</v>
      </c>
      <c r="M4889" s="63">
        <v>7.6656127610104559</v>
      </c>
      <c r="N4889" s="63">
        <v>6.6786216853866671</v>
      </c>
      <c r="O4889" s="71">
        <v>6.7921082999769551</v>
      </c>
    </row>
    <row r="4890" spans="2:15" outlineLevel="1" x14ac:dyDescent="0.45">
      <c r="B4890" s="65">
        <v>4881</v>
      </c>
      <c r="C4890" s="60">
        <v>0</v>
      </c>
      <c r="D4890" s="61">
        <v>1</v>
      </c>
      <c r="E4890" s="61">
        <v>1</v>
      </c>
      <c r="F4890" s="61">
        <v>1</v>
      </c>
      <c r="G4890" s="61">
        <v>1</v>
      </c>
      <c r="H4890" s="61">
        <v>0</v>
      </c>
      <c r="I4890" s="62">
        <v>103680.28697076983</v>
      </c>
      <c r="J4890" s="63">
        <v>6.0438265013769286</v>
      </c>
      <c r="K4890" s="63">
        <v>6.3952928429164846</v>
      </c>
      <c r="L4890" s="63">
        <v>7.0048644539874001</v>
      </c>
      <c r="M4890" s="63">
        <v>8.7368851367842417</v>
      </c>
      <c r="N4890" s="63">
        <v>7.2285473541282972</v>
      </c>
      <c r="O4890" s="71">
        <v>6.8364517717083668</v>
      </c>
    </row>
    <row r="4891" spans="2:15" outlineLevel="1" x14ac:dyDescent="0.45">
      <c r="B4891" s="65">
        <v>4882</v>
      </c>
      <c r="C4891" s="60">
        <v>1</v>
      </c>
      <c r="D4891" s="61">
        <v>0</v>
      </c>
      <c r="E4891" s="61">
        <v>1</v>
      </c>
      <c r="F4891" s="61">
        <v>1</v>
      </c>
      <c r="G4891" s="61">
        <v>1</v>
      </c>
      <c r="H4891" s="61">
        <v>0</v>
      </c>
      <c r="I4891" s="62">
        <v>98527.528806125862</v>
      </c>
      <c r="J4891" s="63">
        <v>6.2367092208539088</v>
      </c>
      <c r="K4891" s="63">
        <v>5.8152267174893932</v>
      </c>
      <c r="L4891" s="63">
        <v>6.8770550640882355</v>
      </c>
      <c r="M4891" s="63">
        <v>7.7171163010239656</v>
      </c>
      <c r="N4891" s="63">
        <v>7.0761764840862487</v>
      </c>
      <c r="O4891" s="71">
        <v>6.6290986963609972</v>
      </c>
    </row>
    <row r="4892" spans="2:15" outlineLevel="1" x14ac:dyDescent="0.45">
      <c r="B4892" s="65">
        <v>4883</v>
      </c>
      <c r="C4892" s="60">
        <v>1</v>
      </c>
      <c r="D4892" s="61">
        <v>0</v>
      </c>
      <c r="E4892" s="61">
        <v>1</v>
      </c>
      <c r="F4892" s="61">
        <v>1</v>
      </c>
      <c r="G4892" s="61">
        <v>1</v>
      </c>
      <c r="H4892" s="61">
        <v>0</v>
      </c>
      <c r="I4892" s="62">
        <v>82481.26559121607</v>
      </c>
      <c r="J4892" s="63">
        <v>6.0465050013589234</v>
      </c>
      <c r="K4892" s="63">
        <v>5.9536592207074657</v>
      </c>
      <c r="L4892" s="63">
        <v>6.757340993004525</v>
      </c>
      <c r="M4892" s="63">
        <v>8.9471109982776476</v>
      </c>
      <c r="N4892" s="63">
        <v>7.1566263114811193</v>
      </c>
      <c r="O4892" s="71">
        <v>6.8531470768449321</v>
      </c>
    </row>
    <row r="4893" spans="2:15" outlineLevel="1" x14ac:dyDescent="0.45">
      <c r="B4893" s="65">
        <v>4884</v>
      </c>
      <c r="C4893" s="60">
        <v>1</v>
      </c>
      <c r="D4893" s="61">
        <v>0</v>
      </c>
      <c r="E4893" s="61">
        <v>1</v>
      </c>
      <c r="F4893" s="61">
        <v>1</v>
      </c>
      <c r="G4893" s="61">
        <v>0</v>
      </c>
      <c r="H4893" s="61">
        <v>1</v>
      </c>
      <c r="I4893" s="62">
        <v>94434.365998472058</v>
      </c>
      <c r="J4893" s="63">
        <v>6.4199032454088858</v>
      </c>
      <c r="K4893" s="63">
        <v>5.3947989411003103</v>
      </c>
      <c r="L4893" s="63">
        <v>7.2419079525954961</v>
      </c>
      <c r="M4893" s="63">
        <v>6.1862091498429441</v>
      </c>
      <c r="N4893" s="63">
        <v>6.8618726891051534</v>
      </c>
      <c r="O4893" s="71">
        <v>7.1623241414691137</v>
      </c>
    </row>
    <row r="4894" spans="2:15" outlineLevel="1" x14ac:dyDescent="0.45">
      <c r="B4894" s="65">
        <v>4885</v>
      </c>
      <c r="C4894" s="60">
        <v>0</v>
      </c>
      <c r="D4894" s="61">
        <v>1</v>
      </c>
      <c r="E4894" s="61">
        <v>1</v>
      </c>
      <c r="F4894" s="61">
        <v>1</v>
      </c>
      <c r="G4894" s="61">
        <v>1</v>
      </c>
      <c r="H4894" s="61">
        <v>0</v>
      </c>
      <c r="I4894" s="62">
        <v>97733.689981405914</v>
      </c>
      <c r="J4894" s="63">
        <v>5.9924229802492492</v>
      </c>
      <c r="K4894" s="63">
        <v>6.2209969637718734</v>
      </c>
      <c r="L4894" s="63">
        <v>6.82551027307459</v>
      </c>
      <c r="M4894" s="63">
        <v>6.8574423245629603</v>
      </c>
      <c r="N4894" s="63">
        <v>7.2891257259132862</v>
      </c>
      <c r="O4894" s="71">
        <v>6.9651444319391285</v>
      </c>
    </row>
    <row r="4895" spans="2:15" outlineLevel="1" x14ac:dyDescent="0.45">
      <c r="B4895" s="65">
        <v>4886</v>
      </c>
      <c r="C4895" s="60">
        <v>1</v>
      </c>
      <c r="D4895" s="61">
        <v>0</v>
      </c>
      <c r="E4895" s="61">
        <v>1</v>
      </c>
      <c r="F4895" s="61">
        <v>1</v>
      </c>
      <c r="G4895" s="61">
        <v>0</v>
      </c>
      <c r="H4895" s="61">
        <v>1</v>
      </c>
      <c r="I4895" s="62">
        <v>94163.584745484099</v>
      </c>
      <c r="J4895" s="63">
        <v>6.7997272700126752</v>
      </c>
      <c r="K4895" s="63">
        <v>4.6281261355346119</v>
      </c>
      <c r="L4895" s="63">
        <v>6.4421090100435148</v>
      </c>
      <c r="M4895" s="63">
        <v>6.6905706871279005</v>
      </c>
      <c r="N4895" s="63">
        <v>7.1205413523915908</v>
      </c>
      <c r="O4895" s="71">
        <v>7.1509566643495051</v>
      </c>
    </row>
    <row r="4896" spans="2:15" outlineLevel="1" x14ac:dyDescent="0.45">
      <c r="B4896" s="65">
        <v>4887</v>
      </c>
      <c r="C4896" s="60">
        <v>1</v>
      </c>
      <c r="D4896" s="61">
        <v>0</v>
      </c>
      <c r="E4896" s="61">
        <v>1</v>
      </c>
      <c r="F4896" s="61">
        <v>1</v>
      </c>
      <c r="G4896" s="61">
        <v>0</v>
      </c>
      <c r="H4896" s="61">
        <v>1</v>
      </c>
      <c r="I4896" s="62">
        <v>77250.753758808394</v>
      </c>
      <c r="J4896" s="63">
        <v>6.1798715185101099</v>
      </c>
      <c r="K4896" s="63">
        <v>4.5462043712021405</v>
      </c>
      <c r="L4896" s="63">
        <v>6.7702078985080671</v>
      </c>
      <c r="M4896" s="63">
        <v>8.4504399779470827</v>
      </c>
      <c r="N4896" s="63">
        <v>6.8223009273620381</v>
      </c>
      <c r="O4896" s="71">
        <v>7.2705624195289236</v>
      </c>
    </row>
    <row r="4897" spans="2:15" outlineLevel="1" x14ac:dyDescent="0.45">
      <c r="B4897" s="65">
        <v>4888</v>
      </c>
      <c r="C4897" s="60">
        <v>0</v>
      </c>
      <c r="D4897" s="61">
        <v>1</v>
      </c>
      <c r="E4897" s="61">
        <v>1</v>
      </c>
      <c r="F4897" s="61">
        <v>1</v>
      </c>
      <c r="G4897" s="61">
        <v>1</v>
      </c>
      <c r="H4897" s="61">
        <v>0</v>
      </c>
      <c r="I4897" s="62">
        <v>97345.772876048373</v>
      </c>
      <c r="J4897" s="63">
        <v>5.134899653427377</v>
      </c>
      <c r="K4897" s="63">
        <v>5.5515736438661634</v>
      </c>
      <c r="L4897" s="63">
        <v>7.9153795885159557</v>
      </c>
      <c r="M4897" s="63">
        <v>7.4708279189211275</v>
      </c>
      <c r="N4897" s="63">
        <v>7.464220216797079</v>
      </c>
      <c r="O4897" s="71">
        <v>7.0980238019366286</v>
      </c>
    </row>
    <row r="4898" spans="2:15" outlineLevel="1" x14ac:dyDescent="0.45">
      <c r="B4898" s="65">
        <v>4889</v>
      </c>
      <c r="C4898" s="60">
        <v>1</v>
      </c>
      <c r="D4898" s="61">
        <v>0</v>
      </c>
      <c r="E4898" s="61">
        <v>1</v>
      </c>
      <c r="F4898" s="61">
        <v>1</v>
      </c>
      <c r="G4898" s="61">
        <v>1</v>
      </c>
      <c r="H4898" s="61">
        <v>0</v>
      </c>
      <c r="I4898" s="62">
        <v>80503.228283081058</v>
      </c>
      <c r="J4898" s="63">
        <v>6.464257335485164</v>
      </c>
      <c r="K4898" s="63">
        <v>6.1224308216703456</v>
      </c>
      <c r="L4898" s="63">
        <v>6.11245260056773</v>
      </c>
      <c r="M4898" s="63">
        <v>8.4819098450352222</v>
      </c>
      <c r="N4898" s="63">
        <v>6.7962603857549571</v>
      </c>
      <c r="O4898" s="71">
        <v>6.6144724394891483</v>
      </c>
    </row>
    <row r="4899" spans="2:15" outlineLevel="1" x14ac:dyDescent="0.45">
      <c r="B4899" s="65">
        <v>4890</v>
      </c>
      <c r="C4899" s="60">
        <v>1</v>
      </c>
      <c r="D4899" s="61">
        <v>0</v>
      </c>
      <c r="E4899" s="61">
        <v>1</v>
      </c>
      <c r="F4899" s="61">
        <v>1</v>
      </c>
      <c r="G4899" s="61">
        <v>1</v>
      </c>
      <c r="H4899" s="61">
        <v>0</v>
      </c>
      <c r="I4899" s="62">
        <v>91709.567474264506</v>
      </c>
      <c r="J4899" s="63">
        <v>5.7564446440444721</v>
      </c>
      <c r="K4899" s="63">
        <v>4.7449826335637519</v>
      </c>
      <c r="L4899" s="63">
        <v>7.8996819885309026</v>
      </c>
      <c r="M4899" s="63">
        <v>7.2620588926024148</v>
      </c>
      <c r="N4899" s="63">
        <v>6.525084568771411</v>
      </c>
      <c r="O4899" s="71">
        <v>6.1544464646809232</v>
      </c>
    </row>
    <row r="4900" spans="2:15" outlineLevel="1" x14ac:dyDescent="0.45">
      <c r="B4900" s="65">
        <v>4891</v>
      </c>
      <c r="C4900" s="60">
        <v>1</v>
      </c>
      <c r="D4900" s="61">
        <v>0</v>
      </c>
      <c r="E4900" s="61">
        <v>1</v>
      </c>
      <c r="F4900" s="61">
        <v>1</v>
      </c>
      <c r="G4900" s="61">
        <v>0</v>
      </c>
      <c r="H4900" s="61">
        <v>1</v>
      </c>
      <c r="I4900" s="62">
        <v>78142.537385900127</v>
      </c>
      <c r="J4900" s="63">
        <v>6.0329760177608058</v>
      </c>
      <c r="K4900" s="63">
        <v>5.5748980887766715</v>
      </c>
      <c r="L4900" s="63">
        <v>6.3677125617478207</v>
      </c>
      <c r="M4900" s="63">
        <v>8.2422407748328244</v>
      </c>
      <c r="N4900" s="63">
        <v>6.7367642882287964</v>
      </c>
      <c r="O4900" s="71">
        <v>7.0791922456217744</v>
      </c>
    </row>
    <row r="4901" spans="2:15" outlineLevel="1" x14ac:dyDescent="0.45">
      <c r="B4901" s="65">
        <v>4892</v>
      </c>
      <c r="C4901" s="60">
        <v>1</v>
      </c>
      <c r="D4901" s="61">
        <v>0</v>
      </c>
      <c r="E4901" s="61">
        <v>1</v>
      </c>
      <c r="F4901" s="61">
        <v>1</v>
      </c>
      <c r="G4901" s="61">
        <v>1</v>
      </c>
      <c r="H4901" s="61">
        <v>0</v>
      </c>
      <c r="I4901" s="62">
        <v>22789.205410514827</v>
      </c>
      <c r="J4901" s="63">
        <v>5.7062621630026795</v>
      </c>
      <c r="K4901" s="63">
        <v>4.3458021743588784</v>
      </c>
      <c r="L4901" s="63">
        <v>6.5356331779482826</v>
      </c>
      <c r="M4901" s="63">
        <v>6.708376977707692</v>
      </c>
      <c r="N4901" s="63">
        <v>6.6272075272851501</v>
      </c>
      <c r="O4901" s="71">
        <v>6.4771744420656701</v>
      </c>
    </row>
    <row r="4902" spans="2:15" outlineLevel="1" x14ac:dyDescent="0.45">
      <c r="B4902" s="65">
        <v>4893</v>
      </c>
      <c r="C4902" s="60">
        <v>1</v>
      </c>
      <c r="D4902" s="61">
        <v>0</v>
      </c>
      <c r="E4902" s="61">
        <v>1</v>
      </c>
      <c r="F4902" s="61">
        <v>1</v>
      </c>
      <c r="G4902" s="61">
        <v>1</v>
      </c>
      <c r="H4902" s="61">
        <v>0</v>
      </c>
      <c r="I4902" s="62">
        <v>25908.171093835219</v>
      </c>
      <c r="J4902" s="63">
        <v>6.3306620897092838</v>
      </c>
      <c r="K4902" s="63">
        <v>5.202521738266956</v>
      </c>
      <c r="L4902" s="63">
        <v>6.4797752269038877</v>
      </c>
      <c r="M4902" s="63">
        <v>6.0925745073892346</v>
      </c>
      <c r="N4902" s="63">
        <v>6.7139970467363677</v>
      </c>
      <c r="O4902" s="71">
        <v>6.6902895342443891</v>
      </c>
    </row>
    <row r="4903" spans="2:15" outlineLevel="1" x14ac:dyDescent="0.45">
      <c r="B4903" s="65">
        <v>4894</v>
      </c>
      <c r="C4903" s="60">
        <v>1</v>
      </c>
      <c r="D4903" s="61">
        <v>0</v>
      </c>
      <c r="E4903" s="61">
        <v>1</v>
      </c>
      <c r="F4903" s="61">
        <v>1</v>
      </c>
      <c r="G4903" s="61">
        <v>0</v>
      </c>
      <c r="H4903" s="61">
        <v>1</v>
      </c>
      <c r="I4903" s="62">
        <v>98252.245007530029</v>
      </c>
      <c r="J4903" s="63">
        <v>6.160131507325147</v>
      </c>
      <c r="K4903" s="63">
        <v>5.0893384608088059</v>
      </c>
      <c r="L4903" s="63">
        <v>6.8717217207828725</v>
      </c>
      <c r="M4903" s="63">
        <v>8.7756481200675083</v>
      </c>
      <c r="N4903" s="63">
        <v>6.3587189685285015</v>
      </c>
      <c r="O4903" s="71">
        <v>7.0329876314191093</v>
      </c>
    </row>
    <row r="4904" spans="2:15" outlineLevel="1" x14ac:dyDescent="0.45">
      <c r="B4904" s="65">
        <v>4895</v>
      </c>
      <c r="C4904" s="60">
        <v>1</v>
      </c>
      <c r="D4904" s="61">
        <v>0</v>
      </c>
      <c r="E4904" s="61">
        <v>1</v>
      </c>
      <c r="F4904" s="61">
        <v>1</v>
      </c>
      <c r="G4904" s="61">
        <v>0</v>
      </c>
      <c r="H4904" s="61">
        <v>1</v>
      </c>
      <c r="I4904" s="62">
        <v>100861.74093906514</v>
      </c>
      <c r="J4904" s="63">
        <v>6.2057542187761738</v>
      </c>
      <c r="K4904" s="63">
        <v>5.3978664123728368</v>
      </c>
      <c r="L4904" s="63">
        <v>7.2174061942344405</v>
      </c>
      <c r="M4904" s="63">
        <v>8.9078988731157587</v>
      </c>
      <c r="N4904" s="63">
        <v>6.6014113510007473</v>
      </c>
      <c r="O4904" s="71">
        <v>7.0720124323369369</v>
      </c>
    </row>
    <row r="4905" spans="2:15" outlineLevel="1" x14ac:dyDescent="0.45">
      <c r="B4905" s="65">
        <v>4896</v>
      </c>
      <c r="C4905" s="60">
        <v>0</v>
      </c>
      <c r="D4905" s="61">
        <v>1</v>
      </c>
      <c r="E4905" s="61">
        <v>1</v>
      </c>
      <c r="F4905" s="61">
        <v>1</v>
      </c>
      <c r="G4905" s="61">
        <v>0</v>
      </c>
      <c r="H4905" s="61">
        <v>1</v>
      </c>
      <c r="I4905" s="62">
        <v>97627.643784633299</v>
      </c>
      <c r="J4905" s="63">
        <v>5.8999216527290947</v>
      </c>
      <c r="K4905" s="63">
        <v>6.213628086351684</v>
      </c>
      <c r="L4905" s="63">
        <v>7.1217198177968983</v>
      </c>
      <c r="M4905" s="63">
        <v>7.0058892759786291</v>
      </c>
      <c r="N4905" s="63">
        <v>6.7659764967224891</v>
      </c>
      <c r="O4905" s="71">
        <v>7.2688338147032789</v>
      </c>
    </row>
    <row r="4906" spans="2:15" outlineLevel="1" x14ac:dyDescent="0.45">
      <c r="B4906" s="65">
        <v>4897</v>
      </c>
      <c r="C4906" s="60">
        <v>1</v>
      </c>
      <c r="D4906" s="61">
        <v>0</v>
      </c>
      <c r="E4906" s="61">
        <v>1</v>
      </c>
      <c r="F4906" s="61">
        <v>1</v>
      </c>
      <c r="G4906" s="61">
        <v>0</v>
      </c>
      <c r="H4906" s="61">
        <v>1</v>
      </c>
      <c r="I4906" s="62">
        <v>76171.14645315941</v>
      </c>
      <c r="J4906" s="63">
        <v>5.4224491337156806</v>
      </c>
      <c r="K4906" s="63">
        <v>4.9957970344334006</v>
      </c>
      <c r="L4906" s="63">
        <v>6.9382457555565971</v>
      </c>
      <c r="M4906" s="63">
        <v>8.559466743562762</v>
      </c>
      <c r="N4906" s="63">
        <v>6.508994283957322</v>
      </c>
      <c r="O4906" s="71">
        <v>7.2344830721194064</v>
      </c>
    </row>
    <row r="4907" spans="2:15" outlineLevel="1" x14ac:dyDescent="0.45">
      <c r="B4907" s="65">
        <v>4898</v>
      </c>
      <c r="C4907" s="60">
        <v>0</v>
      </c>
      <c r="D4907" s="61">
        <v>1</v>
      </c>
      <c r="E4907" s="61">
        <v>1</v>
      </c>
      <c r="F4907" s="61">
        <v>1</v>
      </c>
      <c r="G4907" s="61">
        <v>1</v>
      </c>
      <c r="H4907" s="61">
        <v>0</v>
      </c>
      <c r="I4907" s="62">
        <v>96301.044594790801</v>
      </c>
      <c r="J4907" s="63">
        <v>5.2648855244412314</v>
      </c>
      <c r="K4907" s="63">
        <v>5.6432676373716406</v>
      </c>
      <c r="L4907" s="63">
        <v>8.0425718480536172</v>
      </c>
      <c r="M4907" s="63">
        <v>7.5598818827094325</v>
      </c>
      <c r="N4907" s="63">
        <v>7.4562681351383997</v>
      </c>
      <c r="O4907" s="71">
        <v>6.0979208710771484</v>
      </c>
    </row>
    <row r="4908" spans="2:15" outlineLevel="1" x14ac:dyDescent="0.45">
      <c r="B4908" s="65">
        <v>4899</v>
      </c>
      <c r="C4908" s="60">
        <v>1</v>
      </c>
      <c r="D4908" s="61">
        <v>0</v>
      </c>
      <c r="E4908" s="61">
        <v>1</v>
      </c>
      <c r="F4908" s="61">
        <v>1</v>
      </c>
      <c r="G4908" s="61">
        <v>0</v>
      </c>
      <c r="H4908" s="61">
        <v>1</v>
      </c>
      <c r="I4908" s="62">
        <v>100129.50013737162</v>
      </c>
      <c r="J4908" s="63">
        <v>6.2380318748537462</v>
      </c>
      <c r="K4908" s="63">
        <v>6.1521597316078314</v>
      </c>
      <c r="L4908" s="63">
        <v>7.4916140532817437</v>
      </c>
      <c r="M4908" s="63">
        <v>7.875002386949534</v>
      </c>
      <c r="N4908" s="63">
        <v>6.2985545732775545</v>
      </c>
      <c r="O4908" s="71">
        <v>7.2068469823884103</v>
      </c>
    </row>
    <row r="4909" spans="2:15" outlineLevel="1" x14ac:dyDescent="0.45">
      <c r="B4909" s="65">
        <v>4900</v>
      </c>
      <c r="C4909" s="60">
        <v>1</v>
      </c>
      <c r="D4909" s="61">
        <v>0</v>
      </c>
      <c r="E4909" s="61">
        <v>1</v>
      </c>
      <c r="F4909" s="61">
        <v>1</v>
      </c>
      <c r="G4909" s="61">
        <v>0</v>
      </c>
      <c r="H4909" s="61">
        <v>1</v>
      </c>
      <c r="I4909" s="62">
        <v>25522.163265894109</v>
      </c>
      <c r="J4909" s="63">
        <v>5.7773794257033195</v>
      </c>
      <c r="K4909" s="63">
        <v>4.9090506797893338</v>
      </c>
      <c r="L4909" s="63">
        <v>6.8766196887816253</v>
      </c>
      <c r="M4909" s="63">
        <v>6.2890104404325049</v>
      </c>
      <c r="N4909" s="63">
        <v>6.8429289746338151</v>
      </c>
      <c r="O4909" s="71">
        <v>6.9741088363922543</v>
      </c>
    </row>
    <row r="4910" spans="2:15" outlineLevel="1" x14ac:dyDescent="0.45">
      <c r="B4910" s="65">
        <v>4901</v>
      </c>
      <c r="C4910" s="60">
        <v>1</v>
      </c>
      <c r="D4910" s="61">
        <v>0</v>
      </c>
      <c r="E4910" s="61">
        <v>1</v>
      </c>
      <c r="F4910" s="61">
        <v>1</v>
      </c>
      <c r="G4910" s="61">
        <v>0</v>
      </c>
      <c r="H4910" s="61">
        <v>1</v>
      </c>
      <c r="I4910" s="62">
        <v>99110.434530179133</v>
      </c>
      <c r="J4910" s="63">
        <v>6.5915818594128428</v>
      </c>
      <c r="K4910" s="63">
        <v>5.256093636619485</v>
      </c>
      <c r="L4910" s="63">
        <v>7.189230808146144</v>
      </c>
      <c r="M4910" s="63">
        <v>8.2918462585143953</v>
      </c>
      <c r="N4910" s="63">
        <v>6.64499549859626</v>
      </c>
      <c r="O4910" s="71">
        <v>6.7437897077989142</v>
      </c>
    </row>
    <row r="4911" spans="2:15" outlineLevel="1" x14ac:dyDescent="0.45">
      <c r="B4911" s="65">
        <v>4902</v>
      </c>
      <c r="C4911" s="60">
        <v>0</v>
      </c>
      <c r="D4911" s="61">
        <v>1</v>
      </c>
      <c r="E4911" s="61">
        <v>1</v>
      </c>
      <c r="F4911" s="61">
        <v>1</v>
      </c>
      <c r="G4911" s="61">
        <v>1</v>
      </c>
      <c r="H4911" s="61">
        <v>0</v>
      </c>
      <c r="I4911" s="62">
        <v>98484.230234923292</v>
      </c>
      <c r="J4911" s="63">
        <v>6.2652183005183062</v>
      </c>
      <c r="K4911" s="63">
        <v>6.6066963925097628</v>
      </c>
      <c r="L4911" s="63">
        <v>8.0453139123965531</v>
      </c>
      <c r="M4911" s="63">
        <v>6.0892083560565062</v>
      </c>
      <c r="N4911" s="63">
        <v>7.0374887866253815</v>
      </c>
      <c r="O4911" s="71">
        <v>6.9550781616477293</v>
      </c>
    </row>
    <row r="4912" spans="2:15" outlineLevel="1" x14ac:dyDescent="0.45">
      <c r="B4912" s="65">
        <v>4903</v>
      </c>
      <c r="C4912" s="60">
        <v>1</v>
      </c>
      <c r="D4912" s="61">
        <v>0</v>
      </c>
      <c r="E4912" s="61">
        <v>1</v>
      </c>
      <c r="F4912" s="61">
        <v>1</v>
      </c>
      <c r="G4912" s="61">
        <v>1</v>
      </c>
      <c r="H4912" s="61">
        <v>0</v>
      </c>
      <c r="I4912" s="62">
        <v>29535.891613332235</v>
      </c>
      <c r="J4912" s="63">
        <v>5.5749677665816328</v>
      </c>
      <c r="K4912" s="63">
        <v>5.5163814060294705</v>
      </c>
      <c r="L4912" s="63">
        <v>6.7458893059230212</v>
      </c>
      <c r="M4912" s="63">
        <v>7.1015697704834917</v>
      </c>
      <c r="N4912" s="63">
        <v>7.1619288279005229</v>
      </c>
      <c r="O4912" s="71">
        <v>6.8729610554140885</v>
      </c>
    </row>
    <row r="4913" spans="2:15" outlineLevel="1" x14ac:dyDescent="0.45">
      <c r="B4913" s="65">
        <v>4904</v>
      </c>
      <c r="C4913" s="60">
        <v>1</v>
      </c>
      <c r="D4913" s="61">
        <v>0</v>
      </c>
      <c r="E4913" s="61">
        <v>1</v>
      </c>
      <c r="F4913" s="61">
        <v>1</v>
      </c>
      <c r="G4913" s="61">
        <v>0</v>
      </c>
      <c r="H4913" s="61">
        <v>1</v>
      </c>
      <c r="I4913" s="62">
        <v>96525.178811093196</v>
      </c>
      <c r="J4913" s="63">
        <v>6.2706399048224988</v>
      </c>
      <c r="K4913" s="63">
        <v>5.2499770218610609</v>
      </c>
      <c r="L4913" s="63">
        <v>6.7938944845104787</v>
      </c>
      <c r="M4913" s="63">
        <v>7.5957497151969662</v>
      </c>
      <c r="N4913" s="63">
        <v>6.5142302128859022</v>
      </c>
      <c r="O4913" s="71">
        <v>7.3298828701935186</v>
      </c>
    </row>
    <row r="4914" spans="2:15" outlineLevel="1" x14ac:dyDescent="0.45">
      <c r="B4914" s="65">
        <v>4905</v>
      </c>
      <c r="C4914" s="60">
        <v>1</v>
      </c>
      <c r="D4914" s="61">
        <v>0</v>
      </c>
      <c r="E4914" s="61">
        <v>1</v>
      </c>
      <c r="F4914" s="61">
        <v>1</v>
      </c>
      <c r="G4914" s="61">
        <v>1</v>
      </c>
      <c r="H4914" s="61">
        <v>0</v>
      </c>
      <c r="I4914" s="62">
        <v>102603.92487784862</v>
      </c>
      <c r="J4914" s="63">
        <v>6.2966020981920519</v>
      </c>
      <c r="K4914" s="63">
        <v>5.6088659424484133</v>
      </c>
      <c r="L4914" s="63">
        <v>7.8152407311110164</v>
      </c>
      <c r="M4914" s="63">
        <v>8.5286753028012505</v>
      </c>
      <c r="N4914" s="63">
        <v>7.3519775978717004</v>
      </c>
      <c r="O4914" s="71">
        <v>6.710667513908259</v>
      </c>
    </row>
    <row r="4915" spans="2:15" outlineLevel="1" x14ac:dyDescent="0.45">
      <c r="B4915" s="65">
        <v>4906</v>
      </c>
      <c r="C4915" s="60">
        <v>0</v>
      </c>
      <c r="D4915" s="61">
        <v>1</v>
      </c>
      <c r="E4915" s="61">
        <v>1</v>
      </c>
      <c r="F4915" s="61">
        <v>1</v>
      </c>
      <c r="G4915" s="61">
        <v>1</v>
      </c>
      <c r="H4915" s="61">
        <v>0</v>
      </c>
      <c r="I4915" s="62">
        <v>99194.628068263133</v>
      </c>
      <c r="J4915" s="63">
        <v>6.5227839195862209</v>
      </c>
      <c r="K4915" s="63">
        <v>6.6645478727820162</v>
      </c>
      <c r="L4915" s="63">
        <v>7.5080048879277701</v>
      </c>
      <c r="M4915" s="63">
        <v>6.4634129612070499</v>
      </c>
      <c r="N4915" s="63">
        <v>7.040838551715817</v>
      </c>
      <c r="O4915" s="71">
        <v>6.7047565072318038</v>
      </c>
    </row>
    <row r="4916" spans="2:15" outlineLevel="1" x14ac:dyDescent="0.45">
      <c r="B4916" s="65">
        <v>4907</v>
      </c>
      <c r="C4916" s="60">
        <v>1</v>
      </c>
      <c r="D4916" s="61">
        <v>0</v>
      </c>
      <c r="E4916" s="61">
        <v>1</v>
      </c>
      <c r="F4916" s="61">
        <v>1</v>
      </c>
      <c r="G4916" s="61">
        <v>0</v>
      </c>
      <c r="H4916" s="61">
        <v>1</v>
      </c>
      <c r="I4916" s="62">
        <v>23979.534030086128</v>
      </c>
      <c r="J4916" s="63">
        <v>6.0052901213679455</v>
      </c>
      <c r="K4916" s="63">
        <v>4.5477463441279351</v>
      </c>
      <c r="L4916" s="63">
        <v>6.5736182267137648</v>
      </c>
      <c r="M4916" s="63">
        <v>6.2389415815296392</v>
      </c>
      <c r="N4916" s="63">
        <v>6.3640411069994673</v>
      </c>
      <c r="O4916" s="71">
        <v>7.2930398983515126</v>
      </c>
    </row>
    <row r="4917" spans="2:15" outlineLevel="1" x14ac:dyDescent="0.45">
      <c r="B4917" s="65">
        <v>4908</v>
      </c>
      <c r="C4917" s="60">
        <v>1</v>
      </c>
      <c r="D4917" s="61">
        <v>0</v>
      </c>
      <c r="E4917" s="61">
        <v>1</v>
      </c>
      <c r="F4917" s="61">
        <v>1</v>
      </c>
      <c r="G4917" s="61">
        <v>0</v>
      </c>
      <c r="H4917" s="61">
        <v>1</v>
      </c>
      <c r="I4917" s="62">
        <v>100788.85744394775</v>
      </c>
      <c r="J4917" s="63">
        <v>6.4826591610194528</v>
      </c>
      <c r="K4917" s="63">
        <v>5.7783076899171562</v>
      </c>
      <c r="L4917" s="63">
        <v>6.7903192875898508</v>
      </c>
      <c r="M4917" s="63">
        <v>8.99427984182792</v>
      </c>
      <c r="N4917" s="63">
        <v>6.3827533089990105</v>
      </c>
      <c r="O4917" s="71">
        <v>6.5503556699607302</v>
      </c>
    </row>
    <row r="4918" spans="2:15" outlineLevel="1" x14ac:dyDescent="0.45">
      <c r="B4918" s="65">
        <v>4909</v>
      </c>
      <c r="C4918" s="60">
        <v>0</v>
      </c>
      <c r="D4918" s="61">
        <v>1</v>
      </c>
      <c r="E4918" s="61">
        <v>1</v>
      </c>
      <c r="F4918" s="61">
        <v>1</v>
      </c>
      <c r="G4918" s="61">
        <v>1</v>
      </c>
      <c r="H4918" s="61">
        <v>0</v>
      </c>
      <c r="I4918" s="62">
        <v>77715.54525154538</v>
      </c>
      <c r="J4918" s="63">
        <v>5.6436506586480135</v>
      </c>
      <c r="K4918" s="63">
        <v>6.2542794137054241</v>
      </c>
      <c r="L4918" s="63">
        <v>6.5927415214740863</v>
      </c>
      <c r="M4918" s="63">
        <v>7.7371829448944158</v>
      </c>
      <c r="N4918" s="63">
        <v>6.8533046494148646</v>
      </c>
      <c r="O4918" s="71">
        <v>6.8331213678190332</v>
      </c>
    </row>
    <row r="4919" spans="2:15" outlineLevel="1" x14ac:dyDescent="0.45">
      <c r="B4919" s="65">
        <v>4910</v>
      </c>
      <c r="C4919" s="60">
        <v>1</v>
      </c>
      <c r="D4919" s="61">
        <v>0</v>
      </c>
      <c r="E4919" s="61">
        <v>1</v>
      </c>
      <c r="F4919" s="61">
        <v>1</v>
      </c>
      <c r="G4919" s="61">
        <v>1</v>
      </c>
      <c r="H4919" s="61">
        <v>0</v>
      </c>
      <c r="I4919" s="62">
        <v>103280.06880215158</v>
      </c>
      <c r="J4919" s="63">
        <v>6.58193267203354</v>
      </c>
      <c r="K4919" s="63">
        <v>5.9313374737891653</v>
      </c>
      <c r="L4919" s="63">
        <v>7.8909860395355089</v>
      </c>
      <c r="M4919" s="63">
        <v>8.6221265496860795</v>
      </c>
      <c r="N4919" s="63">
        <v>6.8381441814937993</v>
      </c>
      <c r="O4919" s="71">
        <v>6.6236842837696805</v>
      </c>
    </row>
    <row r="4920" spans="2:15" outlineLevel="1" x14ac:dyDescent="0.45">
      <c r="B4920" s="65">
        <v>4911</v>
      </c>
      <c r="C4920" s="60">
        <v>0</v>
      </c>
      <c r="D4920" s="61">
        <v>1</v>
      </c>
      <c r="E4920" s="61">
        <v>1</v>
      </c>
      <c r="F4920" s="61">
        <v>1</v>
      </c>
      <c r="G4920" s="61">
        <v>1</v>
      </c>
      <c r="H4920" s="61">
        <v>0</v>
      </c>
      <c r="I4920" s="62">
        <v>74618.427502393999</v>
      </c>
      <c r="J4920" s="63">
        <v>5.3058924308656286</v>
      </c>
      <c r="K4920" s="63">
        <v>5.5101653653835836</v>
      </c>
      <c r="L4920" s="63">
        <v>7.1818863811951879</v>
      </c>
      <c r="M4920" s="63">
        <v>7.5312967842551553</v>
      </c>
      <c r="N4920" s="63">
        <v>7.1395136348857617</v>
      </c>
      <c r="O4920" s="71">
        <v>6.4224985259961294</v>
      </c>
    </row>
    <row r="4921" spans="2:15" outlineLevel="1" x14ac:dyDescent="0.45">
      <c r="B4921" s="65">
        <v>4912</v>
      </c>
      <c r="C4921" s="60">
        <v>1</v>
      </c>
      <c r="D4921" s="61">
        <v>0</v>
      </c>
      <c r="E4921" s="61">
        <v>1</v>
      </c>
      <c r="F4921" s="61">
        <v>1</v>
      </c>
      <c r="G4921" s="61">
        <v>0</v>
      </c>
      <c r="H4921" s="61">
        <v>1</v>
      </c>
      <c r="I4921" s="62">
        <v>58934.552078074426</v>
      </c>
      <c r="J4921" s="63">
        <v>5.9603290061043577</v>
      </c>
      <c r="K4921" s="63">
        <v>4.6226000457436385</v>
      </c>
      <c r="L4921" s="63">
        <v>7.2675048531714799</v>
      </c>
      <c r="M4921" s="63">
        <v>6.2289589670876948</v>
      </c>
      <c r="N4921" s="63">
        <v>6.4376712708795365</v>
      </c>
      <c r="O4921" s="71">
        <v>6.6881736893133752</v>
      </c>
    </row>
    <row r="4922" spans="2:15" outlineLevel="1" x14ac:dyDescent="0.45">
      <c r="B4922" s="65">
        <v>4913</v>
      </c>
      <c r="C4922" s="60">
        <v>1</v>
      </c>
      <c r="D4922" s="61">
        <v>0</v>
      </c>
      <c r="E4922" s="61">
        <v>1</v>
      </c>
      <c r="F4922" s="61">
        <v>1</v>
      </c>
      <c r="G4922" s="61">
        <v>0</v>
      </c>
      <c r="H4922" s="61">
        <v>1</v>
      </c>
      <c r="I4922" s="62">
        <v>75355.76691550549</v>
      </c>
      <c r="J4922" s="63">
        <v>5.7957523171294136</v>
      </c>
      <c r="K4922" s="63">
        <v>5.3139106010017283</v>
      </c>
      <c r="L4922" s="63">
        <v>7.1114623440820575</v>
      </c>
      <c r="M4922" s="63">
        <v>7.1131088926392962</v>
      </c>
      <c r="N4922" s="63">
        <v>6.9332301873889008</v>
      </c>
      <c r="O4922" s="71">
        <v>7.270852421760404</v>
      </c>
    </row>
    <row r="4923" spans="2:15" outlineLevel="1" x14ac:dyDescent="0.45">
      <c r="B4923" s="65">
        <v>4914</v>
      </c>
      <c r="C4923" s="60">
        <v>1</v>
      </c>
      <c r="D4923" s="61">
        <v>0</v>
      </c>
      <c r="E4923" s="61">
        <v>1</v>
      </c>
      <c r="F4923" s="61">
        <v>1</v>
      </c>
      <c r="G4923" s="61">
        <v>1</v>
      </c>
      <c r="H4923" s="61">
        <v>0</v>
      </c>
      <c r="I4923" s="62">
        <v>76325.966735126858</v>
      </c>
      <c r="J4923" s="63">
        <v>5.8910503759680246</v>
      </c>
      <c r="K4923" s="63">
        <v>5.0094598338382532</v>
      </c>
      <c r="L4923" s="63">
        <v>6.3709173892227176</v>
      </c>
      <c r="M4923" s="63">
        <v>8.2682021778057795</v>
      </c>
      <c r="N4923" s="63">
        <v>7.1970557574474041</v>
      </c>
      <c r="O4923" s="71">
        <v>6.6252076793974046</v>
      </c>
    </row>
    <row r="4924" spans="2:15" outlineLevel="1" x14ac:dyDescent="0.45">
      <c r="B4924" s="65">
        <v>4915</v>
      </c>
      <c r="C4924" s="60">
        <v>0</v>
      </c>
      <c r="D4924" s="61">
        <v>1</v>
      </c>
      <c r="E4924" s="61">
        <v>1</v>
      </c>
      <c r="F4924" s="61">
        <v>1</v>
      </c>
      <c r="G4924" s="61">
        <v>0</v>
      </c>
      <c r="H4924" s="61">
        <v>1</v>
      </c>
      <c r="I4924" s="62">
        <v>74515.981372120077</v>
      </c>
      <c r="J4924" s="63">
        <v>5.203787807193426</v>
      </c>
      <c r="K4924" s="63">
        <v>5.9098737516937589</v>
      </c>
      <c r="L4924" s="63">
        <v>6.6931830435489825</v>
      </c>
      <c r="M4924" s="63">
        <v>7.6108406510870594</v>
      </c>
      <c r="N4924" s="63">
        <v>6.4470900634962174</v>
      </c>
      <c r="O4924" s="71">
        <v>6.9791118804931465</v>
      </c>
    </row>
    <row r="4925" spans="2:15" outlineLevel="1" x14ac:dyDescent="0.45">
      <c r="B4925" s="65">
        <v>4916</v>
      </c>
      <c r="C4925" s="60">
        <v>1</v>
      </c>
      <c r="D4925" s="61">
        <v>0</v>
      </c>
      <c r="E4925" s="61">
        <v>1</v>
      </c>
      <c r="F4925" s="61">
        <v>1</v>
      </c>
      <c r="G4925" s="61">
        <v>0</v>
      </c>
      <c r="H4925" s="61">
        <v>1</v>
      </c>
      <c r="I4925" s="62">
        <v>90880.439160739348</v>
      </c>
      <c r="J4925" s="63">
        <v>5.7006405551812431</v>
      </c>
      <c r="K4925" s="63">
        <v>4.142599681893258</v>
      </c>
      <c r="L4925" s="63">
        <v>7.6674728089999071</v>
      </c>
      <c r="M4925" s="63">
        <v>7.2642970437223857</v>
      </c>
      <c r="N4925" s="63">
        <v>6.6712182292376738</v>
      </c>
      <c r="O4925" s="71">
        <v>6.6723226800300619</v>
      </c>
    </row>
    <row r="4926" spans="2:15" outlineLevel="1" x14ac:dyDescent="0.45">
      <c r="B4926" s="65">
        <v>4917</v>
      </c>
      <c r="C4926" s="60">
        <v>1</v>
      </c>
      <c r="D4926" s="61">
        <v>0</v>
      </c>
      <c r="E4926" s="61">
        <v>1</v>
      </c>
      <c r="F4926" s="61">
        <v>1</v>
      </c>
      <c r="G4926" s="61">
        <v>1</v>
      </c>
      <c r="H4926" s="61">
        <v>0</v>
      </c>
      <c r="I4926" s="62">
        <v>29422.211164077482</v>
      </c>
      <c r="J4926" s="63">
        <v>6.2737994508592285</v>
      </c>
      <c r="K4926" s="63">
        <v>5.1597163029088824</v>
      </c>
      <c r="L4926" s="63">
        <v>6.3499162513498941</v>
      </c>
      <c r="M4926" s="63">
        <v>6.2601694993279047</v>
      </c>
      <c r="N4926" s="63">
        <v>7.6567924656683548</v>
      </c>
      <c r="O4926" s="71">
        <v>7.2333658708730102</v>
      </c>
    </row>
    <row r="4927" spans="2:15" outlineLevel="1" x14ac:dyDescent="0.45">
      <c r="B4927" s="65">
        <v>4918</v>
      </c>
      <c r="C4927" s="60">
        <v>1</v>
      </c>
      <c r="D4927" s="61">
        <v>0</v>
      </c>
      <c r="E4927" s="61">
        <v>1</v>
      </c>
      <c r="F4927" s="61">
        <v>1</v>
      </c>
      <c r="G4927" s="61">
        <v>1</v>
      </c>
      <c r="H4927" s="61">
        <v>0</v>
      </c>
      <c r="I4927" s="62">
        <v>75692.378074691136</v>
      </c>
      <c r="J4927" s="63">
        <v>5.3793127206912761</v>
      </c>
      <c r="K4927" s="63">
        <v>4.5308463590273647</v>
      </c>
      <c r="L4927" s="63">
        <v>7.0808681041915502</v>
      </c>
      <c r="M4927" s="63">
        <v>8.575180901104563</v>
      </c>
      <c r="N4927" s="63">
        <v>7.1928273412797799</v>
      </c>
      <c r="O4927" s="71">
        <v>6.7973595559060103</v>
      </c>
    </row>
    <row r="4928" spans="2:15" outlineLevel="1" x14ac:dyDescent="0.45">
      <c r="B4928" s="65">
        <v>4919</v>
      </c>
      <c r="C4928" s="60">
        <v>1</v>
      </c>
      <c r="D4928" s="61">
        <v>0</v>
      </c>
      <c r="E4928" s="61">
        <v>1</v>
      </c>
      <c r="F4928" s="61">
        <v>1</v>
      </c>
      <c r="G4928" s="61">
        <v>1</v>
      </c>
      <c r="H4928" s="61">
        <v>0</v>
      </c>
      <c r="I4928" s="62">
        <v>96636.242564779968</v>
      </c>
      <c r="J4928" s="63">
        <v>6.3817965558238603</v>
      </c>
      <c r="K4928" s="63">
        <v>5.5182629389952851</v>
      </c>
      <c r="L4928" s="63">
        <v>8.0684539756884721</v>
      </c>
      <c r="M4928" s="63">
        <v>6.513414101937709</v>
      </c>
      <c r="N4928" s="63">
        <v>7.0104698630244586</v>
      </c>
      <c r="O4928" s="71">
        <v>6.9054820344490198</v>
      </c>
    </row>
    <row r="4929" spans="2:15" outlineLevel="1" x14ac:dyDescent="0.45">
      <c r="B4929" s="65">
        <v>4920</v>
      </c>
      <c r="C4929" s="60">
        <v>1</v>
      </c>
      <c r="D4929" s="61">
        <v>0</v>
      </c>
      <c r="E4929" s="61">
        <v>1</v>
      </c>
      <c r="F4929" s="61">
        <v>1</v>
      </c>
      <c r="G4929" s="61">
        <v>1</v>
      </c>
      <c r="H4929" s="61">
        <v>0</v>
      </c>
      <c r="I4929" s="62">
        <v>97666.527494865208</v>
      </c>
      <c r="J4929" s="63">
        <v>6.053764639858306</v>
      </c>
      <c r="K4929" s="63">
        <v>5.693718142342588</v>
      </c>
      <c r="L4929" s="63">
        <v>7.4347347669839614</v>
      </c>
      <c r="M4929" s="63">
        <v>7.659231687641662</v>
      </c>
      <c r="N4929" s="63">
        <v>7.0496134755226478</v>
      </c>
      <c r="O4929" s="71">
        <v>6.3763799140424746</v>
      </c>
    </row>
    <row r="4930" spans="2:15" outlineLevel="1" x14ac:dyDescent="0.45">
      <c r="B4930" s="65">
        <v>4921</v>
      </c>
      <c r="C4930" s="60">
        <v>0</v>
      </c>
      <c r="D4930" s="61">
        <v>1</v>
      </c>
      <c r="E4930" s="61">
        <v>1</v>
      </c>
      <c r="F4930" s="61">
        <v>1</v>
      </c>
      <c r="G4930" s="61">
        <v>0</v>
      </c>
      <c r="H4930" s="61">
        <v>1</v>
      </c>
      <c r="I4930" s="62">
        <v>29569.103519261669</v>
      </c>
      <c r="J4930" s="63">
        <v>5.6870016129681549</v>
      </c>
      <c r="K4930" s="63">
        <v>5.7473004861138488</v>
      </c>
      <c r="L4930" s="63">
        <v>6.8444776853060363</v>
      </c>
      <c r="M4930" s="63">
        <v>7.1467206184220871</v>
      </c>
      <c r="N4930" s="63">
        <v>6.7176162374073858</v>
      </c>
      <c r="O4930" s="71">
        <v>6.8103801896373</v>
      </c>
    </row>
    <row r="4931" spans="2:15" outlineLevel="1" x14ac:dyDescent="0.45">
      <c r="B4931" s="65">
        <v>4922</v>
      </c>
      <c r="C4931" s="60">
        <v>1</v>
      </c>
      <c r="D4931" s="61">
        <v>0</v>
      </c>
      <c r="E4931" s="61">
        <v>1</v>
      </c>
      <c r="F4931" s="61">
        <v>1</v>
      </c>
      <c r="G4931" s="61">
        <v>1</v>
      </c>
      <c r="H4931" s="61">
        <v>0</v>
      </c>
      <c r="I4931" s="62">
        <v>26821.189926486739</v>
      </c>
      <c r="J4931" s="63">
        <v>5.5393714681063546</v>
      </c>
      <c r="K4931" s="63">
        <v>5.4048584450927706</v>
      </c>
      <c r="L4931" s="63">
        <v>6.8553358822175348</v>
      </c>
      <c r="M4931" s="63">
        <v>6.6650089509756256</v>
      </c>
      <c r="N4931" s="63">
        <v>6.9491557642317048</v>
      </c>
      <c r="O4931" s="71">
        <v>6.5702327985702409</v>
      </c>
    </row>
    <row r="4932" spans="2:15" outlineLevel="1" x14ac:dyDescent="0.45">
      <c r="B4932" s="65">
        <v>4923</v>
      </c>
      <c r="C4932" s="60">
        <v>1</v>
      </c>
      <c r="D4932" s="61">
        <v>0</v>
      </c>
      <c r="E4932" s="61">
        <v>1</v>
      </c>
      <c r="F4932" s="61">
        <v>1</v>
      </c>
      <c r="G4932" s="61">
        <v>0</v>
      </c>
      <c r="H4932" s="61">
        <v>1</v>
      </c>
      <c r="I4932" s="62">
        <v>77376.717499711362</v>
      </c>
      <c r="J4932" s="63">
        <v>6.2638361667561115</v>
      </c>
      <c r="K4932" s="63">
        <v>5.3492173544469832</v>
      </c>
      <c r="L4932" s="63">
        <v>6.1461783607239902</v>
      </c>
      <c r="M4932" s="63">
        <v>7.7654212575466381</v>
      </c>
      <c r="N4932" s="63">
        <v>7.0219307579674588</v>
      </c>
      <c r="O4932" s="71">
        <v>7.195774248874204</v>
      </c>
    </row>
    <row r="4933" spans="2:15" outlineLevel="1" x14ac:dyDescent="0.45">
      <c r="B4933" s="65">
        <v>4924</v>
      </c>
      <c r="C4933" s="60">
        <v>1</v>
      </c>
      <c r="D4933" s="61">
        <v>0</v>
      </c>
      <c r="E4933" s="61">
        <v>1</v>
      </c>
      <c r="F4933" s="61">
        <v>1</v>
      </c>
      <c r="G4933" s="61">
        <v>0</v>
      </c>
      <c r="H4933" s="61">
        <v>1</v>
      </c>
      <c r="I4933" s="62">
        <v>96354.619590954811</v>
      </c>
      <c r="J4933" s="63">
        <v>6.3984854385904448</v>
      </c>
      <c r="K4933" s="63">
        <v>4.2043995363175029</v>
      </c>
      <c r="L4933" s="63">
        <v>7.3043703366572625</v>
      </c>
      <c r="M4933" s="63">
        <v>8.4965675299359589</v>
      </c>
      <c r="N4933" s="63">
        <v>6.440278524707109</v>
      </c>
      <c r="O4933" s="71">
        <v>7.0756195876413521</v>
      </c>
    </row>
    <row r="4934" spans="2:15" outlineLevel="1" x14ac:dyDescent="0.45">
      <c r="B4934" s="65">
        <v>4925</v>
      </c>
      <c r="C4934" s="60">
        <v>1</v>
      </c>
      <c r="D4934" s="61">
        <v>0</v>
      </c>
      <c r="E4934" s="61">
        <v>1</v>
      </c>
      <c r="F4934" s="61">
        <v>1</v>
      </c>
      <c r="G4934" s="61">
        <v>1</v>
      </c>
      <c r="H4934" s="61">
        <v>0</v>
      </c>
      <c r="I4934" s="62">
        <v>96457.985212866683</v>
      </c>
      <c r="J4934" s="63">
        <v>5.5722763335126233</v>
      </c>
      <c r="K4934" s="63">
        <v>5.2153855569339616</v>
      </c>
      <c r="L4934" s="63">
        <v>7.4321164418393941</v>
      </c>
      <c r="M4934" s="63">
        <v>8.5421733356038363</v>
      </c>
      <c r="N4934" s="63">
        <v>6.5452526794445065</v>
      </c>
      <c r="O4934" s="71">
        <v>6.5090749608532859</v>
      </c>
    </row>
    <row r="4935" spans="2:15" outlineLevel="1" x14ac:dyDescent="0.45">
      <c r="B4935" s="65">
        <v>4926</v>
      </c>
      <c r="C4935" s="60">
        <v>0</v>
      </c>
      <c r="D4935" s="61">
        <v>1</v>
      </c>
      <c r="E4935" s="61">
        <v>1</v>
      </c>
      <c r="F4935" s="61">
        <v>1</v>
      </c>
      <c r="G4935" s="61">
        <v>0</v>
      </c>
      <c r="H4935" s="61">
        <v>1</v>
      </c>
      <c r="I4935" s="62">
        <v>28900.202208061921</v>
      </c>
      <c r="J4935" s="63">
        <v>5.3949929488527202</v>
      </c>
      <c r="K4935" s="63">
        <v>5.5902722954964874</v>
      </c>
      <c r="L4935" s="63">
        <v>7.0045238391739071</v>
      </c>
      <c r="M4935" s="63">
        <v>7.008068132563297</v>
      </c>
      <c r="N4935" s="63">
        <v>6.7131906415805762</v>
      </c>
      <c r="O4935" s="71">
        <v>7.1955702388363667</v>
      </c>
    </row>
    <row r="4936" spans="2:15" outlineLevel="1" x14ac:dyDescent="0.45">
      <c r="B4936" s="65">
        <v>4927</v>
      </c>
      <c r="C4936" s="60">
        <v>1</v>
      </c>
      <c r="D4936" s="61">
        <v>0</v>
      </c>
      <c r="E4936" s="61">
        <v>1</v>
      </c>
      <c r="F4936" s="61">
        <v>1</v>
      </c>
      <c r="G4936" s="61">
        <v>1</v>
      </c>
      <c r="H4936" s="61">
        <v>0</v>
      </c>
      <c r="I4936" s="62">
        <v>101278.85237299133</v>
      </c>
      <c r="J4936" s="63">
        <v>6.6947627570464796</v>
      </c>
      <c r="K4936" s="63">
        <v>5.3320264504599084</v>
      </c>
      <c r="L4936" s="63">
        <v>7.6097947546801485</v>
      </c>
      <c r="M4936" s="63">
        <v>8.479501085306353</v>
      </c>
      <c r="N4936" s="63">
        <v>6.8094782275277836</v>
      </c>
      <c r="O4936" s="71">
        <v>6.7949885376768515</v>
      </c>
    </row>
    <row r="4937" spans="2:15" outlineLevel="1" x14ac:dyDescent="0.45">
      <c r="B4937" s="65">
        <v>4928</v>
      </c>
      <c r="C4937" s="60">
        <v>0</v>
      </c>
      <c r="D4937" s="61">
        <v>1</v>
      </c>
      <c r="E4937" s="61">
        <v>1</v>
      </c>
      <c r="F4937" s="61">
        <v>1</v>
      </c>
      <c r="G4937" s="61">
        <v>1</v>
      </c>
      <c r="H4937" s="61">
        <v>0</v>
      </c>
      <c r="I4937" s="62">
        <v>29833.007128547295</v>
      </c>
      <c r="J4937" s="63">
        <v>5.5386272779377714</v>
      </c>
      <c r="K4937" s="63">
        <v>5.803915193439086</v>
      </c>
      <c r="L4937" s="63">
        <v>6.8367585596356903</v>
      </c>
      <c r="M4937" s="63">
        <v>7.1535756247928735</v>
      </c>
      <c r="N4937" s="63">
        <v>7.0457474653449941</v>
      </c>
      <c r="O4937" s="71">
        <v>6.6580501005964301</v>
      </c>
    </row>
    <row r="4938" spans="2:15" outlineLevel="1" x14ac:dyDescent="0.45">
      <c r="B4938" s="65">
        <v>4929</v>
      </c>
      <c r="C4938" s="60">
        <v>1</v>
      </c>
      <c r="D4938" s="61">
        <v>0</v>
      </c>
      <c r="E4938" s="61">
        <v>1</v>
      </c>
      <c r="F4938" s="61">
        <v>1</v>
      </c>
      <c r="G4938" s="61">
        <v>1</v>
      </c>
      <c r="H4938" s="61">
        <v>0</v>
      </c>
      <c r="I4938" s="62">
        <v>92260.456202761634</v>
      </c>
      <c r="J4938" s="63">
        <v>5.6668673566061383</v>
      </c>
      <c r="K4938" s="63">
        <v>4.8422222102613963</v>
      </c>
      <c r="L4938" s="63">
        <v>7.5279860428162486</v>
      </c>
      <c r="M4938" s="63">
        <v>7.3712935679281149</v>
      </c>
      <c r="N4938" s="63">
        <v>6.539492906503682</v>
      </c>
      <c r="O4938" s="71">
        <v>6.4770937620413189</v>
      </c>
    </row>
    <row r="4939" spans="2:15" outlineLevel="1" x14ac:dyDescent="0.45">
      <c r="B4939" s="65">
        <v>4930</v>
      </c>
      <c r="C4939" s="60">
        <v>0</v>
      </c>
      <c r="D4939" s="61">
        <v>1</v>
      </c>
      <c r="E4939" s="61">
        <v>1</v>
      </c>
      <c r="F4939" s="61">
        <v>1</v>
      </c>
      <c r="G4939" s="61">
        <v>1</v>
      </c>
      <c r="H4939" s="61">
        <v>0</v>
      </c>
      <c r="I4939" s="62">
        <v>99962.894149560001</v>
      </c>
      <c r="J4939" s="63">
        <v>6.3391094455887993</v>
      </c>
      <c r="K4939" s="63">
        <v>6.3703889272531899</v>
      </c>
      <c r="L4939" s="63">
        <v>6.944967736445931</v>
      </c>
      <c r="M4939" s="63">
        <v>7.7556351513251203</v>
      </c>
      <c r="N4939" s="63">
        <v>6.7567234732913812</v>
      </c>
      <c r="O4939" s="71">
        <v>6.6648168890743689</v>
      </c>
    </row>
    <row r="4940" spans="2:15" outlineLevel="1" x14ac:dyDescent="0.45">
      <c r="B4940" s="65">
        <v>4931</v>
      </c>
      <c r="C4940" s="60">
        <v>1</v>
      </c>
      <c r="D4940" s="61">
        <v>0</v>
      </c>
      <c r="E4940" s="61">
        <v>1</v>
      </c>
      <c r="F4940" s="61">
        <v>1</v>
      </c>
      <c r="G4940" s="61">
        <v>0</v>
      </c>
      <c r="H4940" s="61">
        <v>1</v>
      </c>
      <c r="I4940" s="62">
        <v>94253.01149545885</v>
      </c>
      <c r="J4940" s="63">
        <v>6.0200964496999676</v>
      </c>
      <c r="K4940" s="63">
        <v>4.7993228878267207</v>
      </c>
      <c r="L4940" s="63">
        <v>6.9800517282676156</v>
      </c>
      <c r="M4940" s="63">
        <v>7.2654153205806367</v>
      </c>
      <c r="N4940" s="63">
        <v>6.9705114907671533</v>
      </c>
      <c r="O4940" s="71">
        <v>7.0146272364963798</v>
      </c>
    </row>
    <row r="4941" spans="2:15" outlineLevel="1" x14ac:dyDescent="0.45">
      <c r="B4941" s="65">
        <v>4932</v>
      </c>
      <c r="C4941" s="60">
        <v>1</v>
      </c>
      <c r="D4941" s="61">
        <v>0</v>
      </c>
      <c r="E4941" s="61">
        <v>1</v>
      </c>
      <c r="F4941" s="61">
        <v>1</v>
      </c>
      <c r="G4941" s="61">
        <v>0</v>
      </c>
      <c r="H4941" s="61">
        <v>1</v>
      </c>
      <c r="I4941" s="62">
        <v>78372.799678028765</v>
      </c>
      <c r="J4941" s="63">
        <v>6.3273776862705091</v>
      </c>
      <c r="K4941" s="63">
        <v>5.6382701850854895</v>
      </c>
      <c r="L4941" s="63">
        <v>6.5534018159603091</v>
      </c>
      <c r="M4941" s="63">
        <v>7.5538799186271817</v>
      </c>
      <c r="N4941" s="63">
        <v>7.0237800322416364</v>
      </c>
      <c r="O4941" s="71">
        <v>7.1908891496416825</v>
      </c>
    </row>
    <row r="4942" spans="2:15" outlineLevel="1" x14ac:dyDescent="0.45">
      <c r="B4942" s="65">
        <v>4933</v>
      </c>
      <c r="C4942" s="60">
        <v>1</v>
      </c>
      <c r="D4942" s="61">
        <v>0</v>
      </c>
      <c r="E4942" s="61">
        <v>1</v>
      </c>
      <c r="F4942" s="61">
        <v>1</v>
      </c>
      <c r="G4942" s="61">
        <v>1</v>
      </c>
      <c r="H4942" s="61">
        <v>0</v>
      </c>
      <c r="I4942" s="62">
        <v>91391.988510560099</v>
      </c>
      <c r="J4942" s="63">
        <v>5.7237932933963309</v>
      </c>
      <c r="K4942" s="63">
        <v>4.4932862415094599</v>
      </c>
      <c r="L4942" s="63">
        <v>8.0383812750204093</v>
      </c>
      <c r="M4942" s="63">
        <v>6.3797823362836272</v>
      </c>
      <c r="N4942" s="63">
        <v>7.4648685042875886</v>
      </c>
      <c r="O4942" s="71">
        <v>6.4134451159771135</v>
      </c>
    </row>
    <row r="4943" spans="2:15" outlineLevel="1" x14ac:dyDescent="0.45">
      <c r="B4943" s="65">
        <v>4934</v>
      </c>
      <c r="C4943" s="60">
        <v>1</v>
      </c>
      <c r="D4943" s="61">
        <v>0</v>
      </c>
      <c r="E4943" s="61">
        <v>1</v>
      </c>
      <c r="F4943" s="61">
        <v>1</v>
      </c>
      <c r="G4943" s="61">
        <v>0</v>
      </c>
      <c r="H4943" s="61">
        <v>1</v>
      </c>
      <c r="I4943" s="62">
        <v>28406.133935034653</v>
      </c>
      <c r="J4943" s="63">
        <v>5.2890637257527517</v>
      </c>
      <c r="K4943" s="63">
        <v>5.1315329711349342</v>
      </c>
      <c r="L4943" s="63">
        <v>7.2354202343571865</v>
      </c>
      <c r="M4943" s="63">
        <v>7.732856528929406</v>
      </c>
      <c r="N4943" s="63">
        <v>6.6056125568851334</v>
      </c>
      <c r="O4943" s="71">
        <v>6.7301204453876062</v>
      </c>
    </row>
    <row r="4944" spans="2:15" outlineLevel="1" x14ac:dyDescent="0.45">
      <c r="B4944" s="65">
        <v>4935</v>
      </c>
      <c r="C4944" s="60">
        <v>1</v>
      </c>
      <c r="D4944" s="61">
        <v>0</v>
      </c>
      <c r="E4944" s="61">
        <v>1</v>
      </c>
      <c r="F4944" s="61">
        <v>1</v>
      </c>
      <c r="G4944" s="61">
        <v>1</v>
      </c>
      <c r="H4944" s="61">
        <v>0</v>
      </c>
      <c r="I4944" s="62">
        <v>99503.991646777111</v>
      </c>
      <c r="J4944" s="63">
        <v>6.7905438974707826</v>
      </c>
      <c r="K4944" s="63">
        <v>5.0975130740250298</v>
      </c>
      <c r="L4944" s="63">
        <v>7.0227014229302078</v>
      </c>
      <c r="M4944" s="63">
        <v>8.0887482480377955</v>
      </c>
      <c r="N4944" s="63">
        <v>7.1183399697408074</v>
      </c>
      <c r="O4944" s="71">
        <v>6.7204417504856737</v>
      </c>
    </row>
    <row r="4945" spans="2:15" outlineLevel="1" x14ac:dyDescent="0.45">
      <c r="B4945" s="65">
        <v>4936</v>
      </c>
      <c r="C4945" s="60">
        <v>0</v>
      </c>
      <c r="D4945" s="61">
        <v>1</v>
      </c>
      <c r="E4945" s="61">
        <v>1</v>
      </c>
      <c r="F4945" s="61">
        <v>1</v>
      </c>
      <c r="G4945" s="61">
        <v>0</v>
      </c>
      <c r="H4945" s="61">
        <v>1</v>
      </c>
      <c r="I4945" s="62">
        <v>96508.215239542318</v>
      </c>
      <c r="J4945" s="63">
        <v>5.5518005423085874</v>
      </c>
      <c r="K4945" s="63">
        <v>6.129232660473102</v>
      </c>
      <c r="L4945" s="63">
        <v>7.0639593574626245</v>
      </c>
      <c r="M4945" s="63">
        <v>6.4000958691020129</v>
      </c>
      <c r="N4945" s="63">
        <v>7.3866913291779044</v>
      </c>
      <c r="O4945" s="71">
        <v>7.4566315694622372</v>
      </c>
    </row>
    <row r="4946" spans="2:15" outlineLevel="1" x14ac:dyDescent="0.45">
      <c r="B4946" s="65">
        <v>4937</v>
      </c>
      <c r="C4946" s="60">
        <v>1</v>
      </c>
      <c r="D4946" s="61">
        <v>0</v>
      </c>
      <c r="E4946" s="61">
        <v>1</v>
      </c>
      <c r="F4946" s="61">
        <v>1</v>
      </c>
      <c r="G4946" s="61">
        <v>0</v>
      </c>
      <c r="H4946" s="61">
        <v>1</v>
      </c>
      <c r="I4946" s="62">
        <v>96344.226525120001</v>
      </c>
      <c r="J4946" s="63">
        <v>5.8386193144289047</v>
      </c>
      <c r="K4946" s="63">
        <v>4.9457187529370996</v>
      </c>
      <c r="L4946" s="63">
        <v>7.530467148435223</v>
      </c>
      <c r="M4946" s="63">
        <v>8.0835843564290535</v>
      </c>
      <c r="N4946" s="63">
        <v>6.4751457860633845</v>
      </c>
      <c r="O4946" s="71">
        <v>7.1362014663312969</v>
      </c>
    </row>
    <row r="4947" spans="2:15" outlineLevel="1" x14ac:dyDescent="0.45">
      <c r="B4947" s="65">
        <v>4938</v>
      </c>
      <c r="C4947" s="60">
        <v>1</v>
      </c>
      <c r="D4947" s="61">
        <v>0</v>
      </c>
      <c r="E4947" s="61">
        <v>1</v>
      </c>
      <c r="F4947" s="61">
        <v>1</v>
      </c>
      <c r="G4947" s="61">
        <v>0</v>
      </c>
      <c r="H4947" s="61">
        <v>1</v>
      </c>
      <c r="I4947" s="62">
        <v>75024.566398769442</v>
      </c>
      <c r="J4947" s="63">
        <v>6.4207031771572831</v>
      </c>
      <c r="K4947" s="63">
        <v>4.9947419091815215</v>
      </c>
      <c r="L4947" s="63">
        <v>6.1152452816013874</v>
      </c>
      <c r="M4947" s="63">
        <v>7.1729097514260625</v>
      </c>
      <c r="N4947" s="63">
        <v>6.9150686095122511</v>
      </c>
      <c r="O4947" s="71">
        <v>7.3390088466792101</v>
      </c>
    </row>
    <row r="4948" spans="2:15" outlineLevel="1" x14ac:dyDescent="0.45">
      <c r="B4948" s="65">
        <v>4939</v>
      </c>
      <c r="C4948" s="60">
        <v>0</v>
      </c>
      <c r="D4948" s="61">
        <v>1</v>
      </c>
      <c r="E4948" s="61">
        <v>1</v>
      </c>
      <c r="F4948" s="61">
        <v>1</v>
      </c>
      <c r="G4948" s="61">
        <v>0</v>
      </c>
      <c r="H4948" s="61">
        <v>1</v>
      </c>
      <c r="I4948" s="62">
        <v>64544.443647910433</v>
      </c>
      <c r="J4948" s="63">
        <v>5.8566774232816323</v>
      </c>
      <c r="K4948" s="63">
        <v>6.4538405970060477</v>
      </c>
      <c r="L4948" s="63">
        <v>7.1039057255563947</v>
      </c>
      <c r="M4948" s="63">
        <v>6.2368669029852182</v>
      </c>
      <c r="N4948" s="63">
        <v>6.6729958797173197</v>
      </c>
      <c r="O4948" s="71">
        <v>6.6996920657020702</v>
      </c>
    </row>
    <row r="4949" spans="2:15" outlineLevel="1" x14ac:dyDescent="0.45">
      <c r="B4949" s="65">
        <v>4940</v>
      </c>
      <c r="C4949" s="60">
        <v>1</v>
      </c>
      <c r="D4949" s="61">
        <v>0</v>
      </c>
      <c r="E4949" s="61">
        <v>1</v>
      </c>
      <c r="F4949" s="61">
        <v>1</v>
      </c>
      <c r="G4949" s="61">
        <v>1</v>
      </c>
      <c r="H4949" s="61">
        <v>0</v>
      </c>
      <c r="I4949" s="62">
        <v>76606.039793148579</v>
      </c>
      <c r="J4949" s="63">
        <v>6.1757342420823971</v>
      </c>
      <c r="K4949" s="63">
        <v>5.3418326445342412</v>
      </c>
      <c r="L4949" s="63">
        <v>6.7997070361283765</v>
      </c>
      <c r="M4949" s="63">
        <v>7.7911295200250068</v>
      </c>
      <c r="N4949" s="63">
        <v>7.150668271205566</v>
      </c>
      <c r="O4949" s="71">
        <v>6.3323570690709392</v>
      </c>
    </row>
    <row r="4950" spans="2:15" outlineLevel="1" x14ac:dyDescent="0.45">
      <c r="B4950" s="65">
        <v>4941</v>
      </c>
      <c r="C4950" s="60">
        <v>1</v>
      </c>
      <c r="D4950" s="61">
        <v>0</v>
      </c>
      <c r="E4950" s="61">
        <v>1</v>
      </c>
      <c r="F4950" s="61">
        <v>1</v>
      </c>
      <c r="G4950" s="61">
        <v>0</v>
      </c>
      <c r="H4950" s="61">
        <v>1</v>
      </c>
      <c r="I4950" s="62">
        <v>26656.013584318775</v>
      </c>
      <c r="J4950" s="63">
        <v>6.4156875326059692</v>
      </c>
      <c r="K4950" s="63">
        <v>4.6230844566932383</v>
      </c>
      <c r="L4950" s="63">
        <v>6.3023441825579098</v>
      </c>
      <c r="M4950" s="63">
        <v>6.7231666931739662</v>
      </c>
      <c r="N4950" s="63">
        <v>6.5346803862093275</v>
      </c>
      <c r="O4950" s="71">
        <v>7.2217470912540236</v>
      </c>
    </row>
    <row r="4951" spans="2:15" outlineLevel="1" x14ac:dyDescent="0.45">
      <c r="B4951" s="65">
        <v>4942</v>
      </c>
      <c r="C4951" s="60">
        <v>1</v>
      </c>
      <c r="D4951" s="61">
        <v>0</v>
      </c>
      <c r="E4951" s="61">
        <v>1</v>
      </c>
      <c r="F4951" s="61">
        <v>1</v>
      </c>
      <c r="G4951" s="61">
        <v>1</v>
      </c>
      <c r="H4951" s="61">
        <v>0</v>
      </c>
      <c r="I4951" s="62">
        <v>62052.890485493263</v>
      </c>
      <c r="J4951" s="63">
        <v>6.0626477754168651</v>
      </c>
      <c r="K4951" s="63">
        <v>5.651821146870887</v>
      </c>
      <c r="L4951" s="63">
        <v>7.6610455391795416</v>
      </c>
      <c r="M4951" s="63">
        <v>6.0917751672391871</v>
      </c>
      <c r="N4951" s="63">
        <v>6.5942729810602021</v>
      </c>
      <c r="O4951" s="71">
        <v>6.3070090862942267</v>
      </c>
    </row>
    <row r="4952" spans="2:15" outlineLevel="1" x14ac:dyDescent="0.45">
      <c r="B4952" s="65">
        <v>4943</v>
      </c>
      <c r="C4952" s="60">
        <v>1</v>
      </c>
      <c r="D4952" s="61">
        <v>0</v>
      </c>
      <c r="E4952" s="61">
        <v>1</v>
      </c>
      <c r="F4952" s="61">
        <v>1</v>
      </c>
      <c r="G4952" s="61">
        <v>1</v>
      </c>
      <c r="H4952" s="61">
        <v>0</v>
      </c>
      <c r="I4952" s="62">
        <v>62784.718314900616</v>
      </c>
      <c r="J4952" s="63">
        <v>5.7699752529652013</v>
      </c>
      <c r="K4952" s="63">
        <v>5.5170565550101065</v>
      </c>
      <c r="L4952" s="63">
        <v>7.6111889925402698</v>
      </c>
      <c r="M4952" s="63">
        <v>6.0808944660200037</v>
      </c>
      <c r="N4952" s="63">
        <v>7.4357556697368361</v>
      </c>
      <c r="O4952" s="71">
        <v>6.2847477267672662</v>
      </c>
    </row>
    <row r="4953" spans="2:15" outlineLevel="1" x14ac:dyDescent="0.45">
      <c r="B4953" s="65">
        <v>4944</v>
      </c>
      <c r="C4953" s="60">
        <v>1</v>
      </c>
      <c r="D4953" s="61">
        <v>0</v>
      </c>
      <c r="E4953" s="61">
        <v>1</v>
      </c>
      <c r="F4953" s="61">
        <v>1</v>
      </c>
      <c r="G4953" s="61">
        <v>1</v>
      </c>
      <c r="H4953" s="61">
        <v>0</v>
      </c>
      <c r="I4953" s="62">
        <v>63960.208124283308</v>
      </c>
      <c r="J4953" s="63">
        <v>6.5148026651120698</v>
      </c>
      <c r="K4953" s="63">
        <v>5.555091452024274</v>
      </c>
      <c r="L4953" s="63">
        <v>6.8668235277292053</v>
      </c>
      <c r="M4953" s="63">
        <v>6.3240289768734339</v>
      </c>
      <c r="N4953" s="63">
        <v>6.909058007905494</v>
      </c>
      <c r="O4953" s="71">
        <v>6.5845734830376657</v>
      </c>
    </row>
    <row r="4954" spans="2:15" outlineLevel="1" x14ac:dyDescent="0.45">
      <c r="B4954" s="65">
        <v>4945</v>
      </c>
      <c r="C4954" s="60">
        <v>0</v>
      </c>
      <c r="D4954" s="61">
        <v>1</v>
      </c>
      <c r="E4954" s="61">
        <v>1</v>
      </c>
      <c r="F4954" s="61">
        <v>1</v>
      </c>
      <c r="G4954" s="61">
        <v>0</v>
      </c>
      <c r="H4954" s="61">
        <v>1</v>
      </c>
      <c r="I4954" s="62">
        <v>77181.612729174187</v>
      </c>
      <c r="J4954" s="63">
        <v>5.3406612163741016</v>
      </c>
      <c r="K4954" s="63">
        <v>5.7137714023657971</v>
      </c>
      <c r="L4954" s="63">
        <v>6.9697547090372716</v>
      </c>
      <c r="M4954" s="63">
        <v>8.3716420482455671</v>
      </c>
      <c r="N4954" s="63">
        <v>6.6948201329830823</v>
      </c>
      <c r="O4954" s="71">
        <v>6.8161801196225165</v>
      </c>
    </row>
    <row r="4955" spans="2:15" outlineLevel="1" x14ac:dyDescent="0.45">
      <c r="B4955" s="65">
        <v>4946</v>
      </c>
      <c r="C4955" s="60">
        <v>0</v>
      </c>
      <c r="D4955" s="61">
        <v>1</v>
      </c>
      <c r="E4955" s="61">
        <v>1</v>
      </c>
      <c r="F4955" s="61">
        <v>1</v>
      </c>
      <c r="G4955" s="61">
        <v>1</v>
      </c>
      <c r="H4955" s="61">
        <v>0</v>
      </c>
      <c r="I4955" s="62">
        <v>96465.952419295383</v>
      </c>
      <c r="J4955" s="63">
        <v>5.4401686614309313</v>
      </c>
      <c r="K4955" s="63">
        <v>5.881390419526622</v>
      </c>
      <c r="L4955" s="63">
        <v>7.8416662498425582</v>
      </c>
      <c r="M4955" s="63">
        <v>7.0648209016246728</v>
      </c>
      <c r="N4955" s="63">
        <v>7.2147606877460504</v>
      </c>
      <c r="O4955" s="71">
        <v>6.7076637261203116</v>
      </c>
    </row>
    <row r="4956" spans="2:15" outlineLevel="1" x14ac:dyDescent="0.45">
      <c r="B4956" s="65">
        <v>4947</v>
      </c>
      <c r="C4956" s="60">
        <v>1</v>
      </c>
      <c r="D4956" s="61">
        <v>0</v>
      </c>
      <c r="E4956" s="61">
        <v>1</v>
      </c>
      <c r="F4956" s="61">
        <v>1</v>
      </c>
      <c r="G4956" s="61">
        <v>0</v>
      </c>
      <c r="H4956" s="61">
        <v>1</v>
      </c>
      <c r="I4956" s="62">
        <v>91494.168489743417</v>
      </c>
      <c r="J4956" s="63">
        <v>6.3711825518330558</v>
      </c>
      <c r="K4956" s="63">
        <v>4.144245004399524</v>
      </c>
      <c r="L4956" s="63">
        <v>7.3957834417301047</v>
      </c>
      <c r="M4956" s="63">
        <v>7.044943220481902</v>
      </c>
      <c r="N4956" s="63">
        <v>6.5915559716517267</v>
      </c>
      <c r="O4956" s="71">
        <v>6.6470477354587123</v>
      </c>
    </row>
    <row r="4957" spans="2:15" outlineLevel="1" x14ac:dyDescent="0.45">
      <c r="B4957" s="65">
        <v>4948</v>
      </c>
      <c r="C4957" s="60">
        <v>1</v>
      </c>
      <c r="D4957" s="61">
        <v>0</v>
      </c>
      <c r="E4957" s="61">
        <v>1</v>
      </c>
      <c r="F4957" s="61">
        <v>1</v>
      </c>
      <c r="G4957" s="61">
        <v>0</v>
      </c>
      <c r="H4957" s="61">
        <v>1</v>
      </c>
      <c r="I4957" s="62">
        <v>97193.663003628273</v>
      </c>
      <c r="J4957" s="63">
        <v>6.3485438009258237</v>
      </c>
      <c r="K4957" s="63">
        <v>4.7789977633618852</v>
      </c>
      <c r="L4957" s="63">
        <v>6.7046027119119875</v>
      </c>
      <c r="M4957" s="63">
        <v>8.1002933424531598</v>
      </c>
      <c r="N4957" s="63">
        <v>6.626036680263188</v>
      </c>
      <c r="O4957" s="71">
        <v>7.4468385145244707</v>
      </c>
    </row>
    <row r="4958" spans="2:15" outlineLevel="1" x14ac:dyDescent="0.45">
      <c r="B4958" s="65">
        <v>4949</v>
      </c>
      <c r="C4958" s="60">
        <v>1</v>
      </c>
      <c r="D4958" s="61">
        <v>0</v>
      </c>
      <c r="E4958" s="61">
        <v>1</v>
      </c>
      <c r="F4958" s="61">
        <v>1</v>
      </c>
      <c r="G4958" s="61">
        <v>1</v>
      </c>
      <c r="H4958" s="61">
        <v>0</v>
      </c>
      <c r="I4958" s="62">
        <v>75573.315331373262</v>
      </c>
      <c r="J4958" s="63">
        <v>5.8467303554283721</v>
      </c>
      <c r="K4958" s="63">
        <v>4.6133393415943562</v>
      </c>
      <c r="L4958" s="63">
        <v>6.7568285064551095</v>
      </c>
      <c r="M4958" s="63">
        <v>8.5831214961630753</v>
      </c>
      <c r="N4958" s="63">
        <v>6.8504860084824974</v>
      </c>
      <c r="O4958" s="71">
        <v>6.6122024010830662</v>
      </c>
    </row>
    <row r="4959" spans="2:15" outlineLevel="1" x14ac:dyDescent="0.45">
      <c r="B4959" s="65">
        <v>4950</v>
      </c>
      <c r="C4959" s="60">
        <v>1</v>
      </c>
      <c r="D4959" s="61">
        <v>0</v>
      </c>
      <c r="E4959" s="61">
        <v>1</v>
      </c>
      <c r="F4959" s="61">
        <v>1</v>
      </c>
      <c r="G4959" s="61">
        <v>1</v>
      </c>
      <c r="H4959" s="61">
        <v>0</v>
      </c>
      <c r="I4959" s="62">
        <v>96644.829952783635</v>
      </c>
      <c r="J4959" s="63">
        <v>6.143661457254149</v>
      </c>
      <c r="K4959" s="63">
        <v>5.2367650436245192</v>
      </c>
      <c r="L4959" s="63">
        <v>7.6584236092225186</v>
      </c>
      <c r="M4959" s="63">
        <v>7.8159510835624637</v>
      </c>
      <c r="N4959" s="63">
        <v>6.7224497834125359</v>
      </c>
      <c r="O4959" s="71">
        <v>6.4467176608687877</v>
      </c>
    </row>
    <row r="4960" spans="2:15" outlineLevel="1" x14ac:dyDescent="0.45">
      <c r="B4960" s="65">
        <v>4951</v>
      </c>
      <c r="C4960" s="60">
        <v>1</v>
      </c>
      <c r="D4960" s="61">
        <v>0</v>
      </c>
      <c r="E4960" s="61">
        <v>1</v>
      </c>
      <c r="F4960" s="61">
        <v>1</v>
      </c>
      <c r="G4960" s="61">
        <v>0</v>
      </c>
      <c r="H4960" s="61">
        <v>1</v>
      </c>
      <c r="I4960" s="62">
        <v>94753.589168215825</v>
      </c>
      <c r="J4960" s="63">
        <v>6.4275114767564663</v>
      </c>
      <c r="K4960" s="63">
        <v>4.4697588902191931</v>
      </c>
      <c r="L4960" s="63">
        <v>7.0743081093131543</v>
      </c>
      <c r="M4960" s="63">
        <v>7.7821588600763754</v>
      </c>
      <c r="N4960" s="63">
        <v>6.3644560478851053</v>
      </c>
      <c r="O4960" s="71">
        <v>7.125641997936893</v>
      </c>
    </row>
    <row r="4961" spans="2:15" outlineLevel="1" x14ac:dyDescent="0.45">
      <c r="B4961" s="65">
        <v>4952</v>
      </c>
      <c r="C4961" s="60">
        <v>1</v>
      </c>
      <c r="D4961" s="61">
        <v>0</v>
      </c>
      <c r="E4961" s="61">
        <v>1</v>
      </c>
      <c r="F4961" s="61">
        <v>1</v>
      </c>
      <c r="G4961" s="61">
        <v>1</v>
      </c>
      <c r="H4961" s="61">
        <v>0</v>
      </c>
      <c r="I4961" s="62">
        <v>75367.511330618465</v>
      </c>
      <c r="J4961" s="63">
        <v>5.2398009495106876</v>
      </c>
      <c r="K4961" s="63">
        <v>5.0479121917859064</v>
      </c>
      <c r="L4961" s="63">
        <v>6.3842725005428456</v>
      </c>
      <c r="M4961" s="63">
        <v>8.5972450547742607</v>
      </c>
      <c r="N4961" s="63">
        <v>6.9560154262971947</v>
      </c>
      <c r="O4961" s="71">
        <v>6.8058577958488078</v>
      </c>
    </row>
    <row r="4962" spans="2:15" outlineLevel="1" x14ac:dyDescent="0.45">
      <c r="B4962" s="65">
        <v>4953</v>
      </c>
      <c r="C4962" s="60">
        <v>1</v>
      </c>
      <c r="D4962" s="61">
        <v>0</v>
      </c>
      <c r="E4962" s="61">
        <v>1</v>
      </c>
      <c r="F4962" s="61">
        <v>1</v>
      </c>
      <c r="G4962" s="61">
        <v>1</v>
      </c>
      <c r="H4962" s="61">
        <v>0</v>
      </c>
      <c r="I4962" s="62">
        <v>76085.569477860947</v>
      </c>
      <c r="J4962" s="63">
        <v>5.8817491013546395</v>
      </c>
      <c r="K4962" s="63">
        <v>5.4326120164679699</v>
      </c>
      <c r="L4962" s="63">
        <v>6.7229551661435085</v>
      </c>
      <c r="M4962" s="63">
        <v>7.5985277095384527</v>
      </c>
      <c r="N4962" s="63">
        <v>6.9334168814649217</v>
      </c>
      <c r="O4962" s="71">
        <v>6.9225838813044378</v>
      </c>
    </row>
    <row r="4963" spans="2:15" outlineLevel="1" x14ac:dyDescent="0.45">
      <c r="B4963" s="65">
        <v>4954</v>
      </c>
      <c r="C4963" s="60">
        <v>1</v>
      </c>
      <c r="D4963" s="61">
        <v>0</v>
      </c>
      <c r="E4963" s="61">
        <v>1</v>
      </c>
      <c r="F4963" s="61">
        <v>1</v>
      </c>
      <c r="G4963" s="61">
        <v>0</v>
      </c>
      <c r="H4963" s="61">
        <v>1</v>
      </c>
      <c r="I4963" s="62">
        <v>30603.141400255874</v>
      </c>
      <c r="J4963" s="63">
        <v>6.2889528899053033</v>
      </c>
      <c r="K4963" s="63">
        <v>5.7368087054140444</v>
      </c>
      <c r="L4963" s="63">
        <v>6.4719941752621661</v>
      </c>
      <c r="M4963" s="63">
        <v>6.5236612867920059</v>
      </c>
      <c r="N4963" s="63">
        <v>7.0501310172814975</v>
      </c>
      <c r="O4963" s="71">
        <v>7.2280524152434822</v>
      </c>
    </row>
    <row r="4964" spans="2:15" outlineLevel="1" x14ac:dyDescent="0.45">
      <c r="B4964" s="65">
        <v>4955</v>
      </c>
      <c r="C4964" s="60">
        <v>1</v>
      </c>
      <c r="D4964" s="61">
        <v>0</v>
      </c>
      <c r="E4964" s="61">
        <v>1</v>
      </c>
      <c r="F4964" s="61">
        <v>1</v>
      </c>
      <c r="G4964" s="61">
        <v>1</v>
      </c>
      <c r="H4964" s="61">
        <v>0</v>
      </c>
      <c r="I4964" s="62">
        <v>26706.740109445556</v>
      </c>
      <c r="J4964" s="63">
        <v>5.4215962748882989</v>
      </c>
      <c r="K4964" s="63">
        <v>4.7904818336079602</v>
      </c>
      <c r="L4964" s="63">
        <v>6.4785820479400522</v>
      </c>
      <c r="M4964" s="63">
        <v>6.8401744777171469</v>
      </c>
      <c r="N4964" s="63">
        <v>7.4230155529346753</v>
      </c>
      <c r="O4964" s="71">
        <v>6.9956025257628376</v>
      </c>
    </row>
    <row r="4965" spans="2:15" outlineLevel="1" x14ac:dyDescent="0.45">
      <c r="B4965" s="65">
        <v>4956</v>
      </c>
      <c r="C4965" s="60">
        <v>1</v>
      </c>
      <c r="D4965" s="61">
        <v>0</v>
      </c>
      <c r="E4965" s="61">
        <v>1</v>
      </c>
      <c r="F4965" s="61">
        <v>1</v>
      </c>
      <c r="G4965" s="61">
        <v>1</v>
      </c>
      <c r="H4965" s="61">
        <v>0</v>
      </c>
      <c r="I4965" s="62">
        <v>96986.310101759853</v>
      </c>
      <c r="J4965" s="63">
        <v>7.0159542244695663</v>
      </c>
      <c r="K4965" s="63">
        <v>5.4096953997272808</v>
      </c>
      <c r="L4965" s="63">
        <v>6.9557087290845363</v>
      </c>
      <c r="M4965" s="63">
        <v>6.9898533992723468</v>
      </c>
      <c r="N4965" s="63">
        <v>6.975813635493342</v>
      </c>
      <c r="O4965" s="71">
        <v>6.5068813841531981</v>
      </c>
    </row>
    <row r="4966" spans="2:15" outlineLevel="1" x14ac:dyDescent="0.45">
      <c r="B4966" s="65">
        <v>4957</v>
      </c>
      <c r="C4966" s="60">
        <v>1</v>
      </c>
      <c r="D4966" s="61">
        <v>0</v>
      </c>
      <c r="E4966" s="61">
        <v>1</v>
      </c>
      <c r="F4966" s="61">
        <v>1</v>
      </c>
      <c r="G4966" s="61">
        <v>1</v>
      </c>
      <c r="H4966" s="61">
        <v>0</v>
      </c>
      <c r="I4966" s="62">
        <v>27809.502677283774</v>
      </c>
      <c r="J4966" s="63">
        <v>5.7927312279122933</v>
      </c>
      <c r="K4966" s="63">
        <v>5.5953904021743028</v>
      </c>
      <c r="L4966" s="63">
        <v>6.4212117567537756</v>
      </c>
      <c r="M4966" s="63">
        <v>7.355626439482478</v>
      </c>
      <c r="N4966" s="63">
        <v>6.6172828485489701</v>
      </c>
      <c r="O4966" s="71">
        <v>6.1616494177521632</v>
      </c>
    </row>
    <row r="4967" spans="2:15" outlineLevel="1" x14ac:dyDescent="0.45">
      <c r="B4967" s="65">
        <v>4958</v>
      </c>
      <c r="C4967" s="60">
        <v>0</v>
      </c>
      <c r="D4967" s="61">
        <v>1</v>
      </c>
      <c r="E4967" s="61">
        <v>1</v>
      </c>
      <c r="F4967" s="61">
        <v>1</v>
      </c>
      <c r="G4967" s="61">
        <v>0</v>
      </c>
      <c r="H4967" s="61">
        <v>1</v>
      </c>
      <c r="I4967" s="62">
        <v>96179.529631947604</v>
      </c>
      <c r="J4967" s="63">
        <v>5.1591489797072603</v>
      </c>
      <c r="K4967" s="63">
        <v>5.5605328605844857</v>
      </c>
      <c r="L4967" s="63">
        <v>7.57171256816709</v>
      </c>
      <c r="M4967" s="63">
        <v>7.8594785294158429</v>
      </c>
      <c r="N4967" s="63">
        <v>6.6702341869855477</v>
      </c>
      <c r="O4967" s="71">
        <v>7.1351633851476564</v>
      </c>
    </row>
    <row r="4968" spans="2:15" outlineLevel="1" x14ac:dyDescent="0.45">
      <c r="B4968" s="65">
        <v>4959</v>
      </c>
      <c r="C4968" s="60">
        <v>1</v>
      </c>
      <c r="D4968" s="61">
        <v>0</v>
      </c>
      <c r="E4968" s="61">
        <v>1</v>
      </c>
      <c r="F4968" s="61">
        <v>1</v>
      </c>
      <c r="G4968" s="61">
        <v>1</v>
      </c>
      <c r="H4968" s="61">
        <v>0</v>
      </c>
      <c r="I4968" s="62">
        <v>102199.44639222967</v>
      </c>
      <c r="J4968" s="63">
        <v>6.5764828837627904</v>
      </c>
      <c r="K4968" s="63">
        <v>5.5861814342327225</v>
      </c>
      <c r="L4968" s="63">
        <v>7.0305943721347219</v>
      </c>
      <c r="M4968" s="63">
        <v>8.9261159715385965</v>
      </c>
      <c r="N4968" s="63">
        <v>6.8269906260903435</v>
      </c>
      <c r="O4968" s="71">
        <v>6.7765261958663219</v>
      </c>
    </row>
    <row r="4969" spans="2:15" outlineLevel="1" x14ac:dyDescent="0.45">
      <c r="B4969" s="65">
        <v>4960</v>
      </c>
      <c r="C4969" s="60">
        <v>0</v>
      </c>
      <c r="D4969" s="61">
        <v>1</v>
      </c>
      <c r="E4969" s="61">
        <v>1</v>
      </c>
      <c r="F4969" s="61">
        <v>1</v>
      </c>
      <c r="G4969" s="61">
        <v>1</v>
      </c>
      <c r="H4969" s="61">
        <v>0</v>
      </c>
      <c r="I4969" s="62">
        <v>96214.189508004682</v>
      </c>
      <c r="J4969" s="63">
        <v>5.6551297325600087</v>
      </c>
      <c r="K4969" s="63">
        <v>6.0211792417935577</v>
      </c>
      <c r="L4969" s="63">
        <v>7.6293599643945713</v>
      </c>
      <c r="M4969" s="63">
        <v>6.8353550254773561</v>
      </c>
      <c r="N4969" s="63">
        <v>7.5228117430625057</v>
      </c>
      <c r="O4969" s="71">
        <v>6.1931550713157071</v>
      </c>
    </row>
    <row r="4970" spans="2:15" outlineLevel="1" x14ac:dyDescent="0.45">
      <c r="B4970" s="65">
        <v>4961</v>
      </c>
      <c r="C4970" s="60">
        <v>0</v>
      </c>
      <c r="D4970" s="61">
        <v>1</v>
      </c>
      <c r="E4970" s="61">
        <v>1</v>
      </c>
      <c r="F4970" s="61">
        <v>1</v>
      </c>
      <c r="G4970" s="61">
        <v>0</v>
      </c>
      <c r="H4970" s="61">
        <v>1</v>
      </c>
      <c r="I4970" s="62">
        <v>75726.887094101839</v>
      </c>
      <c r="J4970" s="63">
        <v>5.5731774214792829</v>
      </c>
      <c r="K4970" s="63">
        <v>5.733842640098346</v>
      </c>
      <c r="L4970" s="63">
        <v>7.1503719629531286</v>
      </c>
      <c r="M4970" s="63">
        <v>7.2607924388761518</v>
      </c>
      <c r="N4970" s="63">
        <v>6.4954351635141832</v>
      </c>
      <c r="O4970" s="71">
        <v>7.4357407923829237</v>
      </c>
    </row>
    <row r="4971" spans="2:15" outlineLevel="1" x14ac:dyDescent="0.45">
      <c r="B4971" s="65">
        <v>4962</v>
      </c>
      <c r="C4971" s="60">
        <v>1</v>
      </c>
      <c r="D4971" s="61">
        <v>0</v>
      </c>
      <c r="E4971" s="61">
        <v>1</v>
      </c>
      <c r="F4971" s="61">
        <v>1</v>
      </c>
      <c r="G4971" s="61">
        <v>0</v>
      </c>
      <c r="H4971" s="61">
        <v>1</v>
      </c>
      <c r="I4971" s="62">
        <v>95570.131067861148</v>
      </c>
      <c r="J4971" s="63">
        <v>6.2452100955948158</v>
      </c>
      <c r="K4971" s="63">
        <v>5.2027850774410114</v>
      </c>
      <c r="L4971" s="63">
        <v>7.6246749248289625</v>
      </c>
      <c r="M4971" s="63">
        <v>7.0635367372864142</v>
      </c>
      <c r="N4971" s="63">
        <v>6.7217385522995894</v>
      </c>
      <c r="O4971" s="71">
        <v>6.9104951210630965</v>
      </c>
    </row>
    <row r="4972" spans="2:15" outlineLevel="1" x14ac:dyDescent="0.45">
      <c r="B4972" s="65">
        <v>4963</v>
      </c>
      <c r="C4972" s="60">
        <v>0</v>
      </c>
      <c r="D4972" s="61">
        <v>1</v>
      </c>
      <c r="E4972" s="61">
        <v>1</v>
      </c>
      <c r="F4972" s="61">
        <v>1</v>
      </c>
      <c r="G4972" s="61">
        <v>1</v>
      </c>
      <c r="H4972" s="61">
        <v>0</v>
      </c>
      <c r="I4972" s="62">
        <v>98741.60456548701</v>
      </c>
      <c r="J4972" s="63">
        <v>6.269517075851903</v>
      </c>
      <c r="K4972" s="63">
        <v>6.3587917583105096</v>
      </c>
      <c r="L4972" s="63">
        <v>7.8809811444449434</v>
      </c>
      <c r="M4972" s="63">
        <v>6.5334359969350055</v>
      </c>
      <c r="N4972" s="63">
        <v>7.606566984842912</v>
      </c>
      <c r="O4972" s="71">
        <v>6.2446790584421121</v>
      </c>
    </row>
    <row r="4973" spans="2:15" outlineLevel="1" x14ac:dyDescent="0.45">
      <c r="B4973" s="65">
        <v>4964</v>
      </c>
      <c r="C4973" s="60">
        <v>1</v>
      </c>
      <c r="D4973" s="61">
        <v>0</v>
      </c>
      <c r="E4973" s="61">
        <v>1</v>
      </c>
      <c r="F4973" s="61">
        <v>1</v>
      </c>
      <c r="G4973" s="61">
        <v>1</v>
      </c>
      <c r="H4973" s="61">
        <v>0</v>
      </c>
      <c r="I4973" s="62">
        <v>95640.491326228745</v>
      </c>
      <c r="J4973" s="63">
        <v>6.1866210788485665</v>
      </c>
      <c r="K4973" s="63">
        <v>5.5243417519664675</v>
      </c>
      <c r="L4973" s="63">
        <v>6.9575071439855067</v>
      </c>
      <c r="M4973" s="63">
        <v>7.7589662664533892</v>
      </c>
      <c r="N4973" s="63">
        <v>6.5784155416153585</v>
      </c>
      <c r="O4973" s="71">
        <v>6.2177981053430607</v>
      </c>
    </row>
    <row r="4974" spans="2:15" outlineLevel="1" x14ac:dyDescent="0.45">
      <c r="B4974" s="65">
        <v>4965</v>
      </c>
      <c r="C4974" s="60">
        <v>1</v>
      </c>
      <c r="D4974" s="61">
        <v>0</v>
      </c>
      <c r="E4974" s="61">
        <v>1</v>
      </c>
      <c r="F4974" s="61">
        <v>1</v>
      </c>
      <c r="G4974" s="61">
        <v>1</v>
      </c>
      <c r="H4974" s="61">
        <v>0</v>
      </c>
      <c r="I4974" s="62">
        <v>26284.313474113893</v>
      </c>
      <c r="J4974" s="63">
        <v>6.0990663659659248</v>
      </c>
      <c r="K4974" s="63">
        <v>4.6202833838313602</v>
      </c>
      <c r="L4974" s="63">
        <v>6.0569677096193564</v>
      </c>
      <c r="M4974" s="63">
        <v>6.5765157851368876</v>
      </c>
      <c r="N4974" s="63">
        <v>7.1444236831926888</v>
      </c>
      <c r="O4974" s="71">
        <v>7.1111274855092521</v>
      </c>
    </row>
    <row r="4975" spans="2:15" outlineLevel="1" x14ac:dyDescent="0.45">
      <c r="B4975" s="65">
        <v>4966</v>
      </c>
      <c r="C4975" s="60">
        <v>1</v>
      </c>
      <c r="D4975" s="61">
        <v>0</v>
      </c>
      <c r="E4975" s="61">
        <v>1</v>
      </c>
      <c r="F4975" s="61">
        <v>1</v>
      </c>
      <c r="G4975" s="61">
        <v>1</v>
      </c>
      <c r="H4975" s="61">
        <v>0</v>
      </c>
      <c r="I4975" s="62">
        <v>92969.077850153641</v>
      </c>
      <c r="J4975" s="63">
        <v>6.5328420879801277</v>
      </c>
      <c r="K4975" s="63">
        <v>4.7442657809959323</v>
      </c>
      <c r="L4975" s="63">
        <v>6.7899483530812805</v>
      </c>
      <c r="M4975" s="63">
        <v>6.9708427031257862</v>
      </c>
      <c r="N4975" s="63">
        <v>6.7796301678077775</v>
      </c>
      <c r="O4975" s="71">
        <v>6.5589884323445053</v>
      </c>
    </row>
    <row r="4976" spans="2:15" outlineLevel="1" x14ac:dyDescent="0.45">
      <c r="B4976" s="65">
        <v>4967</v>
      </c>
      <c r="C4976" s="60">
        <v>1</v>
      </c>
      <c r="D4976" s="61">
        <v>0</v>
      </c>
      <c r="E4976" s="61">
        <v>1</v>
      </c>
      <c r="F4976" s="61">
        <v>1</v>
      </c>
      <c r="G4976" s="61">
        <v>1</v>
      </c>
      <c r="H4976" s="61">
        <v>0</v>
      </c>
      <c r="I4976" s="62">
        <v>76786.462509628574</v>
      </c>
      <c r="J4976" s="63">
        <v>6.2879730937510114</v>
      </c>
      <c r="K4976" s="63">
        <v>5.1326324949419186</v>
      </c>
      <c r="L4976" s="63">
        <v>6.6811643020602958</v>
      </c>
      <c r="M4976" s="63">
        <v>7.82684151629583</v>
      </c>
      <c r="N4976" s="63">
        <v>7.0377043080703601</v>
      </c>
      <c r="O4976" s="71">
        <v>6.7316710342770323</v>
      </c>
    </row>
    <row r="4977" spans="2:15" outlineLevel="1" x14ac:dyDescent="0.45">
      <c r="B4977" s="65">
        <v>4968</v>
      </c>
      <c r="C4977" s="60">
        <v>1</v>
      </c>
      <c r="D4977" s="61">
        <v>0</v>
      </c>
      <c r="E4977" s="61">
        <v>1</v>
      </c>
      <c r="F4977" s="61">
        <v>1</v>
      </c>
      <c r="G4977" s="61">
        <v>1</v>
      </c>
      <c r="H4977" s="61">
        <v>0</v>
      </c>
      <c r="I4977" s="62">
        <v>100473.44886507484</v>
      </c>
      <c r="J4977" s="63">
        <v>6.4082470559125664</v>
      </c>
      <c r="K4977" s="63">
        <v>5.4892518976920019</v>
      </c>
      <c r="L4977" s="63">
        <v>7.3814580507785879</v>
      </c>
      <c r="M4977" s="63">
        <v>8.0029245577890524</v>
      </c>
      <c r="N4977" s="63">
        <v>7.1752286993565804</v>
      </c>
      <c r="O4977" s="71">
        <v>6.9438129420828183</v>
      </c>
    </row>
    <row r="4978" spans="2:15" outlineLevel="1" x14ac:dyDescent="0.45">
      <c r="B4978" s="65">
        <v>4969</v>
      </c>
      <c r="C4978" s="60">
        <v>0</v>
      </c>
      <c r="D4978" s="61">
        <v>1</v>
      </c>
      <c r="E4978" s="61">
        <v>1</v>
      </c>
      <c r="F4978" s="61">
        <v>1</v>
      </c>
      <c r="G4978" s="61">
        <v>1</v>
      </c>
      <c r="H4978" s="61">
        <v>0</v>
      </c>
      <c r="I4978" s="62">
        <v>99311.136790788732</v>
      </c>
      <c r="J4978" s="63">
        <v>6.2756313532489321</v>
      </c>
      <c r="K4978" s="63">
        <v>6.3733836352940472</v>
      </c>
      <c r="L4978" s="63">
        <v>7.3692116680954403</v>
      </c>
      <c r="M4978" s="63">
        <v>6.8059785001008537</v>
      </c>
      <c r="N4978" s="63">
        <v>7.1949808718680579</v>
      </c>
      <c r="O4978" s="71">
        <v>6.94168187167302</v>
      </c>
    </row>
    <row r="4979" spans="2:15" outlineLevel="1" x14ac:dyDescent="0.45">
      <c r="B4979" s="65">
        <v>4970</v>
      </c>
      <c r="C4979" s="60">
        <v>1</v>
      </c>
      <c r="D4979" s="61">
        <v>0</v>
      </c>
      <c r="E4979" s="61">
        <v>1</v>
      </c>
      <c r="F4979" s="61">
        <v>1</v>
      </c>
      <c r="G4979" s="61">
        <v>0</v>
      </c>
      <c r="H4979" s="61">
        <v>1</v>
      </c>
      <c r="I4979" s="62">
        <v>75989.888037598692</v>
      </c>
      <c r="J4979" s="63">
        <v>6.310173177805944</v>
      </c>
      <c r="K4979" s="63">
        <v>5.5563966595942844</v>
      </c>
      <c r="L4979" s="63">
        <v>6.6873506878888982</v>
      </c>
      <c r="M4979" s="63">
        <v>7.8332589225166522</v>
      </c>
      <c r="N4979" s="63">
        <v>6.3759516743254245</v>
      </c>
      <c r="O4979" s="71">
        <v>6.4921867318108912</v>
      </c>
    </row>
    <row r="4980" spans="2:15" outlineLevel="1" x14ac:dyDescent="0.45">
      <c r="B4980" s="65">
        <v>4971</v>
      </c>
      <c r="C4980" s="60">
        <v>1</v>
      </c>
      <c r="D4980" s="61">
        <v>0</v>
      </c>
      <c r="E4980" s="61">
        <v>1</v>
      </c>
      <c r="F4980" s="61">
        <v>1</v>
      </c>
      <c r="G4980" s="61">
        <v>0</v>
      </c>
      <c r="H4980" s="61">
        <v>1</v>
      </c>
      <c r="I4980" s="62">
        <v>62514.600577067496</v>
      </c>
      <c r="J4980" s="63">
        <v>6.0842298601705052</v>
      </c>
      <c r="K4980" s="63">
        <v>5.0206817242346675</v>
      </c>
      <c r="L4980" s="63">
        <v>6.9820869277104238</v>
      </c>
      <c r="M4980" s="63">
        <v>6.9748243299691772</v>
      </c>
      <c r="N4980" s="63">
        <v>6.597932213469214</v>
      </c>
      <c r="O4980" s="71">
        <v>6.628556669765632</v>
      </c>
    </row>
    <row r="4981" spans="2:15" outlineLevel="1" x14ac:dyDescent="0.45">
      <c r="B4981" s="65">
        <v>4972</v>
      </c>
      <c r="C4981" s="60">
        <v>0</v>
      </c>
      <c r="D4981" s="61">
        <v>1</v>
      </c>
      <c r="E4981" s="61">
        <v>1</v>
      </c>
      <c r="F4981" s="61">
        <v>1</v>
      </c>
      <c r="G4981" s="61">
        <v>1</v>
      </c>
      <c r="H4981" s="61">
        <v>0</v>
      </c>
      <c r="I4981" s="62">
        <v>29509.398658462043</v>
      </c>
      <c r="J4981" s="63">
        <v>5.4693739803484114</v>
      </c>
      <c r="K4981" s="63">
        <v>5.8415033298191528</v>
      </c>
      <c r="L4981" s="63">
        <v>7.0624595801486638</v>
      </c>
      <c r="M4981" s="63">
        <v>6.4757616277859098</v>
      </c>
      <c r="N4981" s="63">
        <v>7.2803873689835887</v>
      </c>
      <c r="O4981" s="71">
        <v>7.0488195089441854</v>
      </c>
    </row>
    <row r="4982" spans="2:15" outlineLevel="1" x14ac:dyDescent="0.45">
      <c r="B4982" s="65">
        <v>4973</v>
      </c>
      <c r="C4982" s="60">
        <v>1</v>
      </c>
      <c r="D4982" s="61">
        <v>0</v>
      </c>
      <c r="E4982" s="61">
        <v>1</v>
      </c>
      <c r="F4982" s="61">
        <v>1</v>
      </c>
      <c r="G4982" s="61">
        <v>0</v>
      </c>
      <c r="H4982" s="61">
        <v>1</v>
      </c>
      <c r="I4982" s="62">
        <v>93653.208748606557</v>
      </c>
      <c r="J4982" s="63">
        <v>6.1631867228705568</v>
      </c>
      <c r="K4982" s="63">
        <v>4.6894485445827554</v>
      </c>
      <c r="L4982" s="63">
        <v>7.5624516744383055</v>
      </c>
      <c r="M4982" s="63">
        <v>7.2085173516641206</v>
      </c>
      <c r="N4982" s="63">
        <v>6.6643279598952248</v>
      </c>
      <c r="O4982" s="71">
        <v>6.7499941557348127</v>
      </c>
    </row>
    <row r="4983" spans="2:15" outlineLevel="1" x14ac:dyDescent="0.45">
      <c r="B4983" s="65">
        <v>4974</v>
      </c>
      <c r="C4983" s="60">
        <v>0</v>
      </c>
      <c r="D4983" s="61">
        <v>1</v>
      </c>
      <c r="E4983" s="61">
        <v>1</v>
      </c>
      <c r="F4983" s="61">
        <v>1</v>
      </c>
      <c r="G4983" s="61">
        <v>1</v>
      </c>
      <c r="H4983" s="61">
        <v>0</v>
      </c>
      <c r="I4983" s="62">
        <v>65751.836147329755</v>
      </c>
      <c r="J4983" s="63">
        <v>5.7903522944984989</v>
      </c>
      <c r="K4983" s="63">
        <v>6.5250094548287061</v>
      </c>
      <c r="L4983" s="63">
        <v>6.5049004520329126</v>
      </c>
      <c r="M4983" s="63">
        <v>6.0219420849882326</v>
      </c>
      <c r="N4983" s="63">
        <v>7.7497686152756433</v>
      </c>
      <c r="O4983" s="71">
        <v>6.6756700670222706</v>
      </c>
    </row>
    <row r="4984" spans="2:15" outlineLevel="1" x14ac:dyDescent="0.45">
      <c r="B4984" s="65">
        <v>4975</v>
      </c>
      <c r="C4984" s="60">
        <v>1</v>
      </c>
      <c r="D4984" s="61">
        <v>0</v>
      </c>
      <c r="E4984" s="61">
        <v>1</v>
      </c>
      <c r="F4984" s="61">
        <v>1</v>
      </c>
      <c r="G4984" s="61">
        <v>1</v>
      </c>
      <c r="H4984" s="61">
        <v>0</v>
      </c>
      <c r="I4984" s="62">
        <v>97344.136372241628</v>
      </c>
      <c r="J4984" s="63">
        <v>6.3967075540345713</v>
      </c>
      <c r="K4984" s="63">
        <v>4.5044482862756485</v>
      </c>
      <c r="L4984" s="63">
        <v>6.9939954691425319</v>
      </c>
      <c r="M4984" s="63">
        <v>8.1411798849781789</v>
      </c>
      <c r="N4984" s="63">
        <v>7.3796412323510019</v>
      </c>
      <c r="O4984" s="71">
        <v>6.6999485514305297</v>
      </c>
    </row>
    <row r="4985" spans="2:15" outlineLevel="1" x14ac:dyDescent="0.45">
      <c r="B4985" s="65">
        <v>4976</v>
      </c>
      <c r="C4985" s="60">
        <v>1</v>
      </c>
      <c r="D4985" s="61">
        <v>0</v>
      </c>
      <c r="E4985" s="61">
        <v>1</v>
      </c>
      <c r="F4985" s="61">
        <v>1</v>
      </c>
      <c r="G4985" s="61">
        <v>1</v>
      </c>
      <c r="H4985" s="61">
        <v>0</v>
      </c>
      <c r="I4985" s="62">
        <v>98266.611557923796</v>
      </c>
      <c r="J4985" s="63">
        <v>6.2975062354770852</v>
      </c>
      <c r="K4985" s="63">
        <v>5.2242657060028002</v>
      </c>
      <c r="L4985" s="63">
        <v>7.1463394060535181</v>
      </c>
      <c r="M4985" s="63">
        <v>7.9799597289573905</v>
      </c>
      <c r="N4985" s="63">
        <v>7.4386454512034881</v>
      </c>
      <c r="O4985" s="71">
        <v>6.2940118905330831</v>
      </c>
    </row>
    <row r="4986" spans="2:15" outlineLevel="1" x14ac:dyDescent="0.45">
      <c r="B4986" s="65">
        <v>4977</v>
      </c>
      <c r="C4986" s="60">
        <v>1</v>
      </c>
      <c r="D4986" s="61">
        <v>0</v>
      </c>
      <c r="E4986" s="61">
        <v>1</v>
      </c>
      <c r="F4986" s="61">
        <v>1</v>
      </c>
      <c r="G4986" s="61">
        <v>1</v>
      </c>
      <c r="H4986" s="61">
        <v>0</v>
      </c>
      <c r="I4986" s="62">
        <v>101436.59493118663</v>
      </c>
      <c r="J4986" s="63">
        <v>6.4033071881294976</v>
      </c>
      <c r="K4986" s="63">
        <v>5.4569944283030392</v>
      </c>
      <c r="L4986" s="63">
        <v>7.1139719239815893</v>
      </c>
      <c r="M4986" s="63">
        <v>8.341477224300597</v>
      </c>
      <c r="N4986" s="63">
        <v>7.6562549940318725</v>
      </c>
      <c r="O4986" s="71">
        <v>6.593271138280608</v>
      </c>
    </row>
    <row r="4987" spans="2:15" outlineLevel="1" x14ac:dyDescent="0.45">
      <c r="B4987" s="65">
        <v>4978</v>
      </c>
      <c r="C4987" s="60">
        <v>1</v>
      </c>
      <c r="D4987" s="61">
        <v>0</v>
      </c>
      <c r="E4987" s="61">
        <v>1</v>
      </c>
      <c r="F4987" s="61">
        <v>1</v>
      </c>
      <c r="G4987" s="61">
        <v>1</v>
      </c>
      <c r="H4987" s="61">
        <v>0</v>
      </c>
      <c r="I4987" s="62">
        <v>96873.371944368206</v>
      </c>
      <c r="J4987" s="63">
        <v>6.194115302397794</v>
      </c>
      <c r="K4987" s="63">
        <v>5.9033043596101846</v>
      </c>
      <c r="L4987" s="63">
        <v>7.481929022734084</v>
      </c>
      <c r="M4987" s="63">
        <v>7.1621229669309745</v>
      </c>
      <c r="N4987" s="63">
        <v>7.137393631303893</v>
      </c>
      <c r="O4987" s="71">
        <v>6.0626641450650238</v>
      </c>
    </row>
    <row r="4988" spans="2:15" outlineLevel="1" x14ac:dyDescent="0.45">
      <c r="B4988" s="65">
        <v>4979</v>
      </c>
      <c r="C4988" s="60">
        <v>1</v>
      </c>
      <c r="D4988" s="61">
        <v>0</v>
      </c>
      <c r="E4988" s="61">
        <v>1</v>
      </c>
      <c r="F4988" s="61">
        <v>1</v>
      </c>
      <c r="G4988" s="61">
        <v>1</v>
      </c>
      <c r="H4988" s="61">
        <v>0</v>
      </c>
      <c r="I4988" s="62">
        <v>94467.407839110601</v>
      </c>
      <c r="J4988" s="63">
        <v>6.390992376352802</v>
      </c>
      <c r="K4988" s="63">
        <v>4.9813331132728615</v>
      </c>
      <c r="L4988" s="63">
        <v>7.2090499838322364</v>
      </c>
      <c r="M4988" s="63">
        <v>6.180261672854801</v>
      </c>
      <c r="N4988" s="63">
        <v>7.3897436291166034</v>
      </c>
      <c r="O4988" s="71">
        <v>7.2089723543183784</v>
      </c>
    </row>
    <row r="4989" spans="2:15" outlineLevel="1" x14ac:dyDescent="0.45">
      <c r="B4989" s="65">
        <v>4980</v>
      </c>
      <c r="C4989" s="60">
        <v>1</v>
      </c>
      <c r="D4989" s="61">
        <v>0</v>
      </c>
      <c r="E4989" s="61">
        <v>1</v>
      </c>
      <c r="F4989" s="61">
        <v>1</v>
      </c>
      <c r="G4989" s="61">
        <v>1</v>
      </c>
      <c r="H4989" s="61">
        <v>0</v>
      </c>
      <c r="I4989" s="62">
        <v>32101.786496240966</v>
      </c>
      <c r="J4989" s="63">
        <v>6.6237876196637266</v>
      </c>
      <c r="K4989" s="63">
        <v>5.943620307245487</v>
      </c>
      <c r="L4989" s="63">
        <v>6.326634017159356</v>
      </c>
      <c r="M4989" s="63">
        <v>6.357180615655432</v>
      </c>
      <c r="N4989" s="63">
        <v>7.5701575748424137</v>
      </c>
      <c r="O4989" s="71">
        <v>6.9075309013886592</v>
      </c>
    </row>
    <row r="4990" spans="2:15" outlineLevel="1" x14ac:dyDescent="0.45">
      <c r="B4990" s="65">
        <v>4981</v>
      </c>
      <c r="C4990" s="60">
        <v>1</v>
      </c>
      <c r="D4990" s="61">
        <v>0</v>
      </c>
      <c r="E4990" s="61">
        <v>1</v>
      </c>
      <c r="F4990" s="61">
        <v>1</v>
      </c>
      <c r="G4990" s="61">
        <v>0</v>
      </c>
      <c r="H4990" s="61">
        <v>1</v>
      </c>
      <c r="I4990" s="62">
        <v>77557.415700432481</v>
      </c>
      <c r="J4990" s="63">
        <v>6.0081288685318786</v>
      </c>
      <c r="K4990" s="63">
        <v>4.8275392415429801</v>
      </c>
      <c r="L4990" s="63">
        <v>6.5300578930087951</v>
      </c>
      <c r="M4990" s="63">
        <v>8.0654424394980708</v>
      </c>
      <c r="N4990" s="63">
        <v>7.2421793588784062</v>
      </c>
      <c r="O4990" s="71">
        <v>7.4355831533150232</v>
      </c>
    </row>
    <row r="4991" spans="2:15" outlineLevel="1" x14ac:dyDescent="0.45">
      <c r="B4991" s="65">
        <v>4982</v>
      </c>
      <c r="C4991" s="60">
        <v>1</v>
      </c>
      <c r="D4991" s="61">
        <v>0</v>
      </c>
      <c r="E4991" s="61">
        <v>1</v>
      </c>
      <c r="F4991" s="61">
        <v>1</v>
      </c>
      <c r="G4991" s="61">
        <v>1</v>
      </c>
      <c r="H4991" s="61">
        <v>0</v>
      </c>
      <c r="I4991" s="62">
        <v>24958.3230697088</v>
      </c>
      <c r="J4991" s="63">
        <v>5.5777549411487035</v>
      </c>
      <c r="K4991" s="63">
        <v>4.6912235937964928</v>
      </c>
      <c r="L4991" s="63">
        <v>6.3036408369819803</v>
      </c>
      <c r="M4991" s="63">
        <v>6.5144525597860738</v>
      </c>
      <c r="N4991" s="63">
        <v>7.1356644406780809</v>
      </c>
      <c r="O4991" s="71">
        <v>7.0051275029777891</v>
      </c>
    </row>
    <row r="4992" spans="2:15" outlineLevel="1" x14ac:dyDescent="0.45">
      <c r="B4992" s="65">
        <v>4983</v>
      </c>
      <c r="C4992" s="60">
        <v>1</v>
      </c>
      <c r="D4992" s="61">
        <v>0</v>
      </c>
      <c r="E4992" s="61">
        <v>1</v>
      </c>
      <c r="F4992" s="61">
        <v>1</v>
      </c>
      <c r="G4992" s="61">
        <v>0</v>
      </c>
      <c r="H4992" s="61">
        <v>1</v>
      </c>
      <c r="I4992" s="62">
        <v>98233.296166325628</v>
      </c>
      <c r="J4992" s="63">
        <v>6.2965021885095034</v>
      </c>
      <c r="K4992" s="63">
        <v>6.1599437881906365</v>
      </c>
      <c r="L4992" s="63">
        <v>6.8451506429905988</v>
      </c>
      <c r="M4992" s="63">
        <v>7.0666009715268707</v>
      </c>
      <c r="N4992" s="63">
        <v>6.8198574168654664</v>
      </c>
      <c r="O4992" s="71">
        <v>7.1415530543565122</v>
      </c>
    </row>
    <row r="4993" spans="2:15" outlineLevel="1" x14ac:dyDescent="0.45">
      <c r="B4993" s="65">
        <v>4984</v>
      </c>
      <c r="C4993" s="60">
        <v>1</v>
      </c>
      <c r="D4993" s="61">
        <v>0</v>
      </c>
      <c r="E4993" s="61">
        <v>1</v>
      </c>
      <c r="F4993" s="61">
        <v>1</v>
      </c>
      <c r="G4993" s="61">
        <v>0</v>
      </c>
      <c r="H4993" s="61">
        <v>1</v>
      </c>
      <c r="I4993" s="62">
        <v>93353.026542918946</v>
      </c>
      <c r="J4993" s="63">
        <v>6.2271434991949892</v>
      </c>
      <c r="K4993" s="63">
        <v>5.5113088209883152</v>
      </c>
      <c r="L4993" s="63">
        <v>7.4996637233792995</v>
      </c>
      <c r="M4993" s="63">
        <v>6.2402468283237909</v>
      </c>
      <c r="N4993" s="63">
        <v>6.261870011403075</v>
      </c>
      <c r="O4993" s="71">
        <v>7.2057991613477839</v>
      </c>
    </row>
    <row r="4994" spans="2:15" outlineLevel="1" x14ac:dyDescent="0.45">
      <c r="B4994" s="65">
        <v>4985</v>
      </c>
      <c r="C4994" s="60">
        <v>1</v>
      </c>
      <c r="D4994" s="61">
        <v>0</v>
      </c>
      <c r="E4994" s="61">
        <v>1</v>
      </c>
      <c r="F4994" s="61">
        <v>1</v>
      </c>
      <c r="G4994" s="61">
        <v>1</v>
      </c>
      <c r="H4994" s="61">
        <v>0</v>
      </c>
      <c r="I4994" s="62">
        <v>27153.276106133068</v>
      </c>
      <c r="J4994" s="63">
        <v>5.9001113057502543</v>
      </c>
      <c r="K4994" s="63">
        <v>5.5769409229847877</v>
      </c>
      <c r="L4994" s="63">
        <v>6.4113305784719836</v>
      </c>
      <c r="M4994" s="63">
        <v>6.0840409326921687</v>
      </c>
      <c r="N4994" s="63">
        <v>7.2843250467757317</v>
      </c>
      <c r="O4994" s="71">
        <v>6.7008321664145729</v>
      </c>
    </row>
    <row r="4995" spans="2:15" outlineLevel="1" x14ac:dyDescent="0.45">
      <c r="B4995" s="65">
        <v>4986</v>
      </c>
      <c r="C4995" s="60">
        <v>1</v>
      </c>
      <c r="D4995" s="61">
        <v>0</v>
      </c>
      <c r="E4995" s="61">
        <v>1</v>
      </c>
      <c r="F4995" s="61">
        <v>1</v>
      </c>
      <c r="G4995" s="61">
        <v>1</v>
      </c>
      <c r="H4995" s="61">
        <v>0</v>
      </c>
      <c r="I4995" s="62">
        <v>94044.313494889677</v>
      </c>
      <c r="J4995" s="63">
        <v>6.6764335786493092</v>
      </c>
      <c r="K4995" s="63">
        <v>4.0816069236523207</v>
      </c>
      <c r="L4995" s="63">
        <v>7.2809485627963735</v>
      </c>
      <c r="M4995" s="63">
        <v>7.7427148963482022</v>
      </c>
      <c r="N4995" s="63">
        <v>6.6613211678845126</v>
      </c>
      <c r="O4995" s="71">
        <v>6.5737974269898372</v>
      </c>
    </row>
    <row r="4996" spans="2:15" outlineLevel="1" x14ac:dyDescent="0.45">
      <c r="B4996" s="65">
        <v>4987</v>
      </c>
      <c r="C4996" s="60">
        <v>1</v>
      </c>
      <c r="D4996" s="61">
        <v>0</v>
      </c>
      <c r="E4996" s="61">
        <v>1</v>
      </c>
      <c r="F4996" s="61">
        <v>1</v>
      </c>
      <c r="G4996" s="61">
        <v>0</v>
      </c>
      <c r="H4996" s="61">
        <v>1</v>
      </c>
      <c r="I4996" s="62">
        <v>91726.0471414903</v>
      </c>
      <c r="J4996" s="63">
        <v>5.7945164034429162</v>
      </c>
      <c r="K4996" s="63">
        <v>4.5377056492645469</v>
      </c>
      <c r="L4996" s="63">
        <v>7.6015037023705094</v>
      </c>
      <c r="M4996" s="63">
        <v>7.0515586146814417</v>
      </c>
      <c r="N4996" s="63">
        <v>6.5267914974872454</v>
      </c>
      <c r="O4996" s="71">
        <v>6.8950858830683277</v>
      </c>
    </row>
    <row r="4997" spans="2:15" outlineLevel="1" x14ac:dyDescent="0.45">
      <c r="B4997" s="65">
        <v>4988</v>
      </c>
      <c r="C4997" s="60">
        <v>1</v>
      </c>
      <c r="D4997" s="61">
        <v>0</v>
      </c>
      <c r="E4997" s="61">
        <v>1</v>
      </c>
      <c r="F4997" s="61">
        <v>1</v>
      </c>
      <c r="G4997" s="61">
        <v>0</v>
      </c>
      <c r="H4997" s="61">
        <v>1</v>
      </c>
      <c r="I4997" s="62">
        <v>76593.281308447447</v>
      </c>
      <c r="J4997" s="63">
        <v>5.57358538831211</v>
      </c>
      <c r="K4997" s="63">
        <v>5.1224951822280262</v>
      </c>
      <c r="L4997" s="63">
        <v>6.7880503083581694</v>
      </c>
      <c r="M4997" s="63">
        <v>8.8423092457655983</v>
      </c>
      <c r="N4997" s="63">
        <v>6.6161667793678545</v>
      </c>
      <c r="O4997" s="71">
        <v>6.6349392769753104</v>
      </c>
    </row>
    <row r="4998" spans="2:15" outlineLevel="1" x14ac:dyDescent="0.45">
      <c r="B4998" s="65">
        <v>4989</v>
      </c>
      <c r="C4998" s="60">
        <v>1</v>
      </c>
      <c r="D4998" s="61">
        <v>0</v>
      </c>
      <c r="E4998" s="61">
        <v>1</v>
      </c>
      <c r="F4998" s="61">
        <v>1</v>
      </c>
      <c r="G4998" s="61">
        <v>1</v>
      </c>
      <c r="H4998" s="61">
        <v>0</v>
      </c>
      <c r="I4998" s="62">
        <v>59966.188270580475</v>
      </c>
      <c r="J4998" s="63">
        <v>7.0433988962838061</v>
      </c>
      <c r="K4998" s="63">
        <v>4.0553834633012249</v>
      </c>
      <c r="L4998" s="63">
        <v>6.2297662706941868</v>
      </c>
      <c r="M4998" s="63">
        <v>6.0437385164335504</v>
      </c>
      <c r="N4998" s="63">
        <v>6.986331102683689</v>
      </c>
      <c r="O4998" s="71">
        <v>6.8400851132113196</v>
      </c>
    </row>
    <row r="4999" spans="2:15" outlineLevel="1" x14ac:dyDescent="0.45">
      <c r="B4999" s="65">
        <v>4990</v>
      </c>
      <c r="C4999" s="60">
        <v>1</v>
      </c>
      <c r="D4999" s="61">
        <v>0</v>
      </c>
      <c r="E4999" s="61">
        <v>1</v>
      </c>
      <c r="F4999" s="61">
        <v>1</v>
      </c>
      <c r="G4999" s="61">
        <v>0</v>
      </c>
      <c r="H4999" s="61">
        <v>1</v>
      </c>
      <c r="I4999" s="62">
        <v>101373.99737418386</v>
      </c>
      <c r="J4999" s="63">
        <v>6.7682893214248647</v>
      </c>
      <c r="K4999" s="63">
        <v>6.3833544905094683</v>
      </c>
      <c r="L4999" s="63">
        <v>7.5300045040775156</v>
      </c>
      <c r="M4999" s="63">
        <v>6.7894371628417769</v>
      </c>
      <c r="N4999" s="63">
        <v>7.1443376310198659</v>
      </c>
      <c r="O4999" s="71">
        <v>7.2288122129364307</v>
      </c>
    </row>
    <row r="5000" spans="2:15" outlineLevel="1" x14ac:dyDescent="0.45">
      <c r="B5000" s="65">
        <v>4991</v>
      </c>
      <c r="C5000" s="60">
        <v>1</v>
      </c>
      <c r="D5000" s="61">
        <v>0</v>
      </c>
      <c r="E5000" s="61">
        <v>1</v>
      </c>
      <c r="F5000" s="61">
        <v>1</v>
      </c>
      <c r="G5000" s="61">
        <v>1</v>
      </c>
      <c r="H5000" s="61">
        <v>0</v>
      </c>
      <c r="I5000" s="62">
        <v>25992.040887393465</v>
      </c>
      <c r="J5000" s="63">
        <v>5.338322041017932</v>
      </c>
      <c r="K5000" s="63">
        <v>4.7365499842592929</v>
      </c>
      <c r="L5000" s="63">
        <v>6.4096166428771264</v>
      </c>
      <c r="M5000" s="63">
        <v>8.1020172507035912</v>
      </c>
      <c r="N5000" s="63">
        <v>6.5382477644000101</v>
      </c>
      <c r="O5000" s="71">
        <v>6.2000745150937888</v>
      </c>
    </row>
    <row r="5001" spans="2:15" outlineLevel="1" x14ac:dyDescent="0.45">
      <c r="B5001" s="65">
        <v>4992</v>
      </c>
      <c r="C5001" s="60">
        <v>1</v>
      </c>
      <c r="D5001" s="61">
        <v>0</v>
      </c>
      <c r="E5001" s="61">
        <v>1</v>
      </c>
      <c r="F5001" s="61">
        <v>1</v>
      </c>
      <c r="G5001" s="61">
        <v>1</v>
      </c>
      <c r="H5001" s="61">
        <v>0</v>
      </c>
      <c r="I5001" s="62">
        <v>76230.867132132247</v>
      </c>
      <c r="J5001" s="63">
        <v>6.4145522463070739</v>
      </c>
      <c r="K5001" s="63">
        <v>5.0883134019238829</v>
      </c>
      <c r="L5001" s="63">
        <v>6.5045433371332937</v>
      </c>
      <c r="M5001" s="63">
        <v>7.9280945724530749</v>
      </c>
      <c r="N5001" s="63">
        <v>6.7600538677147552</v>
      </c>
      <c r="O5001" s="71">
        <v>6.670100493006367</v>
      </c>
    </row>
    <row r="5002" spans="2:15" outlineLevel="1" x14ac:dyDescent="0.45">
      <c r="B5002" s="65">
        <v>4993</v>
      </c>
      <c r="C5002" s="60">
        <v>1</v>
      </c>
      <c r="D5002" s="61">
        <v>0</v>
      </c>
      <c r="E5002" s="61">
        <v>1</v>
      </c>
      <c r="F5002" s="61">
        <v>1</v>
      </c>
      <c r="G5002" s="61">
        <v>1</v>
      </c>
      <c r="H5002" s="61">
        <v>0</v>
      </c>
      <c r="I5002" s="62">
        <v>74131.81323710228</v>
      </c>
      <c r="J5002" s="63">
        <v>5.3049338446945002</v>
      </c>
      <c r="K5002" s="63">
        <v>4.3955507653294061</v>
      </c>
      <c r="L5002" s="63">
        <v>7.6471588990171604</v>
      </c>
      <c r="M5002" s="63">
        <v>7.9174151259725605</v>
      </c>
      <c r="N5002" s="63">
        <v>7.2117436634945555</v>
      </c>
      <c r="O5002" s="71">
        <v>6.8549812825183905</v>
      </c>
    </row>
    <row r="5003" spans="2:15" outlineLevel="1" x14ac:dyDescent="0.45">
      <c r="B5003" s="65">
        <v>4994</v>
      </c>
      <c r="C5003" s="60">
        <v>1</v>
      </c>
      <c r="D5003" s="61">
        <v>0</v>
      </c>
      <c r="E5003" s="61">
        <v>1</v>
      </c>
      <c r="F5003" s="61">
        <v>1</v>
      </c>
      <c r="G5003" s="61">
        <v>1</v>
      </c>
      <c r="H5003" s="61">
        <v>0</v>
      </c>
      <c r="I5003" s="62">
        <v>23788.896003728441</v>
      </c>
      <c r="J5003" s="63">
        <v>5.7546138780526688</v>
      </c>
      <c r="K5003" s="63">
        <v>4.7407497884348073</v>
      </c>
      <c r="L5003" s="63">
        <v>6.9571386875810965</v>
      </c>
      <c r="M5003" s="63">
        <v>6.678149067652889</v>
      </c>
      <c r="N5003" s="63">
        <v>6.5847657515051825</v>
      </c>
      <c r="O5003" s="71">
        <v>6.135803305860323</v>
      </c>
    </row>
    <row r="5004" spans="2:15" outlineLevel="1" x14ac:dyDescent="0.45">
      <c r="B5004" s="65">
        <v>4995</v>
      </c>
      <c r="C5004" s="60">
        <v>1</v>
      </c>
      <c r="D5004" s="61">
        <v>0</v>
      </c>
      <c r="E5004" s="61">
        <v>1</v>
      </c>
      <c r="F5004" s="61">
        <v>1</v>
      </c>
      <c r="G5004" s="61">
        <v>0</v>
      </c>
      <c r="H5004" s="61">
        <v>1</v>
      </c>
      <c r="I5004" s="62">
        <v>100409.67840991214</v>
      </c>
      <c r="J5004" s="63">
        <v>6.0885979315379153</v>
      </c>
      <c r="K5004" s="63">
        <v>6.0023918479991929</v>
      </c>
      <c r="L5004" s="63">
        <v>7.2765134571396084</v>
      </c>
      <c r="M5004" s="63">
        <v>8.7749723315378727</v>
      </c>
      <c r="N5004" s="63">
        <v>6.4186090661573543</v>
      </c>
      <c r="O5004" s="71">
        <v>6.5111273289331963</v>
      </c>
    </row>
    <row r="5005" spans="2:15" outlineLevel="1" x14ac:dyDescent="0.45">
      <c r="B5005" s="65">
        <v>4996</v>
      </c>
      <c r="C5005" s="60">
        <v>1</v>
      </c>
      <c r="D5005" s="61">
        <v>0</v>
      </c>
      <c r="E5005" s="61">
        <v>1</v>
      </c>
      <c r="F5005" s="61">
        <v>1</v>
      </c>
      <c r="G5005" s="61">
        <v>0</v>
      </c>
      <c r="H5005" s="61">
        <v>1</v>
      </c>
      <c r="I5005" s="62">
        <v>99390.836252799461</v>
      </c>
      <c r="J5005" s="63">
        <v>6.2437731163003551</v>
      </c>
      <c r="K5005" s="63">
        <v>5.5305844829867086</v>
      </c>
      <c r="L5005" s="63">
        <v>7.3502536043121891</v>
      </c>
      <c r="M5005" s="63">
        <v>8.1524540513541126</v>
      </c>
      <c r="N5005" s="63">
        <v>6.6966008536673014</v>
      </c>
      <c r="O5005" s="71">
        <v>6.9726400709838483</v>
      </c>
    </row>
    <row r="5006" spans="2:15" outlineLevel="1" x14ac:dyDescent="0.45">
      <c r="B5006" s="65">
        <v>4997</v>
      </c>
      <c r="C5006" s="60">
        <v>1</v>
      </c>
      <c r="D5006" s="61">
        <v>0</v>
      </c>
      <c r="E5006" s="61">
        <v>1</v>
      </c>
      <c r="F5006" s="61">
        <v>1</v>
      </c>
      <c r="G5006" s="61">
        <v>1</v>
      </c>
      <c r="H5006" s="61">
        <v>0</v>
      </c>
      <c r="I5006" s="62">
        <v>95127.552729016345</v>
      </c>
      <c r="J5006" s="63">
        <v>6.5089250492060264</v>
      </c>
      <c r="K5006" s="63">
        <v>4.8729926455883872</v>
      </c>
      <c r="L5006" s="63">
        <v>7.0009341332376902</v>
      </c>
      <c r="M5006" s="63">
        <v>6.9467889157368887</v>
      </c>
      <c r="N5006" s="63">
        <v>7.1558144985124095</v>
      </c>
      <c r="O5006" s="71">
        <v>6.8795489362016919</v>
      </c>
    </row>
    <row r="5007" spans="2:15" outlineLevel="1" x14ac:dyDescent="0.45">
      <c r="B5007" s="65">
        <v>4998</v>
      </c>
      <c r="C5007" s="60">
        <v>1</v>
      </c>
      <c r="D5007" s="61">
        <v>0</v>
      </c>
      <c r="E5007" s="61">
        <v>1</v>
      </c>
      <c r="F5007" s="61">
        <v>1</v>
      </c>
      <c r="G5007" s="61">
        <v>0</v>
      </c>
      <c r="H5007" s="61">
        <v>1</v>
      </c>
      <c r="I5007" s="62">
        <v>73871.80649468716</v>
      </c>
      <c r="J5007" s="63">
        <v>5.8999452027884995</v>
      </c>
      <c r="K5007" s="63">
        <v>4.0780490234804088</v>
      </c>
      <c r="L5007" s="63">
        <v>6.8546259763797455</v>
      </c>
      <c r="M5007" s="63">
        <v>7.7928976405695964</v>
      </c>
      <c r="N5007" s="63">
        <v>7.0140607370417598</v>
      </c>
      <c r="O5007" s="71">
        <v>7.327038804404884</v>
      </c>
    </row>
    <row r="5008" spans="2:15" outlineLevel="1" x14ac:dyDescent="0.45">
      <c r="B5008" s="65">
        <v>4999</v>
      </c>
      <c r="C5008" s="60">
        <v>1</v>
      </c>
      <c r="D5008" s="61">
        <v>0</v>
      </c>
      <c r="E5008" s="61">
        <v>1</v>
      </c>
      <c r="F5008" s="61">
        <v>1</v>
      </c>
      <c r="G5008" s="61">
        <v>1</v>
      </c>
      <c r="H5008" s="61">
        <v>0</v>
      </c>
      <c r="I5008" s="62">
        <v>92574.219616698669</v>
      </c>
      <c r="J5008" s="63">
        <v>5.3551253607091835</v>
      </c>
      <c r="K5008" s="63">
        <v>5.341522888967007</v>
      </c>
      <c r="L5008" s="63">
        <v>8.3697576466955681</v>
      </c>
      <c r="M5008" s="63">
        <v>6.2506458428446896</v>
      </c>
      <c r="N5008" s="63">
        <v>7.314342120736459</v>
      </c>
      <c r="O5008" s="71">
        <v>6.3928147563558957</v>
      </c>
    </row>
    <row r="5009" spans="2:15" outlineLevel="1" x14ac:dyDescent="0.45">
      <c r="B5009" s="65">
        <v>5000</v>
      </c>
      <c r="C5009" s="60">
        <v>1</v>
      </c>
      <c r="D5009" s="61">
        <v>0</v>
      </c>
      <c r="E5009" s="61">
        <v>1</v>
      </c>
      <c r="F5009" s="61">
        <v>1</v>
      </c>
      <c r="G5009" s="61">
        <v>0</v>
      </c>
      <c r="H5009" s="61">
        <v>1</v>
      </c>
      <c r="I5009" s="62">
        <v>75054.907081989237</v>
      </c>
      <c r="J5009" s="63">
        <v>6.2542418276760667</v>
      </c>
      <c r="K5009" s="63">
        <v>4.9485249800765523</v>
      </c>
      <c r="L5009" s="63">
        <v>6.4616885486172508</v>
      </c>
      <c r="M5009" s="63">
        <v>7.6365548550852873</v>
      </c>
      <c r="N5009" s="63">
        <v>6.4821808547657112</v>
      </c>
      <c r="O5009" s="71">
        <v>7.2855380188289685</v>
      </c>
    </row>
    <row r="5010" spans="2:15" outlineLevel="1" x14ac:dyDescent="0.45">
      <c r="B5010" s="65">
        <v>5001</v>
      </c>
      <c r="C5010" s="60">
        <v>0</v>
      </c>
      <c r="D5010" s="61">
        <v>1</v>
      </c>
      <c r="E5010" s="61">
        <v>1</v>
      </c>
      <c r="F5010" s="61">
        <v>1</v>
      </c>
      <c r="G5010" s="61">
        <v>1</v>
      </c>
      <c r="H5010" s="61">
        <v>0</v>
      </c>
      <c r="I5010" s="62">
        <v>78033.817411409982</v>
      </c>
      <c r="J5010" s="63">
        <v>5.134737436201104</v>
      </c>
      <c r="K5010" s="63">
        <v>5.3900373915284341</v>
      </c>
      <c r="L5010" s="63">
        <v>6.2860288972394294</v>
      </c>
      <c r="M5010" s="63">
        <v>8.8182608439832961</v>
      </c>
      <c r="N5010" s="63">
        <v>7.2106236524059151</v>
      </c>
      <c r="O5010" s="71">
        <v>7.184040181314316</v>
      </c>
    </row>
    <row r="5011" spans="2:15" outlineLevel="1" x14ac:dyDescent="0.45">
      <c r="B5011" s="65">
        <v>5002</v>
      </c>
      <c r="C5011" s="60">
        <v>1</v>
      </c>
      <c r="D5011" s="61">
        <v>0</v>
      </c>
      <c r="E5011" s="61">
        <v>1</v>
      </c>
      <c r="F5011" s="61">
        <v>1</v>
      </c>
      <c r="G5011" s="61">
        <v>1</v>
      </c>
      <c r="H5011" s="61">
        <v>0</v>
      </c>
      <c r="I5011" s="62">
        <v>78325.017359403297</v>
      </c>
      <c r="J5011" s="63">
        <v>5.6219219797746565</v>
      </c>
      <c r="K5011" s="63">
        <v>5.0511065460916553</v>
      </c>
      <c r="L5011" s="63">
        <v>6.9116605386308079</v>
      </c>
      <c r="M5011" s="63">
        <v>8.9839690475616401</v>
      </c>
      <c r="N5011" s="63">
        <v>7.0548485060871222</v>
      </c>
      <c r="O5011" s="71">
        <v>6.6968380573950519</v>
      </c>
    </row>
    <row r="5012" spans="2:15" outlineLevel="1" x14ac:dyDescent="0.45">
      <c r="B5012" s="65">
        <v>5003</v>
      </c>
      <c r="C5012" s="60">
        <v>0</v>
      </c>
      <c r="D5012" s="61">
        <v>1</v>
      </c>
      <c r="E5012" s="61">
        <v>1</v>
      </c>
      <c r="F5012" s="61">
        <v>1</v>
      </c>
      <c r="G5012" s="61">
        <v>1</v>
      </c>
      <c r="H5012" s="61">
        <v>0</v>
      </c>
      <c r="I5012" s="62">
        <v>99313.163536723674</v>
      </c>
      <c r="J5012" s="63">
        <v>6.4189126302590758</v>
      </c>
      <c r="K5012" s="63">
        <v>6.6462683456933043</v>
      </c>
      <c r="L5012" s="63">
        <v>7.98340252886603</v>
      </c>
      <c r="M5012" s="63">
        <v>6.2011844353555938</v>
      </c>
      <c r="N5012" s="63">
        <v>7.5250913914821647</v>
      </c>
      <c r="O5012" s="71">
        <v>6.3945125015567941</v>
      </c>
    </row>
    <row r="5013" spans="2:15" outlineLevel="1" x14ac:dyDescent="0.45">
      <c r="B5013" s="65">
        <v>5004</v>
      </c>
      <c r="C5013" s="60">
        <v>0</v>
      </c>
      <c r="D5013" s="61">
        <v>1</v>
      </c>
      <c r="E5013" s="61">
        <v>1</v>
      </c>
      <c r="F5013" s="61">
        <v>1</v>
      </c>
      <c r="G5013" s="61">
        <v>0</v>
      </c>
      <c r="H5013" s="61">
        <v>1</v>
      </c>
      <c r="I5013" s="62">
        <v>29864.811640416141</v>
      </c>
      <c r="J5013" s="63">
        <v>5.332239119919703</v>
      </c>
      <c r="K5013" s="63">
        <v>5.9955596768737607</v>
      </c>
      <c r="L5013" s="63">
        <v>6.9790814705803124</v>
      </c>
      <c r="M5013" s="63">
        <v>6.9598320448280067</v>
      </c>
      <c r="N5013" s="63">
        <v>6.949727099276374</v>
      </c>
      <c r="O5013" s="71">
        <v>6.9615801604833765</v>
      </c>
    </row>
    <row r="5014" spans="2:15" outlineLevel="1" x14ac:dyDescent="0.45">
      <c r="B5014" s="65">
        <v>5005</v>
      </c>
      <c r="C5014" s="60">
        <v>1</v>
      </c>
      <c r="D5014" s="61">
        <v>0</v>
      </c>
      <c r="E5014" s="61">
        <v>1</v>
      </c>
      <c r="F5014" s="61">
        <v>1</v>
      </c>
      <c r="G5014" s="61">
        <v>0</v>
      </c>
      <c r="H5014" s="61">
        <v>1</v>
      </c>
      <c r="I5014" s="62">
        <v>100964.21532195472</v>
      </c>
      <c r="J5014" s="63">
        <v>6.7865832751325446</v>
      </c>
      <c r="K5014" s="63">
        <v>5.6701276079461618</v>
      </c>
      <c r="L5014" s="63">
        <v>7.9944749069200292</v>
      </c>
      <c r="M5014" s="63">
        <v>8.0669579688582971</v>
      </c>
      <c r="N5014" s="63">
        <v>6.5232567817217593</v>
      </c>
      <c r="O5014" s="71">
        <v>6.6937211400302861</v>
      </c>
    </row>
    <row r="5015" spans="2:15" outlineLevel="1" x14ac:dyDescent="0.45">
      <c r="B5015" s="65">
        <v>5006</v>
      </c>
      <c r="C5015" s="60">
        <v>1</v>
      </c>
      <c r="D5015" s="61">
        <v>0</v>
      </c>
      <c r="E5015" s="61">
        <v>1</v>
      </c>
      <c r="F5015" s="61">
        <v>1</v>
      </c>
      <c r="G5015" s="61">
        <v>0</v>
      </c>
      <c r="H5015" s="61">
        <v>1</v>
      </c>
      <c r="I5015" s="62">
        <v>21581.30818524964</v>
      </c>
      <c r="J5015" s="63">
        <v>6.3619187632097276</v>
      </c>
      <c r="K5015" s="63">
        <v>4.4114130442893176</v>
      </c>
      <c r="L5015" s="63">
        <v>6.2262759927171709</v>
      </c>
      <c r="M5015" s="63">
        <v>6.1004487091555939</v>
      </c>
      <c r="N5015" s="63">
        <v>6.203611650252947</v>
      </c>
      <c r="O5015" s="71">
        <v>6.4840855920984888</v>
      </c>
    </row>
    <row r="5016" spans="2:15" outlineLevel="1" x14ac:dyDescent="0.45">
      <c r="B5016" s="65">
        <v>5007</v>
      </c>
      <c r="C5016" s="60">
        <v>0</v>
      </c>
      <c r="D5016" s="61">
        <v>1</v>
      </c>
      <c r="E5016" s="61">
        <v>1</v>
      </c>
      <c r="F5016" s="61">
        <v>1</v>
      </c>
      <c r="G5016" s="61">
        <v>1</v>
      </c>
      <c r="H5016" s="61">
        <v>0</v>
      </c>
      <c r="I5016" s="62">
        <v>31438.778843953434</v>
      </c>
      <c r="J5016" s="63">
        <v>5.8719035224189273</v>
      </c>
      <c r="K5016" s="63">
        <v>6.0472738585202626</v>
      </c>
      <c r="L5016" s="63">
        <v>6.9182066121707901</v>
      </c>
      <c r="M5016" s="63">
        <v>6.4143015382627668</v>
      </c>
      <c r="N5016" s="63">
        <v>7.3492423548558765</v>
      </c>
      <c r="O5016" s="71">
        <v>7.2359799049899181</v>
      </c>
    </row>
    <row r="5017" spans="2:15" outlineLevel="1" x14ac:dyDescent="0.45">
      <c r="B5017" s="65">
        <v>5008</v>
      </c>
      <c r="C5017" s="60">
        <v>1</v>
      </c>
      <c r="D5017" s="61">
        <v>0</v>
      </c>
      <c r="E5017" s="61">
        <v>1</v>
      </c>
      <c r="F5017" s="61">
        <v>1</v>
      </c>
      <c r="G5017" s="61">
        <v>1</v>
      </c>
      <c r="H5017" s="61">
        <v>0</v>
      </c>
      <c r="I5017" s="62">
        <v>22449.151386819984</v>
      </c>
      <c r="J5017" s="63">
        <v>5.136391085214516</v>
      </c>
      <c r="K5017" s="63">
        <v>4.5723218459226578</v>
      </c>
      <c r="L5017" s="63">
        <v>7.0544209824553263</v>
      </c>
      <c r="M5017" s="63">
        <v>6.6200968283281654</v>
      </c>
      <c r="N5017" s="63">
        <v>6.9109072723077967</v>
      </c>
      <c r="O5017" s="71">
        <v>6.1897868819489155</v>
      </c>
    </row>
    <row r="5018" spans="2:15" outlineLevel="1" x14ac:dyDescent="0.45">
      <c r="B5018" s="65">
        <v>5009</v>
      </c>
      <c r="C5018" s="60">
        <v>1</v>
      </c>
      <c r="D5018" s="61">
        <v>0</v>
      </c>
      <c r="E5018" s="61">
        <v>1</v>
      </c>
      <c r="F5018" s="61">
        <v>1</v>
      </c>
      <c r="G5018" s="61">
        <v>0</v>
      </c>
      <c r="H5018" s="61">
        <v>1</v>
      </c>
      <c r="I5018" s="62">
        <v>76131.121627658009</v>
      </c>
      <c r="J5018" s="63">
        <v>5.6591438403703673</v>
      </c>
      <c r="K5018" s="63">
        <v>5.2827486639958563</v>
      </c>
      <c r="L5018" s="63">
        <v>6.5554996762206859</v>
      </c>
      <c r="M5018" s="63">
        <v>8.0329966445077332</v>
      </c>
      <c r="N5018" s="63">
        <v>6.586806057716899</v>
      </c>
      <c r="O5018" s="71">
        <v>7.3794609155046551</v>
      </c>
    </row>
    <row r="5019" spans="2:15" outlineLevel="1" x14ac:dyDescent="0.45">
      <c r="B5019" s="65">
        <v>5010</v>
      </c>
      <c r="C5019" s="60">
        <v>1</v>
      </c>
      <c r="D5019" s="61">
        <v>0</v>
      </c>
      <c r="E5019" s="61">
        <v>1</v>
      </c>
      <c r="F5019" s="61">
        <v>1</v>
      </c>
      <c r="G5019" s="61">
        <v>1</v>
      </c>
      <c r="H5019" s="61">
        <v>0</v>
      </c>
      <c r="I5019" s="62">
        <v>25136.402572838822</v>
      </c>
      <c r="J5019" s="63">
        <v>5.8459441452508694</v>
      </c>
      <c r="K5019" s="63">
        <v>4.1180107007243247</v>
      </c>
      <c r="L5019" s="63">
        <v>6.8836803887791636</v>
      </c>
      <c r="M5019" s="63">
        <v>7.5484011742250194</v>
      </c>
      <c r="N5019" s="63">
        <v>6.5368687516662476</v>
      </c>
      <c r="O5019" s="71">
        <v>6.4495423977401902</v>
      </c>
    </row>
    <row r="5020" spans="2:15" outlineLevel="1" x14ac:dyDescent="0.45">
      <c r="B5020" s="65">
        <v>5011</v>
      </c>
      <c r="C5020" s="60">
        <v>1</v>
      </c>
      <c r="D5020" s="61">
        <v>0</v>
      </c>
      <c r="E5020" s="61">
        <v>1</v>
      </c>
      <c r="F5020" s="61">
        <v>1</v>
      </c>
      <c r="G5020" s="61">
        <v>1</v>
      </c>
      <c r="H5020" s="61">
        <v>0</v>
      </c>
      <c r="I5020" s="62">
        <v>102105.81698791933</v>
      </c>
      <c r="J5020" s="63">
        <v>6.5506342877386672</v>
      </c>
      <c r="K5020" s="63">
        <v>5.2129228751406611</v>
      </c>
      <c r="L5020" s="63">
        <v>7.6380338400959147</v>
      </c>
      <c r="M5020" s="63">
        <v>8.8118891931526999</v>
      </c>
      <c r="N5020" s="63">
        <v>7.042171992715371</v>
      </c>
      <c r="O5020" s="71">
        <v>6.7962458756016835</v>
      </c>
    </row>
    <row r="5021" spans="2:15" outlineLevel="1" x14ac:dyDescent="0.45">
      <c r="B5021" s="65">
        <v>5012</v>
      </c>
      <c r="C5021" s="60">
        <v>1</v>
      </c>
      <c r="D5021" s="61">
        <v>0</v>
      </c>
      <c r="E5021" s="61">
        <v>1</v>
      </c>
      <c r="F5021" s="61">
        <v>1</v>
      </c>
      <c r="G5021" s="61">
        <v>1</v>
      </c>
      <c r="H5021" s="61">
        <v>0</v>
      </c>
      <c r="I5021" s="62">
        <v>98531.844830520524</v>
      </c>
      <c r="J5021" s="63">
        <v>6.1180800173767951</v>
      </c>
      <c r="K5021" s="63">
        <v>5.5170858422325502</v>
      </c>
      <c r="L5021" s="63">
        <v>7.253357015613239</v>
      </c>
      <c r="M5021" s="63">
        <v>7.4559563484165929</v>
      </c>
      <c r="N5021" s="63">
        <v>7.34453649438478</v>
      </c>
      <c r="O5021" s="71">
        <v>7.0055470413996401</v>
      </c>
    </row>
    <row r="5022" spans="2:15" outlineLevel="1" x14ac:dyDescent="0.45">
      <c r="B5022" s="65">
        <v>5013</v>
      </c>
      <c r="C5022" s="60">
        <v>1</v>
      </c>
      <c r="D5022" s="61">
        <v>0</v>
      </c>
      <c r="E5022" s="61">
        <v>1</v>
      </c>
      <c r="F5022" s="61">
        <v>1</v>
      </c>
      <c r="G5022" s="61">
        <v>0</v>
      </c>
      <c r="H5022" s="61">
        <v>1</v>
      </c>
      <c r="I5022" s="62">
        <v>25456.642856307502</v>
      </c>
      <c r="J5022" s="63">
        <v>5.4174488645056647</v>
      </c>
      <c r="K5022" s="63">
        <v>5.2662734881798094</v>
      </c>
      <c r="L5022" s="63">
        <v>7.1835276404355088</v>
      </c>
      <c r="M5022" s="63">
        <v>6.0694542483863447</v>
      </c>
      <c r="N5022" s="63">
        <v>6.5765729351914572</v>
      </c>
      <c r="O5022" s="71">
        <v>7.3281796267825987</v>
      </c>
    </row>
    <row r="5023" spans="2:15" outlineLevel="1" x14ac:dyDescent="0.45">
      <c r="B5023" s="65">
        <v>5014</v>
      </c>
      <c r="C5023" s="60">
        <v>0</v>
      </c>
      <c r="D5023" s="61">
        <v>1</v>
      </c>
      <c r="E5023" s="61">
        <v>1</v>
      </c>
      <c r="F5023" s="61">
        <v>1</v>
      </c>
      <c r="G5023" s="61">
        <v>0</v>
      </c>
      <c r="H5023" s="61">
        <v>1</v>
      </c>
      <c r="I5023" s="62">
        <v>98003.764663087175</v>
      </c>
      <c r="J5023" s="63">
        <v>5.6316646903788117</v>
      </c>
      <c r="K5023" s="63">
        <v>6.4143511029149813</v>
      </c>
      <c r="L5023" s="63">
        <v>7.2040307718482737</v>
      </c>
      <c r="M5023" s="63">
        <v>6.8122975992415169</v>
      </c>
      <c r="N5023" s="63">
        <v>6.9268936559501029</v>
      </c>
      <c r="O5023" s="71">
        <v>7.5397666490563422</v>
      </c>
    </row>
    <row r="5024" spans="2:15" outlineLevel="1" x14ac:dyDescent="0.45">
      <c r="B5024" s="65">
        <v>5015</v>
      </c>
      <c r="C5024" s="60">
        <v>1</v>
      </c>
      <c r="D5024" s="61">
        <v>0</v>
      </c>
      <c r="E5024" s="61">
        <v>1</v>
      </c>
      <c r="F5024" s="61">
        <v>1</v>
      </c>
      <c r="G5024" s="61">
        <v>1</v>
      </c>
      <c r="H5024" s="61">
        <v>0</v>
      </c>
      <c r="I5024" s="62">
        <v>27154.391627347737</v>
      </c>
      <c r="J5024" s="63">
        <v>6.2243162014557578</v>
      </c>
      <c r="K5024" s="63">
        <v>5.8476686523882098</v>
      </c>
      <c r="L5024" s="63">
        <v>6.3140713855973969</v>
      </c>
      <c r="M5024" s="63">
        <v>6.1691135048474983</v>
      </c>
      <c r="N5024" s="63">
        <v>7.0172220231245603</v>
      </c>
      <c r="O5024" s="71">
        <v>6.1476743544768953</v>
      </c>
    </row>
    <row r="5025" spans="2:15" outlineLevel="1" x14ac:dyDescent="0.45">
      <c r="B5025" s="65">
        <v>5016</v>
      </c>
      <c r="C5025" s="60">
        <v>0</v>
      </c>
      <c r="D5025" s="61">
        <v>1</v>
      </c>
      <c r="E5025" s="61">
        <v>1</v>
      </c>
      <c r="F5025" s="61">
        <v>1</v>
      </c>
      <c r="G5025" s="61">
        <v>1</v>
      </c>
      <c r="H5025" s="61">
        <v>0</v>
      </c>
      <c r="I5025" s="62">
        <v>100617.50737910172</v>
      </c>
      <c r="J5025" s="63">
        <v>5.7493915098799233</v>
      </c>
      <c r="K5025" s="63">
        <v>6.3265622506237866</v>
      </c>
      <c r="L5025" s="63">
        <v>7.5501875974791526</v>
      </c>
      <c r="M5025" s="63">
        <v>8.2791434119840837</v>
      </c>
      <c r="N5025" s="63">
        <v>6.9899289302986425</v>
      </c>
      <c r="O5025" s="71">
        <v>6.4213921631406317</v>
      </c>
    </row>
    <row r="5026" spans="2:15" outlineLevel="1" x14ac:dyDescent="0.45">
      <c r="B5026" s="65">
        <v>5017</v>
      </c>
      <c r="C5026" s="60">
        <v>1</v>
      </c>
      <c r="D5026" s="61">
        <v>0</v>
      </c>
      <c r="E5026" s="61">
        <v>1</v>
      </c>
      <c r="F5026" s="61">
        <v>1</v>
      </c>
      <c r="G5026" s="61">
        <v>1</v>
      </c>
      <c r="H5026" s="61">
        <v>0</v>
      </c>
      <c r="I5026" s="62">
        <v>77549.7891908975</v>
      </c>
      <c r="J5026" s="63">
        <v>5.7921162654596907</v>
      </c>
      <c r="K5026" s="63">
        <v>5.3883067044575723</v>
      </c>
      <c r="L5026" s="63">
        <v>7.0714645913158538</v>
      </c>
      <c r="M5026" s="63">
        <v>7.7187980250515373</v>
      </c>
      <c r="N5026" s="63">
        <v>7.5574880692091382</v>
      </c>
      <c r="O5026" s="71">
        <v>6.6612660289157812</v>
      </c>
    </row>
    <row r="5027" spans="2:15" outlineLevel="1" x14ac:dyDescent="0.45">
      <c r="B5027" s="65">
        <v>5018</v>
      </c>
      <c r="C5027" s="60">
        <v>0</v>
      </c>
      <c r="D5027" s="61">
        <v>1</v>
      </c>
      <c r="E5027" s="61">
        <v>1</v>
      </c>
      <c r="F5027" s="61">
        <v>1</v>
      </c>
      <c r="G5027" s="61">
        <v>1</v>
      </c>
      <c r="H5027" s="61">
        <v>0</v>
      </c>
      <c r="I5027" s="62">
        <v>31611.964522165028</v>
      </c>
      <c r="J5027" s="63">
        <v>5.6459154134132001</v>
      </c>
      <c r="K5027" s="63">
        <v>6.3391960010349031</v>
      </c>
      <c r="L5027" s="63">
        <v>6.34784581885362</v>
      </c>
      <c r="M5027" s="63">
        <v>6.8582413214496265</v>
      </c>
      <c r="N5027" s="63">
        <v>7.1868376104153047</v>
      </c>
      <c r="O5027" s="71">
        <v>7.1632549318410046</v>
      </c>
    </row>
    <row r="5028" spans="2:15" outlineLevel="1" x14ac:dyDescent="0.45">
      <c r="B5028" s="65">
        <v>5019</v>
      </c>
      <c r="C5028" s="60">
        <v>0</v>
      </c>
      <c r="D5028" s="61">
        <v>1</v>
      </c>
      <c r="E5028" s="61">
        <v>1</v>
      </c>
      <c r="F5028" s="61">
        <v>1</v>
      </c>
      <c r="G5028" s="61">
        <v>1</v>
      </c>
      <c r="H5028" s="61">
        <v>0</v>
      </c>
      <c r="I5028" s="62">
        <v>102453.84291552796</v>
      </c>
      <c r="J5028" s="63">
        <v>5.8990007038901755</v>
      </c>
      <c r="K5028" s="63">
        <v>6.8152283664400262</v>
      </c>
      <c r="L5028" s="63">
        <v>7.7824370288352691</v>
      </c>
      <c r="M5028" s="63">
        <v>7.9064679940428784</v>
      </c>
      <c r="N5028" s="63">
        <v>7.4051410019508079</v>
      </c>
      <c r="O5028" s="71">
        <v>6.2637782463545904</v>
      </c>
    </row>
    <row r="5029" spans="2:15" outlineLevel="1" x14ac:dyDescent="0.45">
      <c r="B5029" s="65">
        <v>5020</v>
      </c>
      <c r="C5029" s="60">
        <v>1</v>
      </c>
      <c r="D5029" s="61">
        <v>0</v>
      </c>
      <c r="E5029" s="61">
        <v>1</v>
      </c>
      <c r="F5029" s="61">
        <v>1</v>
      </c>
      <c r="G5029" s="61">
        <v>0</v>
      </c>
      <c r="H5029" s="61">
        <v>1</v>
      </c>
      <c r="I5029" s="62">
        <v>96660.715238694873</v>
      </c>
      <c r="J5029" s="63">
        <v>6.9868530463058764</v>
      </c>
      <c r="K5029" s="63">
        <v>5.430618920798465</v>
      </c>
      <c r="L5029" s="63">
        <v>6.4660150717775862</v>
      </c>
      <c r="M5029" s="63">
        <v>6.8982366015979109</v>
      </c>
      <c r="N5029" s="63">
        <v>6.7967882435598339</v>
      </c>
      <c r="O5029" s="71">
        <v>7.0268533774385098</v>
      </c>
    </row>
    <row r="5030" spans="2:15" outlineLevel="1" x14ac:dyDescent="0.45">
      <c r="B5030" s="65">
        <v>5021</v>
      </c>
      <c r="C5030" s="60">
        <v>1</v>
      </c>
      <c r="D5030" s="61">
        <v>0</v>
      </c>
      <c r="E5030" s="61">
        <v>1</v>
      </c>
      <c r="F5030" s="61">
        <v>1</v>
      </c>
      <c r="G5030" s="61">
        <v>0</v>
      </c>
      <c r="H5030" s="61">
        <v>1</v>
      </c>
      <c r="I5030" s="62">
        <v>100184.3944018855</v>
      </c>
      <c r="J5030" s="63">
        <v>6.5891141316659896</v>
      </c>
      <c r="K5030" s="63">
        <v>5.9224102260301272</v>
      </c>
      <c r="L5030" s="63">
        <v>7.2021469757842453</v>
      </c>
      <c r="M5030" s="63">
        <v>7.599180881640649</v>
      </c>
      <c r="N5030" s="63">
        <v>6.6916264568877661</v>
      </c>
      <c r="O5030" s="71">
        <v>7.1990227095500501</v>
      </c>
    </row>
    <row r="5031" spans="2:15" outlineLevel="1" x14ac:dyDescent="0.45">
      <c r="B5031" s="65">
        <v>5022</v>
      </c>
      <c r="C5031" s="60">
        <v>1</v>
      </c>
      <c r="D5031" s="61">
        <v>0</v>
      </c>
      <c r="E5031" s="61">
        <v>1</v>
      </c>
      <c r="F5031" s="61">
        <v>1</v>
      </c>
      <c r="G5031" s="61">
        <v>1</v>
      </c>
      <c r="H5031" s="61">
        <v>0</v>
      </c>
      <c r="I5031" s="62">
        <v>102862.45092497399</v>
      </c>
      <c r="J5031" s="63">
        <v>6.3251332300484506</v>
      </c>
      <c r="K5031" s="63">
        <v>5.8499547146660902</v>
      </c>
      <c r="L5031" s="63">
        <v>6.927413134292741</v>
      </c>
      <c r="M5031" s="63">
        <v>8.972614044590312</v>
      </c>
      <c r="N5031" s="63">
        <v>7.0686610489734409</v>
      </c>
      <c r="O5031" s="71">
        <v>6.7674295224213017</v>
      </c>
    </row>
    <row r="5032" spans="2:15" outlineLevel="1" x14ac:dyDescent="0.45">
      <c r="B5032" s="65">
        <v>5023</v>
      </c>
      <c r="C5032" s="60">
        <v>1</v>
      </c>
      <c r="D5032" s="61">
        <v>0</v>
      </c>
      <c r="E5032" s="61">
        <v>1</v>
      </c>
      <c r="F5032" s="61">
        <v>1</v>
      </c>
      <c r="G5032" s="61">
        <v>1</v>
      </c>
      <c r="H5032" s="61">
        <v>0</v>
      </c>
      <c r="I5032" s="62">
        <v>26691.863088681945</v>
      </c>
      <c r="J5032" s="63">
        <v>5.7709748606605578</v>
      </c>
      <c r="K5032" s="63">
        <v>4.3544525482097036</v>
      </c>
      <c r="L5032" s="63">
        <v>6.6291121574560012</v>
      </c>
      <c r="M5032" s="63">
        <v>7.5854669933662269</v>
      </c>
      <c r="N5032" s="63">
        <v>6.8726288032993361</v>
      </c>
      <c r="O5032" s="71">
        <v>6.6712345355973657</v>
      </c>
    </row>
    <row r="5033" spans="2:15" outlineLevel="1" x14ac:dyDescent="0.45">
      <c r="B5033" s="65">
        <v>5024</v>
      </c>
      <c r="C5033" s="60">
        <v>1</v>
      </c>
      <c r="D5033" s="61">
        <v>0</v>
      </c>
      <c r="E5033" s="61">
        <v>1</v>
      </c>
      <c r="F5033" s="61">
        <v>1</v>
      </c>
      <c r="G5033" s="61">
        <v>1</v>
      </c>
      <c r="H5033" s="61">
        <v>0</v>
      </c>
      <c r="I5033" s="62">
        <v>98278.555844429226</v>
      </c>
      <c r="J5033" s="63">
        <v>5.7978354469182563</v>
      </c>
      <c r="K5033" s="63">
        <v>5.6459316243967734</v>
      </c>
      <c r="L5033" s="63">
        <v>8.0867231426953303</v>
      </c>
      <c r="M5033" s="63">
        <v>7.7697466588104156</v>
      </c>
      <c r="N5033" s="63">
        <v>7.1283948701038051</v>
      </c>
      <c r="O5033" s="71">
        <v>6.3962651591831525</v>
      </c>
    </row>
    <row r="5034" spans="2:15" outlineLevel="1" x14ac:dyDescent="0.45">
      <c r="B5034" s="65">
        <v>5025</v>
      </c>
      <c r="C5034" s="60">
        <v>1</v>
      </c>
      <c r="D5034" s="61">
        <v>0</v>
      </c>
      <c r="E5034" s="61">
        <v>1</v>
      </c>
      <c r="F5034" s="61">
        <v>1</v>
      </c>
      <c r="G5034" s="61">
        <v>1</v>
      </c>
      <c r="H5034" s="61">
        <v>0</v>
      </c>
      <c r="I5034" s="62">
        <v>77730.466915427096</v>
      </c>
      <c r="J5034" s="63">
        <v>6.0228046631294916</v>
      </c>
      <c r="K5034" s="63">
        <v>5.8853162230480649</v>
      </c>
      <c r="L5034" s="63">
        <v>6.679989968074266</v>
      </c>
      <c r="M5034" s="63">
        <v>8.2185440672802965</v>
      </c>
      <c r="N5034" s="63">
        <v>6.726537131562524</v>
      </c>
      <c r="O5034" s="71">
        <v>6.2897898143796107</v>
      </c>
    </row>
    <row r="5035" spans="2:15" outlineLevel="1" x14ac:dyDescent="0.45">
      <c r="B5035" s="65">
        <v>5026</v>
      </c>
      <c r="C5035" s="60">
        <v>1</v>
      </c>
      <c r="D5035" s="61">
        <v>0</v>
      </c>
      <c r="E5035" s="61">
        <v>1</v>
      </c>
      <c r="F5035" s="61">
        <v>1</v>
      </c>
      <c r="G5035" s="61">
        <v>1</v>
      </c>
      <c r="H5035" s="61">
        <v>0</v>
      </c>
      <c r="I5035" s="62">
        <v>97934.581492045254</v>
      </c>
      <c r="J5035" s="63">
        <v>5.8636476062871328</v>
      </c>
      <c r="K5035" s="63">
        <v>5.6422974741439322</v>
      </c>
      <c r="L5035" s="63">
        <v>7.5146365785177593</v>
      </c>
      <c r="M5035" s="63">
        <v>8.0141807658818394</v>
      </c>
      <c r="N5035" s="63">
        <v>6.7413435073037835</v>
      </c>
      <c r="O5035" s="71">
        <v>6.6545245584608672</v>
      </c>
    </row>
    <row r="5036" spans="2:15" outlineLevel="1" x14ac:dyDescent="0.45">
      <c r="B5036" s="65">
        <v>5027</v>
      </c>
      <c r="C5036" s="60">
        <v>1</v>
      </c>
      <c r="D5036" s="61">
        <v>0</v>
      </c>
      <c r="E5036" s="61">
        <v>1</v>
      </c>
      <c r="F5036" s="61">
        <v>1</v>
      </c>
      <c r="G5036" s="61">
        <v>0</v>
      </c>
      <c r="H5036" s="61">
        <v>1</v>
      </c>
      <c r="I5036" s="62">
        <v>25306.621122841301</v>
      </c>
      <c r="J5036" s="63">
        <v>5.2179352925586251</v>
      </c>
      <c r="K5036" s="63">
        <v>5.21697134077119</v>
      </c>
      <c r="L5036" s="63">
        <v>7.0947470732677509</v>
      </c>
      <c r="M5036" s="63">
        <v>6.7246519772529991</v>
      </c>
      <c r="N5036" s="63">
        <v>6.5810468739112498</v>
      </c>
      <c r="O5036" s="71">
        <v>6.7422545047509139</v>
      </c>
    </row>
    <row r="5037" spans="2:15" outlineLevel="1" x14ac:dyDescent="0.45">
      <c r="B5037" s="65">
        <v>5028</v>
      </c>
      <c r="C5037" s="60">
        <v>0</v>
      </c>
      <c r="D5037" s="61">
        <v>1</v>
      </c>
      <c r="E5037" s="61">
        <v>1</v>
      </c>
      <c r="F5037" s="61">
        <v>1</v>
      </c>
      <c r="G5037" s="61">
        <v>0</v>
      </c>
      <c r="H5037" s="61">
        <v>1</v>
      </c>
      <c r="I5037" s="62">
        <v>76193.808242575789</v>
      </c>
      <c r="J5037" s="63">
        <v>5.3896382889051919</v>
      </c>
      <c r="K5037" s="63">
        <v>5.4677375690000485</v>
      </c>
      <c r="L5037" s="63">
        <v>7.2572989122485918</v>
      </c>
      <c r="M5037" s="63">
        <v>8.1125221231593425</v>
      </c>
      <c r="N5037" s="63">
        <v>6.7169714758963206</v>
      </c>
      <c r="O5037" s="71">
        <v>6.7717366679000879</v>
      </c>
    </row>
    <row r="5038" spans="2:15" outlineLevel="1" x14ac:dyDescent="0.45">
      <c r="B5038" s="65">
        <v>5029</v>
      </c>
      <c r="C5038" s="60">
        <v>0</v>
      </c>
      <c r="D5038" s="61">
        <v>1</v>
      </c>
      <c r="E5038" s="61">
        <v>1</v>
      </c>
      <c r="F5038" s="61">
        <v>1</v>
      </c>
      <c r="G5038" s="61">
        <v>1</v>
      </c>
      <c r="H5038" s="61">
        <v>0</v>
      </c>
      <c r="I5038" s="62">
        <v>97792.031089027383</v>
      </c>
      <c r="J5038" s="63">
        <v>5.9181772030519451</v>
      </c>
      <c r="K5038" s="63">
        <v>6.3399310166649325</v>
      </c>
      <c r="L5038" s="63">
        <v>7.6467792931383531</v>
      </c>
      <c r="M5038" s="63">
        <v>7.8352757459617255</v>
      </c>
      <c r="N5038" s="63">
        <v>6.3058714991605571</v>
      </c>
      <c r="O5038" s="71">
        <v>6.1947011661443137</v>
      </c>
    </row>
    <row r="5039" spans="2:15" outlineLevel="1" x14ac:dyDescent="0.45">
      <c r="B5039" s="65">
        <v>5030</v>
      </c>
      <c r="C5039" s="60">
        <v>1</v>
      </c>
      <c r="D5039" s="61">
        <v>0</v>
      </c>
      <c r="E5039" s="61">
        <v>1</v>
      </c>
      <c r="F5039" s="61">
        <v>1</v>
      </c>
      <c r="G5039" s="61">
        <v>1</v>
      </c>
      <c r="H5039" s="61">
        <v>0</v>
      </c>
      <c r="I5039" s="62">
        <v>98170.633946239977</v>
      </c>
      <c r="J5039" s="63">
        <v>6.7356320724058669</v>
      </c>
      <c r="K5039" s="63">
        <v>5.9842023606020884</v>
      </c>
      <c r="L5039" s="63">
        <v>6.9137806735705949</v>
      </c>
      <c r="M5039" s="63">
        <v>6.5479831118294811</v>
      </c>
      <c r="N5039" s="63">
        <v>7.2733275755693452</v>
      </c>
      <c r="O5039" s="71">
        <v>6.9078543597474305</v>
      </c>
    </row>
    <row r="5040" spans="2:15" outlineLevel="1" x14ac:dyDescent="0.45">
      <c r="B5040" s="65">
        <v>5031</v>
      </c>
      <c r="C5040" s="60">
        <v>1</v>
      </c>
      <c r="D5040" s="61">
        <v>0</v>
      </c>
      <c r="E5040" s="61">
        <v>1</v>
      </c>
      <c r="F5040" s="61">
        <v>1</v>
      </c>
      <c r="G5040" s="61">
        <v>0</v>
      </c>
      <c r="H5040" s="61">
        <v>1</v>
      </c>
      <c r="I5040" s="62">
        <v>29556.430919565275</v>
      </c>
      <c r="J5040" s="63">
        <v>6.2010904734560706</v>
      </c>
      <c r="K5040" s="63">
        <v>5.7071616305280042</v>
      </c>
      <c r="L5040" s="63">
        <v>6.6736921006277923</v>
      </c>
      <c r="M5040" s="63">
        <v>6.4515159756728</v>
      </c>
      <c r="N5040" s="63">
        <v>6.6705985116316757</v>
      </c>
      <c r="O5040" s="71">
        <v>7.3061100728071615</v>
      </c>
    </row>
    <row r="5041" spans="2:15" outlineLevel="1" x14ac:dyDescent="0.45">
      <c r="B5041" s="65">
        <v>5032</v>
      </c>
      <c r="C5041" s="60">
        <v>1</v>
      </c>
      <c r="D5041" s="61">
        <v>0</v>
      </c>
      <c r="E5041" s="61">
        <v>1</v>
      </c>
      <c r="F5041" s="61">
        <v>1</v>
      </c>
      <c r="G5041" s="61">
        <v>0</v>
      </c>
      <c r="H5041" s="61">
        <v>1</v>
      </c>
      <c r="I5041" s="62">
        <v>76583.464483647229</v>
      </c>
      <c r="J5041" s="63">
        <v>5.7334816799456316</v>
      </c>
      <c r="K5041" s="63">
        <v>5.3305846769447909</v>
      </c>
      <c r="L5041" s="63">
        <v>7.0561208958446198</v>
      </c>
      <c r="M5041" s="63">
        <v>7.2871700631274425</v>
      </c>
      <c r="N5041" s="63">
        <v>7.2111650927275708</v>
      </c>
      <c r="O5041" s="71">
        <v>7.3803269428067129</v>
      </c>
    </row>
    <row r="5042" spans="2:15" outlineLevel="1" x14ac:dyDescent="0.45">
      <c r="B5042" s="65">
        <v>5033</v>
      </c>
      <c r="C5042" s="60">
        <v>1</v>
      </c>
      <c r="D5042" s="61">
        <v>0</v>
      </c>
      <c r="E5042" s="61">
        <v>1</v>
      </c>
      <c r="F5042" s="61">
        <v>1</v>
      </c>
      <c r="G5042" s="61">
        <v>1</v>
      </c>
      <c r="H5042" s="61">
        <v>0</v>
      </c>
      <c r="I5042" s="62">
        <v>29544.296531679298</v>
      </c>
      <c r="J5042" s="63">
        <v>5.4532951839057011</v>
      </c>
      <c r="K5042" s="63">
        <v>4.8691667981289761</v>
      </c>
      <c r="L5042" s="63">
        <v>6.3461947882807914</v>
      </c>
      <c r="M5042" s="63">
        <v>8.0168596109671348</v>
      </c>
      <c r="N5042" s="63">
        <v>7.0800385882194989</v>
      </c>
      <c r="O5042" s="71">
        <v>7.0637655125761292</v>
      </c>
    </row>
    <row r="5043" spans="2:15" outlineLevel="1" x14ac:dyDescent="0.45">
      <c r="B5043" s="65">
        <v>5034</v>
      </c>
      <c r="C5043" s="60">
        <v>1</v>
      </c>
      <c r="D5043" s="61">
        <v>0</v>
      </c>
      <c r="E5043" s="61">
        <v>1</v>
      </c>
      <c r="F5043" s="61">
        <v>1</v>
      </c>
      <c r="G5043" s="61">
        <v>0</v>
      </c>
      <c r="H5043" s="61">
        <v>1</v>
      </c>
      <c r="I5043" s="62">
        <v>99354.211385311646</v>
      </c>
      <c r="J5043" s="63">
        <v>6.3772035947954899</v>
      </c>
      <c r="K5043" s="63">
        <v>5.3359264140841063</v>
      </c>
      <c r="L5043" s="63">
        <v>7.1898003199693497</v>
      </c>
      <c r="M5043" s="63">
        <v>7.9557619973670413</v>
      </c>
      <c r="N5043" s="63">
        <v>6.8437433732966495</v>
      </c>
      <c r="O5043" s="71">
        <v>7.2587968590803946</v>
      </c>
    </row>
    <row r="5044" spans="2:15" outlineLevel="1" x14ac:dyDescent="0.45">
      <c r="B5044" s="65">
        <v>5035</v>
      </c>
      <c r="C5044" s="60">
        <v>0</v>
      </c>
      <c r="D5044" s="61">
        <v>1</v>
      </c>
      <c r="E5044" s="61">
        <v>1</v>
      </c>
      <c r="F5044" s="61">
        <v>1</v>
      </c>
      <c r="G5044" s="61">
        <v>1</v>
      </c>
      <c r="H5044" s="61">
        <v>0</v>
      </c>
      <c r="I5044" s="62">
        <v>96924.032601080587</v>
      </c>
      <c r="J5044" s="63">
        <v>5.581409426430989</v>
      </c>
      <c r="K5044" s="63">
        <v>6.0949620337995807</v>
      </c>
      <c r="L5044" s="63">
        <v>7.0669693244059388</v>
      </c>
      <c r="M5044" s="63">
        <v>7.3664271915364701</v>
      </c>
      <c r="N5044" s="63">
        <v>7.1817261769793577</v>
      </c>
      <c r="O5044" s="71">
        <v>6.5716613112393327</v>
      </c>
    </row>
    <row r="5045" spans="2:15" outlineLevel="1" x14ac:dyDescent="0.45">
      <c r="B5045" s="65">
        <v>5036</v>
      </c>
      <c r="C5045" s="60">
        <v>0</v>
      </c>
      <c r="D5045" s="61">
        <v>1</v>
      </c>
      <c r="E5045" s="61">
        <v>1</v>
      </c>
      <c r="F5045" s="61">
        <v>1</v>
      </c>
      <c r="G5045" s="61">
        <v>1</v>
      </c>
      <c r="H5045" s="61">
        <v>0</v>
      </c>
      <c r="I5045" s="62">
        <v>102811.55224727128</v>
      </c>
      <c r="J5045" s="63">
        <v>5.6633358868572454</v>
      </c>
      <c r="K5045" s="63">
        <v>6.3208302758775359</v>
      </c>
      <c r="L5045" s="63">
        <v>7.2818856249050832</v>
      </c>
      <c r="M5045" s="63">
        <v>8.8432941460654053</v>
      </c>
      <c r="N5045" s="63">
        <v>7.027664151870801</v>
      </c>
      <c r="O5045" s="71">
        <v>6.9439845991926585</v>
      </c>
    </row>
    <row r="5046" spans="2:15" outlineLevel="1" x14ac:dyDescent="0.45">
      <c r="B5046" s="65">
        <v>5037</v>
      </c>
      <c r="C5046" s="60">
        <v>1</v>
      </c>
      <c r="D5046" s="61">
        <v>0</v>
      </c>
      <c r="E5046" s="61">
        <v>1</v>
      </c>
      <c r="F5046" s="61">
        <v>1</v>
      </c>
      <c r="G5046" s="61">
        <v>0</v>
      </c>
      <c r="H5046" s="61">
        <v>1</v>
      </c>
      <c r="I5046" s="62">
        <v>26316.586671311452</v>
      </c>
      <c r="J5046" s="63">
        <v>6.0178114754205172</v>
      </c>
      <c r="K5046" s="63">
        <v>4.4186064507562817</v>
      </c>
      <c r="L5046" s="63">
        <v>6.3114682911002626</v>
      </c>
      <c r="M5046" s="63">
        <v>7.1596826212166249</v>
      </c>
      <c r="N5046" s="63">
        <v>6.3469934929967664</v>
      </c>
      <c r="O5046" s="71">
        <v>7.4972744030022183</v>
      </c>
    </row>
    <row r="5047" spans="2:15" outlineLevel="1" x14ac:dyDescent="0.45">
      <c r="B5047" s="65">
        <v>5038</v>
      </c>
      <c r="C5047" s="60">
        <v>1</v>
      </c>
      <c r="D5047" s="61">
        <v>0</v>
      </c>
      <c r="E5047" s="61">
        <v>1</v>
      </c>
      <c r="F5047" s="61">
        <v>1</v>
      </c>
      <c r="G5047" s="61">
        <v>1</v>
      </c>
      <c r="H5047" s="61">
        <v>0</v>
      </c>
      <c r="I5047" s="62">
        <v>79260.221753756734</v>
      </c>
      <c r="J5047" s="63">
        <v>6.3431815857934355</v>
      </c>
      <c r="K5047" s="63">
        <v>5.4961021181330807</v>
      </c>
      <c r="L5047" s="63">
        <v>6.6341599454858828</v>
      </c>
      <c r="M5047" s="63">
        <v>8.7104407027284889</v>
      </c>
      <c r="N5047" s="63">
        <v>6.7117713116098034</v>
      </c>
      <c r="O5047" s="71">
        <v>6.5159412945326292</v>
      </c>
    </row>
    <row r="5048" spans="2:15" outlineLevel="1" x14ac:dyDescent="0.45">
      <c r="B5048" s="65">
        <v>5039</v>
      </c>
      <c r="C5048" s="60">
        <v>0</v>
      </c>
      <c r="D5048" s="61">
        <v>1</v>
      </c>
      <c r="E5048" s="61">
        <v>1</v>
      </c>
      <c r="F5048" s="61">
        <v>1</v>
      </c>
      <c r="G5048" s="61">
        <v>0</v>
      </c>
      <c r="H5048" s="61">
        <v>1</v>
      </c>
      <c r="I5048" s="62">
        <v>63241.990721969283</v>
      </c>
      <c r="J5048" s="63">
        <v>5.8963335040988207</v>
      </c>
      <c r="K5048" s="63">
        <v>6.1850245013213625</v>
      </c>
      <c r="L5048" s="63">
        <v>7.8035103114602737</v>
      </c>
      <c r="M5048" s="63">
        <v>6.2959972965154556</v>
      </c>
      <c r="N5048" s="63">
        <v>6.1476047091533008</v>
      </c>
      <c r="O5048" s="71">
        <v>6.4880309703362107</v>
      </c>
    </row>
    <row r="5049" spans="2:15" outlineLevel="1" x14ac:dyDescent="0.45">
      <c r="B5049" s="65">
        <v>5040</v>
      </c>
      <c r="C5049" s="60">
        <v>1</v>
      </c>
      <c r="D5049" s="61">
        <v>0</v>
      </c>
      <c r="E5049" s="61">
        <v>1</v>
      </c>
      <c r="F5049" s="61">
        <v>1</v>
      </c>
      <c r="G5049" s="61">
        <v>1</v>
      </c>
      <c r="H5049" s="61">
        <v>0</v>
      </c>
      <c r="I5049" s="62">
        <v>26166.278217913539</v>
      </c>
      <c r="J5049" s="63">
        <v>5.4694882351598864</v>
      </c>
      <c r="K5049" s="63">
        <v>4.3718869129900071</v>
      </c>
      <c r="L5049" s="63">
        <v>6.2500214722840752</v>
      </c>
      <c r="M5049" s="63">
        <v>7.4008804306594174</v>
      </c>
      <c r="N5049" s="63">
        <v>7.3808372336085695</v>
      </c>
      <c r="O5049" s="71">
        <v>6.7006542982687574</v>
      </c>
    </row>
    <row r="5050" spans="2:15" outlineLevel="1" x14ac:dyDescent="0.45">
      <c r="B5050" s="65">
        <v>5041</v>
      </c>
      <c r="C5050" s="60">
        <v>1</v>
      </c>
      <c r="D5050" s="61">
        <v>0</v>
      </c>
      <c r="E5050" s="61">
        <v>1</v>
      </c>
      <c r="F5050" s="61">
        <v>1</v>
      </c>
      <c r="G5050" s="61">
        <v>1</v>
      </c>
      <c r="H5050" s="61">
        <v>0</v>
      </c>
      <c r="I5050" s="62">
        <v>94478.262225236846</v>
      </c>
      <c r="J5050" s="63">
        <v>6.2068730128795417</v>
      </c>
      <c r="K5050" s="63">
        <v>5.2441648044251803</v>
      </c>
      <c r="L5050" s="63">
        <v>7.286003315416461</v>
      </c>
      <c r="M5050" s="63">
        <v>6.5462570389233985</v>
      </c>
      <c r="N5050" s="63">
        <v>7.1660982090260967</v>
      </c>
      <c r="O5050" s="71">
        <v>6.7936799042249705</v>
      </c>
    </row>
    <row r="5051" spans="2:15" outlineLevel="1" x14ac:dyDescent="0.45">
      <c r="B5051" s="65">
        <v>5042</v>
      </c>
      <c r="C5051" s="60">
        <v>1</v>
      </c>
      <c r="D5051" s="61">
        <v>0</v>
      </c>
      <c r="E5051" s="61">
        <v>1</v>
      </c>
      <c r="F5051" s="61">
        <v>1</v>
      </c>
      <c r="G5051" s="61">
        <v>0</v>
      </c>
      <c r="H5051" s="61">
        <v>1</v>
      </c>
      <c r="I5051" s="62">
        <v>93186.19330832304</v>
      </c>
      <c r="J5051" s="63">
        <v>5.5822217025376943</v>
      </c>
      <c r="K5051" s="63">
        <v>4.2816888868059397</v>
      </c>
      <c r="L5051" s="63">
        <v>7.427088307459023</v>
      </c>
      <c r="M5051" s="63">
        <v>7.215906884856679</v>
      </c>
      <c r="N5051" s="63">
        <v>7.1113039067116892</v>
      </c>
      <c r="O5051" s="71">
        <v>7.4326631035683191</v>
      </c>
    </row>
    <row r="5052" spans="2:15" outlineLevel="1" x14ac:dyDescent="0.45">
      <c r="B5052" s="65">
        <v>5043</v>
      </c>
      <c r="C5052" s="60">
        <v>1</v>
      </c>
      <c r="D5052" s="61">
        <v>0</v>
      </c>
      <c r="E5052" s="61">
        <v>1</v>
      </c>
      <c r="F5052" s="61">
        <v>1</v>
      </c>
      <c r="G5052" s="61">
        <v>0</v>
      </c>
      <c r="H5052" s="61">
        <v>1</v>
      </c>
      <c r="I5052" s="62">
        <v>27352.964852407633</v>
      </c>
      <c r="J5052" s="63">
        <v>6.0787683991091432</v>
      </c>
      <c r="K5052" s="63">
        <v>4.8165547541799381</v>
      </c>
      <c r="L5052" s="63">
        <v>6.739923250321497</v>
      </c>
      <c r="M5052" s="63">
        <v>7.0294817888410055</v>
      </c>
      <c r="N5052" s="63">
        <v>6.6260430337386138</v>
      </c>
      <c r="O5052" s="71">
        <v>6.9029770237746044</v>
      </c>
    </row>
    <row r="5053" spans="2:15" outlineLevel="1" x14ac:dyDescent="0.45">
      <c r="B5053" s="65">
        <v>5044</v>
      </c>
      <c r="C5053" s="60">
        <v>1</v>
      </c>
      <c r="D5053" s="61">
        <v>0</v>
      </c>
      <c r="E5053" s="61">
        <v>1</v>
      </c>
      <c r="F5053" s="61">
        <v>1</v>
      </c>
      <c r="G5053" s="61">
        <v>0</v>
      </c>
      <c r="H5053" s="61">
        <v>1</v>
      </c>
      <c r="I5053" s="62">
        <v>25930.936925144691</v>
      </c>
      <c r="J5053" s="63">
        <v>5.5013446278932383</v>
      </c>
      <c r="K5053" s="63">
        <v>4.696497893761137</v>
      </c>
      <c r="L5053" s="63">
        <v>6.4822109309672644</v>
      </c>
      <c r="M5053" s="63">
        <v>7.9452354382650725</v>
      </c>
      <c r="N5053" s="63">
        <v>6.2890122475558652</v>
      </c>
      <c r="O5053" s="71">
        <v>6.4756521869274621</v>
      </c>
    </row>
    <row r="5054" spans="2:15" outlineLevel="1" x14ac:dyDescent="0.45">
      <c r="B5054" s="65">
        <v>5045</v>
      </c>
      <c r="C5054" s="60">
        <v>1</v>
      </c>
      <c r="D5054" s="61">
        <v>0</v>
      </c>
      <c r="E5054" s="61">
        <v>1</v>
      </c>
      <c r="F5054" s="61">
        <v>1</v>
      </c>
      <c r="G5054" s="61">
        <v>0</v>
      </c>
      <c r="H5054" s="61">
        <v>1</v>
      </c>
      <c r="I5054" s="62">
        <v>79240.093866433395</v>
      </c>
      <c r="J5054" s="63">
        <v>6.6262819281267911</v>
      </c>
      <c r="K5054" s="63">
        <v>5.1473585206984387</v>
      </c>
      <c r="L5054" s="63">
        <v>6.3627366682997648</v>
      </c>
      <c r="M5054" s="63">
        <v>8.565577867095131</v>
      </c>
      <c r="N5054" s="63">
        <v>6.7930559514403681</v>
      </c>
      <c r="O5054" s="71">
        <v>6.9113247032317027</v>
      </c>
    </row>
    <row r="5055" spans="2:15" outlineLevel="1" x14ac:dyDescent="0.45">
      <c r="B5055" s="65">
        <v>5046</v>
      </c>
      <c r="C5055" s="60">
        <v>1</v>
      </c>
      <c r="D5055" s="61">
        <v>0</v>
      </c>
      <c r="E5055" s="61">
        <v>1</v>
      </c>
      <c r="F5055" s="61">
        <v>1</v>
      </c>
      <c r="G5055" s="61">
        <v>1</v>
      </c>
      <c r="H5055" s="61">
        <v>0</v>
      </c>
      <c r="I5055" s="62">
        <v>96793.304514098461</v>
      </c>
      <c r="J5055" s="63">
        <v>6.0332394623976979</v>
      </c>
      <c r="K5055" s="63">
        <v>5.5934856166373805</v>
      </c>
      <c r="L5055" s="63">
        <v>7.0711018569900563</v>
      </c>
      <c r="M5055" s="63">
        <v>7.2988190301364781</v>
      </c>
      <c r="N5055" s="63">
        <v>6.9749133270962549</v>
      </c>
      <c r="O5055" s="71">
        <v>6.9601790783572675</v>
      </c>
    </row>
    <row r="5056" spans="2:15" outlineLevel="1" x14ac:dyDescent="0.45">
      <c r="B5056" s="65">
        <v>5047</v>
      </c>
      <c r="C5056" s="60">
        <v>1</v>
      </c>
      <c r="D5056" s="61">
        <v>0</v>
      </c>
      <c r="E5056" s="61">
        <v>1</v>
      </c>
      <c r="F5056" s="61">
        <v>1</v>
      </c>
      <c r="G5056" s="61">
        <v>1</v>
      </c>
      <c r="H5056" s="61">
        <v>0</v>
      </c>
      <c r="I5056" s="62">
        <v>29579.192506495689</v>
      </c>
      <c r="J5056" s="63">
        <v>6.2554388472812263</v>
      </c>
      <c r="K5056" s="63">
        <v>5.7845797192403019</v>
      </c>
      <c r="L5056" s="63">
        <v>6.2617845241235468</v>
      </c>
      <c r="M5056" s="63">
        <v>7.1769223717919255</v>
      </c>
      <c r="N5056" s="63">
        <v>6.5653260100532069</v>
      </c>
      <c r="O5056" s="71">
        <v>6.532064923468945</v>
      </c>
    </row>
    <row r="5057" spans="2:15" outlineLevel="1" x14ac:dyDescent="0.45">
      <c r="B5057" s="65">
        <v>5048</v>
      </c>
      <c r="C5057" s="60">
        <v>1</v>
      </c>
      <c r="D5057" s="61">
        <v>0</v>
      </c>
      <c r="E5057" s="61">
        <v>1</v>
      </c>
      <c r="F5057" s="61">
        <v>1</v>
      </c>
      <c r="G5057" s="61">
        <v>0</v>
      </c>
      <c r="H5057" s="61">
        <v>1</v>
      </c>
      <c r="I5057" s="62">
        <v>98726.368523458907</v>
      </c>
      <c r="J5057" s="63">
        <v>6.4223937198382997</v>
      </c>
      <c r="K5057" s="63">
        <v>5.6522843414324333</v>
      </c>
      <c r="L5057" s="63">
        <v>7.2778409529980195</v>
      </c>
      <c r="M5057" s="63">
        <v>6.5327413167190338</v>
      </c>
      <c r="N5057" s="63">
        <v>7.4948538057677769</v>
      </c>
      <c r="O5057" s="71">
        <v>7.5789292459583368</v>
      </c>
    </row>
    <row r="5058" spans="2:15" outlineLevel="1" x14ac:dyDescent="0.45">
      <c r="B5058" s="65">
        <v>5049</v>
      </c>
      <c r="C5058" s="60">
        <v>1</v>
      </c>
      <c r="D5058" s="61">
        <v>0</v>
      </c>
      <c r="E5058" s="61">
        <v>1</v>
      </c>
      <c r="F5058" s="61">
        <v>1</v>
      </c>
      <c r="G5058" s="61">
        <v>1</v>
      </c>
      <c r="H5058" s="61">
        <v>0</v>
      </c>
      <c r="I5058" s="62">
        <v>101242.93383214282</v>
      </c>
      <c r="J5058" s="63">
        <v>6.4547487277261428</v>
      </c>
      <c r="K5058" s="63">
        <v>4.8858057524772933</v>
      </c>
      <c r="L5058" s="63">
        <v>7.8089621804723173</v>
      </c>
      <c r="M5058" s="63">
        <v>8.4458846322273171</v>
      </c>
      <c r="N5058" s="63">
        <v>7.3300660741300643</v>
      </c>
      <c r="O5058" s="71">
        <v>7.0292583169676695</v>
      </c>
    </row>
    <row r="5059" spans="2:15" outlineLevel="1" x14ac:dyDescent="0.45">
      <c r="B5059" s="65">
        <v>5050</v>
      </c>
      <c r="C5059" s="60">
        <v>1</v>
      </c>
      <c r="D5059" s="61">
        <v>0</v>
      </c>
      <c r="E5059" s="61">
        <v>1</v>
      </c>
      <c r="F5059" s="61">
        <v>1</v>
      </c>
      <c r="G5059" s="61">
        <v>0</v>
      </c>
      <c r="H5059" s="61">
        <v>1</v>
      </c>
      <c r="I5059" s="62">
        <v>21536.378564252678</v>
      </c>
      <c r="J5059" s="63">
        <v>5.3503786549431727</v>
      </c>
      <c r="K5059" s="63">
        <v>4.6368673092785411</v>
      </c>
      <c r="L5059" s="63">
        <v>6.7390987679152268</v>
      </c>
      <c r="M5059" s="63">
        <v>6.333977922622255</v>
      </c>
      <c r="N5059" s="63">
        <v>6.4150064858407925</v>
      </c>
      <c r="O5059" s="71">
        <v>6.5732980653753943</v>
      </c>
    </row>
    <row r="5060" spans="2:15" outlineLevel="1" x14ac:dyDescent="0.45">
      <c r="B5060" s="65">
        <v>5051</v>
      </c>
      <c r="C5060" s="60">
        <v>1</v>
      </c>
      <c r="D5060" s="61">
        <v>0</v>
      </c>
      <c r="E5060" s="61">
        <v>1</v>
      </c>
      <c r="F5060" s="61">
        <v>1</v>
      </c>
      <c r="G5060" s="61">
        <v>0</v>
      </c>
      <c r="H5060" s="61">
        <v>1</v>
      </c>
      <c r="I5060" s="62">
        <v>63061.35988994666</v>
      </c>
      <c r="J5060" s="63">
        <v>6.1735872520332142</v>
      </c>
      <c r="K5060" s="63">
        <v>5.0997247156948582</v>
      </c>
      <c r="L5060" s="63">
        <v>6.84764107504839</v>
      </c>
      <c r="M5060" s="63">
        <v>6.8081651364316214</v>
      </c>
      <c r="N5060" s="63">
        <v>6.6661405664895499</v>
      </c>
      <c r="O5060" s="71">
        <v>6.8954350572503653</v>
      </c>
    </row>
    <row r="5061" spans="2:15" outlineLevel="1" x14ac:dyDescent="0.45">
      <c r="B5061" s="65">
        <v>5052</v>
      </c>
      <c r="C5061" s="60">
        <v>1</v>
      </c>
      <c r="D5061" s="61">
        <v>0</v>
      </c>
      <c r="E5061" s="61">
        <v>1</v>
      </c>
      <c r="F5061" s="61">
        <v>1</v>
      </c>
      <c r="G5061" s="61">
        <v>1</v>
      </c>
      <c r="H5061" s="61">
        <v>0</v>
      </c>
      <c r="I5061" s="62">
        <v>98706.587349140376</v>
      </c>
      <c r="J5061" s="63">
        <v>6.2290726293309673</v>
      </c>
      <c r="K5061" s="63">
        <v>5.7477590387624016</v>
      </c>
      <c r="L5061" s="63">
        <v>7.5436191981423715</v>
      </c>
      <c r="M5061" s="63">
        <v>6.7488371951677468</v>
      </c>
      <c r="N5061" s="63">
        <v>7.4202356292114215</v>
      </c>
      <c r="O5061" s="71">
        <v>7.3041062163391084</v>
      </c>
    </row>
    <row r="5062" spans="2:15" outlineLevel="1" x14ac:dyDescent="0.45">
      <c r="B5062" s="65">
        <v>5053</v>
      </c>
      <c r="C5062" s="60">
        <v>1</v>
      </c>
      <c r="D5062" s="61">
        <v>0</v>
      </c>
      <c r="E5062" s="61">
        <v>1</v>
      </c>
      <c r="F5062" s="61">
        <v>1</v>
      </c>
      <c r="G5062" s="61">
        <v>1</v>
      </c>
      <c r="H5062" s="61">
        <v>0</v>
      </c>
      <c r="I5062" s="62">
        <v>97424.807894273923</v>
      </c>
      <c r="J5062" s="63">
        <v>6.0189314677409769</v>
      </c>
      <c r="K5062" s="63">
        <v>5.0272996188317896</v>
      </c>
      <c r="L5062" s="63">
        <v>7.7388399823124354</v>
      </c>
      <c r="M5062" s="63">
        <v>7.9806568888433862</v>
      </c>
      <c r="N5062" s="63">
        <v>6.9883408275598233</v>
      </c>
      <c r="O5062" s="71">
        <v>6.6860799553909604</v>
      </c>
    </row>
    <row r="5063" spans="2:15" outlineLevel="1" x14ac:dyDescent="0.45">
      <c r="B5063" s="65">
        <v>5054</v>
      </c>
      <c r="C5063" s="60">
        <v>1</v>
      </c>
      <c r="D5063" s="61">
        <v>0</v>
      </c>
      <c r="E5063" s="61">
        <v>1</v>
      </c>
      <c r="F5063" s="61">
        <v>1</v>
      </c>
      <c r="G5063" s="61">
        <v>1</v>
      </c>
      <c r="H5063" s="61">
        <v>0</v>
      </c>
      <c r="I5063" s="62">
        <v>96320.135492951536</v>
      </c>
      <c r="J5063" s="63">
        <v>6.3404005691203196</v>
      </c>
      <c r="K5063" s="63">
        <v>4.2347459275787669</v>
      </c>
      <c r="L5063" s="63">
        <v>7.5184422398158128</v>
      </c>
      <c r="M5063" s="63">
        <v>8.2239863961232658</v>
      </c>
      <c r="N5063" s="63">
        <v>7.0287167447595893</v>
      </c>
      <c r="O5063" s="71">
        <v>6.6264783667998817</v>
      </c>
    </row>
    <row r="5064" spans="2:15" outlineLevel="1" x14ac:dyDescent="0.45">
      <c r="B5064" s="65">
        <v>5055</v>
      </c>
      <c r="C5064" s="60">
        <v>1</v>
      </c>
      <c r="D5064" s="61">
        <v>0</v>
      </c>
      <c r="E5064" s="61">
        <v>1</v>
      </c>
      <c r="F5064" s="61">
        <v>1</v>
      </c>
      <c r="G5064" s="61">
        <v>1</v>
      </c>
      <c r="H5064" s="61">
        <v>0</v>
      </c>
      <c r="I5064" s="62">
        <v>77547.844492415723</v>
      </c>
      <c r="J5064" s="63">
        <v>5.4236902144570287</v>
      </c>
      <c r="K5064" s="63">
        <v>4.8564118926308986</v>
      </c>
      <c r="L5064" s="63">
        <v>7.0449603122822042</v>
      </c>
      <c r="M5064" s="63">
        <v>8.9222835434879606</v>
      </c>
      <c r="N5064" s="63">
        <v>6.9740388457802265</v>
      </c>
      <c r="O5064" s="71">
        <v>6.9617201839440952</v>
      </c>
    </row>
    <row r="5065" spans="2:15" outlineLevel="1" x14ac:dyDescent="0.45">
      <c r="B5065" s="65">
        <v>5056</v>
      </c>
      <c r="C5065" s="60">
        <v>1</v>
      </c>
      <c r="D5065" s="61">
        <v>0</v>
      </c>
      <c r="E5065" s="61">
        <v>1</v>
      </c>
      <c r="F5065" s="61">
        <v>1</v>
      </c>
      <c r="G5065" s="61">
        <v>1</v>
      </c>
      <c r="H5065" s="61">
        <v>0</v>
      </c>
      <c r="I5065" s="62">
        <v>93633.018386962547</v>
      </c>
      <c r="J5065" s="63">
        <v>6.6933757315641742</v>
      </c>
      <c r="K5065" s="63">
        <v>5.0118859420987292</v>
      </c>
      <c r="L5065" s="63">
        <v>6.9600766986930438</v>
      </c>
      <c r="M5065" s="63">
        <v>6.8708179289560265</v>
      </c>
      <c r="N5065" s="63">
        <v>6.664844811742614</v>
      </c>
      <c r="O5065" s="71">
        <v>6.4401510051368547</v>
      </c>
    </row>
    <row r="5066" spans="2:15" outlineLevel="1" x14ac:dyDescent="0.45">
      <c r="B5066" s="65">
        <v>5057</v>
      </c>
      <c r="C5066" s="60">
        <v>1</v>
      </c>
      <c r="D5066" s="61">
        <v>0</v>
      </c>
      <c r="E5066" s="61">
        <v>1</v>
      </c>
      <c r="F5066" s="61">
        <v>1</v>
      </c>
      <c r="G5066" s="61">
        <v>0</v>
      </c>
      <c r="H5066" s="61">
        <v>1</v>
      </c>
      <c r="I5066" s="62">
        <v>78822.755185484246</v>
      </c>
      <c r="J5066" s="63">
        <v>5.9172615544427556</v>
      </c>
      <c r="K5066" s="63">
        <v>5.6706442928971805</v>
      </c>
      <c r="L5066" s="63">
        <v>6.534458767053918</v>
      </c>
      <c r="M5066" s="63">
        <v>8.7796966861644954</v>
      </c>
      <c r="N5066" s="63">
        <v>6.5026002018700408</v>
      </c>
      <c r="O5066" s="71">
        <v>6.84601275520256</v>
      </c>
    </row>
    <row r="5067" spans="2:15" outlineLevel="1" x14ac:dyDescent="0.45">
      <c r="B5067" s="65">
        <v>5058</v>
      </c>
      <c r="C5067" s="60">
        <v>1</v>
      </c>
      <c r="D5067" s="61">
        <v>0</v>
      </c>
      <c r="E5067" s="61">
        <v>1</v>
      </c>
      <c r="F5067" s="61">
        <v>1</v>
      </c>
      <c r="G5067" s="61">
        <v>1</v>
      </c>
      <c r="H5067" s="61">
        <v>0</v>
      </c>
      <c r="I5067" s="62">
        <v>75685.540686740627</v>
      </c>
      <c r="J5067" s="63">
        <v>5.2136288213643684</v>
      </c>
      <c r="K5067" s="63">
        <v>5.1593485074235623</v>
      </c>
      <c r="L5067" s="63">
        <v>6.333270031438337</v>
      </c>
      <c r="M5067" s="63">
        <v>8.1974378161778372</v>
      </c>
      <c r="N5067" s="63">
        <v>7.6075848606858827</v>
      </c>
      <c r="O5067" s="71">
        <v>6.6434402866693381</v>
      </c>
    </row>
    <row r="5068" spans="2:15" outlineLevel="1" x14ac:dyDescent="0.45">
      <c r="B5068" s="65">
        <v>5059</v>
      </c>
      <c r="C5068" s="60">
        <v>1</v>
      </c>
      <c r="D5068" s="61">
        <v>0</v>
      </c>
      <c r="E5068" s="61">
        <v>1</v>
      </c>
      <c r="F5068" s="61">
        <v>1</v>
      </c>
      <c r="G5068" s="61">
        <v>1</v>
      </c>
      <c r="H5068" s="61">
        <v>0</v>
      </c>
      <c r="I5068" s="62">
        <v>100373.62582102066</v>
      </c>
      <c r="J5068" s="63">
        <v>6.5777936722254609</v>
      </c>
      <c r="K5068" s="63">
        <v>4.9164807107066899</v>
      </c>
      <c r="L5068" s="63">
        <v>7.9093816392139056</v>
      </c>
      <c r="M5068" s="63">
        <v>8.924204587219652</v>
      </c>
      <c r="N5068" s="63">
        <v>6.8538672240898526</v>
      </c>
      <c r="O5068" s="71">
        <v>6.2468408326705767</v>
      </c>
    </row>
    <row r="5069" spans="2:15" outlineLevel="1" x14ac:dyDescent="0.45">
      <c r="B5069" s="65">
        <v>5060</v>
      </c>
      <c r="C5069" s="60">
        <v>1</v>
      </c>
      <c r="D5069" s="61">
        <v>0</v>
      </c>
      <c r="E5069" s="61">
        <v>1</v>
      </c>
      <c r="F5069" s="61">
        <v>1</v>
      </c>
      <c r="G5069" s="61">
        <v>0</v>
      </c>
      <c r="H5069" s="61">
        <v>1</v>
      </c>
      <c r="I5069" s="62">
        <v>101771.40458647624</v>
      </c>
      <c r="J5069" s="63">
        <v>6.596323724263601</v>
      </c>
      <c r="K5069" s="63">
        <v>6.0421034313905153</v>
      </c>
      <c r="L5069" s="63">
        <v>6.4164471277000006</v>
      </c>
      <c r="M5069" s="63">
        <v>8.5613870804327004</v>
      </c>
      <c r="N5069" s="63">
        <v>6.5914995133011427</v>
      </c>
      <c r="O5069" s="71">
        <v>7.0883764614661553</v>
      </c>
    </row>
    <row r="5070" spans="2:15" outlineLevel="1" x14ac:dyDescent="0.45">
      <c r="B5070" s="65">
        <v>5061</v>
      </c>
      <c r="C5070" s="60">
        <v>0</v>
      </c>
      <c r="D5070" s="61">
        <v>1</v>
      </c>
      <c r="E5070" s="61">
        <v>1</v>
      </c>
      <c r="F5070" s="61">
        <v>1</v>
      </c>
      <c r="G5070" s="61">
        <v>0</v>
      </c>
      <c r="H5070" s="61">
        <v>1</v>
      </c>
      <c r="I5070" s="62">
        <v>100477.52614347878</v>
      </c>
      <c r="J5070" s="63">
        <v>5.7061208918342334</v>
      </c>
      <c r="K5070" s="63">
        <v>5.7737898709774118</v>
      </c>
      <c r="L5070" s="63">
        <v>7.3915087494523801</v>
      </c>
      <c r="M5070" s="63">
        <v>8.9987939680676519</v>
      </c>
      <c r="N5070" s="63">
        <v>6.3928199262138454</v>
      </c>
      <c r="O5070" s="71">
        <v>7.0249302196412184</v>
      </c>
    </row>
    <row r="5071" spans="2:15" outlineLevel="1" x14ac:dyDescent="0.45">
      <c r="B5071" s="65">
        <v>5062</v>
      </c>
      <c r="C5071" s="60">
        <v>0</v>
      </c>
      <c r="D5071" s="61">
        <v>1</v>
      </c>
      <c r="E5071" s="61">
        <v>1</v>
      </c>
      <c r="F5071" s="61">
        <v>1</v>
      </c>
      <c r="G5071" s="61">
        <v>0</v>
      </c>
      <c r="H5071" s="61">
        <v>1</v>
      </c>
      <c r="I5071" s="62">
        <v>101183.42140075064</v>
      </c>
      <c r="J5071" s="63">
        <v>5.4925875778389281</v>
      </c>
      <c r="K5071" s="63">
        <v>6.2572850347470279</v>
      </c>
      <c r="L5071" s="63">
        <v>6.9519555316083341</v>
      </c>
      <c r="M5071" s="63">
        <v>8.7876584091882464</v>
      </c>
      <c r="N5071" s="63">
        <v>6.6659595035144772</v>
      </c>
      <c r="O5071" s="71">
        <v>7.2145119947032263</v>
      </c>
    </row>
    <row r="5072" spans="2:15" outlineLevel="1" x14ac:dyDescent="0.45">
      <c r="B5072" s="65">
        <v>5063</v>
      </c>
      <c r="C5072" s="60">
        <v>1</v>
      </c>
      <c r="D5072" s="61">
        <v>0</v>
      </c>
      <c r="E5072" s="61">
        <v>1</v>
      </c>
      <c r="F5072" s="61">
        <v>1</v>
      </c>
      <c r="G5072" s="61">
        <v>1</v>
      </c>
      <c r="H5072" s="61">
        <v>0</v>
      </c>
      <c r="I5072" s="62">
        <v>97706.488810606243</v>
      </c>
      <c r="J5072" s="63">
        <v>5.7287678160285118</v>
      </c>
      <c r="K5072" s="63">
        <v>5.4107081195655891</v>
      </c>
      <c r="L5072" s="63">
        <v>7.2895718575710298</v>
      </c>
      <c r="M5072" s="63">
        <v>7.8321048260329871</v>
      </c>
      <c r="N5072" s="63">
        <v>7.1499956842509578</v>
      </c>
      <c r="O5072" s="71">
        <v>6.9715813144319734</v>
      </c>
    </row>
    <row r="5073" spans="2:15" outlineLevel="1" x14ac:dyDescent="0.45">
      <c r="B5073" s="65">
        <v>5064</v>
      </c>
      <c r="C5073" s="60">
        <v>1</v>
      </c>
      <c r="D5073" s="61">
        <v>0</v>
      </c>
      <c r="E5073" s="61">
        <v>1</v>
      </c>
      <c r="F5073" s="61">
        <v>1</v>
      </c>
      <c r="G5073" s="61">
        <v>1</v>
      </c>
      <c r="H5073" s="61">
        <v>0</v>
      </c>
      <c r="I5073" s="62">
        <v>97396.585621112303</v>
      </c>
      <c r="J5073" s="63">
        <v>6.6995925211739813</v>
      </c>
      <c r="K5073" s="63">
        <v>4.1429028567251827</v>
      </c>
      <c r="L5073" s="63">
        <v>7.4932976407735854</v>
      </c>
      <c r="M5073" s="63">
        <v>8.0072068380063257</v>
      </c>
      <c r="N5073" s="63">
        <v>7.0905240539827092</v>
      </c>
      <c r="O5073" s="71">
        <v>7.0339006330435545</v>
      </c>
    </row>
    <row r="5074" spans="2:15" outlineLevel="1" x14ac:dyDescent="0.45">
      <c r="B5074" s="65">
        <v>5065</v>
      </c>
      <c r="C5074" s="60">
        <v>1</v>
      </c>
      <c r="D5074" s="61">
        <v>0</v>
      </c>
      <c r="E5074" s="61">
        <v>1</v>
      </c>
      <c r="F5074" s="61">
        <v>1</v>
      </c>
      <c r="G5074" s="61">
        <v>0</v>
      </c>
      <c r="H5074" s="61">
        <v>1</v>
      </c>
      <c r="I5074" s="62">
        <v>102542.38760646513</v>
      </c>
      <c r="J5074" s="63">
        <v>7.1284674976272413</v>
      </c>
      <c r="K5074" s="63">
        <v>4.9790485559460631</v>
      </c>
      <c r="L5074" s="63">
        <v>6.5349765094504377</v>
      </c>
      <c r="M5074" s="63">
        <v>8.5643664408621465</v>
      </c>
      <c r="N5074" s="63">
        <v>7.3046574622641964</v>
      </c>
      <c r="O5074" s="71">
        <v>7.332504522799681</v>
      </c>
    </row>
    <row r="5075" spans="2:15" outlineLevel="1" x14ac:dyDescent="0.45">
      <c r="B5075" s="65">
        <v>5066</v>
      </c>
      <c r="C5075" s="60">
        <v>0</v>
      </c>
      <c r="D5075" s="61">
        <v>1</v>
      </c>
      <c r="E5075" s="61">
        <v>1</v>
      </c>
      <c r="F5075" s="61">
        <v>1</v>
      </c>
      <c r="G5075" s="61">
        <v>0</v>
      </c>
      <c r="H5075" s="61">
        <v>1</v>
      </c>
      <c r="I5075" s="62">
        <v>76415.934881564448</v>
      </c>
      <c r="J5075" s="63">
        <v>5.5634546408354542</v>
      </c>
      <c r="K5075" s="63">
        <v>6.041742076699288</v>
      </c>
      <c r="L5075" s="63">
        <v>6.7831042628357689</v>
      </c>
      <c r="M5075" s="63">
        <v>7.1262836724779586</v>
      </c>
      <c r="N5075" s="63">
        <v>7.0723608382811607</v>
      </c>
      <c r="O5075" s="71">
        <v>7.0807452110801226</v>
      </c>
    </row>
    <row r="5076" spans="2:15" outlineLevel="1" x14ac:dyDescent="0.45">
      <c r="B5076" s="65">
        <v>5067</v>
      </c>
      <c r="C5076" s="60">
        <v>1</v>
      </c>
      <c r="D5076" s="61">
        <v>0</v>
      </c>
      <c r="E5076" s="61">
        <v>1</v>
      </c>
      <c r="F5076" s="61">
        <v>1</v>
      </c>
      <c r="G5076" s="61">
        <v>0</v>
      </c>
      <c r="H5076" s="61">
        <v>1</v>
      </c>
      <c r="I5076" s="62">
        <v>28675.769645317545</v>
      </c>
      <c r="J5076" s="63">
        <v>5.8815623789446212</v>
      </c>
      <c r="K5076" s="63">
        <v>5.3982149821412291</v>
      </c>
      <c r="L5076" s="63">
        <v>6.2472762356788882</v>
      </c>
      <c r="M5076" s="63">
        <v>7.5120587857672536</v>
      </c>
      <c r="N5076" s="63">
        <v>6.4370248398696548</v>
      </c>
      <c r="O5076" s="71">
        <v>6.8519193949996726</v>
      </c>
    </row>
    <row r="5077" spans="2:15" outlineLevel="1" x14ac:dyDescent="0.45">
      <c r="B5077" s="65">
        <v>5068</v>
      </c>
      <c r="C5077" s="60">
        <v>1</v>
      </c>
      <c r="D5077" s="61">
        <v>0</v>
      </c>
      <c r="E5077" s="61">
        <v>1</v>
      </c>
      <c r="F5077" s="61">
        <v>1</v>
      </c>
      <c r="G5077" s="61">
        <v>0</v>
      </c>
      <c r="H5077" s="61">
        <v>1</v>
      </c>
      <c r="I5077" s="62">
        <v>60551.39046609975</v>
      </c>
      <c r="J5077" s="63">
        <v>5.1750910348996317</v>
      </c>
      <c r="K5077" s="63">
        <v>4.4653040836728923</v>
      </c>
      <c r="L5077" s="63">
        <v>7.9552834100134522</v>
      </c>
      <c r="M5077" s="63">
        <v>7.1219577422019302</v>
      </c>
      <c r="N5077" s="63">
        <v>6.6867616355865165</v>
      </c>
      <c r="O5077" s="71">
        <v>6.7415452390435249</v>
      </c>
    </row>
    <row r="5078" spans="2:15" outlineLevel="1" x14ac:dyDescent="0.45">
      <c r="B5078" s="65">
        <v>5069</v>
      </c>
      <c r="C5078" s="60">
        <v>0</v>
      </c>
      <c r="D5078" s="61">
        <v>1</v>
      </c>
      <c r="E5078" s="61">
        <v>1</v>
      </c>
      <c r="F5078" s="61">
        <v>1</v>
      </c>
      <c r="G5078" s="61">
        <v>1</v>
      </c>
      <c r="H5078" s="61">
        <v>0</v>
      </c>
      <c r="I5078" s="62">
        <v>76020.404643385613</v>
      </c>
      <c r="J5078" s="63">
        <v>5.3341420979419301</v>
      </c>
      <c r="K5078" s="63">
        <v>5.6439143903340065</v>
      </c>
      <c r="L5078" s="63">
        <v>7.0172912462952119</v>
      </c>
      <c r="M5078" s="63">
        <v>7.1594595551515843</v>
      </c>
      <c r="N5078" s="63">
        <v>7.4570374421000691</v>
      </c>
      <c r="O5078" s="71">
        <v>7.1065854943538662</v>
      </c>
    </row>
    <row r="5079" spans="2:15" outlineLevel="1" x14ac:dyDescent="0.45">
      <c r="B5079" s="65">
        <v>5070</v>
      </c>
      <c r="C5079" s="60">
        <v>0</v>
      </c>
      <c r="D5079" s="61">
        <v>1</v>
      </c>
      <c r="E5079" s="61">
        <v>1</v>
      </c>
      <c r="F5079" s="61">
        <v>1</v>
      </c>
      <c r="G5079" s="61">
        <v>1</v>
      </c>
      <c r="H5079" s="61">
        <v>0</v>
      </c>
      <c r="I5079" s="62">
        <v>30929.635874309985</v>
      </c>
      <c r="J5079" s="63">
        <v>5.4566502847051375</v>
      </c>
      <c r="K5079" s="63">
        <v>5.579119663626261</v>
      </c>
      <c r="L5079" s="63">
        <v>6.3138298770778452</v>
      </c>
      <c r="M5079" s="63">
        <v>7.5171562853304632</v>
      </c>
      <c r="N5079" s="63">
        <v>7.3158349914666561</v>
      </c>
      <c r="O5079" s="71">
        <v>7.1356921677251606</v>
      </c>
    </row>
    <row r="5080" spans="2:15" outlineLevel="1" x14ac:dyDescent="0.45">
      <c r="B5080" s="65">
        <v>5071</v>
      </c>
      <c r="C5080" s="60">
        <v>1</v>
      </c>
      <c r="D5080" s="61">
        <v>0</v>
      </c>
      <c r="E5080" s="61">
        <v>1</v>
      </c>
      <c r="F5080" s="61">
        <v>1</v>
      </c>
      <c r="G5080" s="61">
        <v>0</v>
      </c>
      <c r="H5080" s="61">
        <v>1</v>
      </c>
      <c r="I5080" s="62">
        <v>98809.519977865828</v>
      </c>
      <c r="J5080" s="63">
        <v>6.2971801319487026</v>
      </c>
      <c r="K5080" s="63">
        <v>5.7509913610803949</v>
      </c>
      <c r="L5080" s="63">
        <v>7.644633520067881</v>
      </c>
      <c r="M5080" s="63">
        <v>7.7903734757038929</v>
      </c>
      <c r="N5080" s="63">
        <v>6.6467527471354337</v>
      </c>
      <c r="O5080" s="71">
        <v>6.6728522141396978</v>
      </c>
    </row>
    <row r="5081" spans="2:15" outlineLevel="1" x14ac:dyDescent="0.45">
      <c r="B5081" s="65">
        <v>5072</v>
      </c>
      <c r="C5081" s="60">
        <v>1</v>
      </c>
      <c r="D5081" s="61">
        <v>0</v>
      </c>
      <c r="E5081" s="61">
        <v>1</v>
      </c>
      <c r="F5081" s="61">
        <v>1</v>
      </c>
      <c r="G5081" s="61">
        <v>1</v>
      </c>
      <c r="H5081" s="61">
        <v>0</v>
      </c>
      <c r="I5081" s="62">
        <v>99636.672160698246</v>
      </c>
      <c r="J5081" s="63">
        <v>6.6179708578784648</v>
      </c>
      <c r="K5081" s="63">
        <v>5.193934117735246</v>
      </c>
      <c r="L5081" s="63">
        <v>6.6669086049375021</v>
      </c>
      <c r="M5081" s="63">
        <v>8.5591967896118355</v>
      </c>
      <c r="N5081" s="63">
        <v>6.9648524729251493</v>
      </c>
      <c r="O5081" s="71">
        <v>6.6462273744443419</v>
      </c>
    </row>
    <row r="5082" spans="2:15" outlineLevel="1" x14ac:dyDescent="0.45">
      <c r="B5082" s="65">
        <v>5073</v>
      </c>
      <c r="C5082" s="60">
        <v>1</v>
      </c>
      <c r="D5082" s="61">
        <v>0</v>
      </c>
      <c r="E5082" s="61">
        <v>1</v>
      </c>
      <c r="F5082" s="61">
        <v>1</v>
      </c>
      <c r="G5082" s="61">
        <v>1</v>
      </c>
      <c r="H5082" s="61">
        <v>0</v>
      </c>
      <c r="I5082" s="62">
        <v>96193.04854824653</v>
      </c>
      <c r="J5082" s="63">
        <v>6.3309639781906482</v>
      </c>
      <c r="K5082" s="63">
        <v>4.2818740834458096</v>
      </c>
      <c r="L5082" s="63">
        <v>7.5293860295399231</v>
      </c>
      <c r="M5082" s="63">
        <v>7.9355208821878787</v>
      </c>
      <c r="N5082" s="63">
        <v>7.286799394186029</v>
      </c>
      <c r="O5082" s="71">
        <v>6.5950369875283172</v>
      </c>
    </row>
    <row r="5083" spans="2:15" outlineLevel="1" x14ac:dyDescent="0.45">
      <c r="B5083" s="65">
        <v>5074</v>
      </c>
      <c r="C5083" s="60">
        <v>0</v>
      </c>
      <c r="D5083" s="61">
        <v>1</v>
      </c>
      <c r="E5083" s="61">
        <v>1</v>
      </c>
      <c r="F5083" s="61">
        <v>1</v>
      </c>
      <c r="G5083" s="61">
        <v>0</v>
      </c>
      <c r="H5083" s="61">
        <v>1</v>
      </c>
      <c r="I5083" s="62">
        <v>99655.597304419076</v>
      </c>
      <c r="J5083" s="63">
        <v>5.5573954116594724</v>
      </c>
      <c r="K5083" s="63">
        <v>6.1103005688976335</v>
      </c>
      <c r="L5083" s="63">
        <v>7.2734389386169926</v>
      </c>
      <c r="M5083" s="63">
        <v>8.2565755103853267</v>
      </c>
      <c r="N5083" s="63">
        <v>6.8578363109513951</v>
      </c>
      <c r="O5083" s="71">
        <v>6.9011972254856815</v>
      </c>
    </row>
    <row r="5084" spans="2:15" outlineLevel="1" x14ac:dyDescent="0.45">
      <c r="B5084" s="65">
        <v>5075</v>
      </c>
      <c r="C5084" s="60">
        <v>1</v>
      </c>
      <c r="D5084" s="61">
        <v>0</v>
      </c>
      <c r="E5084" s="61">
        <v>1</v>
      </c>
      <c r="F5084" s="61">
        <v>1</v>
      </c>
      <c r="G5084" s="61">
        <v>1</v>
      </c>
      <c r="H5084" s="61">
        <v>0</v>
      </c>
      <c r="I5084" s="62">
        <v>76568.356904274333</v>
      </c>
      <c r="J5084" s="63">
        <v>5.8676205088798854</v>
      </c>
      <c r="K5084" s="63">
        <v>4.2773848917448927</v>
      </c>
      <c r="L5084" s="63">
        <v>6.7212877787096961</v>
      </c>
      <c r="M5084" s="63">
        <v>8.8003374708622726</v>
      </c>
      <c r="N5084" s="63">
        <v>7.0965920922268175</v>
      </c>
      <c r="O5084" s="71">
        <v>6.9688585799594112</v>
      </c>
    </row>
    <row r="5085" spans="2:15" outlineLevel="1" x14ac:dyDescent="0.45">
      <c r="B5085" s="65">
        <v>5076</v>
      </c>
      <c r="C5085" s="60">
        <v>1</v>
      </c>
      <c r="D5085" s="61">
        <v>0</v>
      </c>
      <c r="E5085" s="61">
        <v>1</v>
      </c>
      <c r="F5085" s="61">
        <v>1</v>
      </c>
      <c r="G5085" s="61">
        <v>1</v>
      </c>
      <c r="H5085" s="61">
        <v>0</v>
      </c>
      <c r="I5085" s="62">
        <v>74281.242607368898</v>
      </c>
      <c r="J5085" s="63">
        <v>6.2625668145821987</v>
      </c>
      <c r="K5085" s="63">
        <v>4.5162182457993296</v>
      </c>
      <c r="L5085" s="63">
        <v>6.295378353976437</v>
      </c>
      <c r="M5085" s="63">
        <v>7.9675168062855839</v>
      </c>
      <c r="N5085" s="63">
        <v>6.880276699498511</v>
      </c>
      <c r="O5085" s="71">
        <v>6.7035145745710807</v>
      </c>
    </row>
    <row r="5086" spans="2:15" outlineLevel="1" x14ac:dyDescent="0.45">
      <c r="B5086" s="65">
        <v>5077</v>
      </c>
      <c r="C5086" s="60">
        <v>1</v>
      </c>
      <c r="D5086" s="61">
        <v>0</v>
      </c>
      <c r="E5086" s="61">
        <v>1</v>
      </c>
      <c r="F5086" s="61">
        <v>1</v>
      </c>
      <c r="G5086" s="61">
        <v>0</v>
      </c>
      <c r="H5086" s="61">
        <v>1</v>
      </c>
      <c r="I5086" s="62">
        <v>26286.267829469027</v>
      </c>
      <c r="J5086" s="63">
        <v>5.3679905578344611</v>
      </c>
      <c r="K5086" s="63">
        <v>5.2613626432313989</v>
      </c>
      <c r="L5086" s="63">
        <v>7.1675444393567975</v>
      </c>
      <c r="M5086" s="63">
        <v>6.3448108812988337</v>
      </c>
      <c r="N5086" s="63">
        <v>6.8449808234978118</v>
      </c>
      <c r="O5086" s="71">
        <v>7.1070669086798448</v>
      </c>
    </row>
    <row r="5087" spans="2:15" outlineLevel="1" x14ac:dyDescent="0.45">
      <c r="B5087" s="65">
        <v>5078</v>
      </c>
      <c r="C5087" s="60">
        <v>1</v>
      </c>
      <c r="D5087" s="61">
        <v>0</v>
      </c>
      <c r="E5087" s="61">
        <v>1</v>
      </c>
      <c r="F5087" s="61">
        <v>1</v>
      </c>
      <c r="G5087" s="61">
        <v>0</v>
      </c>
      <c r="H5087" s="61">
        <v>1</v>
      </c>
      <c r="I5087" s="62">
        <v>72311.908384677867</v>
      </c>
      <c r="J5087" s="63">
        <v>5.6592743608925025</v>
      </c>
      <c r="K5087" s="63">
        <v>4.216913889645431</v>
      </c>
      <c r="L5087" s="63">
        <v>6.7893751575859937</v>
      </c>
      <c r="M5087" s="63">
        <v>8.4369362289941563</v>
      </c>
      <c r="N5087" s="63">
        <v>6.4521054502056243</v>
      </c>
      <c r="O5087" s="71">
        <v>6.5298545690595517</v>
      </c>
    </row>
    <row r="5088" spans="2:15" outlineLevel="1" x14ac:dyDescent="0.45">
      <c r="B5088" s="65">
        <v>5079</v>
      </c>
      <c r="C5088" s="60">
        <v>1</v>
      </c>
      <c r="D5088" s="61">
        <v>0</v>
      </c>
      <c r="E5088" s="61">
        <v>1</v>
      </c>
      <c r="F5088" s="61">
        <v>1</v>
      </c>
      <c r="G5088" s="61">
        <v>1</v>
      </c>
      <c r="H5088" s="61">
        <v>0</v>
      </c>
      <c r="I5088" s="62">
        <v>95780.51744607884</v>
      </c>
      <c r="J5088" s="63">
        <v>6.1821163623016124</v>
      </c>
      <c r="K5088" s="63">
        <v>4.3050217548676848</v>
      </c>
      <c r="L5088" s="63">
        <v>7.814137245787327</v>
      </c>
      <c r="M5088" s="63">
        <v>7.7434612557487794</v>
      </c>
      <c r="N5088" s="63">
        <v>7.1161412729735858</v>
      </c>
      <c r="O5088" s="71">
        <v>6.842544475630282</v>
      </c>
    </row>
    <row r="5089" spans="2:15" outlineLevel="1" x14ac:dyDescent="0.45">
      <c r="B5089" s="65">
        <v>5080</v>
      </c>
      <c r="C5089" s="60">
        <v>1</v>
      </c>
      <c r="D5089" s="61">
        <v>0</v>
      </c>
      <c r="E5089" s="61">
        <v>1</v>
      </c>
      <c r="F5089" s="61">
        <v>1</v>
      </c>
      <c r="G5089" s="61">
        <v>0</v>
      </c>
      <c r="H5089" s="61">
        <v>1</v>
      </c>
      <c r="I5089" s="62">
        <v>99788.631188226675</v>
      </c>
      <c r="J5089" s="63">
        <v>5.9080966520351357</v>
      </c>
      <c r="K5089" s="63">
        <v>5.7522315813242084</v>
      </c>
      <c r="L5089" s="63">
        <v>7.420138002746703</v>
      </c>
      <c r="M5089" s="63">
        <v>8.4381036083620931</v>
      </c>
      <c r="N5089" s="63">
        <v>6.4862078824198983</v>
      </c>
      <c r="O5089" s="71">
        <v>7.1024059259097481</v>
      </c>
    </row>
    <row r="5090" spans="2:15" outlineLevel="1" x14ac:dyDescent="0.45">
      <c r="B5090" s="65">
        <v>5081</v>
      </c>
      <c r="C5090" s="60">
        <v>1</v>
      </c>
      <c r="D5090" s="61">
        <v>0</v>
      </c>
      <c r="E5090" s="61">
        <v>1</v>
      </c>
      <c r="F5090" s="61">
        <v>1</v>
      </c>
      <c r="G5090" s="61">
        <v>0</v>
      </c>
      <c r="H5090" s="61">
        <v>1</v>
      </c>
      <c r="I5090" s="62">
        <v>100850.28471200161</v>
      </c>
      <c r="J5090" s="63">
        <v>6.7816452303849308</v>
      </c>
      <c r="K5090" s="63">
        <v>5.0903689949444866</v>
      </c>
      <c r="L5090" s="63">
        <v>8.0124915584748813</v>
      </c>
      <c r="M5090" s="63">
        <v>8.4535632580229922</v>
      </c>
      <c r="N5090" s="63">
        <v>6.2364131769337448</v>
      </c>
      <c r="O5090" s="71">
        <v>7.2698650045830808</v>
      </c>
    </row>
    <row r="5091" spans="2:15" outlineLevel="1" x14ac:dyDescent="0.45">
      <c r="B5091" s="65">
        <v>5082</v>
      </c>
      <c r="C5091" s="60">
        <v>0</v>
      </c>
      <c r="D5091" s="61">
        <v>1</v>
      </c>
      <c r="E5091" s="61">
        <v>1</v>
      </c>
      <c r="F5091" s="61">
        <v>1</v>
      </c>
      <c r="G5091" s="61">
        <v>1</v>
      </c>
      <c r="H5091" s="61">
        <v>0</v>
      </c>
      <c r="I5091" s="62">
        <v>95225.023151627611</v>
      </c>
      <c r="J5091" s="63">
        <v>5.6594446813192123</v>
      </c>
      <c r="K5091" s="63">
        <v>6.3834861385169912</v>
      </c>
      <c r="L5091" s="63">
        <v>7.0309544786587113</v>
      </c>
      <c r="M5091" s="63">
        <v>7.1049466942607999</v>
      </c>
      <c r="N5091" s="63">
        <v>6.585987121766018</v>
      </c>
      <c r="O5091" s="71">
        <v>6.3407000668996565</v>
      </c>
    </row>
    <row r="5092" spans="2:15" outlineLevel="1" x14ac:dyDescent="0.45">
      <c r="B5092" s="65">
        <v>5083</v>
      </c>
      <c r="C5092" s="60">
        <v>0</v>
      </c>
      <c r="D5092" s="61">
        <v>1</v>
      </c>
      <c r="E5092" s="61">
        <v>1</v>
      </c>
      <c r="F5092" s="61">
        <v>1</v>
      </c>
      <c r="G5092" s="61">
        <v>0</v>
      </c>
      <c r="H5092" s="61">
        <v>1</v>
      </c>
      <c r="I5092" s="62">
        <v>103567.72142537337</v>
      </c>
      <c r="J5092" s="63">
        <v>5.7126800491966252</v>
      </c>
      <c r="K5092" s="63">
        <v>6.6423999743263105</v>
      </c>
      <c r="L5092" s="63">
        <v>7.825571244059895</v>
      </c>
      <c r="M5092" s="63">
        <v>8.6590283906523453</v>
      </c>
      <c r="N5092" s="63">
        <v>6.6820390103103104</v>
      </c>
      <c r="O5092" s="71">
        <v>7.0823513163297473</v>
      </c>
    </row>
    <row r="5093" spans="2:15" outlineLevel="1" x14ac:dyDescent="0.45">
      <c r="B5093" s="65">
        <v>5084</v>
      </c>
      <c r="C5093" s="60">
        <v>1</v>
      </c>
      <c r="D5093" s="61">
        <v>0</v>
      </c>
      <c r="E5093" s="61">
        <v>1</v>
      </c>
      <c r="F5093" s="61">
        <v>1</v>
      </c>
      <c r="G5093" s="61">
        <v>0</v>
      </c>
      <c r="H5093" s="61">
        <v>1</v>
      </c>
      <c r="I5093" s="62">
        <v>23671.135998386322</v>
      </c>
      <c r="J5093" s="63">
        <v>5.1133197215435695</v>
      </c>
      <c r="K5093" s="63">
        <v>4.7634031440296312</v>
      </c>
      <c r="L5093" s="63">
        <v>7.0268891127867024</v>
      </c>
      <c r="M5093" s="63">
        <v>7.0317454515996216</v>
      </c>
      <c r="N5093" s="63">
        <v>6.2111103872074498</v>
      </c>
      <c r="O5093" s="71">
        <v>6.8124518144840538</v>
      </c>
    </row>
    <row r="5094" spans="2:15" outlineLevel="1" x14ac:dyDescent="0.45">
      <c r="B5094" s="65">
        <v>5085</v>
      </c>
      <c r="C5094" s="60">
        <v>1</v>
      </c>
      <c r="D5094" s="61">
        <v>0</v>
      </c>
      <c r="E5094" s="61">
        <v>1</v>
      </c>
      <c r="F5094" s="61">
        <v>1</v>
      </c>
      <c r="G5094" s="61">
        <v>1</v>
      </c>
      <c r="H5094" s="61">
        <v>0</v>
      </c>
      <c r="I5094" s="62">
        <v>27011.674416049296</v>
      </c>
      <c r="J5094" s="63">
        <v>5.616103231219725</v>
      </c>
      <c r="K5094" s="63">
        <v>4.3936016310550832</v>
      </c>
      <c r="L5094" s="63">
        <v>6.6464400099523271</v>
      </c>
      <c r="M5094" s="63">
        <v>6.6409293369712614</v>
      </c>
      <c r="N5094" s="63">
        <v>7.6530921575402679</v>
      </c>
      <c r="O5094" s="71">
        <v>7.337780471651544</v>
      </c>
    </row>
    <row r="5095" spans="2:15" outlineLevel="1" x14ac:dyDescent="0.45">
      <c r="B5095" s="65">
        <v>5086</v>
      </c>
      <c r="C5095" s="60">
        <v>0</v>
      </c>
      <c r="D5095" s="61">
        <v>1</v>
      </c>
      <c r="E5095" s="61">
        <v>1</v>
      </c>
      <c r="F5095" s="61">
        <v>1</v>
      </c>
      <c r="G5095" s="61">
        <v>0</v>
      </c>
      <c r="H5095" s="61">
        <v>1</v>
      </c>
      <c r="I5095" s="62">
        <v>77296.475819197134</v>
      </c>
      <c r="J5095" s="63">
        <v>5.8925127739695382</v>
      </c>
      <c r="K5095" s="63">
        <v>5.9551866964839162</v>
      </c>
      <c r="L5095" s="63">
        <v>6.089188145313984</v>
      </c>
      <c r="M5095" s="63">
        <v>8.4827859214829644</v>
      </c>
      <c r="N5095" s="63">
        <v>6.4454701719822527</v>
      </c>
      <c r="O5095" s="71">
        <v>6.5206009318737452</v>
      </c>
    </row>
    <row r="5096" spans="2:15" outlineLevel="1" x14ac:dyDescent="0.45">
      <c r="B5096" s="65">
        <v>5087</v>
      </c>
      <c r="C5096" s="60">
        <v>0</v>
      </c>
      <c r="D5096" s="61">
        <v>1</v>
      </c>
      <c r="E5096" s="61">
        <v>1</v>
      </c>
      <c r="F5096" s="61">
        <v>1</v>
      </c>
      <c r="G5096" s="61">
        <v>1</v>
      </c>
      <c r="H5096" s="61">
        <v>0</v>
      </c>
      <c r="I5096" s="62">
        <v>66044.410376162938</v>
      </c>
      <c r="J5096" s="63">
        <v>5.8483467809613323</v>
      </c>
      <c r="K5096" s="63">
        <v>6.2348350011013505</v>
      </c>
      <c r="L5096" s="63">
        <v>6.9219860591279874</v>
      </c>
      <c r="M5096" s="63">
        <v>6.5632814503860182</v>
      </c>
      <c r="N5096" s="63">
        <v>7.2598659435376449</v>
      </c>
      <c r="O5096" s="71">
        <v>6.7097965897259026</v>
      </c>
    </row>
    <row r="5097" spans="2:15" outlineLevel="1" x14ac:dyDescent="0.45">
      <c r="B5097" s="65">
        <v>5088</v>
      </c>
      <c r="C5097" s="60">
        <v>1</v>
      </c>
      <c r="D5097" s="61">
        <v>0</v>
      </c>
      <c r="E5097" s="61">
        <v>1</v>
      </c>
      <c r="F5097" s="61">
        <v>1</v>
      </c>
      <c r="G5097" s="61">
        <v>1</v>
      </c>
      <c r="H5097" s="61">
        <v>0</v>
      </c>
      <c r="I5097" s="62">
        <v>26382.775281888709</v>
      </c>
      <c r="J5097" s="63">
        <v>5.1854634006623934</v>
      </c>
      <c r="K5097" s="63">
        <v>4.4435037487603033</v>
      </c>
      <c r="L5097" s="63">
        <v>7.0462895940130466</v>
      </c>
      <c r="M5097" s="63">
        <v>6.7042446090014929</v>
      </c>
      <c r="N5097" s="63">
        <v>7.4931571716883081</v>
      </c>
      <c r="O5097" s="71">
        <v>7.3775994222903556</v>
      </c>
    </row>
    <row r="5098" spans="2:15" outlineLevel="1" x14ac:dyDescent="0.45">
      <c r="B5098" s="65">
        <v>5089</v>
      </c>
      <c r="C5098" s="60">
        <v>1</v>
      </c>
      <c r="D5098" s="61">
        <v>0</v>
      </c>
      <c r="E5098" s="61">
        <v>1</v>
      </c>
      <c r="F5098" s="61">
        <v>1</v>
      </c>
      <c r="G5098" s="61">
        <v>0</v>
      </c>
      <c r="H5098" s="61">
        <v>1</v>
      </c>
      <c r="I5098" s="62">
        <v>78056.148780351286</v>
      </c>
      <c r="J5098" s="63">
        <v>6.1216408791787087</v>
      </c>
      <c r="K5098" s="63">
        <v>5.4128572034045446</v>
      </c>
      <c r="L5098" s="63">
        <v>6.5027123659479491</v>
      </c>
      <c r="M5098" s="63">
        <v>8.1333380006915839</v>
      </c>
      <c r="N5098" s="63">
        <v>6.6726312042937357</v>
      </c>
      <c r="O5098" s="71">
        <v>7.2880605635096236</v>
      </c>
    </row>
    <row r="5099" spans="2:15" outlineLevel="1" x14ac:dyDescent="0.45">
      <c r="B5099" s="65">
        <v>5090</v>
      </c>
      <c r="C5099" s="60">
        <v>0</v>
      </c>
      <c r="D5099" s="61">
        <v>1</v>
      </c>
      <c r="E5099" s="61">
        <v>1</v>
      </c>
      <c r="F5099" s="61">
        <v>1</v>
      </c>
      <c r="G5099" s="61">
        <v>0</v>
      </c>
      <c r="H5099" s="61">
        <v>1</v>
      </c>
      <c r="I5099" s="62">
        <v>102951.57112425737</v>
      </c>
      <c r="J5099" s="63">
        <v>5.4001329122083481</v>
      </c>
      <c r="K5099" s="63">
        <v>6.2086291531227875</v>
      </c>
      <c r="L5099" s="63">
        <v>7.2431500004203384</v>
      </c>
      <c r="M5099" s="63">
        <v>8.5382436540423718</v>
      </c>
      <c r="N5099" s="63">
        <v>7.4124085350258664</v>
      </c>
      <c r="O5099" s="71">
        <v>7.5109397980141051</v>
      </c>
    </row>
    <row r="5100" spans="2:15" outlineLevel="1" x14ac:dyDescent="0.45">
      <c r="B5100" s="65">
        <v>5091</v>
      </c>
      <c r="C5100" s="60">
        <v>1</v>
      </c>
      <c r="D5100" s="61">
        <v>0</v>
      </c>
      <c r="E5100" s="61">
        <v>1</v>
      </c>
      <c r="F5100" s="61">
        <v>1</v>
      </c>
      <c r="G5100" s="61">
        <v>0</v>
      </c>
      <c r="H5100" s="61">
        <v>1</v>
      </c>
      <c r="I5100" s="62">
        <v>97582.081313528193</v>
      </c>
      <c r="J5100" s="63">
        <v>5.9830070948148171</v>
      </c>
      <c r="K5100" s="63">
        <v>5.8313802345476997</v>
      </c>
      <c r="L5100" s="63">
        <v>7.8869818803515193</v>
      </c>
      <c r="M5100" s="63">
        <v>6.8712223594114903</v>
      </c>
      <c r="N5100" s="63">
        <v>6.9817214844948596</v>
      </c>
      <c r="O5100" s="71">
        <v>7.1013797897052404</v>
      </c>
    </row>
    <row r="5101" spans="2:15" outlineLevel="1" x14ac:dyDescent="0.45">
      <c r="B5101" s="65">
        <v>5092</v>
      </c>
      <c r="C5101" s="60">
        <v>1</v>
      </c>
      <c r="D5101" s="61">
        <v>0</v>
      </c>
      <c r="E5101" s="61">
        <v>1</v>
      </c>
      <c r="F5101" s="61">
        <v>1</v>
      </c>
      <c r="G5101" s="61">
        <v>1</v>
      </c>
      <c r="H5101" s="61">
        <v>0</v>
      </c>
      <c r="I5101" s="62">
        <v>76041.385983093511</v>
      </c>
      <c r="J5101" s="63">
        <v>5.5499940440876934</v>
      </c>
      <c r="K5101" s="63">
        <v>4.7220671095675533</v>
      </c>
      <c r="L5101" s="63">
        <v>6.7075998076946437</v>
      </c>
      <c r="M5101" s="63">
        <v>8.6806209437557449</v>
      </c>
      <c r="N5101" s="63">
        <v>7.5121977306832175</v>
      </c>
      <c r="O5101" s="71">
        <v>6.1858412078919569</v>
      </c>
    </row>
    <row r="5102" spans="2:15" outlineLevel="1" x14ac:dyDescent="0.45">
      <c r="B5102" s="65">
        <v>5093</v>
      </c>
      <c r="C5102" s="60">
        <v>1</v>
      </c>
      <c r="D5102" s="61">
        <v>0</v>
      </c>
      <c r="E5102" s="61">
        <v>1</v>
      </c>
      <c r="F5102" s="61">
        <v>1</v>
      </c>
      <c r="G5102" s="61">
        <v>1</v>
      </c>
      <c r="H5102" s="61">
        <v>0</v>
      </c>
      <c r="I5102" s="62">
        <v>29233.245252193563</v>
      </c>
      <c r="J5102" s="63">
        <v>6.2928629677104793</v>
      </c>
      <c r="K5102" s="63">
        <v>5.0419732474652683</v>
      </c>
      <c r="L5102" s="63">
        <v>6.1923326129190173</v>
      </c>
      <c r="M5102" s="63">
        <v>7.5051919689807498</v>
      </c>
      <c r="N5102" s="63">
        <v>6.8155500004490017</v>
      </c>
      <c r="O5102" s="71">
        <v>6.6733865861690989</v>
      </c>
    </row>
    <row r="5103" spans="2:15" outlineLevel="1" x14ac:dyDescent="0.45">
      <c r="B5103" s="65">
        <v>5094</v>
      </c>
      <c r="C5103" s="60">
        <v>1</v>
      </c>
      <c r="D5103" s="61">
        <v>0</v>
      </c>
      <c r="E5103" s="61">
        <v>1</v>
      </c>
      <c r="F5103" s="61">
        <v>1</v>
      </c>
      <c r="G5103" s="61">
        <v>1</v>
      </c>
      <c r="H5103" s="61">
        <v>0</v>
      </c>
      <c r="I5103" s="62">
        <v>100718.95139709879</v>
      </c>
      <c r="J5103" s="63">
        <v>6.8043042521559647</v>
      </c>
      <c r="K5103" s="63">
        <v>6.7218021250038955</v>
      </c>
      <c r="L5103" s="63">
        <v>6.9403878536197556</v>
      </c>
      <c r="M5103" s="63">
        <v>6.1513725420398586</v>
      </c>
      <c r="N5103" s="63">
        <v>7.4696421480384396</v>
      </c>
      <c r="O5103" s="71">
        <v>7.2723163709386025</v>
      </c>
    </row>
    <row r="5104" spans="2:15" outlineLevel="1" x14ac:dyDescent="0.45">
      <c r="B5104" s="65">
        <v>5095</v>
      </c>
      <c r="C5104" s="60">
        <v>1</v>
      </c>
      <c r="D5104" s="61">
        <v>0</v>
      </c>
      <c r="E5104" s="61">
        <v>1</v>
      </c>
      <c r="F5104" s="61">
        <v>1</v>
      </c>
      <c r="G5104" s="61">
        <v>1</v>
      </c>
      <c r="H5104" s="61">
        <v>0</v>
      </c>
      <c r="I5104" s="62">
        <v>99947.608632994627</v>
      </c>
      <c r="J5104" s="63">
        <v>6.1569192179811925</v>
      </c>
      <c r="K5104" s="63">
        <v>5.9221057640523407</v>
      </c>
      <c r="L5104" s="63">
        <v>7.3416664552296194</v>
      </c>
      <c r="M5104" s="63">
        <v>7.73952569195185</v>
      </c>
      <c r="N5104" s="63">
        <v>7.2029649728951277</v>
      </c>
      <c r="O5104" s="71">
        <v>6.767403597271719</v>
      </c>
    </row>
    <row r="5105" spans="2:15" outlineLevel="1" x14ac:dyDescent="0.45">
      <c r="B5105" s="65">
        <v>5096</v>
      </c>
      <c r="C5105" s="60">
        <v>1</v>
      </c>
      <c r="D5105" s="61">
        <v>0</v>
      </c>
      <c r="E5105" s="61">
        <v>1</v>
      </c>
      <c r="F5105" s="61">
        <v>1</v>
      </c>
      <c r="G5105" s="61">
        <v>0</v>
      </c>
      <c r="H5105" s="61">
        <v>1</v>
      </c>
      <c r="I5105" s="62">
        <v>94475.279341914662</v>
      </c>
      <c r="J5105" s="63">
        <v>5.5999909920624731</v>
      </c>
      <c r="K5105" s="63">
        <v>5.5783687907249</v>
      </c>
      <c r="L5105" s="63">
        <v>7.4462872128942674</v>
      </c>
      <c r="M5105" s="63">
        <v>7.1423285101535701</v>
      </c>
      <c r="N5105" s="63">
        <v>6.6407687083690892</v>
      </c>
      <c r="O5105" s="71">
        <v>6.8193912588309509</v>
      </c>
    </row>
    <row r="5106" spans="2:15" outlineLevel="1" x14ac:dyDescent="0.45">
      <c r="B5106" s="65">
        <v>5097</v>
      </c>
      <c r="C5106" s="60">
        <v>1</v>
      </c>
      <c r="D5106" s="61">
        <v>0</v>
      </c>
      <c r="E5106" s="61">
        <v>1</v>
      </c>
      <c r="F5106" s="61">
        <v>1</v>
      </c>
      <c r="G5106" s="61">
        <v>1</v>
      </c>
      <c r="H5106" s="61">
        <v>0</v>
      </c>
      <c r="I5106" s="62">
        <v>101549.34845227281</v>
      </c>
      <c r="J5106" s="63">
        <v>6.5256309146332683</v>
      </c>
      <c r="K5106" s="63">
        <v>5.3039138704432087</v>
      </c>
      <c r="L5106" s="63">
        <v>8.0839541140130748</v>
      </c>
      <c r="M5106" s="63">
        <v>8.3553337393015994</v>
      </c>
      <c r="N5106" s="63">
        <v>7.3088384855996535</v>
      </c>
      <c r="O5106" s="71">
        <v>6.4503526011323595</v>
      </c>
    </row>
    <row r="5107" spans="2:15" outlineLevel="1" x14ac:dyDescent="0.45">
      <c r="B5107" s="65">
        <v>5098</v>
      </c>
      <c r="C5107" s="60">
        <v>1</v>
      </c>
      <c r="D5107" s="61">
        <v>0</v>
      </c>
      <c r="E5107" s="61">
        <v>1</v>
      </c>
      <c r="F5107" s="61">
        <v>1</v>
      </c>
      <c r="G5107" s="61">
        <v>0</v>
      </c>
      <c r="H5107" s="61">
        <v>1</v>
      </c>
      <c r="I5107" s="62">
        <v>96911.268696371539</v>
      </c>
      <c r="J5107" s="63">
        <v>7.1026173450411267</v>
      </c>
      <c r="K5107" s="63">
        <v>4.5047041216373671</v>
      </c>
      <c r="L5107" s="63">
        <v>6.5238275294596333</v>
      </c>
      <c r="M5107" s="63">
        <v>7.6203068803961385</v>
      </c>
      <c r="N5107" s="63">
        <v>6.8406921971691936</v>
      </c>
      <c r="O5107" s="71">
        <v>7.226594656204294</v>
      </c>
    </row>
    <row r="5108" spans="2:15" outlineLevel="1" x14ac:dyDescent="0.45">
      <c r="B5108" s="65">
        <v>5099</v>
      </c>
      <c r="C5108" s="60">
        <v>1</v>
      </c>
      <c r="D5108" s="61">
        <v>0</v>
      </c>
      <c r="E5108" s="61">
        <v>1</v>
      </c>
      <c r="F5108" s="61">
        <v>1</v>
      </c>
      <c r="G5108" s="61">
        <v>0</v>
      </c>
      <c r="H5108" s="61">
        <v>1</v>
      </c>
      <c r="I5108" s="62">
        <v>26061.708038242985</v>
      </c>
      <c r="J5108" s="63">
        <v>5.0664992188928561</v>
      </c>
      <c r="K5108" s="63">
        <v>4.7081108259979647</v>
      </c>
      <c r="L5108" s="63">
        <v>6.4067205118614439</v>
      </c>
      <c r="M5108" s="63">
        <v>7.9276019151227519</v>
      </c>
      <c r="N5108" s="63">
        <v>6.4589011744239402</v>
      </c>
      <c r="O5108" s="71">
        <v>6.9735574003939274</v>
      </c>
    </row>
    <row r="5109" spans="2:15" outlineLevel="1" x14ac:dyDescent="0.45">
      <c r="B5109" s="65">
        <v>5100</v>
      </c>
      <c r="C5109" s="60">
        <v>1</v>
      </c>
      <c r="D5109" s="61">
        <v>0</v>
      </c>
      <c r="E5109" s="61">
        <v>1</v>
      </c>
      <c r="F5109" s="61">
        <v>1</v>
      </c>
      <c r="G5109" s="61">
        <v>0</v>
      </c>
      <c r="H5109" s="61">
        <v>1</v>
      </c>
      <c r="I5109" s="62">
        <v>103885.23956336977</v>
      </c>
      <c r="J5109" s="63">
        <v>7.2348216956597646</v>
      </c>
      <c r="K5109" s="63">
        <v>4.8501537825612795</v>
      </c>
      <c r="L5109" s="63">
        <v>8.0606386478057637</v>
      </c>
      <c r="M5109" s="63">
        <v>8.7694548746486731</v>
      </c>
      <c r="N5109" s="63">
        <v>6.8339291954342753</v>
      </c>
      <c r="O5109" s="71">
        <v>7.2743529694493692</v>
      </c>
    </row>
    <row r="5110" spans="2:15" outlineLevel="1" x14ac:dyDescent="0.45">
      <c r="B5110" s="65">
        <v>5101</v>
      </c>
      <c r="C5110" s="60">
        <v>1</v>
      </c>
      <c r="D5110" s="61">
        <v>0</v>
      </c>
      <c r="E5110" s="61">
        <v>1</v>
      </c>
      <c r="F5110" s="61">
        <v>1</v>
      </c>
      <c r="G5110" s="61">
        <v>0</v>
      </c>
      <c r="H5110" s="61">
        <v>1</v>
      </c>
      <c r="I5110" s="62">
        <v>100152.96298327013</v>
      </c>
      <c r="J5110" s="63">
        <v>6.2705850741595484</v>
      </c>
      <c r="K5110" s="63">
        <v>5.6396999814001312</v>
      </c>
      <c r="L5110" s="63">
        <v>6.997579224927903</v>
      </c>
      <c r="M5110" s="63">
        <v>8.1134238433960775</v>
      </c>
      <c r="N5110" s="63">
        <v>6.7418417374748758</v>
      </c>
      <c r="O5110" s="71">
        <v>7.3790859176133976</v>
      </c>
    </row>
    <row r="5111" spans="2:15" outlineLevel="1" x14ac:dyDescent="0.45">
      <c r="B5111" s="65">
        <v>5102</v>
      </c>
      <c r="C5111" s="60">
        <v>0</v>
      </c>
      <c r="D5111" s="61">
        <v>1</v>
      </c>
      <c r="E5111" s="61">
        <v>1</v>
      </c>
      <c r="F5111" s="61">
        <v>1</v>
      </c>
      <c r="G5111" s="61">
        <v>1</v>
      </c>
      <c r="H5111" s="61">
        <v>0</v>
      </c>
      <c r="I5111" s="62">
        <v>100808.80398564957</v>
      </c>
      <c r="J5111" s="63">
        <v>6.2305846897148163</v>
      </c>
      <c r="K5111" s="63">
        <v>6.2786235216120643</v>
      </c>
      <c r="L5111" s="63">
        <v>8.1237635237168533</v>
      </c>
      <c r="M5111" s="63">
        <v>7.9778396049043456</v>
      </c>
      <c r="N5111" s="63">
        <v>6.656656960610511</v>
      </c>
      <c r="O5111" s="71">
        <v>6.3698333812663952</v>
      </c>
    </row>
    <row r="5112" spans="2:15" outlineLevel="1" x14ac:dyDescent="0.45">
      <c r="B5112" s="65">
        <v>5103</v>
      </c>
      <c r="C5112" s="60">
        <v>1</v>
      </c>
      <c r="D5112" s="61">
        <v>0</v>
      </c>
      <c r="E5112" s="61">
        <v>1</v>
      </c>
      <c r="F5112" s="61">
        <v>1</v>
      </c>
      <c r="G5112" s="61">
        <v>1</v>
      </c>
      <c r="H5112" s="61">
        <v>0</v>
      </c>
      <c r="I5112" s="62">
        <v>96258.417832928462</v>
      </c>
      <c r="J5112" s="63">
        <v>6.2682790212272561</v>
      </c>
      <c r="K5112" s="63">
        <v>4.8913885439706828</v>
      </c>
      <c r="L5112" s="63">
        <v>6.8059362821236409</v>
      </c>
      <c r="M5112" s="63">
        <v>7.4946097376395109</v>
      </c>
      <c r="N5112" s="63">
        <v>7.3464528151275861</v>
      </c>
      <c r="O5112" s="71">
        <v>6.8591713664921174</v>
      </c>
    </row>
    <row r="5113" spans="2:15" outlineLevel="1" x14ac:dyDescent="0.45">
      <c r="B5113" s="65">
        <v>5104</v>
      </c>
      <c r="C5113" s="60">
        <v>0</v>
      </c>
      <c r="D5113" s="61">
        <v>1</v>
      </c>
      <c r="E5113" s="61">
        <v>1</v>
      </c>
      <c r="F5113" s="61">
        <v>1</v>
      </c>
      <c r="G5113" s="61">
        <v>0</v>
      </c>
      <c r="H5113" s="61">
        <v>1</v>
      </c>
      <c r="I5113" s="62">
        <v>28028.344261865946</v>
      </c>
      <c r="J5113" s="63">
        <v>5.268696937826606</v>
      </c>
      <c r="K5113" s="63">
        <v>5.6571184908467114</v>
      </c>
      <c r="L5113" s="63">
        <v>7.1328566662226205</v>
      </c>
      <c r="M5113" s="63">
        <v>6.9443041535467049</v>
      </c>
      <c r="N5113" s="63">
        <v>6.4313230212476782</v>
      </c>
      <c r="O5113" s="71">
        <v>7.1913563963309581</v>
      </c>
    </row>
    <row r="5114" spans="2:15" outlineLevel="1" x14ac:dyDescent="0.45">
      <c r="B5114" s="65">
        <v>5105</v>
      </c>
      <c r="C5114" s="60">
        <v>1</v>
      </c>
      <c r="D5114" s="61">
        <v>0</v>
      </c>
      <c r="E5114" s="61">
        <v>1</v>
      </c>
      <c r="F5114" s="61">
        <v>1</v>
      </c>
      <c r="G5114" s="61">
        <v>1</v>
      </c>
      <c r="H5114" s="61">
        <v>0</v>
      </c>
      <c r="I5114" s="62">
        <v>75649.367296286626</v>
      </c>
      <c r="J5114" s="63">
        <v>5.6363512406626919</v>
      </c>
      <c r="K5114" s="63">
        <v>5.4137052675991093</v>
      </c>
      <c r="L5114" s="63">
        <v>6.8884430042577174</v>
      </c>
      <c r="M5114" s="63">
        <v>8.1170573617012582</v>
      </c>
      <c r="N5114" s="63">
        <v>7.0252595788829248</v>
      </c>
      <c r="O5114" s="71">
        <v>6.1333488178723741</v>
      </c>
    </row>
    <row r="5115" spans="2:15" outlineLevel="1" x14ac:dyDescent="0.45">
      <c r="B5115" s="65">
        <v>5106</v>
      </c>
      <c r="C5115" s="60">
        <v>1</v>
      </c>
      <c r="D5115" s="61">
        <v>0</v>
      </c>
      <c r="E5115" s="61">
        <v>1</v>
      </c>
      <c r="F5115" s="61">
        <v>1</v>
      </c>
      <c r="G5115" s="61">
        <v>1</v>
      </c>
      <c r="H5115" s="61">
        <v>0</v>
      </c>
      <c r="I5115" s="62">
        <v>73828.650433914008</v>
      </c>
      <c r="J5115" s="63">
        <v>5.2220850484525867</v>
      </c>
      <c r="K5115" s="63">
        <v>4.4424470457218144</v>
      </c>
      <c r="L5115" s="63">
        <v>7.3237620416726577</v>
      </c>
      <c r="M5115" s="63">
        <v>7.7265291160076615</v>
      </c>
      <c r="N5115" s="63">
        <v>7.4094066157035794</v>
      </c>
      <c r="O5115" s="71">
        <v>6.997977774789728</v>
      </c>
    </row>
    <row r="5116" spans="2:15" outlineLevel="1" x14ac:dyDescent="0.45">
      <c r="B5116" s="65">
        <v>5107</v>
      </c>
      <c r="C5116" s="60">
        <v>0</v>
      </c>
      <c r="D5116" s="61">
        <v>1</v>
      </c>
      <c r="E5116" s="61">
        <v>1</v>
      </c>
      <c r="F5116" s="61">
        <v>1</v>
      </c>
      <c r="G5116" s="61">
        <v>1</v>
      </c>
      <c r="H5116" s="61">
        <v>0</v>
      </c>
      <c r="I5116" s="62">
        <v>96819.082188306711</v>
      </c>
      <c r="J5116" s="63">
        <v>6.0610264998607857</v>
      </c>
      <c r="K5116" s="63">
        <v>6.1969014239012452</v>
      </c>
      <c r="L5116" s="63">
        <v>6.9649669206275</v>
      </c>
      <c r="M5116" s="63">
        <v>7.2774242471924078</v>
      </c>
      <c r="N5116" s="63">
        <v>6.9232040497003631</v>
      </c>
      <c r="O5116" s="71">
        <v>6.2352426604787521</v>
      </c>
    </row>
    <row r="5117" spans="2:15" outlineLevel="1" x14ac:dyDescent="0.45">
      <c r="B5117" s="65">
        <v>5108</v>
      </c>
      <c r="C5117" s="60">
        <v>1</v>
      </c>
      <c r="D5117" s="61">
        <v>0</v>
      </c>
      <c r="E5117" s="61">
        <v>1</v>
      </c>
      <c r="F5117" s="61">
        <v>1</v>
      </c>
      <c r="G5117" s="61">
        <v>0</v>
      </c>
      <c r="H5117" s="61">
        <v>1</v>
      </c>
      <c r="I5117" s="62">
        <v>98982.375863302688</v>
      </c>
      <c r="J5117" s="63">
        <v>6.1234165174762145</v>
      </c>
      <c r="K5117" s="63">
        <v>5.7604782160538992</v>
      </c>
      <c r="L5117" s="63">
        <v>7.1841917418854564</v>
      </c>
      <c r="M5117" s="63">
        <v>7.9584675896762951</v>
      </c>
      <c r="N5117" s="63">
        <v>6.5890448508631332</v>
      </c>
      <c r="O5117" s="71">
        <v>7.1168278049280334</v>
      </c>
    </row>
    <row r="5118" spans="2:15" outlineLevel="1" x14ac:dyDescent="0.45">
      <c r="B5118" s="65">
        <v>5109</v>
      </c>
      <c r="C5118" s="60">
        <v>1</v>
      </c>
      <c r="D5118" s="61">
        <v>0</v>
      </c>
      <c r="E5118" s="61">
        <v>1</v>
      </c>
      <c r="F5118" s="61">
        <v>1</v>
      </c>
      <c r="G5118" s="61">
        <v>1</v>
      </c>
      <c r="H5118" s="61">
        <v>0</v>
      </c>
      <c r="I5118" s="62">
        <v>25268.281988933362</v>
      </c>
      <c r="J5118" s="63">
        <v>5.7876781098545242</v>
      </c>
      <c r="K5118" s="63">
        <v>4.7813004176630338</v>
      </c>
      <c r="L5118" s="63">
        <v>6.9679606541989134</v>
      </c>
      <c r="M5118" s="63">
        <v>6.9370100719436483</v>
      </c>
      <c r="N5118" s="63">
        <v>6.6983009239027851</v>
      </c>
      <c r="O5118" s="71">
        <v>6.2384074257521753</v>
      </c>
    </row>
    <row r="5119" spans="2:15" outlineLevel="1" x14ac:dyDescent="0.45">
      <c r="B5119" s="65">
        <v>5110</v>
      </c>
      <c r="C5119" s="60">
        <v>1</v>
      </c>
      <c r="D5119" s="61">
        <v>0</v>
      </c>
      <c r="E5119" s="61">
        <v>1</v>
      </c>
      <c r="F5119" s="61">
        <v>1</v>
      </c>
      <c r="G5119" s="61">
        <v>0</v>
      </c>
      <c r="H5119" s="61">
        <v>1</v>
      </c>
      <c r="I5119" s="62">
        <v>72988.904199178927</v>
      </c>
      <c r="J5119" s="63">
        <v>5.4376564081378262</v>
      </c>
      <c r="K5119" s="63">
        <v>4.8594556572357686</v>
      </c>
      <c r="L5119" s="63">
        <v>6.9936396391824074</v>
      </c>
      <c r="M5119" s="63">
        <v>8.1687103035284494</v>
      </c>
      <c r="N5119" s="63">
        <v>6.1381894110086357</v>
      </c>
      <c r="O5119" s="71">
        <v>6.8377478009886872</v>
      </c>
    </row>
    <row r="5120" spans="2:15" outlineLevel="1" x14ac:dyDescent="0.45">
      <c r="B5120" s="65">
        <v>5111</v>
      </c>
      <c r="C5120" s="60">
        <v>1</v>
      </c>
      <c r="D5120" s="61">
        <v>0</v>
      </c>
      <c r="E5120" s="61">
        <v>1</v>
      </c>
      <c r="F5120" s="61">
        <v>1</v>
      </c>
      <c r="G5120" s="61">
        <v>0</v>
      </c>
      <c r="H5120" s="61">
        <v>1</v>
      </c>
      <c r="I5120" s="62">
        <v>94584.634574787735</v>
      </c>
      <c r="J5120" s="63">
        <v>6.3883550801169422</v>
      </c>
      <c r="K5120" s="63">
        <v>4.8365919313732952</v>
      </c>
      <c r="L5120" s="63">
        <v>7.2655346620987702</v>
      </c>
      <c r="M5120" s="63">
        <v>6.7364245341592905</v>
      </c>
      <c r="N5120" s="63">
        <v>6.8227873186924155</v>
      </c>
      <c r="O5120" s="71">
        <v>7.3443412302900706</v>
      </c>
    </row>
    <row r="5121" spans="2:15" outlineLevel="1" x14ac:dyDescent="0.45">
      <c r="B5121" s="65">
        <v>5112</v>
      </c>
      <c r="C5121" s="60">
        <v>1</v>
      </c>
      <c r="D5121" s="61">
        <v>0</v>
      </c>
      <c r="E5121" s="61">
        <v>1</v>
      </c>
      <c r="F5121" s="61">
        <v>1</v>
      </c>
      <c r="G5121" s="61">
        <v>1</v>
      </c>
      <c r="H5121" s="61">
        <v>0</v>
      </c>
      <c r="I5121" s="62">
        <v>23418.224115016317</v>
      </c>
      <c r="J5121" s="63">
        <v>5.2919358415197433</v>
      </c>
      <c r="K5121" s="63">
        <v>4.3411518226288033</v>
      </c>
      <c r="L5121" s="63">
        <v>6.7794319657348225</v>
      </c>
      <c r="M5121" s="63">
        <v>6.1088145084631522</v>
      </c>
      <c r="N5121" s="63">
        <v>7.4895768843123065</v>
      </c>
      <c r="O5121" s="71">
        <v>6.9745901207247494</v>
      </c>
    </row>
    <row r="5122" spans="2:15" outlineLevel="1" x14ac:dyDescent="0.45">
      <c r="B5122" s="65">
        <v>5113</v>
      </c>
      <c r="C5122" s="60">
        <v>1</v>
      </c>
      <c r="D5122" s="61">
        <v>0</v>
      </c>
      <c r="E5122" s="61">
        <v>1</v>
      </c>
      <c r="F5122" s="61">
        <v>1</v>
      </c>
      <c r="G5122" s="61">
        <v>1</v>
      </c>
      <c r="H5122" s="61">
        <v>0</v>
      </c>
      <c r="I5122" s="62">
        <v>93985.99790399734</v>
      </c>
      <c r="J5122" s="63">
        <v>6.4577586991104443</v>
      </c>
      <c r="K5122" s="63">
        <v>4.8480770942307885</v>
      </c>
      <c r="L5122" s="63">
        <v>6.8682186789615196</v>
      </c>
      <c r="M5122" s="63">
        <v>7.3249679190806951</v>
      </c>
      <c r="N5122" s="63">
        <v>7.0359540723250253</v>
      </c>
      <c r="O5122" s="71">
        <v>6.1486876033823981</v>
      </c>
    </row>
    <row r="5123" spans="2:15" outlineLevel="1" x14ac:dyDescent="0.45">
      <c r="B5123" s="65">
        <v>5114</v>
      </c>
      <c r="C5123" s="60">
        <v>1</v>
      </c>
      <c r="D5123" s="61">
        <v>0</v>
      </c>
      <c r="E5123" s="61">
        <v>1</v>
      </c>
      <c r="F5123" s="61">
        <v>1</v>
      </c>
      <c r="G5123" s="61">
        <v>1</v>
      </c>
      <c r="H5123" s="61">
        <v>0</v>
      </c>
      <c r="I5123" s="62">
        <v>77193.953676418605</v>
      </c>
      <c r="J5123" s="63">
        <v>5.7701153543098016</v>
      </c>
      <c r="K5123" s="63">
        <v>4.6000611861913629</v>
      </c>
      <c r="L5123" s="63">
        <v>6.7475167617770095</v>
      </c>
      <c r="M5123" s="63">
        <v>8.8781462333903001</v>
      </c>
      <c r="N5123" s="63">
        <v>7.1583575951954916</v>
      </c>
      <c r="O5123" s="71">
        <v>6.7373359973660261</v>
      </c>
    </row>
    <row r="5124" spans="2:15" outlineLevel="1" x14ac:dyDescent="0.45">
      <c r="B5124" s="65">
        <v>5115</v>
      </c>
      <c r="C5124" s="60">
        <v>1</v>
      </c>
      <c r="D5124" s="61">
        <v>0</v>
      </c>
      <c r="E5124" s="61">
        <v>1</v>
      </c>
      <c r="F5124" s="61">
        <v>1</v>
      </c>
      <c r="G5124" s="61">
        <v>1</v>
      </c>
      <c r="H5124" s="61">
        <v>0</v>
      </c>
      <c r="I5124" s="62">
        <v>96777.841197071131</v>
      </c>
      <c r="J5124" s="63">
        <v>6.4757959531474691</v>
      </c>
      <c r="K5124" s="63">
        <v>5.6206047011924642</v>
      </c>
      <c r="L5124" s="63">
        <v>7.0949011898218908</v>
      </c>
      <c r="M5124" s="63">
        <v>8.0582375862214928</v>
      </c>
      <c r="N5124" s="63">
        <v>6.3426538162776653</v>
      </c>
      <c r="O5124" s="71">
        <v>6.0121015324731832</v>
      </c>
    </row>
    <row r="5125" spans="2:15" outlineLevel="1" x14ac:dyDescent="0.45">
      <c r="B5125" s="65">
        <v>5116</v>
      </c>
      <c r="C5125" s="60">
        <v>1</v>
      </c>
      <c r="D5125" s="61">
        <v>0</v>
      </c>
      <c r="E5125" s="61">
        <v>1</v>
      </c>
      <c r="F5125" s="61">
        <v>1</v>
      </c>
      <c r="G5125" s="61">
        <v>1</v>
      </c>
      <c r="H5125" s="61">
        <v>0</v>
      </c>
      <c r="I5125" s="62">
        <v>93500.357297205817</v>
      </c>
      <c r="J5125" s="63">
        <v>6.220310014164788</v>
      </c>
      <c r="K5125" s="63">
        <v>4.1543106938917864</v>
      </c>
      <c r="L5125" s="63">
        <v>7.0224309837201488</v>
      </c>
      <c r="M5125" s="63">
        <v>7.2976417964945961</v>
      </c>
      <c r="N5125" s="63">
        <v>7.0978817094459918</v>
      </c>
      <c r="O5125" s="71">
        <v>7.0863277691483537</v>
      </c>
    </row>
    <row r="5126" spans="2:15" outlineLevel="1" x14ac:dyDescent="0.45">
      <c r="B5126" s="65">
        <v>5117</v>
      </c>
      <c r="C5126" s="60">
        <v>1</v>
      </c>
      <c r="D5126" s="61">
        <v>0</v>
      </c>
      <c r="E5126" s="61">
        <v>1</v>
      </c>
      <c r="F5126" s="61">
        <v>1</v>
      </c>
      <c r="G5126" s="61">
        <v>0</v>
      </c>
      <c r="H5126" s="61">
        <v>1</v>
      </c>
      <c r="I5126" s="62">
        <v>96268.240799036284</v>
      </c>
      <c r="J5126" s="63">
        <v>6.4084998247003497</v>
      </c>
      <c r="K5126" s="63">
        <v>5.8369253335594697</v>
      </c>
      <c r="L5126" s="63">
        <v>7.2078199139135135</v>
      </c>
      <c r="M5126" s="63">
        <v>6.2968966835126006</v>
      </c>
      <c r="N5126" s="63">
        <v>7.0116393976767686</v>
      </c>
      <c r="O5126" s="71">
        <v>7.1107707301616774</v>
      </c>
    </row>
    <row r="5127" spans="2:15" outlineLevel="1" x14ac:dyDescent="0.45">
      <c r="B5127" s="65">
        <v>5118</v>
      </c>
      <c r="C5127" s="60">
        <v>1</v>
      </c>
      <c r="D5127" s="61">
        <v>0</v>
      </c>
      <c r="E5127" s="61">
        <v>1</v>
      </c>
      <c r="F5127" s="61">
        <v>1</v>
      </c>
      <c r="G5127" s="61">
        <v>1</v>
      </c>
      <c r="H5127" s="61">
        <v>0</v>
      </c>
      <c r="I5127" s="62">
        <v>25624.905317842393</v>
      </c>
      <c r="J5127" s="63">
        <v>5.4602641898714808</v>
      </c>
      <c r="K5127" s="63">
        <v>5.1734280826965442</v>
      </c>
      <c r="L5127" s="63">
        <v>6.1754363445549245</v>
      </c>
      <c r="M5127" s="63">
        <v>7.4319585003672595</v>
      </c>
      <c r="N5127" s="63">
        <v>6.6273811569785721</v>
      </c>
      <c r="O5127" s="71">
        <v>6.2138751962972565</v>
      </c>
    </row>
    <row r="5128" spans="2:15" outlineLevel="1" x14ac:dyDescent="0.45">
      <c r="B5128" s="65">
        <v>5119</v>
      </c>
      <c r="C5128" s="60">
        <v>1</v>
      </c>
      <c r="D5128" s="61">
        <v>0</v>
      </c>
      <c r="E5128" s="61">
        <v>1</v>
      </c>
      <c r="F5128" s="61">
        <v>1</v>
      </c>
      <c r="G5128" s="61">
        <v>1</v>
      </c>
      <c r="H5128" s="61">
        <v>0</v>
      </c>
      <c r="I5128" s="62">
        <v>76586.8121712875</v>
      </c>
      <c r="J5128" s="63">
        <v>5.7281168124582065</v>
      </c>
      <c r="K5128" s="63">
        <v>5.1779640116653498</v>
      </c>
      <c r="L5128" s="63">
        <v>6.8771274873626975</v>
      </c>
      <c r="M5128" s="63">
        <v>8.3320655954356155</v>
      </c>
      <c r="N5128" s="63">
        <v>7.196538111792897</v>
      </c>
      <c r="O5128" s="71">
        <v>6.3008947965976922</v>
      </c>
    </row>
    <row r="5129" spans="2:15" outlineLevel="1" x14ac:dyDescent="0.45">
      <c r="B5129" s="65">
        <v>5120</v>
      </c>
      <c r="C5129" s="60">
        <v>1</v>
      </c>
      <c r="D5129" s="61">
        <v>0</v>
      </c>
      <c r="E5129" s="61">
        <v>1</v>
      </c>
      <c r="F5129" s="61">
        <v>1</v>
      </c>
      <c r="G5129" s="61">
        <v>0</v>
      </c>
      <c r="H5129" s="61">
        <v>1</v>
      </c>
      <c r="I5129" s="62">
        <v>78152.545352722867</v>
      </c>
      <c r="J5129" s="63">
        <v>5.5527397984082265</v>
      </c>
      <c r="K5129" s="63">
        <v>5.5447344129740346</v>
      </c>
      <c r="L5129" s="63">
        <v>7.2854428455946092</v>
      </c>
      <c r="M5129" s="63">
        <v>8.4529221108075543</v>
      </c>
      <c r="N5129" s="63">
        <v>6.6301578761931852</v>
      </c>
      <c r="O5129" s="71">
        <v>6.9915151821906676</v>
      </c>
    </row>
    <row r="5130" spans="2:15" outlineLevel="1" x14ac:dyDescent="0.45">
      <c r="B5130" s="65">
        <v>5121</v>
      </c>
      <c r="C5130" s="60">
        <v>1</v>
      </c>
      <c r="D5130" s="61">
        <v>0</v>
      </c>
      <c r="E5130" s="61">
        <v>1</v>
      </c>
      <c r="F5130" s="61">
        <v>1</v>
      </c>
      <c r="G5130" s="61">
        <v>0</v>
      </c>
      <c r="H5130" s="61">
        <v>1</v>
      </c>
      <c r="I5130" s="62">
        <v>76440.488753574522</v>
      </c>
      <c r="J5130" s="63">
        <v>5.716799332810786</v>
      </c>
      <c r="K5130" s="63">
        <v>5.361517422809909</v>
      </c>
      <c r="L5130" s="63">
        <v>6.308779885755019</v>
      </c>
      <c r="M5130" s="63">
        <v>8.9038120983296043</v>
      </c>
      <c r="N5130" s="63">
        <v>6.2317286696141672</v>
      </c>
      <c r="O5130" s="71">
        <v>6.7220141685839607</v>
      </c>
    </row>
    <row r="5131" spans="2:15" outlineLevel="1" x14ac:dyDescent="0.45">
      <c r="B5131" s="65">
        <v>5122</v>
      </c>
      <c r="C5131" s="60">
        <v>1</v>
      </c>
      <c r="D5131" s="61">
        <v>0</v>
      </c>
      <c r="E5131" s="61">
        <v>1</v>
      </c>
      <c r="F5131" s="61">
        <v>1</v>
      </c>
      <c r="G5131" s="61">
        <v>0</v>
      </c>
      <c r="H5131" s="61">
        <v>1</v>
      </c>
      <c r="I5131" s="62">
        <v>96582.061552737912</v>
      </c>
      <c r="J5131" s="63">
        <v>6.5798187512629926</v>
      </c>
      <c r="K5131" s="63">
        <v>4.8447883348323515</v>
      </c>
      <c r="L5131" s="63">
        <v>7.4486752276059631</v>
      </c>
      <c r="M5131" s="63">
        <v>7.7009838283075736</v>
      </c>
      <c r="N5131" s="63">
        <v>6.5415050197678131</v>
      </c>
      <c r="O5131" s="71">
        <v>6.9092586069260156</v>
      </c>
    </row>
    <row r="5132" spans="2:15" outlineLevel="1" x14ac:dyDescent="0.45">
      <c r="B5132" s="65">
        <v>5123</v>
      </c>
      <c r="C5132" s="60">
        <v>1</v>
      </c>
      <c r="D5132" s="61">
        <v>0</v>
      </c>
      <c r="E5132" s="61">
        <v>1</v>
      </c>
      <c r="F5132" s="61">
        <v>1</v>
      </c>
      <c r="G5132" s="61">
        <v>0</v>
      </c>
      <c r="H5132" s="61">
        <v>1</v>
      </c>
      <c r="I5132" s="62">
        <v>29093.984846144856</v>
      </c>
      <c r="J5132" s="63">
        <v>5.6784452957856439</v>
      </c>
      <c r="K5132" s="63">
        <v>5.3302930718507895</v>
      </c>
      <c r="L5132" s="63">
        <v>6.7668698970159715</v>
      </c>
      <c r="M5132" s="63">
        <v>7.970186639550513</v>
      </c>
      <c r="N5132" s="63">
        <v>6.4310014154892601</v>
      </c>
      <c r="O5132" s="71">
        <v>6.4470457872146145</v>
      </c>
    </row>
    <row r="5133" spans="2:15" outlineLevel="1" x14ac:dyDescent="0.45">
      <c r="B5133" s="65">
        <v>5124</v>
      </c>
      <c r="C5133" s="60">
        <v>0</v>
      </c>
      <c r="D5133" s="61">
        <v>1</v>
      </c>
      <c r="E5133" s="61">
        <v>1</v>
      </c>
      <c r="F5133" s="61">
        <v>1</v>
      </c>
      <c r="G5133" s="61">
        <v>1</v>
      </c>
      <c r="H5133" s="61">
        <v>0</v>
      </c>
      <c r="I5133" s="62">
        <v>98780.99972678117</v>
      </c>
      <c r="J5133" s="63">
        <v>5.776455876442955</v>
      </c>
      <c r="K5133" s="63">
        <v>5.9660807180201267</v>
      </c>
      <c r="L5133" s="63">
        <v>7.3386749702170437</v>
      </c>
      <c r="M5133" s="63">
        <v>8.3609406039542264</v>
      </c>
      <c r="N5133" s="63">
        <v>6.6044575101874479</v>
      </c>
      <c r="O5133" s="71">
        <v>6.5126974444956058</v>
      </c>
    </row>
    <row r="5134" spans="2:15" outlineLevel="1" x14ac:dyDescent="0.45">
      <c r="B5134" s="65">
        <v>5125</v>
      </c>
      <c r="C5134" s="60">
        <v>1</v>
      </c>
      <c r="D5134" s="61">
        <v>0</v>
      </c>
      <c r="E5134" s="61">
        <v>1</v>
      </c>
      <c r="F5134" s="61">
        <v>1</v>
      </c>
      <c r="G5134" s="61">
        <v>0</v>
      </c>
      <c r="H5134" s="61">
        <v>1</v>
      </c>
      <c r="I5134" s="62">
        <v>97181.192512531969</v>
      </c>
      <c r="J5134" s="63">
        <v>6.4240623014996476</v>
      </c>
      <c r="K5134" s="63">
        <v>5.5021749610621216</v>
      </c>
      <c r="L5134" s="63">
        <v>7.2555180939089405</v>
      </c>
      <c r="M5134" s="63">
        <v>6.7872894714377017</v>
      </c>
      <c r="N5134" s="63">
        <v>6.8318856166142368</v>
      </c>
      <c r="O5134" s="71">
        <v>7.507959211890074</v>
      </c>
    </row>
    <row r="5135" spans="2:15" outlineLevel="1" x14ac:dyDescent="0.45">
      <c r="B5135" s="65">
        <v>5126</v>
      </c>
      <c r="C5135" s="60">
        <v>1</v>
      </c>
      <c r="D5135" s="61">
        <v>0</v>
      </c>
      <c r="E5135" s="61">
        <v>1</v>
      </c>
      <c r="F5135" s="61">
        <v>1</v>
      </c>
      <c r="G5135" s="61">
        <v>1</v>
      </c>
      <c r="H5135" s="61">
        <v>0</v>
      </c>
      <c r="I5135" s="62">
        <v>79722.198098242923</v>
      </c>
      <c r="J5135" s="63">
        <v>5.6623757897431561</v>
      </c>
      <c r="K5135" s="63">
        <v>5.4609362445413012</v>
      </c>
      <c r="L5135" s="63">
        <v>6.9409967538307171</v>
      </c>
      <c r="M5135" s="63">
        <v>8.5759984364805408</v>
      </c>
      <c r="N5135" s="63">
        <v>7.3402244084779582</v>
      </c>
      <c r="O5135" s="71">
        <v>6.9268501004698617</v>
      </c>
    </row>
    <row r="5136" spans="2:15" outlineLevel="1" x14ac:dyDescent="0.45">
      <c r="B5136" s="65">
        <v>5127</v>
      </c>
      <c r="C5136" s="60">
        <v>1</v>
      </c>
      <c r="D5136" s="61">
        <v>0</v>
      </c>
      <c r="E5136" s="61">
        <v>1</v>
      </c>
      <c r="F5136" s="61">
        <v>1</v>
      </c>
      <c r="G5136" s="61">
        <v>0</v>
      </c>
      <c r="H5136" s="61">
        <v>1</v>
      </c>
      <c r="I5136" s="62">
        <v>102430.14935576126</v>
      </c>
      <c r="J5136" s="63">
        <v>6.3731076810507012</v>
      </c>
      <c r="K5136" s="63">
        <v>5.813982553028163</v>
      </c>
      <c r="L5136" s="63">
        <v>7.2529809304101134</v>
      </c>
      <c r="M5136" s="63">
        <v>8.3178611909475695</v>
      </c>
      <c r="N5136" s="63">
        <v>7.0521573184226973</v>
      </c>
      <c r="O5136" s="71">
        <v>7.2557791130266409</v>
      </c>
    </row>
    <row r="5137" spans="2:15" outlineLevel="1" x14ac:dyDescent="0.45">
      <c r="B5137" s="65">
        <v>5128</v>
      </c>
      <c r="C5137" s="60">
        <v>1</v>
      </c>
      <c r="D5137" s="61">
        <v>0</v>
      </c>
      <c r="E5137" s="61">
        <v>1</v>
      </c>
      <c r="F5137" s="61">
        <v>1</v>
      </c>
      <c r="G5137" s="61">
        <v>1</v>
      </c>
      <c r="H5137" s="61">
        <v>0</v>
      </c>
      <c r="I5137" s="62">
        <v>24401.063636579667</v>
      </c>
      <c r="J5137" s="63">
        <v>5.0924090596149583</v>
      </c>
      <c r="K5137" s="63">
        <v>5.0166115440742871</v>
      </c>
      <c r="L5137" s="63">
        <v>6.0730016051509308</v>
      </c>
      <c r="M5137" s="63">
        <v>6.3158396416982159</v>
      </c>
      <c r="N5137" s="63">
        <v>7.5996182293368513</v>
      </c>
      <c r="O5137" s="71">
        <v>6.7977623123603204</v>
      </c>
    </row>
    <row r="5138" spans="2:15" outlineLevel="1" x14ac:dyDescent="0.45">
      <c r="B5138" s="65">
        <v>5129</v>
      </c>
      <c r="C5138" s="60">
        <v>1</v>
      </c>
      <c r="D5138" s="61">
        <v>0</v>
      </c>
      <c r="E5138" s="61">
        <v>1</v>
      </c>
      <c r="F5138" s="61">
        <v>1</v>
      </c>
      <c r="G5138" s="61">
        <v>1</v>
      </c>
      <c r="H5138" s="61">
        <v>0</v>
      </c>
      <c r="I5138" s="62">
        <v>95841.360593257967</v>
      </c>
      <c r="J5138" s="63">
        <v>5.9776672360457459</v>
      </c>
      <c r="K5138" s="63">
        <v>4.7110229189698121</v>
      </c>
      <c r="L5138" s="63">
        <v>7.0627316531693181</v>
      </c>
      <c r="M5138" s="63">
        <v>7.8542062562715573</v>
      </c>
      <c r="N5138" s="63">
        <v>7.547013177527913</v>
      </c>
      <c r="O5138" s="71">
        <v>6.3991753209409952</v>
      </c>
    </row>
    <row r="5139" spans="2:15" outlineLevel="1" x14ac:dyDescent="0.45">
      <c r="B5139" s="65">
        <v>5130</v>
      </c>
      <c r="C5139" s="60">
        <v>1</v>
      </c>
      <c r="D5139" s="61">
        <v>0</v>
      </c>
      <c r="E5139" s="61">
        <v>1</v>
      </c>
      <c r="F5139" s="61">
        <v>1</v>
      </c>
      <c r="G5139" s="61">
        <v>1</v>
      </c>
      <c r="H5139" s="61">
        <v>0</v>
      </c>
      <c r="I5139" s="62">
        <v>24787.967959427071</v>
      </c>
      <c r="J5139" s="63">
        <v>5.6299933574635581</v>
      </c>
      <c r="K5139" s="63">
        <v>4.8126576375404371</v>
      </c>
      <c r="L5139" s="63">
        <v>6.7314631657482309</v>
      </c>
      <c r="M5139" s="63">
        <v>6.4598810274866079</v>
      </c>
      <c r="N5139" s="63">
        <v>7.0174946755947323</v>
      </c>
      <c r="O5139" s="71">
        <v>6.611701688172519</v>
      </c>
    </row>
    <row r="5140" spans="2:15" outlineLevel="1" x14ac:dyDescent="0.45">
      <c r="B5140" s="65">
        <v>5131</v>
      </c>
      <c r="C5140" s="60">
        <v>1</v>
      </c>
      <c r="D5140" s="61">
        <v>0</v>
      </c>
      <c r="E5140" s="61">
        <v>1</v>
      </c>
      <c r="F5140" s="61">
        <v>1</v>
      </c>
      <c r="G5140" s="61">
        <v>0</v>
      </c>
      <c r="H5140" s="61">
        <v>1</v>
      </c>
      <c r="I5140" s="62">
        <v>27909.421466954504</v>
      </c>
      <c r="J5140" s="63">
        <v>5.9032037523975607</v>
      </c>
      <c r="K5140" s="63">
        <v>5.4125343612319678</v>
      </c>
      <c r="L5140" s="63">
        <v>6.5845205291155784</v>
      </c>
      <c r="M5140" s="63">
        <v>6.3493124774645171</v>
      </c>
      <c r="N5140" s="63">
        <v>6.9934356199909802</v>
      </c>
      <c r="O5140" s="71">
        <v>7.1561542386471748</v>
      </c>
    </row>
    <row r="5141" spans="2:15" outlineLevel="1" x14ac:dyDescent="0.45">
      <c r="B5141" s="65">
        <v>5132</v>
      </c>
      <c r="C5141" s="60">
        <v>1</v>
      </c>
      <c r="D5141" s="61">
        <v>0</v>
      </c>
      <c r="E5141" s="61">
        <v>1</v>
      </c>
      <c r="F5141" s="61">
        <v>1</v>
      </c>
      <c r="G5141" s="61">
        <v>1</v>
      </c>
      <c r="H5141" s="61">
        <v>0</v>
      </c>
      <c r="I5141" s="62">
        <v>72315.914822497187</v>
      </c>
      <c r="J5141" s="63">
        <v>5.6502888606661452</v>
      </c>
      <c r="K5141" s="63">
        <v>3.9285362459012387</v>
      </c>
      <c r="L5141" s="63">
        <v>6.7015045717727073</v>
      </c>
      <c r="M5141" s="63">
        <v>8.4010435285047507</v>
      </c>
      <c r="N5141" s="63">
        <v>6.7824608988420012</v>
      </c>
      <c r="O5141" s="71">
        <v>6.6705773307989071</v>
      </c>
    </row>
    <row r="5142" spans="2:15" outlineLevel="1" x14ac:dyDescent="0.45">
      <c r="B5142" s="65">
        <v>5133</v>
      </c>
      <c r="C5142" s="60">
        <v>1</v>
      </c>
      <c r="D5142" s="61">
        <v>0</v>
      </c>
      <c r="E5142" s="61">
        <v>1</v>
      </c>
      <c r="F5142" s="61">
        <v>1</v>
      </c>
      <c r="G5142" s="61">
        <v>0</v>
      </c>
      <c r="H5142" s="61">
        <v>1</v>
      </c>
      <c r="I5142" s="62">
        <v>93927.073040767908</v>
      </c>
      <c r="J5142" s="63">
        <v>6.3214912835309693</v>
      </c>
      <c r="K5142" s="63">
        <v>4.8813445958214139</v>
      </c>
      <c r="L5142" s="63">
        <v>7.44894712817098</v>
      </c>
      <c r="M5142" s="63">
        <v>6.5697276374031928</v>
      </c>
      <c r="N5142" s="63">
        <v>6.6662714181001705</v>
      </c>
      <c r="O5142" s="71">
        <v>7.3506899934561378</v>
      </c>
    </row>
    <row r="5143" spans="2:15" outlineLevel="1" x14ac:dyDescent="0.45">
      <c r="B5143" s="65">
        <v>5134</v>
      </c>
      <c r="C5143" s="60">
        <v>1</v>
      </c>
      <c r="D5143" s="61">
        <v>0</v>
      </c>
      <c r="E5143" s="61">
        <v>1</v>
      </c>
      <c r="F5143" s="61">
        <v>1</v>
      </c>
      <c r="G5143" s="61">
        <v>1</v>
      </c>
      <c r="H5143" s="61">
        <v>0</v>
      </c>
      <c r="I5143" s="62">
        <v>76832.141953948478</v>
      </c>
      <c r="J5143" s="63">
        <v>5.8745164008331665</v>
      </c>
      <c r="K5143" s="63">
        <v>4.6705564749975048</v>
      </c>
      <c r="L5143" s="63">
        <v>6.745732825985753</v>
      </c>
      <c r="M5143" s="63">
        <v>8.5658416947627849</v>
      </c>
      <c r="N5143" s="63">
        <v>7.0089343710338365</v>
      </c>
      <c r="O5143" s="71">
        <v>6.9354875275458934</v>
      </c>
    </row>
    <row r="5144" spans="2:15" outlineLevel="1" x14ac:dyDescent="0.45">
      <c r="B5144" s="65">
        <v>5135</v>
      </c>
      <c r="C5144" s="60">
        <v>0</v>
      </c>
      <c r="D5144" s="61">
        <v>1</v>
      </c>
      <c r="E5144" s="61">
        <v>1</v>
      </c>
      <c r="F5144" s="61">
        <v>1</v>
      </c>
      <c r="G5144" s="61">
        <v>1</v>
      </c>
      <c r="H5144" s="61">
        <v>0</v>
      </c>
      <c r="I5144" s="62">
        <v>102606.82954943832</v>
      </c>
      <c r="J5144" s="63">
        <v>6.2540984571829217</v>
      </c>
      <c r="K5144" s="63">
        <v>6.819365357105645</v>
      </c>
      <c r="L5144" s="63">
        <v>6.9770117277362376</v>
      </c>
      <c r="M5144" s="63">
        <v>7.7831742201917287</v>
      </c>
      <c r="N5144" s="63">
        <v>7.4662683641903138</v>
      </c>
      <c r="O5144" s="71">
        <v>6.4916977286412649</v>
      </c>
    </row>
    <row r="5145" spans="2:15" outlineLevel="1" x14ac:dyDescent="0.45">
      <c r="B5145" s="65">
        <v>5136</v>
      </c>
      <c r="C5145" s="60">
        <v>1</v>
      </c>
      <c r="D5145" s="61">
        <v>0</v>
      </c>
      <c r="E5145" s="61">
        <v>1</v>
      </c>
      <c r="F5145" s="61">
        <v>1</v>
      </c>
      <c r="G5145" s="61">
        <v>1</v>
      </c>
      <c r="H5145" s="61">
        <v>0</v>
      </c>
      <c r="I5145" s="62">
        <v>98639.610537999004</v>
      </c>
      <c r="J5145" s="63">
        <v>5.9829208033437178</v>
      </c>
      <c r="K5145" s="63">
        <v>5.9702391820798297</v>
      </c>
      <c r="L5145" s="63">
        <v>7.4546897468716047</v>
      </c>
      <c r="M5145" s="63">
        <v>7.3726292469817203</v>
      </c>
      <c r="N5145" s="63">
        <v>7.0444857128915972</v>
      </c>
      <c r="O5145" s="71">
        <v>6.9277666658575567</v>
      </c>
    </row>
    <row r="5146" spans="2:15" outlineLevel="1" x14ac:dyDescent="0.45">
      <c r="B5146" s="65">
        <v>5137</v>
      </c>
      <c r="C5146" s="60">
        <v>0</v>
      </c>
      <c r="D5146" s="61">
        <v>1</v>
      </c>
      <c r="E5146" s="61">
        <v>1</v>
      </c>
      <c r="F5146" s="61">
        <v>1</v>
      </c>
      <c r="G5146" s="61">
        <v>0</v>
      </c>
      <c r="H5146" s="61">
        <v>1</v>
      </c>
      <c r="I5146" s="62">
        <v>102730.27674914706</v>
      </c>
      <c r="J5146" s="63">
        <v>5.4209873165366007</v>
      </c>
      <c r="K5146" s="63">
        <v>5.8510088091881087</v>
      </c>
      <c r="L5146" s="63">
        <v>7.9234749619533797</v>
      </c>
      <c r="M5146" s="63">
        <v>8.7404810102076702</v>
      </c>
      <c r="N5146" s="63">
        <v>7.1997755975688715</v>
      </c>
      <c r="O5146" s="71">
        <v>7.408946173819567</v>
      </c>
    </row>
    <row r="5147" spans="2:15" outlineLevel="1" x14ac:dyDescent="0.45">
      <c r="B5147" s="65">
        <v>5138</v>
      </c>
      <c r="C5147" s="60">
        <v>1</v>
      </c>
      <c r="D5147" s="61">
        <v>0</v>
      </c>
      <c r="E5147" s="61">
        <v>1</v>
      </c>
      <c r="F5147" s="61">
        <v>1</v>
      </c>
      <c r="G5147" s="61">
        <v>1</v>
      </c>
      <c r="H5147" s="61">
        <v>0</v>
      </c>
      <c r="I5147" s="62">
        <v>74384.223520930682</v>
      </c>
      <c r="J5147" s="63">
        <v>5.480962547145479</v>
      </c>
      <c r="K5147" s="63">
        <v>5.3122019431174063</v>
      </c>
      <c r="L5147" s="63">
        <v>7.4513018651980092</v>
      </c>
      <c r="M5147" s="63">
        <v>7.4082705151698631</v>
      </c>
      <c r="N5147" s="63">
        <v>7.183691424079405</v>
      </c>
      <c r="O5147" s="71">
        <v>6.2980413781441831</v>
      </c>
    </row>
    <row r="5148" spans="2:15" outlineLevel="1" x14ac:dyDescent="0.45">
      <c r="B5148" s="65">
        <v>5139</v>
      </c>
      <c r="C5148" s="60">
        <v>1</v>
      </c>
      <c r="D5148" s="61">
        <v>0</v>
      </c>
      <c r="E5148" s="61">
        <v>1</v>
      </c>
      <c r="F5148" s="61">
        <v>1</v>
      </c>
      <c r="G5148" s="61">
        <v>1</v>
      </c>
      <c r="H5148" s="61">
        <v>0</v>
      </c>
      <c r="I5148" s="62">
        <v>99556.33582013227</v>
      </c>
      <c r="J5148" s="63">
        <v>6.1213382366164009</v>
      </c>
      <c r="K5148" s="63">
        <v>4.5356404570351323</v>
      </c>
      <c r="L5148" s="63">
        <v>8.1784624877405268</v>
      </c>
      <c r="M5148" s="63">
        <v>8.1696978533074116</v>
      </c>
      <c r="N5148" s="63">
        <v>7.3890032102453063</v>
      </c>
      <c r="O5148" s="71">
        <v>7.2358038587902147</v>
      </c>
    </row>
    <row r="5149" spans="2:15" outlineLevel="1" x14ac:dyDescent="0.45">
      <c r="B5149" s="65">
        <v>5140</v>
      </c>
      <c r="C5149" s="60">
        <v>0</v>
      </c>
      <c r="D5149" s="61">
        <v>1</v>
      </c>
      <c r="E5149" s="61">
        <v>1</v>
      </c>
      <c r="F5149" s="61">
        <v>1</v>
      </c>
      <c r="G5149" s="61">
        <v>1</v>
      </c>
      <c r="H5149" s="61">
        <v>0</v>
      </c>
      <c r="I5149" s="62">
        <v>100418.68408561485</v>
      </c>
      <c r="J5149" s="63">
        <v>5.8300553470579564</v>
      </c>
      <c r="K5149" s="63">
        <v>5.9237643161272615</v>
      </c>
      <c r="L5149" s="63">
        <v>7.9495865320785111</v>
      </c>
      <c r="M5149" s="63">
        <v>8.6693560069733273</v>
      </c>
      <c r="N5149" s="63">
        <v>6.8676289960102217</v>
      </c>
      <c r="O5149" s="71">
        <v>6.1350524334822154</v>
      </c>
    </row>
    <row r="5150" spans="2:15" outlineLevel="1" x14ac:dyDescent="0.45">
      <c r="B5150" s="65">
        <v>5141</v>
      </c>
      <c r="C5150" s="60">
        <v>1</v>
      </c>
      <c r="D5150" s="61">
        <v>0</v>
      </c>
      <c r="E5150" s="61">
        <v>1</v>
      </c>
      <c r="F5150" s="61">
        <v>1</v>
      </c>
      <c r="G5150" s="61">
        <v>1</v>
      </c>
      <c r="H5150" s="61">
        <v>0</v>
      </c>
      <c r="I5150" s="62">
        <v>103361.53276399255</v>
      </c>
      <c r="J5150" s="63">
        <v>7.1903196828846143</v>
      </c>
      <c r="K5150" s="63">
        <v>5.6029777722793064</v>
      </c>
      <c r="L5150" s="63">
        <v>6.662952890013413</v>
      </c>
      <c r="M5150" s="63">
        <v>8.9219852788086964</v>
      </c>
      <c r="N5150" s="63">
        <v>7.189397679929848</v>
      </c>
      <c r="O5150" s="71">
        <v>6.3068184669948062</v>
      </c>
    </row>
    <row r="5151" spans="2:15" outlineLevel="1" x14ac:dyDescent="0.45">
      <c r="B5151" s="65">
        <v>5142</v>
      </c>
      <c r="C5151" s="60">
        <v>1</v>
      </c>
      <c r="D5151" s="61">
        <v>0</v>
      </c>
      <c r="E5151" s="61">
        <v>1</v>
      </c>
      <c r="F5151" s="61">
        <v>1</v>
      </c>
      <c r="G5151" s="61">
        <v>0</v>
      </c>
      <c r="H5151" s="61">
        <v>1</v>
      </c>
      <c r="I5151" s="62">
        <v>27756.841363694955</v>
      </c>
      <c r="J5151" s="63">
        <v>5.6684847961619989</v>
      </c>
      <c r="K5151" s="63">
        <v>4.4736038758469316</v>
      </c>
      <c r="L5151" s="63">
        <v>6.6746348818574175</v>
      </c>
      <c r="M5151" s="63">
        <v>7.4239233629346124</v>
      </c>
      <c r="N5151" s="63">
        <v>7.076448813941659</v>
      </c>
      <c r="O5151" s="71">
        <v>7.0948969928265022</v>
      </c>
    </row>
    <row r="5152" spans="2:15" outlineLevel="1" x14ac:dyDescent="0.45">
      <c r="B5152" s="65">
        <v>5143</v>
      </c>
      <c r="C5152" s="60">
        <v>1</v>
      </c>
      <c r="D5152" s="61">
        <v>0</v>
      </c>
      <c r="E5152" s="61">
        <v>1</v>
      </c>
      <c r="F5152" s="61">
        <v>1</v>
      </c>
      <c r="G5152" s="61">
        <v>0</v>
      </c>
      <c r="H5152" s="61">
        <v>1</v>
      </c>
      <c r="I5152" s="62">
        <v>59078.263911314731</v>
      </c>
      <c r="J5152" s="63">
        <v>5.5938077406253832</v>
      </c>
      <c r="K5152" s="63">
        <v>4.5626165851243341</v>
      </c>
      <c r="L5152" s="63">
        <v>7.6965673301342257</v>
      </c>
      <c r="M5152" s="63">
        <v>6.300415694984121</v>
      </c>
      <c r="N5152" s="63">
        <v>6.6102234290840931</v>
      </c>
      <c r="O5152" s="71">
        <v>6.7408543484945529</v>
      </c>
    </row>
    <row r="5153" spans="2:15" outlineLevel="1" x14ac:dyDescent="0.45">
      <c r="B5153" s="65">
        <v>5144</v>
      </c>
      <c r="C5153" s="60">
        <v>1</v>
      </c>
      <c r="D5153" s="61">
        <v>0</v>
      </c>
      <c r="E5153" s="61">
        <v>1</v>
      </c>
      <c r="F5153" s="61">
        <v>1</v>
      </c>
      <c r="G5153" s="61">
        <v>1</v>
      </c>
      <c r="H5153" s="61">
        <v>0</v>
      </c>
      <c r="I5153" s="62">
        <v>104500.6784900381</v>
      </c>
      <c r="J5153" s="63">
        <v>6.7450986673517344</v>
      </c>
      <c r="K5153" s="63">
        <v>5.621060420715982</v>
      </c>
      <c r="L5153" s="63">
        <v>8.2536822025375436</v>
      </c>
      <c r="M5153" s="63">
        <v>7.5745828206932657</v>
      </c>
      <c r="N5153" s="63">
        <v>7.6897074703008972</v>
      </c>
      <c r="O5153" s="71">
        <v>7.6216700095190557</v>
      </c>
    </row>
    <row r="5154" spans="2:15" outlineLevel="1" x14ac:dyDescent="0.45">
      <c r="B5154" s="65">
        <v>5145</v>
      </c>
      <c r="C5154" s="60">
        <v>1</v>
      </c>
      <c r="D5154" s="61">
        <v>0</v>
      </c>
      <c r="E5154" s="61">
        <v>1</v>
      </c>
      <c r="F5154" s="61">
        <v>1</v>
      </c>
      <c r="G5154" s="61">
        <v>1</v>
      </c>
      <c r="H5154" s="61">
        <v>0</v>
      </c>
      <c r="I5154" s="62">
        <v>105520.21603060263</v>
      </c>
      <c r="J5154" s="63">
        <v>6.8465022544221998</v>
      </c>
      <c r="K5154" s="63">
        <v>6.4145254333373973</v>
      </c>
      <c r="L5154" s="63">
        <v>7.7847955438598442</v>
      </c>
      <c r="M5154" s="63">
        <v>8.764881195030263</v>
      </c>
      <c r="N5154" s="63">
        <v>6.9676265666432506</v>
      </c>
      <c r="O5154" s="71">
        <v>6.3669037021945849</v>
      </c>
    </row>
    <row r="5155" spans="2:15" outlineLevel="1" x14ac:dyDescent="0.45">
      <c r="B5155" s="65">
        <v>5146</v>
      </c>
      <c r="C5155" s="60">
        <v>1</v>
      </c>
      <c r="D5155" s="61">
        <v>0</v>
      </c>
      <c r="E5155" s="61">
        <v>1</v>
      </c>
      <c r="F5155" s="61">
        <v>1</v>
      </c>
      <c r="G5155" s="61">
        <v>0</v>
      </c>
      <c r="H5155" s="61">
        <v>1</v>
      </c>
      <c r="I5155" s="62">
        <v>97251.16316830962</v>
      </c>
      <c r="J5155" s="63">
        <v>6.6917286295233769</v>
      </c>
      <c r="K5155" s="63">
        <v>5.7036799050295572</v>
      </c>
      <c r="L5155" s="63">
        <v>7.1528547003431644</v>
      </c>
      <c r="M5155" s="63">
        <v>7.9208974483275423</v>
      </c>
      <c r="N5155" s="63">
        <v>5.9598186333283181</v>
      </c>
      <c r="O5155" s="71">
        <v>6.437684536478284</v>
      </c>
    </row>
    <row r="5156" spans="2:15" outlineLevel="1" x14ac:dyDescent="0.45">
      <c r="B5156" s="65">
        <v>5147</v>
      </c>
      <c r="C5156" s="60">
        <v>0</v>
      </c>
      <c r="D5156" s="61">
        <v>1</v>
      </c>
      <c r="E5156" s="61">
        <v>1</v>
      </c>
      <c r="F5156" s="61">
        <v>1</v>
      </c>
      <c r="G5156" s="61">
        <v>1</v>
      </c>
      <c r="H5156" s="61">
        <v>0</v>
      </c>
      <c r="I5156" s="62">
        <v>27331.02816164901</v>
      </c>
      <c r="J5156" s="63">
        <v>5.4300629519912089</v>
      </c>
      <c r="K5156" s="63">
        <v>5.7026567271140598</v>
      </c>
      <c r="L5156" s="63">
        <v>7.1753390013701353</v>
      </c>
      <c r="M5156" s="63">
        <v>6.7207649089642265</v>
      </c>
      <c r="N5156" s="63">
        <v>6.7412179490393047</v>
      </c>
      <c r="O5156" s="71">
        <v>6.4905447639136895</v>
      </c>
    </row>
    <row r="5157" spans="2:15" outlineLevel="1" x14ac:dyDescent="0.45">
      <c r="B5157" s="65">
        <v>5148</v>
      </c>
      <c r="C5157" s="60">
        <v>1</v>
      </c>
      <c r="D5157" s="61">
        <v>0</v>
      </c>
      <c r="E5157" s="61">
        <v>1</v>
      </c>
      <c r="F5157" s="61">
        <v>1</v>
      </c>
      <c r="G5157" s="61">
        <v>1</v>
      </c>
      <c r="H5157" s="61">
        <v>0</v>
      </c>
      <c r="I5157" s="62">
        <v>29697.132296183612</v>
      </c>
      <c r="J5157" s="63">
        <v>6.2117823629050193</v>
      </c>
      <c r="K5157" s="63">
        <v>5.3832628984400746</v>
      </c>
      <c r="L5157" s="63">
        <v>6.6869131979898642</v>
      </c>
      <c r="M5157" s="63">
        <v>6.7506120273905079</v>
      </c>
      <c r="N5157" s="63">
        <v>7.2963097686428267</v>
      </c>
      <c r="O5157" s="71">
        <v>6.6548215269066624</v>
      </c>
    </row>
    <row r="5158" spans="2:15" outlineLevel="1" x14ac:dyDescent="0.45">
      <c r="B5158" s="65">
        <v>5149</v>
      </c>
      <c r="C5158" s="60">
        <v>1</v>
      </c>
      <c r="D5158" s="61">
        <v>0</v>
      </c>
      <c r="E5158" s="61">
        <v>1</v>
      </c>
      <c r="F5158" s="61">
        <v>1</v>
      </c>
      <c r="G5158" s="61">
        <v>1</v>
      </c>
      <c r="H5158" s="61">
        <v>0</v>
      </c>
      <c r="I5158" s="62">
        <v>62106.852933156653</v>
      </c>
      <c r="J5158" s="63">
        <v>6.1086837216991228</v>
      </c>
      <c r="K5158" s="63">
        <v>5.3840054651982063</v>
      </c>
      <c r="L5158" s="63">
        <v>7.2916817238906972</v>
      </c>
      <c r="M5158" s="63">
        <v>6.2215143760075433</v>
      </c>
      <c r="N5158" s="63">
        <v>6.8181311149579651</v>
      </c>
      <c r="O5158" s="71">
        <v>6.4544991550193993</v>
      </c>
    </row>
    <row r="5159" spans="2:15" outlineLevel="1" x14ac:dyDescent="0.45">
      <c r="B5159" s="65">
        <v>5150</v>
      </c>
      <c r="C5159" s="60">
        <v>1</v>
      </c>
      <c r="D5159" s="61">
        <v>0</v>
      </c>
      <c r="E5159" s="61">
        <v>1</v>
      </c>
      <c r="F5159" s="61">
        <v>1</v>
      </c>
      <c r="G5159" s="61">
        <v>1</v>
      </c>
      <c r="H5159" s="61">
        <v>0</v>
      </c>
      <c r="I5159" s="62">
        <v>96867.264375406754</v>
      </c>
      <c r="J5159" s="63">
        <v>5.8150859918337137</v>
      </c>
      <c r="K5159" s="63">
        <v>5.6000367043202566</v>
      </c>
      <c r="L5159" s="63">
        <v>7.6407245109205828</v>
      </c>
      <c r="M5159" s="63">
        <v>6.7296816455264334</v>
      </c>
      <c r="N5159" s="63">
        <v>7.3919942174257116</v>
      </c>
      <c r="O5159" s="71">
        <v>7.1865889783008683</v>
      </c>
    </row>
    <row r="5160" spans="2:15" outlineLevel="1" x14ac:dyDescent="0.45">
      <c r="B5160" s="65">
        <v>5151</v>
      </c>
      <c r="C5160" s="60">
        <v>0</v>
      </c>
      <c r="D5160" s="61">
        <v>1</v>
      </c>
      <c r="E5160" s="61">
        <v>1</v>
      </c>
      <c r="F5160" s="61">
        <v>1</v>
      </c>
      <c r="G5160" s="61">
        <v>1</v>
      </c>
      <c r="H5160" s="61">
        <v>0</v>
      </c>
      <c r="I5160" s="62">
        <v>96973.170158875815</v>
      </c>
      <c r="J5160" s="63">
        <v>5.7998930144809311</v>
      </c>
      <c r="K5160" s="63">
        <v>6.8326277996348335</v>
      </c>
      <c r="L5160" s="63">
        <v>6.7931259165805526</v>
      </c>
      <c r="M5160" s="63">
        <v>6.9298108365401605</v>
      </c>
      <c r="N5160" s="63">
        <v>6.7657399937798459</v>
      </c>
      <c r="O5160" s="71">
        <v>6.5306707741885042</v>
      </c>
    </row>
    <row r="5161" spans="2:15" outlineLevel="1" x14ac:dyDescent="0.45">
      <c r="B5161" s="65">
        <v>5152</v>
      </c>
      <c r="C5161" s="60">
        <v>1</v>
      </c>
      <c r="D5161" s="61">
        <v>0</v>
      </c>
      <c r="E5161" s="61">
        <v>1</v>
      </c>
      <c r="F5161" s="61">
        <v>1</v>
      </c>
      <c r="G5161" s="61">
        <v>1</v>
      </c>
      <c r="H5161" s="61">
        <v>0</v>
      </c>
      <c r="I5161" s="62">
        <v>101123.9233318302</v>
      </c>
      <c r="J5161" s="63">
        <v>5.9328408049764283</v>
      </c>
      <c r="K5161" s="63">
        <v>5.9152829876193884</v>
      </c>
      <c r="L5161" s="63">
        <v>7.8530741780581099</v>
      </c>
      <c r="M5161" s="63">
        <v>8.5953150075668443</v>
      </c>
      <c r="N5161" s="63">
        <v>6.7596887901310376</v>
      </c>
      <c r="O5161" s="71">
        <v>6.6410384611834532</v>
      </c>
    </row>
    <row r="5162" spans="2:15" outlineLevel="1" x14ac:dyDescent="0.45">
      <c r="B5162" s="65">
        <v>5153</v>
      </c>
      <c r="C5162" s="60">
        <v>1</v>
      </c>
      <c r="D5162" s="61">
        <v>0</v>
      </c>
      <c r="E5162" s="61">
        <v>1</v>
      </c>
      <c r="F5162" s="61">
        <v>1</v>
      </c>
      <c r="G5162" s="61">
        <v>0</v>
      </c>
      <c r="H5162" s="61">
        <v>1</v>
      </c>
      <c r="I5162" s="62">
        <v>100815.5553171944</v>
      </c>
      <c r="J5162" s="63">
        <v>6.4772075753478049</v>
      </c>
      <c r="K5162" s="63">
        <v>5.7253260334918803</v>
      </c>
      <c r="L5162" s="63">
        <v>7.6940353797833101</v>
      </c>
      <c r="M5162" s="63">
        <v>8.2574875174633942</v>
      </c>
      <c r="N5162" s="63">
        <v>6.5436217294777101</v>
      </c>
      <c r="O5162" s="71">
        <v>6.8695134998619771</v>
      </c>
    </row>
    <row r="5163" spans="2:15" outlineLevel="1" x14ac:dyDescent="0.45">
      <c r="B5163" s="65">
        <v>5154</v>
      </c>
      <c r="C5163" s="60">
        <v>1</v>
      </c>
      <c r="D5163" s="61">
        <v>0</v>
      </c>
      <c r="E5163" s="61">
        <v>1</v>
      </c>
      <c r="F5163" s="61">
        <v>1</v>
      </c>
      <c r="G5163" s="61">
        <v>0</v>
      </c>
      <c r="H5163" s="61">
        <v>1</v>
      </c>
      <c r="I5163" s="62">
        <v>27749.807740781107</v>
      </c>
      <c r="J5163" s="63">
        <v>5.8821240906788246</v>
      </c>
      <c r="K5163" s="63">
        <v>5.728284329076117</v>
      </c>
      <c r="L5163" s="63">
        <v>6.1839014008180344</v>
      </c>
      <c r="M5163" s="63">
        <v>6.4562393176952559</v>
      </c>
      <c r="N5163" s="63">
        <v>6.8893786162898847</v>
      </c>
      <c r="O5163" s="71">
        <v>6.900478464983741</v>
      </c>
    </row>
    <row r="5164" spans="2:15" outlineLevel="1" x14ac:dyDescent="0.45">
      <c r="B5164" s="65">
        <v>5155</v>
      </c>
      <c r="C5164" s="60">
        <v>1</v>
      </c>
      <c r="D5164" s="61">
        <v>0</v>
      </c>
      <c r="E5164" s="61">
        <v>1</v>
      </c>
      <c r="F5164" s="61">
        <v>1</v>
      </c>
      <c r="G5164" s="61">
        <v>0</v>
      </c>
      <c r="H5164" s="61">
        <v>1</v>
      </c>
      <c r="I5164" s="62">
        <v>61783.761077666277</v>
      </c>
      <c r="J5164" s="63">
        <v>5.6137604343436376</v>
      </c>
      <c r="K5164" s="63">
        <v>5.006397190669917</v>
      </c>
      <c r="L5164" s="63">
        <v>7.4473302879439487</v>
      </c>
      <c r="M5164" s="63">
        <v>6.7179152002628797</v>
      </c>
      <c r="N5164" s="63">
        <v>6.7589596719658349</v>
      </c>
      <c r="O5164" s="71">
        <v>6.7811545836647014</v>
      </c>
    </row>
    <row r="5165" spans="2:15" outlineLevel="1" x14ac:dyDescent="0.45">
      <c r="B5165" s="65">
        <v>5156</v>
      </c>
      <c r="C5165" s="60">
        <v>1</v>
      </c>
      <c r="D5165" s="61">
        <v>0</v>
      </c>
      <c r="E5165" s="61">
        <v>1</v>
      </c>
      <c r="F5165" s="61">
        <v>1</v>
      </c>
      <c r="G5165" s="61">
        <v>0</v>
      </c>
      <c r="H5165" s="61">
        <v>1</v>
      </c>
      <c r="I5165" s="62">
        <v>76863.199317205799</v>
      </c>
      <c r="J5165" s="63">
        <v>6.3320528913244107</v>
      </c>
      <c r="K5165" s="63">
        <v>5.5282285127964457</v>
      </c>
      <c r="L5165" s="63">
        <v>6.3273340373889075</v>
      </c>
      <c r="M5165" s="63">
        <v>7.8911242862694086</v>
      </c>
      <c r="N5165" s="63">
        <v>6.5876634430978189</v>
      </c>
      <c r="O5165" s="71">
        <v>6.8271804727799177</v>
      </c>
    </row>
    <row r="5166" spans="2:15" outlineLevel="1" x14ac:dyDescent="0.45">
      <c r="B5166" s="65">
        <v>5157</v>
      </c>
      <c r="C5166" s="60">
        <v>1</v>
      </c>
      <c r="D5166" s="61">
        <v>0</v>
      </c>
      <c r="E5166" s="61">
        <v>1</v>
      </c>
      <c r="F5166" s="61">
        <v>1</v>
      </c>
      <c r="G5166" s="61">
        <v>1</v>
      </c>
      <c r="H5166" s="61">
        <v>0</v>
      </c>
      <c r="I5166" s="62">
        <v>100440.95494667027</v>
      </c>
      <c r="J5166" s="63">
        <v>6.1015040945169172</v>
      </c>
      <c r="K5166" s="63">
        <v>6.0238915743323247</v>
      </c>
      <c r="L5166" s="63">
        <v>7.1587055272419251</v>
      </c>
      <c r="M5166" s="63">
        <v>8.5734208337984903</v>
      </c>
      <c r="N5166" s="63">
        <v>6.6807947871053095</v>
      </c>
      <c r="O5166" s="71">
        <v>6.5228445881468193</v>
      </c>
    </row>
    <row r="5167" spans="2:15" outlineLevel="1" x14ac:dyDescent="0.45">
      <c r="B5167" s="65">
        <v>5158</v>
      </c>
      <c r="C5167" s="60">
        <v>0</v>
      </c>
      <c r="D5167" s="61">
        <v>1</v>
      </c>
      <c r="E5167" s="61">
        <v>1</v>
      </c>
      <c r="F5167" s="61">
        <v>1</v>
      </c>
      <c r="G5167" s="61">
        <v>1</v>
      </c>
      <c r="H5167" s="61">
        <v>0</v>
      </c>
      <c r="I5167" s="62">
        <v>101625.46279880553</v>
      </c>
      <c r="J5167" s="63">
        <v>5.9643291288128175</v>
      </c>
      <c r="K5167" s="63">
        <v>6.0842171917926029</v>
      </c>
      <c r="L5167" s="63">
        <v>7.3679372850728679</v>
      </c>
      <c r="M5167" s="63">
        <v>8.7197831557731185</v>
      </c>
      <c r="N5167" s="63">
        <v>6.9136155523824261</v>
      </c>
      <c r="O5167" s="71">
        <v>6.5648416337865187</v>
      </c>
    </row>
    <row r="5168" spans="2:15" outlineLevel="1" x14ac:dyDescent="0.45">
      <c r="B5168" s="65">
        <v>5159</v>
      </c>
      <c r="C5168" s="60">
        <v>1</v>
      </c>
      <c r="D5168" s="61">
        <v>0</v>
      </c>
      <c r="E5168" s="61">
        <v>1</v>
      </c>
      <c r="F5168" s="61">
        <v>1</v>
      </c>
      <c r="G5168" s="61">
        <v>0</v>
      </c>
      <c r="H5168" s="61">
        <v>1</v>
      </c>
      <c r="I5168" s="62">
        <v>98871.316588553571</v>
      </c>
      <c r="J5168" s="63">
        <v>6.5201918098654383</v>
      </c>
      <c r="K5168" s="63">
        <v>5.6025744013669696</v>
      </c>
      <c r="L5168" s="63">
        <v>7.1316266197852958</v>
      </c>
      <c r="M5168" s="63">
        <v>8.0427785158505714</v>
      </c>
      <c r="N5168" s="63">
        <v>6.3732440004892821</v>
      </c>
      <c r="O5168" s="71">
        <v>6.9360054056857905</v>
      </c>
    </row>
    <row r="5169" spans="2:15" outlineLevel="1" x14ac:dyDescent="0.45">
      <c r="B5169" s="65">
        <v>5160</v>
      </c>
      <c r="C5169" s="60">
        <v>0</v>
      </c>
      <c r="D5169" s="61">
        <v>1</v>
      </c>
      <c r="E5169" s="61">
        <v>1</v>
      </c>
      <c r="F5169" s="61">
        <v>1</v>
      </c>
      <c r="G5169" s="61">
        <v>0</v>
      </c>
      <c r="H5169" s="61">
        <v>1</v>
      </c>
      <c r="I5169" s="62">
        <v>99276.8329218367</v>
      </c>
      <c r="J5169" s="63">
        <v>5.6600037686936036</v>
      </c>
      <c r="K5169" s="63">
        <v>5.6855395353249847</v>
      </c>
      <c r="L5169" s="63">
        <v>7.4198451285234075</v>
      </c>
      <c r="M5169" s="63">
        <v>8.5349970420243384</v>
      </c>
      <c r="N5169" s="63">
        <v>6.6975505837596305</v>
      </c>
      <c r="O5169" s="71">
        <v>6.8995489058653519</v>
      </c>
    </row>
    <row r="5170" spans="2:15" outlineLevel="1" x14ac:dyDescent="0.45">
      <c r="B5170" s="65">
        <v>5161</v>
      </c>
      <c r="C5170" s="60">
        <v>1</v>
      </c>
      <c r="D5170" s="61">
        <v>0</v>
      </c>
      <c r="E5170" s="61">
        <v>1</v>
      </c>
      <c r="F5170" s="61">
        <v>1</v>
      </c>
      <c r="G5170" s="61">
        <v>0</v>
      </c>
      <c r="H5170" s="61">
        <v>1</v>
      </c>
      <c r="I5170" s="62">
        <v>77670.910218634395</v>
      </c>
      <c r="J5170" s="63">
        <v>5.8056257877561874</v>
      </c>
      <c r="K5170" s="63">
        <v>5.8026602281764808</v>
      </c>
      <c r="L5170" s="63">
        <v>6.9003993523587459</v>
      </c>
      <c r="M5170" s="63">
        <v>7.518355622759441</v>
      </c>
      <c r="N5170" s="63">
        <v>6.6972713598536453</v>
      </c>
      <c r="O5170" s="71">
        <v>7.5239088235470923</v>
      </c>
    </row>
    <row r="5171" spans="2:15" outlineLevel="1" x14ac:dyDescent="0.45">
      <c r="B5171" s="65">
        <v>5162</v>
      </c>
      <c r="C5171" s="60">
        <v>1</v>
      </c>
      <c r="D5171" s="61">
        <v>0</v>
      </c>
      <c r="E5171" s="61">
        <v>1</v>
      </c>
      <c r="F5171" s="61">
        <v>1</v>
      </c>
      <c r="G5171" s="61">
        <v>0</v>
      </c>
      <c r="H5171" s="61">
        <v>1</v>
      </c>
      <c r="I5171" s="62">
        <v>94800.051274505327</v>
      </c>
      <c r="J5171" s="63">
        <v>6.0871809214193942</v>
      </c>
      <c r="K5171" s="63">
        <v>5.1710423885882886</v>
      </c>
      <c r="L5171" s="63">
        <v>7.2372425942709633</v>
      </c>
      <c r="M5171" s="63">
        <v>6.9492072449789521</v>
      </c>
      <c r="N5171" s="63">
        <v>6.9122935397625112</v>
      </c>
      <c r="O5171" s="71">
        <v>6.9891633509245521</v>
      </c>
    </row>
    <row r="5172" spans="2:15" outlineLevel="1" x14ac:dyDescent="0.45">
      <c r="B5172" s="65">
        <v>5163</v>
      </c>
      <c r="C5172" s="60">
        <v>0</v>
      </c>
      <c r="D5172" s="61">
        <v>1</v>
      </c>
      <c r="E5172" s="61">
        <v>1</v>
      </c>
      <c r="F5172" s="61">
        <v>1</v>
      </c>
      <c r="G5172" s="61">
        <v>1</v>
      </c>
      <c r="H5172" s="61">
        <v>0</v>
      </c>
      <c r="I5172" s="62">
        <v>76327.525393766075</v>
      </c>
      <c r="J5172" s="63">
        <v>5.5058482215532152</v>
      </c>
      <c r="K5172" s="63">
        <v>6.0662436540999725</v>
      </c>
      <c r="L5172" s="63">
        <v>6.7671420292939954</v>
      </c>
      <c r="M5172" s="63">
        <v>7.519065827427422</v>
      </c>
      <c r="N5172" s="63">
        <v>7.0352297615196484</v>
      </c>
      <c r="O5172" s="71">
        <v>6.5928834603651962</v>
      </c>
    </row>
    <row r="5173" spans="2:15" outlineLevel="1" x14ac:dyDescent="0.45">
      <c r="B5173" s="65">
        <v>5164</v>
      </c>
      <c r="C5173" s="60">
        <v>1</v>
      </c>
      <c r="D5173" s="61">
        <v>0</v>
      </c>
      <c r="E5173" s="61">
        <v>1</v>
      </c>
      <c r="F5173" s="61">
        <v>1</v>
      </c>
      <c r="G5173" s="61">
        <v>1</v>
      </c>
      <c r="H5173" s="61">
        <v>0</v>
      </c>
      <c r="I5173" s="62">
        <v>99385.158773278497</v>
      </c>
      <c r="J5173" s="63">
        <v>6.9756624946889101</v>
      </c>
      <c r="K5173" s="63">
        <v>5.2209044300834009</v>
      </c>
      <c r="L5173" s="63">
        <v>6.9057790628424502</v>
      </c>
      <c r="M5173" s="63">
        <v>7.9375129671600737</v>
      </c>
      <c r="N5173" s="63">
        <v>7.0683632006918966</v>
      </c>
      <c r="O5173" s="71">
        <v>6.5870496206790294</v>
      </c>
    </row>
    <row r="5174" spans="2:15" outlineLevel="1" x14ac:dyDescent="0.45">
      <c r="B5174" s="65">
        <v>5165</v>
      </c>
      <c r="C5174" s="60">
        <v>0</v>
      </c>
      <c r="D5174" s="61">
        <v>1</v>
      </c>
      <c r="E5174" s="61">
        <v>1</v>
      </c>
      <c r="F5174" s="61">
        <v>1</v>
      </c>
      <c r="G5174" s="61">
        <v>1</v>
      </c>
      <c r="H5174" s="61">
        <v>0</v>
      </c>
      <c r="I5174" s="62">
        <v>80855.03385016245</v>
      </c>
      <c r="J5174" s="63">
        <v>6.0159225101714755</v>
      </c>
      <c r="K5174" s="63">
        <v>6.4213488755816446</v>
      </c>
      <c r="L5174" s="63">
        <v>6.5701837580380742</v>
      </c>
      <c r="M5174" s="63">
        <v>8.3079656684187242</v>
      </c>
      <c r="N5174" s="63">
        <v>6.9620778540849431</v>
      </c>
      <c r="O5174" s="71">
        <v>6.6904056476463989</v>
      </c>
    </row>
    <row r="5175" spans="2:15" outlineLevel="1" x14ac:dyDescent="0.45">
      <c r="B5175" s="65">
        <v>5166</v>
      </c>
      <c r="C5175" s="60">
        <v>1</v>
      </c>
      <c r="D5175" s="61">
        <v>0</v>
      </c>
      <c r="E5175" s="61">
        <v>1</v>
      </c>
      <c r="F5175" s="61">
        <v>1</v>
      </c>
      <c r="G5175" s="61">
        <v>0</v>
      </c>
      <c r="H5175" s="61">
        <v>1</v>
      </c>
      <c r="I5175" s="62">
        <v>98264.280509262549</v>
      </c>
      <c r="J5175" s="63">
        <v>6.0293717234654247</v>
      </c>
      <c r="K5175" s="63">
        <v>5.3848267338331333</v>
      </c>
      <c r="L5175" s="63">
        <v>7.3232005348364835</v>
      </c>
      <c r="M5175" s="63">
        <v>8.3511821653609815</v>
      </c>
      <c r="N5175" s="63">
        <v>6.4304188227821486</v>
      </c>
      <c r="O5175" s="71">
        <v>6.990763522279364</v>
      </c>
    </row>
    <row r="5176" spans="2:15" outlineLevel="1" x14ac:dyDescent="0.45">
      <c r="B5176" s="65">
        <v>5167</v>
      </c>
      <c r="C5176" s="60">
        <v>1</v>
      </c>
      <c r="D5176" s="61">
        <v>0</v>
      </c>
      <c r="E5176" s="61">
        <v>1</v>
      </c>
      <c r="F5176" s="61">
        <v>1</v>
      </c>
      <c r="G5176" s="61">
        <v>0</v>
      </c>
      <c r="H5176" s="61">
        <v>1</v>
      </c>
      <c r="I5176" s="62">
        <v>96280.09942375122</v>
      </c>
      <c r="J5176" s="63">
        <v>6.2029036832914679</v>
      </c>
      <c r="K5176" s="63">
        <v>5.9144601874137717</v>
      </c>
      <c r="L5176" s="63">
        <v>7.0596890347410977</v>
      </c>
      <c r="M5176" s="63">
        <v>6.6515838290223526</v>
      </c>
      <c r="N5176" s="63">
        <v>6.7083445433299094</v>
      </c>
      <c r="O5176" s="71">
        <v>7.2497949700793649</v>
      </c>
    </row>
    <row r="5177" spans="2:15" outlineLevel="1" x14ac:dyDescent="0.45">
      <c r="B5177" s="65">
        <v>5168</v>
      </c>
      <c r="C5177" s="60">
        <v>0</v>
      </c>
      <c r="D5177" s="61">
        <v>1</v>
      </c>
      <c r="E5177" s="61">
        <v>1</v>
      </c>
      <c r="F5177" s="61">
        <v>1</v>
      </c>
      <c r="G5177" s="61">
        <v>0</v>
      </c>
      <c r="H5177" s="61">
        <v>1</v>
      </c>
      <c r="I5177" s="62">
        <v>99004.744776340769</v>
      </c>
      <c r="J5177" s="63">
        <v>5.4665591109732325</v>
      </c>
      <c r="K5177" s="63">
        <v>6.1726804107799422</v>
      </c>
      <c r="L5177" s="63">
        <v>7.4716561769587564</v>
      </c>
      <c r="M5177" s="63">
        <v>8.0497685648917123</v>
      </c>
      <c r="N5177" s="63">
        <v>6.5521949630893737</v>
      </c>
      <c r="O5177" s="71">
        <v>7.140572923630585</v>
      </c>
    </row>
    <row r="5178" spans="2:15" outlineLevel="1" x14ac:dyDescent="0.45">
      <c r="B5178" s="65">
        <v>5169</v>
      </c>
      <c r="C5178" s="60">
        <v>1</v>
      </c>
      <c r="D5178" s="61">
        <v>0</v>
      </c>
      <c r="E5178" s="61">
        <v>1</v>
      </c>
      <c r="F5178" s="61">
        <v>1</v>
      </c>
      <c r="G5178" s="61">
        <v>1</v>
      </c>
      <c r="H5178" s="61">
        <v>0</v>
      </c>
      <c r="I5178" s="62">
        <v>76118.291395657638</v>
      </c>
      <c r="J5178" s="63">
        <v>5.5082854891131472</v>
      </c>
      <c r="K5178" s="63">
        <v>4.5510847383502222</v>
      </c>
      <c r="L5178" s="63">
        <v>7.107147280402252</v>
      </c>
      <c r="M5178" s="63">
        <v>8.1748417037466474</v>
      </c>
      <c r="N5178" s="63">
        <v>7.4380383033736965</v>
      </c>
      <c r="O5178" s="71">
        <v>7.042711866298804</v>
      </c>
    </row>
    <row r="5179" spans="2:15" outlineLevel="1" x14ac:dyDescent="0.45">
      <c r="B5179" s="65">
        <v>5170</v>
      </c>
      <c r="C5179" s="60">
        <v>0</v>
      </c>
      <c r="D5179" s="61">
        <v>1</v>
      </c>
      <c r="E5179" s="61">
        <v>1</v>
      </c>
      <c r="F5179" s="61">
        <v>1</v>
      </c>
      <c r="G5179" s="61">
        <v>1</v>
      </c>
      <c r="H5179" s="61">
        <v>0</v>
      </c>
      <c r="I5179" s="62">
        <v>100918.59238925771</v>
      </c>
      <c r="J5179" s="63">
        <v>5.6585558581244904</v>
      </c>
      <c r="K5179" s="63">
        <v>6.3173160761141691</v>
      </c>
      <c r="L5179" s="63">
        <v>7.4017273835344639</v>
      </c>
      <c r="M5179" s="63">
        <v>7.8203508159905377</v>
      </c>
      <c r="N5179" s="63">
        <v>7.2771698483584002</v>
      </c>
      <c r="O5179" s="71">
        <v>7.0896797304523034</v>
      </c>
    </row>
    <row r="5180" spans="2:15" outlineLevel="1" x14ac:dyDescent="0.45">
      <c r="B5180" s="65">
        <v>5171</v>
      </c>
      <c r="C5180" s="60">
        <v>0</v>
      </c>
      <c r="D5180" s="61">
        <v>1</v>
      </c>
      <c r="E5180" s="61">
        <v>1</v>
      </c>
      <c r="F5180" s="61">
        <v>1</v>
      </c>
      <c r="G5180" s="61">
        <v>0</v>
      </c>
      <c r="H5180" s="61">
        <v>1</v>
      </c>
      <c r="I5180" s="62">
        <v>99929.233774604421</v>
      </c>
      <c r="J5180" s="63">
        <v>5.7932832137579249</v>
      </c>
      <c r="K5180" s="63">
        <v>6.1600161913452434</v>
      </c>
      <c r="L5180" s="63">
        <v>7.0615130361992557</v>
      </c>
      <c r="M5180" s="63">
        <v>8.4109307383951659</v>
      </c>
      <c r="N5180" s="63">
        <v>6.6782756004576829</v>
      </c>
      <c r="O5180" s="71">
        <v>6.7878503851796941</v>
      </c>
    </row>
    <row r="5181" spans="2:15" outlineLevel="1" x14ac:dyDescent="0.45">
      <c r="B5181" s="65">
        <v>5172</v>
      </c>
      <c r="C5181" s="60">
        <v>1</v>
      </c>
      <c r="D5181" s="61">
        <v>0</v>
      </c>
      <c r="E5181" s="61">
        <v>1</v>
      </c>
      <c r="F5181" s="61">
        <v>1</v>
      </c>
      <c r="G5181" s="61">
        <v>0</v>
      </c>
      <c r="H5181" s="61">
        <v>1</v>
      </c>
      <c r="I5181" s="62">
        <v>103416.37636531374</v>
      </c>
      <c r="J5181" s="63">
        <v>6.3718438711884762</v>
      </c>
      <c r="K5181" s="63">
        <v>5.7625123015429063</v>
      </c>
      <c r="L5181" s="63">
        <v>7.0772129622493676</v>
      </c>
      <c r="M5181" s="63">
        <v>8.8323073122918796</v>
      </c>
      <c r="N5181" s="63">
        <v>7.0322582991866813</v>
      </c>
      <c r="O5181" s="71">
        <v>7.2310673907595326</v>
      </c>
    </row>
    <row r="5182" spans="2:15" outlineLevel="1" x14ac:dyDescent="0.45">
      <c r="B5182" s="65">
        <v>5173</v>
      </c>
      <c r="C5182" s="60">
        <v>1</v>
      </c>
      <c r="D5182" s="61">
        <v>0</v>
      </c>
      <c r="E5182" s="61">
        <v>1</v>
      </c>
      <c r="F5182" s="61">
        <v>1</v>
      </c>
      <c r="G5182" s="61">
        <v>0</v>
      </c>
      <c r="H5182" s="61">
        <v>1</v>
      </c>
      <c r="I5182" s="62">
        <v>78096.266277593633</v>
      </c>
      <c r="J5182" s="63">
        <v>6.06545625470606</v>
      </c>
      <c r="K5182" s="63">
        <v>4.9159304489347253</v>
      </c>
      <c r="L5182" s="63">
        <v>6.9259478398428982</v>
      </c>
      <c r="M5182" s="63">
        <v>8.5966079530464832</v>
      </c>
      <c r="N5182" s="63">
        <v>6.4094038400054014</v>
      </c>
      <c r="O5182" s="71">
        <v>7.4834275133257755</v>
      </c>
    </row>
    <row r="5183" spans="2:15" outlineLevel="1" x14ac:dyDescent="0.45">
      <c r="B5183" s="65">
        <v>5174</v>
      </c>
      <c r="C5183" s="60">
        <v>0</v>
      </c>
      <c r="D5183" s="61">
        <v>1</v>
      </c>
      <c r="E5183" s="61">
        <v>1</v>
      </c>
      <c r="F5183" s="61">
        <v>1</v>
      </c>
      <c r="G5183" s="61">
        <v>0</v>
      </c>
      <c r="H5183" s="61">
        <v>1</v>
      </c>
      <c r="I5183" s="62">
        <v>101750.01111862503</v>
      </c>
      <c r="J5183" s="63">
        <v>6.1358538912348735</v>
      </c>
      <c r="K5183" s="63">
        <v>6.1858500262450784</v>
      </c>
      <c r="L5183" s="63">
        <v>7.5170970269537065</v>
      </c>
      <c r="M5183" s="63">
        <v>8.0792625060343113</v>
      </c>
      <c r="N5183" s="63">
        <v>6.8617126317882917</v>
      </c>
      <c r="O5183" s="71">
        <v>7.0971387903460617</v>
      </c>
    </row>
    <row r="5184" spans="2:15" outlineLevel="1" x14ac:dyDescent="0.45">
      <c r="B5184" s="65">
        <v>5175</v>
      </c>
      <c r="C5184" s="60">
        <v>1</v>
      </c>
      <c r="D5184" s="61">
        <v>0</v>
      </c>
      <c r="E5184" s="61">
        <v>1</v>
      </c>
      <c r="F5184" s="61">
        <v>1</v>
      </c>
      <c r="G5184" s="61">
        <v>1</v>
      </c>
      <c r="H5184" s="61">
        <v>0</v>
      </c>
      <c r="I5184" s="62">
        <v>25966.487096237877</v>
      </c>
      <c r="J5184" s="63">
        <v>5.4893096506708305</v>
      </c>
      <c r="K5184" s="63">
        <v>4.6395862296773096</v>
      </c>
      <c r="L5184" s="63">
        <v>7.213399049529607</v>
      </c>
      <c r="M5184" s="63">
        <v>6.607020681219467</v>
      </c>
      <c r="N5184" s="63">
        <v>7.4874578715832749</v>
      </c>
      <c r="O5184" s="71">
        <v>6.523760981662635</v>
      </c>
    </row>
    <row r="5185" spans="2:15" outlineLevel="1" x14ac:dyDescent="0.45">
      <c r="B5185" s="65">
        <v>5176</v>
      </c>
      <c r="C5185" s="60">
        <v>1</v>
      </c>
      <c r="D5185" s="61">
        <v>0</v>
      </c>
      <c r="E5185" s="61">
        <v>1</v>
      </c>
      <c r="F5185" s="61">
        <v>1</v>
      </c>
      <c r="G5185" s="61">
        <v>1</v>
      </c>
      <c r="H5185" s="61">
        <v>0</v>
      </c>
      <c r="I5185" s="62">
        <v>26001.749640886701</v>
      </c>
      <c r="J5185" s="63">
        <v>5.6237734769974779</v>
      </c>
      <c r="K5185" s="63">
        <v>5.1637089879351636</v>
      </c>
      <c r="L5185" s="63">
        <v>6.4746852013645313</v>
      </c>
      <c r="M5185" s="63">
        <v>6.0429268464268429</v>
      </c>
      <c r="N5185" s="63">
        <v>7.6433313552991695</v>
      </c>
      <c r="O5185" s="71">
        <v>6.6984197222343616</v>
      </c>
    </row>
    <row r="5186" spans="2:15" outlineLevel="1" x14ac:dyDescent="0.45">
      <c r="B5186" s="65">
        <v>5177</v>
      </c>
      <c r="C5186" s="60">
        <v>1</v>
      </c>
      <c r="D5186" s="61">
        <v>0</v>
      </c>
      <c r="E5186" s="61">
        <v>1</v>
      </c>
      <c r="F5186" s="61">
        <v>1</v>
      </c>
      <c r="G5186" s="61">
        <v>0</v>
      </c>
      <c r="H5186" s="61">
        <v>1</v>
      </c>
      <c r="I5186" s="62">
        <v>23665.901638096169</v>
      </c>
      <c r="J5186" s="63">
        <v>5.1304081046867704</v>
      </c>
      <c r="K5186" s="63">
        <v>5.0392268836152931</v>
      </c>
      <c r="L5186" s="63">
        <v>7.3747382379067083</v>
      </c>
      <c r="M5186" s="63">
        <v>6.0223924860764866</v>
      </c>
      <c r="N5186" s="63">
        <v>6.8026034562529905</v>
      </c>
      <c r="O5186" s="71">
        <v>6.8509513860969768</v>
      </c>
    </row>
    <row r="5187" spans="2:15" outlineLevel="1" x14ac:dyDescent="0.45">
      <c r="B5187" s="65">
        <v>5178</v>
      </c>
      <c r="C5187" s="60">
        <v>1</v>
      </c>
      <c r="D5187" s="61">
        <v>0</v>
      </c>
      <c r="E5187" s="61">
        <v>1</v>
      </c>
      <c r="F5187" s="61">
        <v>1</v>
      </c>
      <c r="G5187" s="61">
        <v>0</v>
      </c>
      <c r="H5187" s="61">
        <v>1</v>
      </c>
      <c r="I5187" s="62">
        <v>95491.067080869791</v>
      </c>
      <c r="J5187" s="63">
        <v>5.7901306130298913</v>
      </c>
      <c r="K5187" s="63">
        <v>5.6190288987540757</v>
      </c>
      <c r="L5187" s="63">
        <v>7.744669962164247</v>
      </c>
      <c r="M5187" s="63">
        <v>6.5083618809359649</v>
      </c>
      <c r="N5187" s="63">
        <v>7.1093429427222867</v>
      </c>
      <c r="O5187" s="71">
        <v>7.1102237664637649</v>
      </c>
    </row>
    <row r="5188" spans="2:15" outlineLevel="1" x14ac:dyDescent="0.45">
      <c r="B5188" s="65">
        <v>5179</v>
      </c>
      <c r="C5188" s="60">
        <v>0</v>
      </c>
      <c r="D5188" s="61">
        <v>1</v>
      </c>
      <c r="E5188" s="61">
        <v>1</v>
      </c>
      <c r="F5188" s="61">
        <v>1</v>
      </c>
      <c r="G5188" s="61">
        <v>1</v>
      </c>
      <c r="H5188" s="61">
        <v>0</v>
      </c>
      <c r="I5188" s="62">
        <v>95026.325004717917</v>
      </c>
      <c r="J5188" s="63">
        <v>5.571894587533996</v>
      </c>
      <c r="K5188" s="63">
        <v>5.9542473276978907</v>
      </c>
      <c r="L5188" s="63">
        <v>7.060234803700876</v>
      </c>
      <c r="M5188" s="63">
        <v>7.5420860930404805</v>
      </c>
      <c r="N5188" s="63">
        <v>6.7222077853446365</v>
      </c>
      <c r="O5188" s="71">
        <v>6.1906572943661144</v>
      </c>
    </row>
    <row r="5189" spans="2:15" outlineLevel="1" x14ac:dyDescent="0.45">
      <c r="B5189" s="65">
        <v>5180</v>
      </c>
      <c r="C5189" s="60">
        <v>1</v>
      </c>
      <c r="D5189" s="61">
        <v>0</v>
      </c>
      <c r="E5189" s="61">
        <v>1</v>
      </c>
      <c r="F5189" s="61">
        <v>1</v>
      </c>
      <c r="G5189" s="61">
        <v>0</v>
      </c>
      <c r="H5189" s="61">
        <v>1</v>
      </c>
      <c r="I5189" s="62">
        <v>80876.681205172383</v>
      </c>
      <c r="J5189" s="63">
        <v>5.8692560557291076</v>
      </c>
      <c r="K5189" s="63">
        <v>5.5557048031002747</v>
      </c>
      <c r="L5189" s="63">
        <v>6.5432746073383816</v>
      </c>
      <c r="M5189" s="63">
        <v>8.9348363514689044</v>
      </c>
      <c r="N5189" s="63">
        <v>6.9426563352865047</v>
      </c>
      <c r="O5189" s="71">
        <v>7.3082853009905957</v>
      </c>
    </row>
    <row r="5190" spans="2:15" outlineLevel="1" x14ac:dyDescent="0.45">
      <c r="B5190" s="65">
        <v>5181</v>
      </c>
      <c r="C5190" s="60">
        <v>1</v>
      </c>
      <c r="D5190" s="61">
        <v>0</v>
      </c>
      <c r="E5190" s="61">
        <v>1</v>
      </c>
      <c r="F5190" s="61">
        <v>1</v>
      </c>
      <c r="G5190" s="61">
        <v>1</v>
      </c>
      <c r="H5190" s="61">
        <v>0</v>
      </c>
      <c r="I5190" s="62">
        <v>93359.532096839554</v>
      </c>
      <c r="J5190" s="63">
        <v>6.4140786562536576</v>
      </c>
      <c r="K5190" s="63">
        <v>4.9677741894127916</v>
      </c>
      <c r="L5190" s="63">
        <v>7.7483645864192923</v>
      </c>
      <c r="M5190" s="63">
        <v>6.7536455572053802</v>
      </c>
      <c r="N5190" s="63">
        <v>6.6123563263849858</v>
      </c>
      <c r="O5190" s="71">
        <v>6.444102827736125</v>
      </c>
    </row>
    <row r="5191" spans="2:15" outlineLevel="1" x14ac:dyDescent="0.45">
      <c r="B5191" s="65">
        <v>5182</v>
      </c>
      <c r="C5191" s="60">
        <v>1</v>
      </c>
      <c r="D5191" s="61">
        <v>0</v>
      </c>
      <c r="E5191" s="61">
        <v>1</v>
      </c>
      <c r="F5191" s="61">
        <v>1</v>
      </c>
      <c r="G5191" s="61">
        <v>1</v>
      </c>
      <c r="H5191" s="61">
        <v>0</v>
      </c>
      <c r="I5191" s="62">
        <v>62332.537603562334</v>
      </c>
      <c r="J5191" s="63">
        <v>5.8772705730933898</v>
      </c>
      <c r="K5191" s="63">
        <v>5.5251518473962529</v>
      </c>
      <c r="L5191" s="63">
        <v>7.7131353381707406</v>
      </c>
      <c r="M5191" s="63">
        <v>6.2072473359976676</v>
      </c>
      <c r="N5191" s="63">
        <v>6.6678993818814725</v>
      </c>
      <c r="O5191" s="71">
        <v>6.5864615496076775</v>
      </c>
    </row>
    <row r="5192" spans="2:15" outlineLevel="1" x14ac:dyDescent="0.45">
      <c r="B5192" s="65">
        <v>5183</v>
      </c>
      <c r="C5192" s="60">
        <v>1</v>
      </c>
      <c r="D5192" s="61">
        <v>0</v>
      </c>
      <c r="E5192" s="61">
        <v>1</v>
      </c>
      <c r="F5192" s="61">
        <v>1</v>
      </c>
      <c r="G5192" s="61">
        <v>0</v>
      </c>
      <c r="H5192" s="61">
        <v>1</v>
      </c>
      <c r="I5192" s="62">
        <v>67107.919112870703</v>
      </c>
      <c r="J5192" s="63">
        <v>6.6520569766790123</v>
      </c>
      <c r="K5192" s="63">
        <v>6.5759146296904483</v>
      </c>
      <c r="L5192" s="63">
        <v>6.490881642911198</v>
      </c>
      <c r="M5192" s="63">
        <v>6.4193532405029901</v>
      </c>
      <c r="N5192" s="63">
        <v>6.509040378451151</v>
      </c>
      <c r="O5192" s="71">
        <v>7.0373600216361414</v>
      </c>
    </row>
    <row r="5193" spans="2:15" outlineLevel="1" x14ac:dyDescent="0.45">
      <c r="B5193" s="65">
        <v>5184</v>
      </c>
      <c r="C5193" s="60">
        <v>1</v>
      </c>
      <c r="D5193" s="61">
        <v>0</v>
      </c>
      <c r="E5193" s="61">
        <v>1</v>
      </c>
      <c r="F5193" s="61">
        <v>1</v>
      </c>
      <c r="G5193" s="61">
        <v>1</v>
      </c>
      <c r="H5193" s="61">
        <v>0</v>
      </c>
      <c r="I5193" s="62">
        <v>98486.380658785594</v>
      </c>
      <c r="J5193" s="63">
        <v>6.0458924224214456</v>
      </c>
      <c r="K5193" s="63">
        <v>5.3268660795414764</v>
      </c>
      <c r="L5193" s="63">
        <v>7.0569765325805154</v>
      </c>
      <c r="M5193" s="63">
        <v>8.2152680192185095</v>
      </c>
      <c r="N5193" s="63">
        <v>7.1465916937915122</v>
      </c>
      <c r="O5193" s="71">
        <v>6.669885715026636</v>
      </c>
    </row>
    <row r="5194" spans="2:15" outlineLevel="1" x14ac:dyDescent="0.45">
      <c r="B5194" s="65">
        <v>5185</v>
      </c>
      <c r="C5194" s="60">
        <v>1</v>
      </c>
      <c r="D5194" s="61">
        <v>0</v>
      </c>
      <c r="E5194" s="61">
        <v>1</v>
      </c>
      <c r="F5194" s="61">
        <v>1</v>
      </c>
      <c r="G5194" s="61">
        <v>0</v>
      </c>
      <c r="H5194" s="61">
        <v>1</v>
      </c>
      <c r="I5194" s="62">
        <v>97283.029047855394</v>
      </c>
      <c r="J5194" s="63">
        <v>6.092267173096837</v>
      </c>
      <c r="K5194" s="63">
        <v>5.6455685531727422</v>
      </c>
      <c r="L5194" s="63">
        <v>7.5496238990442865</v>
      </c>
      <c r="M5194" s="63">
        <v>8.0280710939541962</v>
      </c>
      <c r="N5194" s="63">
        <v>6.2303557362442046</v>
      </c>
      <c r="O5194" s="71">
        <v>6.6005744437744536</v>
      </c>
    </row>
    <row r="5195" spans="2:15" outlineLevel="1" x14ac:dyDescent="0.45">
      <c r="B5195" s="65">
        <v>5186</v>
      </c>
      <c r="C5195" s="60">
        <v>1</v>
      </c>
      <c r="D5195" s="61">
        <v>0</v>
      </c>
      <c r="E5195" s="61">
        <v>1</v>
      </c>
      <c r="F5195" s="61">
        <v>1</v>
      </c>
      <c r="G5195" s="61">
        <v>0</v>
      </c>
      <c r="H5195" s="61">
        <v>1</v>
      </c>
      <c r="I5195" s="62">
        <v>82281.187272536874</v>
      </c>
      <c r="J5195" s="63">
        <v>6.2281963210462914</v>
      </c>
      <c r="K5195" s="63">
        <v>6.116067543644288</v>
      </c>
      <c r="L5195" s="63">
        <v>6.5886283737298816</v>
      </c>
      <c r="M5195" s="63">
        <v>8.2232960198694229</v>
      </c>
      <c r="N5195" s="63">
        <v>7.0714290752172495</v>
      </c>
      <c r="O5195" s="71">
        <v>7.4970590827562447</v>
      </c>
    </row>
    <row r="5196" spans="2:15" outlineLevel="1" x14ac:dyDescent="0.45">
      <c r="B5196" s="65">
        <v>5187</v>
      </c>
      <c r="C5196" s="60">
        <v>1</v>
      </c>
      <c r="D5196" s="61">
        <v>0</v>
      </c>
      <c r="E5196" s="61">
        <v>1</v>
      </c>
      <c r="F5196" s="61">
        <v>1</v>
      </c>
      <c r="G5196" s="61">
        <v>0</v>
      </c>
      <c r="H5196" s="61">
        <v>1</v>
      </c>
      <c r="I5196" s="62">
        <v>75313.383350336851</v>
      </c>
      <c r="J5196" s="63">
        <v>6.1264862633555115</v>
      </c>
      <c r="K5196" s="63">
        <v>4.7719949142421898</v>
      </c>
      <c r="L5196" s="63">
        <v>6.6774260158177068</v>
      </c>
      <c r="M5196" s="63">
        <v>8.4324672994317531</v>
      </c>
      <c r="N5196" s="63">
        <v>6.2830295212015264</v>
      </c>
      <c r="O5196" s="71">
        <v>6.8252912746257852</v>
      </c>
    </row>
    <row r="5197" spans="2:15" outlineLevel="1" x14ac:dyDescent="0.45">
      <c r="B5197" s="65">
        <v>5188</v>
      </c>
      <c r="C5197" s="60">
        <v>1</v>
      </c>
      <c r="D5197" s="61">
        <v>0</v>
      </c>
      <c r="E5197" s="61">
        <v>1</v>
      </c>
      <c r="F5197" s="61">
        <v>1</v>
      </c>
      <c r="G5197" s="61">
        <v>1</v>
      </c>
      <c r="H5197" s="61">
        <v>0</v>
      </c>
      <c r="I5197" s="62">
        <v>96173.953803300989</v>
      </c>
      <c r="J5197" s="63">
        <v>5.7101728779275023</v>
      </c>
      <c r="K5197" s="63">
        <v>4.6888645976234349</v>
      </c>
      <c r="L5197" s="63">
        <v>7.634773483782765</v>
      </c>
      <c r="M5197" s="63">
        <v>8.2349669124920624</v>
      </c>
      <c r="N5197" s="63">
        <v>7.1896434073568525</v>
      </c>
      <c r="O5197" s="71">
        <v>6.4641335763422445</v>
      </c>
    </row>
    <row r="5198" spans="2:15" outlineLevel="1" x14ac:dyDescent="0.45">
      <c r="B5198" s="65">
        <v>5189</v>
      </c>
      <c r="C5198" s="60">
        <v>1</v>
      </c>
      <c r="D5198" s="61">
        <v>0</v>
      </c>
      <c r="E5198" s="61">
        <v>1</v>
      </c>
      <c r="F5198" s="61">
        <v>1</v>
      </c>
      <c r="G5198" s="61">
        <v>1</v>
      </c>
      <c r="H5198" s="61">
        <v>0</v>
      </c>
      <c r="I5198" s="62">
        <v>95205.378556129101</v>
      </c>
      <c r="J5198" s="63">
        <v>6.1156275104696309</v>
      </c>
      <c r="K5198" s="63">
        <v>5.5130658639751502</v>
      </c>
      <c r="L5198" s="63">
        <v>7.4102719085470321</v>
      </c>
      <c r="M5198" s="63">
        <v>6.7870273564678918</v>
      </c>
      <c r="N5198" s="63">
        <v>6.9233116834247097</v>
      </c>
      <c r="O5198" s="71">
        <v>6.7511355812400851</v>
      </c>
    </row>
    <row r="5199" spans="2:15" outlineLevel="1" x14ac:dyDescent="0.45">
      <c r="B5199" s="65">
        <v>5190</v>
      </c>
      <c r="C5199" s="60">
        <v>1</v>
      </c>
      <c r="D5199" s="61">
        <v>0</v>
      </c>
      <c r="E5199" s="61">
        <v>1</v>
      </c>
      <c r="F5199" s="61">
        <v>1</v>
      </c>
      <c r="G5199" s="61">
        <v>1</v>
      </c>
      <c r="H5199" s="61">
        <v>0</v>
      </c>
      <c r="I5199" s="62">
        <v>72531.565134072021</v>
      </c>
      <c r="J5199" s="63">
        <v>6.0959387222068759</v>
      </c>
      <c r="K5199" s="63">
        <v>4.239461580807629</v>
      </c>
      <c r="L5199" s="63">
        <v>6.8503333671358044</v>
      </c>
      <c r="M5199" s="63">
        <v>7.9209419041162832</v>
      </c>
      <c r="N5199" s="63">
        <v>6.5697738417865015</v>
      </c>
      <c r="O5199" s="71">
        <v>6.5518662519410862</v>
      </c>
    </row>
    <row r="5200" spans="2:15" outlineLevel="1" x14ac:dyDescent="0.45">
      <c r="B5200" s="65">
        <v>5191</v>
      </c>
      <c r="C5200" s="60">
        <v>1</v>
      </c>
      <c r="D5200" s="61">
        <v>0</v>
      </c>
      <c r="E5200" s="61">
        <v>1</v>
      </c>
      <c r="F5200" s="61">
        <v>1</v>
      </c>
      <c r="G5200" s="61">
        <v>0</v>
      </c>
      <c r="H5200" s="61">
        <v>1</v>
      </c>
      <c r="I5200" s="62">
        <v>96980.071645959863</v>
      </c>
      <c r="J5200" s="63">
        <v>6.6198999824190494</v>
      </c>
      <c r="K5200" s="63">
        <v>5.3730165477158467</v>
      </c>
      <c r="L5200" s="63">
        <v>6.8199970535517362</v>
      </c>
      <c r="M5200" s="63">
        <v>7.8391044010933584</v>
      </c>
      <c r="N5200" s="63">
        <v>6.5274986750749182</v>
      </c>
      <c r="O5200" s="71">
        <v>6.5357889172421526</v>
      </c>
    </row>
    <row r="5201" spans="2:15" outlineLevel="1" x14ac:dyDescent="0.45">
      <c r="B5201" s="65">
        <v>5192</v>
      </c>
      <c r="C5201" s="60">
        <v>0</v>
      </c>
      <c r="D5201" s="61">
        <v>1</v>
      </c>
      <c r="E5201" s="61">
        <v>1</v>
      </c>
      <c r="F5201" s="61">
        <v>1</v>
      </c>
      <c r="G5201" s="61">
        <v>0</v>
      </c>
      <c r="H5201" s="61">
        <v>1</v>
      </c>
      <c r="I5201" s="62">
        <v>97059.073748065988</v>
      </c>
      <c r="J5201" s="63">
        <v>5.4469424852931718</v>
      </c>
      <c r="K5201" s="63">
        <v>5.7294277084264236</v>
      </c>
      <c r="L5201" s="63">
        <v>7.3762027681633793</v>
      </c>
      <c r="M5201" s="63">
        <v>7.8508670510136449</v>
      </c>
      <c r="N5201" s="63">
        <v>6.6222586649461874</v>
      </c>
      <c r="O5201" s="71">
        <v>7.128336513443843</v>
      </c>
    </row>
    <row r="5202" spans="2:15" outlineLevel="1" x14ac:dyDescent="0.45">
      <c r="B5202" s="65">
        <v>5193</v>
      </c>
      <c r="C5202" s="60">
        <v>1</v>
      </c>
      <c r="D5202" s="61">
        <v>0</v>
      </c>
      <c r="E5202" s="61">
        <v>1</v>
      </c>
      <c r="F5202" s="61">
        <v>1</v>
      </c>
      <c r="G5202" s="61">
        <v>0</v>
      </c>
      <c r="H5202" s="61">
        <v>1</v>
      </c>
      <c r="I5202" s="62">
        <v>100133.28878058825</v>
      </c>
      <c r="J5202" s="63">
        <v>6.0828052886599151</v>
      </c>
      <c r="K5202" s="63">
        <v>5.9681028425153553</v>
      </c>
      <c r="L5202" s="63">
        <v>7.7311481117877392</v>
      </c>
      <c r="M5202" s="63">
        <v>7.3461423069929328</v>
      </c>
      <c r="N5202" s="63">
        <v>7.1390855648435032</v>
      </c>
      <c r="O5202" s="71">
        <v>7.2485673742396823</v>
      </c>
    </row>
    <row r="5203" spans="2:15" outlineLevel="1" x14ac:dyDescent="0.45">
      <c r="B5203" s="65">
        <v>5194</v>
      </c>
      <c r="C5203" s="60">
        <v>1</v>
      </c>
      <c r="D5203" s="61">
        <v>0</v>
      </c>
      <c r="E5203" s="61">
        <v>1</v>
      </c>
      <c r="F5203" s="61">
        <v>1</v>
      </c>
      <c r="G5203" s="61">
        <v>1</v>
      </c>
      <c r="H5203" s="61">
        <v>0</v>
      </c>
      <c r="I5203" s="62">
        <v>60781.534740634466</v>
      </c>
      <c r="J5203" s="63">
        <v>6.5822568465751257</v>
      </c>
      <c r="K5203" s="63">
        <v>4.5363262183223503</v>
      </c>
      <c r="L5203" s="63">
        <v>6.7481449569756826</v>
      </c>
      <c r="M5203" s="63">
        <v>6.144487170558425</v>
      </c>
      <c r="N5203" s="63">
        <v>6.8610288734929838</v>
      </c>
      <c r="O5203" s="71">
        <v>6.8205947605424884</v>
      </c>
    </row>
    <row r="5204" spans="2:15" outlineLevel="1" x14ac:dyDescent="0.45">
      <c r="B5204" s="65">
        <v>5195</v>
      </c>
      <c r="C5204" s="60">
        <v>1</v>
      </c>
      <c r="D5204" s="61">
        <v>0</v>
      </c>
      <c r="E5204" s="61">
        <v>1</v>
      </c>
      <c r="F5204" s="61">
        <v>1</v>
      </c>
      <c r="G5204" s="61">
        <v>0</v>
      </c>
      <c r="H5204" s="61">
        <v>1</v>
      </c>
      <c r="I5204" s="62">
        <v>94006.795599478981</v>
      </c>
      <c r="J5204" s="63">
        <v>6.873149970675879</v>
      </c>
      <c r="K5204" s="63">
        <v>4.7506753266294801</v>
      </c>
      <c r="L5204" s="63">
        <v>6.8067758901150377</v>
      </c>
      <c r="M5204" s="63">
        <v>6.264400256608285</v>
      </c>
      <c r="N5204" s="63">
        <v>7.1260464069105218</v>
      </c>
      <c r="O5204" s="71">
        <v>7.1421841400460453</v>
      </c>
    </row>
    <row r="5205" spans="2:15" outlineLevel="1" x14ac:dyDescent="0.45">
      <c r="B5205" s="65">
        <v>5196</v>
      </c>
      <c r="C5205" s="60">
        <v>1</v>
      </c>
      <c r="D5205" s="61">
        <v>0</v>
      </c>
      <c r="E5205" s="61">
        <v>1</v>
      </c>
      <c r="F5205" s="61">
        <v>1</v>
      </c>
      <c r="G5205" s="61">
        <v>0</v>
      </c>
      <c r="H5205" s="61">
        <v>1</v>
      </c>
      <c r="I5205" s="62">
        <v>72825.537954879721</v>
      </c>
      <c r="J5205" s="63">
        <v>5.5489288152840199</v>
      </c>
      <c r="K5205" s="63">
        <v>4.7137527406773572</v>
      </c>
      <c r="L5205" s="63">
        <v>7.328278941320475</v>
      </c>
      <c r="M5205" s="63">
        <v>7.3445360647391613</v>
      </c>
      <c r="N5205" s="63">
        <v>6.6380407966620885</v>
      </c>
      <c r="O5205" s="71">
        <v>7.139729501335685</v>
      </c>
    </row>
    <row r="5206" spans="2:15" outlineLevel="1" x14ac:dyDescent="0.45">
      <c r="B5206" s="65">
        <v>5197</v>
      </c>
      <c r="C5206" s="60">
        <v>1</v>
      </c>
      <c r="D5206" s="61">
        <v>0</v>
      </c>
      <c r="E5206" s="61">
        <v>1</v>
      </c>
      <c r="F5206" s="61">
        <v>1</v>
      </c>
      <c r="G5206" s="61">
        <v>0</v>
      </c>
      <c r="H5206" s="61">
        <v>1</v>
      </c>
      <c r="I5206" s="62">
        <v>57612.940842066106</v>
      </c>
      <c r="J5206" s="63">
        <v>6.140927501869486</v>
      </c>
      <c r="K5206" s="63">
        <v>3.9701628535974822</v>
      </c>
      <c r="L5206" s="63">
        <v>7.3106780977039367</v>
      </c>
      <c r="M5206" s="63">
        <v>6.8642116294809394</v>
      </c>
      <c r="N5206" s="63">
        <v>6.0050617439653946</v>
      </c>
      <c r="O5206" s="71">
        <v>6.3590656446882736</v>
      </c>
    </row>
    <row r="5207" spans="2:15" outlineLevel="1" x14ac:dyDescent="0.45">
      <c r="B5207" s="65">
        <v>5198</v>
      </c>
      <c r="C5207" s="60">
        <v>0</v>
      </c>
      <c r="D5207" s="61">
        <v>1</v>
      </c>
      <c r="E5207" s="61">
        <v>1</v>
      </c>
      <c r="F5207" s="61">
        <v>1</v>
      </c>
      <c r="G5207" s="61">
        <v>1</v>
      </c>
      <c r="H5207" s="61">
        <v>0</v>
      </c>
      <c r="I5207" s="62">
        <v>77529.984713821628</v>
      </c>
      <c r="J5207" s="63">
        <v>5.5906166469201626</v>
      </c>
      <c r="K5207" s="63">
        <v>5.7016855938973787</v>
      </c>
      <c r="L5207" s="63">
        <v>6.9714121214457814</v>
      </c>
      <c r="M5207" s="63">
        <v>8.8247692111057638</v>
      </c>
      <c r="N5207" s="63">
        <v>6.6366815473113041</v>
      </c>
      <c r="O5207" s="71">
        <v>6.1084237001161759</v>
      </c>
    </row>
    <row r="5208" spans="2:15" outlineLevel="1" x14ac:dyDescent="0.45">
      <c r="B5208" s="65">
        <v>5199</v>
      </c>
      <c r="C5208" s="60">
        <v>0</v>
      </c>
      <c r="D5208" s="61">
        <v>1</v>
      </c>
      <c r="E5208" s="61">
        <v>1</v>
      </c>
      <c r="F5208" s="61">
        <v>1</v>
      </c>
      <c r="G5208" s="61">
        <v>0</v>
      </c>
      <c r="H5208" s="61">
        <v>1</v>
      </c>
      <c r="I5208" s="62">
        <v>31295.370183406078</v>
      </c>
      <c r="J5208" s="63">
        <v>5.7993494194362505</v>
      </c>
      <c r="K5208" s="63">
        <v>6.158961170327423</v>
      </c>
      <c r="L5208" s="63">
        <v>6.1104102382268373</v>
      </c>
      <c r="M5208" s="63">
        <v>7.8443262773290598</v>
      </c>
      <c r="N5208" s="63">
        <v>6.5554363315995188</v>
      </c>
      <c r="O5208" s="71">
        <v>6.613617586300788</v>
      </c>
    </row>
    <row r="5209" spans="2:15" outlineLevel="1" x14ac:dyDescent="0.45">
      <c r="B5209" s="65">
        <v>5200</v>
      </c>
      <c r="C5209" s="60">
        <v>0</v>
      </c>
      <c r="D5209" s="61">
        <v>1</v>
      </c>
      <c r="E5209" s="61">
        <v>1</v>
      </c>
      <c r="F5209" s="61">
        <v>1</v>
      </c>
      <c r="G5209" s="61">
        <v>0</v>
      </c>
      <c r="H5209" s="61">
        <v>1</v>
      </c>
      <c r="I5209" s="62">
        <v>95285.930402779442</v>
      </c>
      <c r="J5209" s="63">
        <v>5.5120192497148635</v>
      </c>
      <c r="K5209" s="63">
        <v>6.0796541651596101</v>
      </c>
      <c r="L5209" s="63">
        <v>7.6655466500147362</v>
      </c>
      <c r="M5209" s="63">
        <v>6.4136123488859038</v>
      </c>
      <c r="N5209" s="63">
        <v>6.8809117647522182</v>
      </c>
      <c r="O5209" s="71">
        <v>7.1808540354422394</v>
      </c>
    </row>
    <row r="5210" spans="2:15" outlineLevel="1" x14ac:dyDescent="0.45">
      <c r="B5210" s="65">
        <v>5201</v>
      </c>
      <c r="C5210" s="60">
        <v>1</v>
      </c>
      <c r="D5210" s="61">
        <v>0</v>
      </c>
      <c r="E5210" s="61">
        <v>1</v>
      </c>
      <c r="F5210" s="61">
        <v>1</v>
      </c>
      <c r="G5210" s="61">
        <v>1</v>
      </c>
      <c r="H5210" s="61">
        <v>0</v>
      </c>
      <c r="I5210" s="62">
        <v>98263.130857559037</v>
      </c>
      <c r="J5210" s="63">
        <v>6.5691790738943316</v>
      </c>
      <c r="K5210" s="63">
        <v>5.7377799671691205</v>
      </c>
      <c r="L5210" s="63">
        <v>6.8647034754044318</v>
      </c>
      <c r="M5210" s="63">
        <v>7.3937582442646299</v>
      </c>
      <c r="N5210" s="63">
        <v>6.990561616644138</v>
      </c>
      <c r="O5210" s="71">
        <v>6.7272389207636083</v>
      </c>
    </row>
    <row r="5211" spans="2:15" outlineLevel="1" x14ac:dyDescent="0.45">
      <c r="B5211" s="65">
        <v>5202</v>
      </c>
      <c r="C5211" s="60">
        <v>0</v>
      </c>
      <c r="D5211" s="61">
        <v>1</v>
      </c>
      <c r="E5211" s="61">
        <v>1</v>
      </c>
      <c r="F5211" s="61">
        <v>1</v>
      </c>
      <c r="G5211" s="61">
        <v>0</v>
      </c>
      <c r="H5211" s="61">
        <v>1</v>
      </c>
      <c r="I5211" s="62">
        <v>78107.69850920586</v>
      </c>
      <c r="J5211" s="63">
        <v>5.7331148328764723</v>
      </c>
      <c r="K5211" s="63">
        <v>5.9697434610099984</v>
      </c>
      <c r="L5211" s="63">
        <v>6.801889562921188</v>
      </c>
      <c r="M5211" s="63">
        <v>7.6959207236242921</v>
      </c>
      <c r="N5211" s="63">
        <v>6.7642388044683148</v>
      </c>
      <c r="O5211" s="71">
        <v>7.3306352839765951</v>
      </c>
    </row>
    <row r="5212" spans="2:15" outlineLevel="1" x14ac:dyDescent="0.45">
      <c r="B5212" s="65">
        <v>5203</v>
      </c>
      <c r="C5212" s="60">
        <v>0</v>
      </c>
      <c r="D5212" s="61">
        <v>1</v>
      </c>
      <c r="E5212" s="61">
        <v>1</v>
      </c>
      <c r="F5212" s="61">
        <v>1</v>
      </c>
      <c r="G5212" s="61">
        <v>1</v>
      </c>
      <c r="H5212" s="61">
        <v>0</v>
      </c>
      <c r="I5212" s="62">
        <v>79905.268580991731</v>
      </c>
      <c r="J5212" s="63">
        <v>5.6716996190648095</v>
      </c>
      <c r="K5212" s="63">
        <v>5.7657362169536022</v>
      </c>
      <c r="L5212" s="63">
        <v>7.2266463987902689</v>
      </c>
      <c r="M5212" s="63">
        <v>8.094720192528186</v>
      </c>
      <c r="N5212" s="63">
        <v>7.514228271517764</v>
      </c>
      <c r="O5212" s="71">
        <v>6.833208000627109</v>
      </c>
    </row>
    <row r="5213" spans="2:15" outlineLevel="1" x14ac:dyDescent="0.45">
      <c r="B5213" s="65">
        <v>5204</v>
      </c>
      <c r="C5213" s="60">
        <v>1</v>
      </c>
      <c r="D5213" s="61">
        <v>0</v>
      </c>
      <c r="E5213" s="61">
        <v>1</v>
      </c>
      <c r="F5213" s="61">
        <v>1</v>
      </c>
      <c r="G5213" s="61">
        <v>1</v>
      </c>
      <c r="H5213" s="61">
        <v>0</v>
      </c>
      <c r="I5213" s="62">
        <v>100013.77387681766</v>
      </c>
      <c r="J5213" s="63">
        <v>6.4105557558389954</v>
      </c>
      <c r="K5213" s="63">
        <v>5.2617832508346183</v>
      </c>
      <c r="L5213" s="63">
        <v>8.1965356000663885</v>
      </c>
      <c r="M5213" s="63">
        <v>7.7716187696184837</v>
      </c>
      <c r="N5213" s="63">
        <v>7.3698814390315963</v>
      </c>
      <c r="O5213" s="71">
        <v>6.5911048278090831</v>
      </c>
    </row>
    <row r="5214" spans="2:15" outlineLevel="1" x14ac:dyDescent="0.45">
      <c r="B5214" s="65">
        <v>5205</v>
      </c>
      <c r="C5214" s="60">
        <v>0</v>
      </c>
      <c r="D5214" s="61">
        <v>1</v>
      </c>
      <c r="E5214" s="61">
        <v>1</v>
      </c>
      <c r="F5214" s="61">
        <v>1</v>
      </c>
      <c r="G5214" s="61">
        <v>1</v>
      </c>
      <c r="H5214" s="61">
        <v>0</v>
      </c>
      <c r="I5214" s="62">
        <v>97957.797802863672</v>
      </c>
      <c r="J5214" s="63">
        <v>5.450614240121511</v>
      </c>
      <c r="K5214" s="63">
        <v>5.4744314061671391</v>
      </c>
      <c r="L5214" s="63">
        <v>7.8398500056380342</v>
      </c>
      <c r="M5214" s="63">
        <v>8.6348713872506515</v>
      </c>
      <c r="N5214" s="63">
        <v>6.7349348234380662</v>
      </c>
      <c r="O5214" s="71">
        <v>6.3897760107174904</v>
      </c>
    </row>
    <row r="5215" spans="2:15" outlineLevel="1" x14ac:dyDescent="0.45">
      <c r="B5215" s="65">
        <v>5206</v>
      </c>
      <c r="C5215" s="60">
        <v>1</v>
      </c>
      <c r="D5215" s="61">
        <v>0</v>
      </c>
      <c r="E5215" s="61">
        <v>1</v>
      </c>
      <c r="F5215" s="61">
        <v>1</v>
      </c>
      <c r="G5215" s="61">
        <v>1</v>
      </c>
      <c r="H5215" s="61">
        <v>0</v>
      </c>
      <c r="I5215" s="62">
        <v>101353.26704054303</v>
      </c>
      <c r="J5215" s="63">
        <v>5.9905025907027101</v>
      </c>
      <c r="K5215" s="63">
        <v>5.3897480431444746</v>
      </c>
      <c r="L5215" s="63">
        <v>8.2480690843894919</v>
      </c>
      <c r="M5215" s="63">
        <v>8.8056103410660143</v>
      </c>
      <c r="N5215" s="63">
        <v>6.8147151282109579</v>
      </c>
      <c r="O5215" s="71">
        <v>6.8048862520846995</v>
      </c>
    </row>
    <row r="5216" spans="2:15" outlineLevel="1" x14ac:dyDescent="0.45">
      <c r="B5216" s="65">
        <v>5207</v>
      </c>
      <c r="C5216" s="60">
        <v>1</v>
      </c>
      <c r="D5216" s="61">
        <v>0</v>
      </c>
      <c r="E5216" s="61">
        <v>1</v>
      </c>
      <c r="F5216" s="61">
        <v>1</v>
      </c>
      <c r="G5216" s="61">
        <v>1</v>
      </c>
      <c r="H5216" s="61">
        <v>0</v>
      </c>
      <c r="I5216" s="62">
        <v>27767.848216972794</v>
      </c>
      <c r="J5216" s="63">
        <v>6.2445050221568144</v>
      </c>
      <c r="K5216" s="63">
        <v>5.4176003511037667</v>
      </c>
      <c r="L5216" s="63">
        <v>6.5647453694925355</v>
      </c>
      <c r="M5216" s="63">
        <v>6.4589271922978968</v>
      </c>
      <c r="N5216" s="63">
        <v>7.2360201606606376</v>
      </c>
      <c r="O5216" s="71">
        <v>6.1994525357225569</v>
      </c>
    </row>
    <row r="5217" spans="2:15" outlineLevel="1" x14ac:dyDescent="0.45">
      <c r="B5217" s="65">
        <v>5208</v>
      </c>
      <c r="C5217" s="60">
        <v>1</v>
      </c>
      <c r="D5217" s="61">
        <v>0</v>
      </c>
      <c r="E5217" s="61">
        <v>1</v>
      </c>
      <c r="F5217" s="61">
        <v>1</v>
      </c>
      <c r="G5217" s="61">
        <v>1</v>
      </c>
      <c r="H5217" s="61">
        <v>0</v>
      </c>
      <c r="I5217" s="62">
        <v>60010.961533946887</v>
      </c>
      <c r="J5217" s="63">
        <v>5.8599140516970181</v>
      </c>
      <c r="K5217" s="63">
        <v>4.4685979805250646</v>
      </c>
      <c r="L5217" s="63">
        <v>7.1500139642165808</v>
      </c>
      <c r="M5217" s="63">
        <v>6.1495840573849874</v>
      </c>
      <c r="N5217" s="63">
        <v>7.0832848632376741</v>
      </c>
      <c r="O5217" s="71">
        <v>6.9739917967648424</v>
      </c>
    </row>
    <row r="5218" spans="2:15" outlineLevel="1" x14ac:dyDescent="0.45">
      <c r="B5218" s="65">
        <v>5209</v>
      </c>
      <c r="C5218" s="60">
        <v>0</v>
      </c>
      <c r="D5218" s="61">
        <v>1</v>
      </c>
      <c r="E5218" s="61">
        <v>1</v>
      </c>
      <c r="F5218" s="61">
        <v>1</v>
      </c>
      <c r="G5218" s="61">
        <v>0</v>
      </c>
      <c r="H5218" s="61">
        <v>1</v>
      </c>
      <c r="I5218" s="62">
        <v>95232.421105867368</v>
      </c>
      <c r="J5218" s="63">
        <v>5.2431054208238086</v>
      </c>
      <c r="K5218" s="63">
        <v>5.6253675125619278</v>
      </c>
      <c r="L5218" s="63">
        <v>7.4484952054131668</v>
      </c>
      <c r="M5218" s="63">
        <v>7.280719040540391</v>
      </c>
      <c r="N5218" s="63">
        <v>6.8945291214966273</v>
      </c>
      <c r="O5218" s="71">
        <v>7.0939628957084713</v>
      </c>
    </row>
    <row r="5219" spans="2:15" outlineLevel="1" x14ac:dyDescent="0.45">
      <c r="B5219" s="65">
        <v>5210</v>
      </c>
      <c r="C5219" s="60">
        <v>1</v>
      </c>
      <c r="D5219" s="61">
        <v>0</v>
      </c>
      <c r="E5219" s="61">
        <v>1</v>
      </c>
      <c r="F5219" s="61">
        <v>1</v>
      </c>
      <c r="G5219" s="61">
        <v>0</v>
      </c>
      <c r="H5219" s="61">
        <v>1</v>
      </c>
      <c r="I5219" s="62">
        <v>99629.525707441746</v>
      </c>
      <c r="J5219" s="63">
        <v>6.0877113835802117</v>
      </c>
      <c r="K5219" s="63">
        <v>4.3903578155322469</v>
      </c>
      <c r="L5219" s="63">
        <v>7.5788704604216921</v>
      </c>
      <c r="M5219" s="63">
        <v>8.9250762776713355</v>
      </c>
      <c r="N5219" s="63">
        <v>7.1190325249491906</v>
      </c>
      <c r="O5219" s="71">
        <v>7.2010186783858021</v>
      </c>
    </row>
    <row r="5220" spans="2:15" outlineLevel="1" x14ac:dyDescent="0.45">
      <c r="B5220" s="65">
        <v>5211</v>
      </c>
      <c r="C5220" s="60">
        <v>1</v>
      </c>
      <c r="D5220" s="61">
        <v>0</v>
      </c>
      <c r="E5220" s="61">
        <v>1</v>
      </c>
      <c r="F5220" s="61">
        <v>1</v>
      </c>
      <c r="G5220" s="61">
        <v>0</v>
      </c>
      <c r="H5220" s="61">
        <v>1</v>
      </c>
      <c r="I5220" s="62">
        <v>27547.723952062137</v>
      </c>
      <c r="J5220" s="63">
        <v>6.0838785911359725</v>
      </c>
      <c r="K5220" s="63">
        <v>5.111480264047457</v>
      </c>
      <c r="L5220" s="63">
        <v>6.6615411846796775</v>
      </c>
      <c r="M5220" s="63">
        <v>6.5200541082629107</v>
      </c>
      <c r="N5220" s="63">
        <v>6.6361941124823884</v>
      </c>
      <c r="O5220" s="71">
        <v>7.3112491671519377</v>
      </c>
    </row>
    <row r="5221" spans="2:15" outlineLevel="1" x14ac:dyDescent="0.45">
      <c r="B5221" s="65">
        <v>5212</v>
      </c>
      <c r="C5221" s="60">
        <v>1</v>
      </c>
      <c r="D5221" s="61">
        <v>0</v>
      </c>
      <c r="E5221" s="61">
        <v>1</v>
      </c>
      <c r="F5221" s="61">
        <v>1</v>
      </c>
      <c r="G5221" s="61">
        <v>0</v>
      </c>
      <c r="H5221" s="61">
        <v>1</v>
      </c>
      <c r="I5221" s="62">
        <v>100106.83686931011</v>
      </c>
      <c r="J5221" s="63">
        <v>6.2358885806203546</v>
      </c>
      <c r="K5221" s="63">
        <v>5.5248079439975104</v>
      </c>
      <c r="L5221" s="63">
        <v>7.1430787133215539</v>
      </c>
      <c r="M5221" s="63">
        <v>8.7925100767265434</v>
      </c>
      <c r="N5221" s="63">
        <v>6.2843484683628406</v>
      </c>
      <c r="O5221" s="71">
        <v>7.0773640092934915</v>
      </c>
    </row>
    <row r="5222" spans="2:15" outlineLevel="1" x14ac:dyDescent="0.45">
      <c r="B5222" s="65">
        <v>5213</v>
      </c>
      <c r="C5222" s="60">
        <v>0</v>
      </c>
      <c r="D5222" s="61">
        <v>1</v>
      </c>
      <c r="E5222" s="61">
        <v>1</v>
      </c>
      <c r="F5222" s="61">
        <v>1</v>
      </c>
      <c r="G5222" s="61">
        <v>0</v>
      </c>
      <c r="H5222" s="61">
        <v>1</v>
      </c>
      <c r="I5222" s="62">
        <v>103164.43690012513</v>
      </c>
      <c r="J5222" s="63">
        <v>6.3253848530155068</v>
      </c>
      <c r="K5222" s="63">
        <v>6.3955561824291705</v>
      </c>
      <c r="L5222" s="63">
        <v>7.7811182620405699</v>
      </c>
      <c r="M5222" s="63">
        <v>7.7892282280932896</v>
      </c>
      <c r="N5222" s="63">
        <v>7.1121983583759025</v>
      </c>
      <c r="O5222" s="71">
        <v>7.144698781012913</v>
      </c>
    </row>
    <row r="5223" spans="2:15" outlineLevel="1" x14ac:dyDescent="0.45">
      <c r="B5223" s="65">
        <v>5214</v>
      </c>
      <c r="C5223" s="60">
        <v>1</v>
      </c>
      <c r="D5223" s="61">
        <v>0</v>
      </c>
      <c r="E5223" s="61">
        <v>1</v>
      </c>
      <c r="F5223" s="61">
        <v>1</v>
      </c>
      <c r="G5223" s="61">
        <v>1</v>
      </c>
      <c r="H5223" s="61">
        <v>0</v>
      </c>
      <c r="I5223" s="62">
        <v>65558.415201359763</v>
      </c>
      <c r="J5223" s="63">
        <v>6.4937896131128969</v>
      </c>
      <c r="K5223" s="63">
        <v>6.2546658028062714</v>
      </c>
      <c r="L5223" s="63">
        <v>7.0542280404647801</v>
      </c>
      <c r="M5223" s="63">
        <v>6.5444502472695243</v>
      </c>
      <c r="N5223" s="63">
        <v>6.7467159317058343</v>
      </c>
      <c r="O5223" s="71">
        <v>6.1381867015371121</v>
      </c>
    </row>
    <row r="5224" spans="2:15" outlineLevel="1" x14ac:dyDescent="0.45">
      <c r="B5224" s="65">
        <v>5215</v>
      </c>
      <c r="C5224" s="60">
        <v>1</v>
      </c>
      <c r="D5224" s="61">
        <v>0</v>
      </c>
      <c r="E5224" s="61">
        <v>1</v>
      </c>
      <c r="F5224" s="61">
        <v>1</v>
      </c>
      <c r="G5224" s="61">
        <v>1</v>
      </c>
      <c r="H5224" s="61">
        <v>0</v>
      </c>
      <c r="I5224" s="62">
        <v>104933.69328344271</v>
      </c>
      <c r="J5224" s="63">
        <v>6.457628145041614</v>
      </c>
      <c r="K5224" s="63">
        <v>6.0416074064835996</v>
      </c>
      <c r="L5224" s="63">
        <v>8.3100209432783618</v>
      </c>
      <c r="M5224" s="63">
        <v>8.6768511252847169</v>
      </c>
      <c r="N5224" s="63">
        <v>7.1943261686266213</v>
      </c>
      <c r="O5224" s="71">
        <v>6.6403805963778346</v>
      </c>
    </row>
    <row r="5225" spans="2:15" outlineLevel="1" x14ac:dyDescent="0.45">
      <c r="B5225" s="65">
        <v>5216</v>
      </c>
      <c r="C5225" s="60">
        <v>1</v>
      </c>
      <c r="D5225" s="61">
        <v>0</v>
      </c>
      <c r="E5225" s="61">
        <v>1</v>
      </c>
      <c r="F5225" s="61">
        <v>1</v>
      </c>
      <c r="G5225" s="61">
        <v>1</v>
      </c>
      <c r="H5225" s="61">
        <v>0</v>
      </c>
      <c r="I5225" s="62">
        <v>97747.438889638433</v>
      </c>
      <c r="J5225" s="63">
        <v>6.0180895601294448</v>
      </c>
      <c r="K5225" s="63">
        <v>4.5573313573509298</v>
      </c>
      <c r="L5225" s="63">
        <v>7.25873499610735</v>
      </c>
      <c r="M5225" s="63">
        <v>8.8691084360482328</v>
      </c>
      <c r="N5225" s="63">
        <v>7.1787878217964431</v>
      </c>
      <c r="O5225" s="71">
        <v>6.3786576360199696</v>
      </c>
    </row>
    <row r="5226" spans="2:15" outlineLevel="1" x14ac:dyDescent="0.45">
      <c r="B5226" s="65">
        <v>5217</v>
      </c>
      <c r="C5226" s="60">
        <v>1</v>
      </c>
      <c r="D5226" s="61">
        <v>0</v>
      </c>
      <c r="E5226" s="61">
        <v>1</v>
      </c>
      <c r="F5226" s="61">
        <v>1</v>
      </c>
      <c r="G5226" s="61">
        <v>0</v>
      </c>
      <c r="H5226" s="61">
        <v>1</v>
      </c>
      <c r="I5226" s="62">
        <v>95776.794294749678</v>
      </c>
      <c r="J5226" s="63">
        <v>5.9084012304234443</v>
      </c>
      <c r="K5226" s="63">
        <v>5.6968682072779133</v>
      </c>
      <c r="L5226" s="63">
        <v>7.5064860241993463</v>
      </c>
      <c r="M5226" s="63">
        <v>6.5260718560540365</v>
      </c>
      <c r="N5226" s="63">
        <v>7.0895004005354165</v>
      </c>
      <c r="O5226" s="71">
        <v>7.1353459095028393</v>
      </c>
    </row>
    <row r="5227" spans="2:15" outlineLevel="1" x14ac:dyDescent="0.45">
      <c r="B5227" s="65">
        <v>5218</v>
      </c>
      <c r="C5227" s="60">
        <v>1</v>
      </c>
      <c r="D5227" s="61">
        <v>0</v>
      </c>
      <c r="E5227" s="61">
        <v>1</v>
      </c>
      <c r="F5227" s="61">
        <v>1</v>
      </c>
      <c r="G5227" s="61">
        <v>1</v>
      </c>
      <c r="H5227" s="61">
        <v>0</v>
      </c>
      <c r="I5227" s="62">
        <v>65171.593324522881</v>
      </c>
      <c r="J5227" s="63">
        <v>6.1042470515479152</v>
      </c>
      <c r="K5227" s="63">
        <v>5.6368459711426837</v>
      </c>
      <c r="L5227" s="63">
        <v>6.9631075118838144</v>
      </c>
      <c r="M5227" s="63">
        <v>6.1864772872474507</v>
      </c>
      <c r="N5227" s="63">
        <v>7.5619523091867826</v>
      </c>
      <c r="O5227" s="71">
        <v>6.9405467829232208</v>
      </c>
    </row>
    <row r="5228" spans="2:15" outlineLevel="1" x14ac:dyDescent="0.45">
      <c r="B5228" s="65">
        <v>5219</v>
      </c>
      <c r="C5228" s="60">
        <v>1</v>
      </c>
      <c r="D5228" s="61">
        <v>0</v>
      </c>
      <c r="E5228" s="61">
        <v>1</v>
      </c>
      <c r="F5228" s="61">
        <v>1</v>
      </c>
      <c r="G5228" s="61">
        <v>1</v>
      </c>
      <c r="H5228" s="61">
        <v>0</v>
      </c>
      <c r="I5228" s="62">
        <v>78122.088006630176</v>
      </c>
      <c r="J5228" s="63">
        <v>5.6704037865055117</v>
      </c>
      <c r="K5228" s="63">
        <v>5.3319533628655194</v>
      </c>
      <c r="L5228" s="63">
        <v>7.0716574062636575</v>
      </c>
      <c r="M5228" s="63">
        <v>8.5434514530221755</v>
      </c>
      <c r="N5228" s="63">
        <v>6.8685073640631256</v>
      </c>
      <c r="O5228" s="71">
        <v>6.8578568205366368</v>
      </c>
    </row>
    <row r="5229" spans="2:15" outlineLevel="1" x14ac:dyDescent="0.45">
      <c r="B5229" s="65">
        <v>5220</v>
      </c>
      <c r="C5229" s="60">
        <v>1</v>
      </c>
      <c r="D5229" s="61">
        <v>0</v>
      </c>
      <c r="E5229" s="61">
        <v>1</v>
      </c>
      <c r="F5229" s="61">
        <v>1</v>
      </c>
      <c r="G5229" s="61">
        <v>0</v>
      </c>
      <c r="H5229" s="61">
        <v>1</v>
      </c>
      <c r="I5229" s="62">
        <v>24878.040659115562</v>
      </c>
      <c r="J5229" s="63">
        <v>5.8423085696934249</v>
      </c>
      <c r="K5229" s="63">
        <v>5.3767565893601956</v>
      </c>
      <c r="L5229" s="63">
        <v>6.7743771216873192</v>
      </c>
      <c r="M5229" s="63">
        <v>6.39486892610807</v>
      </c>
      <c r="N5229" s="63">
        <v>6.1287977892691918</v>
      </c>
      <c r="O5229" s="71">
        <v>6.6847926507832138</v>
      </c>
    </row>
    <row r="5230" spans="2:15" outlineLevel="1" x14ac:dyDescent="0.45">
      <c r="B5230" s="65">
        <v>5221</v>
      </c>
      <c r="C5230" s="60">
        <v>1</v>
      </c>
      <c r="D5230" s="61">
        <v>0</v>
      </c>
      <c r="E5230" s="61">
        <v>1</v>
      </c>
      <c r="F5230" s="61">
        <v>1</v>
      </c>
      <c r="G5230" s="61">
        <v>1</v>
      </c>
      <c r="H5230" s="61">
        <v>0</v>
      </c>
      <c r="I5230" s="62">
        <v>73657.834492288326</v>
      </c>
      <c r="J5230" s="63">
        <v>5.5297920605288233</v>
      </c>
      <c r="K5230" s="63">
        <v>4.5926018418228995</v>
      </c>
      <c r="L5230" s="63">
        <v>7.2293278052033925</v>
      </c>
      <c r="M5230" s="63">
        <v>7.4242962790617408</v>
      </c>
      <c r="N5230" s="63">
        <v>7.4544068404052659</v>
      </c>
      <c r="O5230" s="71">
        <v>6.718607599886651</v>
      </c>
    </row>
    <row r="5231" spans="2:15" outlineLevel="1" x14ac:dyDescent="0.45">
      <c r="B5231" s="65">
        <v>5222</v>
      </c>
      <c r="C5231" s="60">
        <v>1</v>
      </c>
      <c r="D5231" s="61">
        <v>0</v>
      </c>
      <c r="E5231" s="61">
        <v>1</v>
      </c>
      <c r="F5231" s="61">
        <v>1</v>
      </c>
      <c r="G5231" s="61">
        <v>1</v>
      </c>
      <c r="H5231" s="61">
        <v>0</v>
      </c>
      <c r="I5231" s="62">
        <v>101988.34652467156</v>
      </c>
      <c r="J5231" s="63">
        <v>6.4689368790387523</v>
      </c>
      <c r="K5231" s="63">
        <v>6.0008085049379112</v>
      </c>
      <c r="L5231" s="63">
        <v>6.9497092641154374</v>
      </c>
      <c r="M5231" s="63">
        <v>8.7123524784909492</v>
      </c>
      <c r="N5231" s="63">
        <v>6.7985411968590661</v>
      </c>
      <c r="O5231" s="71">
        <v>6.6100617138172879</v>
      </c>
    </row>
    <row r="5232" spans="2:15" outlineLevel="1" x14ac:dyDescent="0.45">
      <c r="B5232" s="65">
        <v>5223</v>
      </c>
      <c r="C5232" s="60">
        <v>1</v>
      </c>
      <c r="D5232" s="61">
        <v>0</v>
      </c>
      <c r="E5232" s="61">
        <v>1</v>
      </c>
      <c r="F5232" s="61">
        <v>1</v>
      </c>
      <c r="G5232" s="61">
        <v>0</v>
      </c>
      <c r="H5232" s="61">
        <v>1</v>
      </c>
      <c r="I5232" s="62">
        <v>78166.352579652783</v>
      </c>
      <c r="J5232" s="63">
        <v>5.7499897887064471</v>
      </c>
      <c r="K5232" s="63">
        <v>5.0280492527432354</v>
      </c>
      <c r="L5232" s="63">
        <v>6.2453111067580638</v>
      </c>
      <c r="M5232" s="63">
        <v>8.6636123512744643</v>
      </c>
      <c r="N5232" s="63">
        <v>6.9736277698089388</v>
      </c>
      <c r="O5232" s="71">
        <v>7.4667869620787846</v>
      </c>
    </row>
    <row r="5233" spans="2:15" outlineLevel="1" x14ac:dyDescent="0.45">
      <c r="B5233" s="65">
        <v>5224</v>
      </c>
      <c r="C5233" s="60">
        <v>1</v>
      </c>
      <c r="D5233" s="61">
        <v>0</v>
      </c>
      <c r="E5233" s="61">
        <v>1</v>
      </c>
      <c r="F5233" s="61">
        <v>1</v>
      </c>
      <c r="G5233" s="61">
        <v>1</v>
      </c>
      <c r="H5233" s="61">
        <v>0</v>
      </c>
      <c r="I5233" s="62">
        <v>101406.89769549413</v>
      </c>
      <c r="J5233" s="63">
        <v>5.7905383500830414</v>
      </c>
      <c r="K5233" s="63">
        <v>5.213206436484036</v>
      </c>
      <c r="L5233" s="63">
        <v>7.2567638435290274</v>
      </c>
      <c r="M5233" s="63">
        <v>8.8828970612491798</v>
      </c>
      <c r="N5233" s="63">
        <v>7.4110125888313707</v>
      </c>
      <c r="O5233" s="71">
        <v>7.1935088929370652</v>
      </c>
    </row>
    <row r="5234" spans="2:15" outlineLevel="1" x14ac:dyDescent="0.45">
      <c r="B5234" s="65">
        <v>5225</v>
      </c>
      <c r="C5234" s="60">
        <v>1</v>
      </c>
      <c r="D5234" s="61">
        <v>0</v>
      </c>
      <c r="E5234" s="61">
        <v>1</v>
      </c>
      <c r="F5234" s="61">
        <v>1</v>
      </c>
      <c r="G5234" s="61">
        <v>0</v>
      </c>
      <c r="H5234" s="61">
        <v>1</v>
      </c>
      <c r="I5234" s="62">
        <v>99431.759316426018</v>
      </c>
      <c r="J5234" s="63">
        <v>6.4029931173766244</v>
      </c>
      <c r="K5234" s="63">
        <v>4.9684430898775132</v>
      </c>
      <c r="L5234" s="63">
        <v>7.4292235022790631</v>
      </c>
      <c r="M5234" s="63">
        <v>8.4219320448614639</v>
      </c>
      <c r="N5234" s="63">
        <v>6.751904139432626</v>
      </c>
      <c r="O5234" s="71">
        <v>7.0922729220325866</v>
      </c>
    </row>
    <row r="5235" spans="2:15" outlineLevel="1" x14ac:dyDescent="0.45">
      <c r="B5235" s="65">
        <v>5226</v>
      </c>
      <c r="C5235" s="60">
        <v>1</v>
      </c>
      <c r="D5235" s="61">
        <v>0</v>
      </c>
      <c r="E5235" s="61">
        <v>1</v>
      </c>
      <c r="F5235" s="61">
        <v>1</v>
      </c>
      <c r="G5235" s="61">
        <v>0</v>
      </c>
      <c r="H5235" s="61">
        <v>1</v>
      </c>
      <c r="I5235" s="62">
        <v>59399.508866939985</v>
      </c>
      <c r="J5235" s="63">
        <v>5.2190669264324852</v>
      </c>
      <c r="K5235" s="63">
        <v>5.0802538500252865</v>
      </c>
      <c r="L5235" s="63">
        <v>8.382132349240571</v>
      </c>
      <c r="M5235" s="63">
        <v>6.3789408390246285</v>
      </c>
      <c r="N5235" s="63">
        <v>6.2597124244998597</v>
      </c>
      <c r="O5235" s="71">
        <v>6.5057929235691843</v>
      </c>
    </row>
    <row r="5236" spans="2:15" outlineLevel="1" x14ac:dyDescent="0.45">
      <c r="B5236" s="65">
        <v>5227</v>
      </c>
      <c r="C5236" s="60">
        <v>1</v>
      </c>
      <c r="D5236" s="61">
        <v>0</v>
      </c>
      <c r="E5236" s="61">
        <v>1</v>
      </c>
      <c r="F5236" s="61">
        <v>1</v>
      </c>
      <c r="G5236" s="61">
        <v>0</v>
      </c>
      <c r="H5236" s="61">
        <v>1</v>
      </c>
      <c r="I5236" s="62">
        <v>25519.584922379174</v>
      </c>
      <c r="J5236" s="63">
        <v>5.7235613268287127</v>
      </c>
      <c r="K5236" s="63">
        <v>4.5876405607764292</v>
      </c>
      <c r="L5236" s="63">
        <v>6.8892313627725823</v>
      </c>
      <c r="M5236" s="63">
        <v>6.3279157443563143</v>
      </c>
      <c r="N5236" s="63">
        <v>6.9456376616105659</v>
      </c>
      <c r="O5236" s="71">
        <v>7.3193894306610243</v>
      </c>
    </row>
    <row r="5237" spans="2:15" outlineLevel="1" x14ac:dyDescent="0.45">
      <c r="B5237" s="65">
        <v>5228</v>
      </c>
      <c r="C5237" s="60">
        <v>1</v>
      </c>
      <c r="D5237" s="61">
        <v>0</v>
      </c>
      <c r="E5237" s="61">
        <v>1</v>
      </c>
      <c r="F5237" s="61">
        <v>1</v>
      </c>
      <c r="G5237" s="61">
        <v>1</v>
      </c>
      <c r="H5237" s="61">
        <v>0</v>
      </c>
      <c r="I5237" s="62">
        <v>97835.639316033121</v>
      </c>
      <c r="J5237" s="63">
        <v>5.6817322935527912</v>
      </c>
      <c r="K5237" s="63">
        <v>5.3734826333331842</v>
      </c>
      <c r="L5237" s="63">
        <v>8.2876323106023868</v>
      </c>
      <c r="M5237" s="63">
        <v>7.0922243045651339</v>
      </c>
      <c r="N5237" s="63">
        <v>7.3180321800092774</v>
      </c>
      <c r="O5237" s="71">
        <v>7.3052975361811097</v>
      </c>
    </row>
    <row r="5238" spans="2:15" outlineLevel="1" x14ac:dyDescent="0.45">
      <c r="B5238" s="65">
        <v>5229</v>
      </c>
      <c r="C5238" s="60">
        <v>1</v>
      </c>
      <c r="D5238" s="61">
        <v>0</v>
      </c>
      <c r="E5238" s="61">
        <v>1</v>
      </c>
      <c r="F5238" s="61">
        <v>1</v>
      </c>
      <c r="G5238" s="61">
        <v>1</v>
      </c>
      <c r="H5238" s="61">
        <v>0</v>
      </c>
      <c r="I5238" s="62">
        <v>76466.720525777171</v>
      </c>
      <c r="J5238" s="63">
        <v>6.069057434092282</v>
      </c>
      <c r="K5238" s="63">
        <v>4.3187916176435817</v>
      </c>
      <c r="L5238" s="63">
        <v>6.8638731330797071</v>
      </c>
      <c r="M5238" s="63">
        <v>8.3783118246971426</v>
      </c>
      <c r="N5238" s="63">
        <v>7.4490314267111337</v>
      </c>
      <c r="O5238" s="71">
        <v>6.6608950536556701</v>
      </c>
    </row>
    <row r="5239" spans="2:15" outlineLevel="1" x14ac:dyDescent="0.45">
      <c r="B5239" s="65">
        <v>5230</v>
      </c>
      <c r="C5239" s="60">
        <v>1</v>
      </c>
      <c r="D5239" s="61">
        <v>0</v>
      </c>
      <c r="E5239" s="61">
        <v>1</v>
      </c>
      <c r="F5239" s="61">
        <v>1</v>
      </c>
      <c r="G5239" s="61">
        <v>1</v>
      </c>
      <c r="H5239" s="61">
        <v>0</v>
      </c>
      <c r="I5239" s="62">
        <v>100019.94087679431</v>
      </c>
      <c r="J5239" s="63">
        <v>6.3540451095504658</v>
      </c>
      <c r="K5239" s="63">
        <v>5.9015704527794162</v>
      </c>
      <c r="L5239" s="63">
        <v>7.0329941955299784</v>
      </c>
      <c r="M5239" s="63">
        <v>8.1654058644816807</v>
      </c>
      <c r="N5239" s="63">
        <v>7.0030019709218205</v>
      </c>
      <c r="O5239" s="71">
        <v>6.4240616207958832</v>
      </c>
    </row>
    <row r="5240" spans="2:15" outlineLevel="1" x14ac:dyDescent="0.45">
      <c r="B5240" s="65">
        <v>5231</v>
      </c>
      <c r="C5240" s="60">
        <v>0</v>
      </c>
      <c r="D5240" s="61">
        <v>1</v>
      </c>
      <c r="E5240" s="61">
        <v>1</v>
      </c>
      <c r="F5240" s="61">
        <v>1</v>
      </c>
      <c r="G5240" s="61">
        <v>1</v>
      </c>
      <c r="H5240" s="61">
        <v>0</v>
      </c>
      <c r="I5240" s="62">
        <v>77678.693706085382</v>
      </c>
      <c r="J5240" s="63">
        <v>5.9347977233501048</v>
      </c>
      <c r="K5240" s="63">
        <v>6.1207832880981403</v>
      </c>
      <c r="L5240" s="63">
        <v>6.6982374654538486</v>
      </c>
      <c r="M5240" s="63">
        <v>7.6983497263764464</v>
      </c>
      <c r="N5240" s="63">
        <v>6.8696593364794829</v>
      </c>
      <c r="O5240" s="71">
        <v>6.5819120081356512</v>
      </c>
    </row>
    <row r="5241" spans="2:15" outlineLevel="1" x14ac:dyDescent="0.45">
      <c r="B5241" s="65">
        <v>5232</v>
      </c>
      <c r="C5241" s="60">
        <v>1</v>
      </c>
      <c r="D5241" s="61">
        <v>0</v>
      </c>
      <c r="E5241" s="61">
        <v>1</v>
      </c>
      <c r="F5241" s="61">
        <v>1</v>
      </c>
      <c r="G5241" s="61">
        <v>1</v>
      </c>
      <c r="H5241" s="61">
        <v>0</v>
      </c>
      <c r="I5241" s="62">
        <v>102839.68193376322</v>
      </c>
      <c r="J5241" s="63">
        <v>6.6034240742565231</v>
      </c>
      <c r="K5241" s="63">
        <v>6.022633644659015</v>
      </c>
      <c r="L5241" s="63">
        <v>8.2058810372379636</v>
      </c>
      <c r="M5241" s="63">
        <v>8.2465421275088975</v>
      </c>
      <c r="N5241" s="63">
        <v>6.7130812417074601</v>
      </c>
      <c r="O5241" s="71">
        <v>6.7125166027096652</v>
      </c>
    </row>
    <row r="5242" spans="2:15" outlineLevel="1" x14ac:dyDescent="0.45">
      <c r="B5242" s="65">
        <v>5233</v>
      </c>
      <c r="C5242" s="60">
        <v>1</v>
      </c>
      <c r="D5242" s="61">
        <v>0</v>
      </c>
      <c r="E5242" s="61">
        <v>1</v>
      </c>
      <c r="F5242" s="61">
        <v>1</v>
      </c>
      <c r="G5242" s="61">
        <v>0</v>
      </c>
      <c r="H5242" s="61">
        <v>1</v>
      </c>
      <c r="I5242" s="62">
        <v>75082.831916192255</v>
      </c>
      <c r="J5242" s="63">
        <v>6.3964996820117159</v>
      </c>
      <c r="K5242" s="63">
        <v>5.3211719732293057</v>
      </c>
      <c r="L5242" s="63">
        <v>6.5497691199408985</v>
      </c>
      <c r="M5242" s="63">
        <v>7.5491545829488249</v>
      </c>
      <c r="N5242" s="63">
        <v>6.5330434450018835</v>
      </c>
      <c r="O5242" s="71">
        <v>6.5782301028085604</v>
      </c>
    </row>
    <row r="5243" spans="2:15" outlineLevel="1" x14ac:dyDescent="0.45">
      <c r="B5243" s="65">
        <v>5234</v>
      </c>
      <c r="C5243" s="60">
        <v>1</v>
      </c>
      <c r="D5243" s="61">
        <v>0</v>
      </c>
      <c r="E5243" s="61">
        <v>1</v>
      </c>
      <c r="F5243" s="61">
        <v>1</v>
      </c>
      <c r="G5243" s="61">
        <v>1</v>
      </c>
      <c r="H5243" s="61">
        <v>0</v>
      </c>
      <c r="I5243" s="62">
        <v>26316.632629557847</v>
      </c>
      <c r="J5243" s="63">
        <v>5.6622731256489471</v>
      </c>
      <c r="K5243" s="63">
        <v>4.312290577520872</v>
      </c>
      <c r="L5243" s="63">
        <v>6.8735482945102717</v>
      </c>
      <c r="M5243" s="63">
        <v>6.8475417216707957</v>
      </c>
      <c r="N5243" s="63">
        <v>7.5274887591741315</v>
      </c>
      <c r="O5243" s="71">
        <v>6.7742074486110235</v>
      </c>
    </row>
    <row r="5244" spans="2:15" outlineLevel="1" x14ac:dyDescent="0.45">
      <c r="B5244" s="65">
        <v>5235</v>
      </c>
      <c r="C5244" s="60">
        <v>1</v>
      </c>
      <c r="D5244" s="61">
        <v>0</v>
      </c>
      <c r="E5244" s="61">
        <v>1</v>
      </c>
      <c r="F5244" s="61">
        <v>1</v>
      </c>
      <c r="G5244" s="61">
        <v>1</v>
      </c>
      <c r="H5244" s="61">
        <v>0</v>
      </c>
      <c r="I5244" s="62">
        <v>25718.628604903541</v>
      </c>
      <c r="J5244" s="63">
        <v>5.5699050903365723</v>
      </c>
      <c r="K5244" s="63">
        <v>5.216370156022581</v>
      </c>
      <c r="L5244" s="63">
        <v>6.4865917888202063</v>
      </c>
      <c r="M5244" s="63">
        <v>6.5146743481011402</v>
      </c>
      <c r="N5244" s="63">
        <v>6.849401261050863</v>
      </c>
      <c r="O5244" s="71">
        <v>6.8459507702022151</v>
      </c>
    </row>
    <row r="5245" spans="2:15" outlineLevel="1" x14ac:dyDescent="0.45">
      <c r="B5245" s="65">
        <v>5236</v>
      </c>
      <c r="C5245" s="60">
        <v>1</v>
      </c>
      <c r="D5245" s="61">
        <v>0</v>
      </c>
      <c r="E5245" s="61">
        <v>1</v>
      </c>
      <c r="F5245" s="61">
        <v>1</v>
      </c>
      <c r="G5245" s="61">
        <v>1</v>
      </c>
      <c r="H5245" s="61">
        <v>0</v>
      </c>
      <c r="I5245" s="62">
        <v>77043.225477637767</v>
      </c>
      <c r="J5245" s="63">
        <v>6.2179394723946029</v>
      </c>
      <c r="K5245" s="63">
        <v>5.0121103867504022</v>
      </c>
      <c r="L5245" s="63">
        <v>6.5353163702991237</v>
      </c>
      <c r="M5245" s="63">
        <v>7.688533559734708</v>
      </c>
      <c r="N5245" s="63">
        <v>7.5555992278234925</v>
      </c>
      <c r="O5245" s="71">
        <v>6.7911788016540529</v>
      </c>
    </row>
    <row r="5246" spans="2:15" outlineLevel="1" x14ac:dyDescent="0.45">
      <c r="B5246" s="65">
        <v>5237</v>
      </c>
      <c r="C5246" s="60">
        <v>0</v>
      </c>
      <c r="D5246" s="61">
        <v>1</v>
      </c>
      <c r="E5246" s="61">
        <v>1</v>
      </c>
      <c r="F5246" s="61">
        <v>1</v>
      </c>
      <c r="G5246" s="61">
        <v>0</v>
      </c>
      <c r="H5246" s="61">
        <v>1</v>
      </c>
      <c r="I5246" s="62">
        <v>96705.965799620055</v>
      </c>
      <c r="J5246" s="63">
        <v>5.5879220933670481</v>
      </c>
      <c r="K5246" s="63">
        <v>6.4567789557400719</v>
      </c>
      <c r="L5246" s="63">
        <v>7.0294806294053469</v>
      </c>
      <c r="M5246" s="63">
        <v>7.0949177930438649</v>
      </c>
      <c r="N5246" s="63">
        <v>6.6461378415066452</v>
      </c>
      <c r="O5246" s="71">
        <v>6.9797942791480008</v>
      </c>
    </row>
    <row r="5247" spans="2:15" outlineLevel="1" x14ac:dyDescent="0.45">
      <c r="B5247" s="65">
        <v>5238</v>
      </c>
      <c r="C5247" s="60">
        <v>1</v>
      </c>
      <c r="D5247" s="61">
        <v>0</v>
      </c>
      <c r="E5247" s="61">
        <v>1</v>
      </c>
      <c r="F5247" s="61">
        <v>1</v>
      </c>
      <c r="G5247" s="61">
        <v>1</v>
      </c>
      <c r="H5247" s="61">
        <v>0</v>
      </c>
      <c r="I5247" s="62">
        <v>102445.97677992276</v>
      </c>
      <c r="J5247" s="63">
        <v>6.7960116561775425</v>
      </c>
      <c r="K5247" s="63">
        <v>5.0771388180969836</v>
      </c>
      <c r="L5247" s="63">
        <v>7.3145564806264618</v>
      </c>
      <c r="M5247" s="63">
        <v>8.9443785439770682</v>
      </c>
      <c r="N5247" s="63">
        <v>7.0737147198731982</v>
      </c>
      <c r="O5247" s="71">
        <v>6.8201733515434038</v>
      </c>
    </row>
    <row r="5248" spans="2:15" outlineLevel="1" x14ac:dyDescent="0.45">
      <c r="B5248" s="65">
        <v>5239</v>
      </c>
      <c r="C5248" s="60">
        <v>1</v>
      </c>
      <c r="D5248" s="61">
        <v>0</v>
      </c>
      <c r="E5248" s="61">
        <v>1</v>
      </c>
      <c r="F5248" s="61">
        <v>1</v>
      </c>
      <c r="G5248" s="61">
        <v>1</v>
      </c>
      <c r="H5248" s="61">
        <v>0</v>
      </c>
      <c r="I5248" s="62">
        <v>74346.196061708746</v>
      </c>
      <c r="J5248" s="63">
        <v>6.3046796518521742</v>
      </c>
      <c r="K5248" s="63">
        <v>4.6306239363470896</v>
      </c>
      <c r="L5248" s="63">
        <v>6.2024355957029451</v>
      </c>
      <c r="M5248" s="63">
        <v>8.1154281298620141</v>
      </c>
      <c r="N5248" s="63">
        <v>6.8836764993871489</v>
      </c>
      <c r="O5248" s="71">
        <v>6.3685136040140691</v>
      </c>
    </row>
    <row r="5249" spans="2:15" outlineLevel="1" x14ac:dyDescent="0.45">
      <c r="B5249" s="65">
        <v>5240</v>
      </c>
      <c r="C5249" s="60">
        <v>1</v>
      </c>
      <c r="D5249" s="61">
        <v>0</v>
      </c>
      <c r="E5249" s="61">
        <v>1</v>
      </c>
      <c r="F5249" s="61">
        <v>1</v>
      </c>
      <c r="G5249" s="61">
        <v>1</v>
      </c>
      <c r="H5249" s="61">
        <v>0</v>
      </c>
      <c r="I5249" s="62">
        <v>29002.971933832945</v>
      </c>
      <c r="J5249" s="63">
        <v>6.2344941988689939</v>
      </c>
      <c r="K5249" s="63">
        <v>5.5751770892572061</v>
      </c>
      <c r="L5249" s="63">
        <v>6.341342858276894</v>
      </c>
      <c r="M5249" s="63">
        <v>6.6237965274264479</v>
      </c>
      <c r="N5249" s="63">
        <v>7.122084108468469</v>
      </c>
      <c r="O5249" s="71">
        <v>6.6327412890155344</v>
      </c>
    </row>
    <row r="5250" spans="2:15" outlineLevel="1" x14ac:dyDescent="0.45">
      <c r="B5250" s="65">
        <v>5241</v>
      </c>
      <c r="C5250" s="60">
        <v>1</v>
      </c>
      <c r="D5250" s="61">
        <v>0</v>
      </c>
      <c r="E5250" s="61">
        <v>1</v>
      </c>
      <c r="F5250" s="61">
        <v>1</v>
      </c>
      <c r="G5250" s="61">
        <v>1</v>
      </c>
      <c r="H5250" s="61">
        <v>0</v>
      </c>
      <c r="I5250" s="62">
        <v>93880.99188175601</v>
      </c>
      <c r="J5250" s="63">
        <v>5.5458175391865412</v>
      </c>
      <c r="K5250" s="63">
        <v>5.501685235488412</v>
      </c>
      <c r="L5250" s="63">
        <v>7.6846843315647702</v>
      </c>
      <c r="M5250" s="63">
        <v>6.3299949208126627</v>
      </c>
      <c r="N5250" s="63">
        <v>7.4857434620333745</v>
      </c>
      <c r="O5250" s="71">
        <v>6.6751167028274416</v>
      </c>
    </row>
    <row r="5251" spans="2:15" outlineLevel="1" x14ac:dyDescent="0.45">
      <c r="B5251" s="65">
        <v>5242</v>
      </c>
      <c r="C5251" s="60">
        <v>1</v>
      </c>
      <c r="D5251" s="61">
        <v>0</v>
      </c>
      <c r="E5251" s="61">
        <v>1</v>
      </c>
      <c r="F5251" s="61">
        <v>1</v>
      </c>
      <c r="G5251" s="61">
        <v>0</v>
      </c>
      <c r="H5251" s="61">
        <v>1</v>
      </c>
      <c r="I5251" s="62">
        <v>75590.245122526598</v>
      </c>
      <c r="J5251" s="63">
        <v>6.0467929121046593</v>
      </c>
      <c r="K5251" s="63">
        <v>5.177222733051174</v>
      </c>
      <c r="L5251" s="63">
        <v>6.562511900892952</v>
      </c>
      <c r="M5251" s="63">
        <v>8.3356321752878166</v>
      </c>
      <c r="N5251" s="63">
        <v>6.3775263725624356</v>
      </c>
      <c r="O5251" s="71">
        <v>6.5823289849948274</v>
      </c>
    </row>
    <row r="5252" spans="2:15" outlineLevel="1" x14ac:dyDescent="0.45">
      <c r="B5252" s="65">
        <v>5243</v>
      </c>
      <c r="C5252" s="60">
        <v>1</v>
      </c>
      <c r="D5252" s="61">
        <v>0</v>
      </c>
      <c r="E5252" s="61">
        <v>1</v>
      </c>
      <c r="F5252" s="61">
        <v>1</v>
      </c>
      <c r="G5252" s="61">
        <v>1</v>
      </c>
      <c r="H5252" s="61">
        <v>0</v>
      </c>
      <c r="I5252" s="62">
        <v>84038.126781473693</v>
      </c>
      <c r="J5252" s="63">
        <v>6.7863622909135666</v>
      </c>
      <c r="K5252" s="63">
        <v>6.423474326849858</v>
      </c>
      <c r="L5252" s="63">
        <v>6.1327547029046707</v>
      </c>
      <c r="M5252" s="63">
        <v>8.382065618231449</v>
      </c>
      <c r="N5252" s="63">
        <v>7.1502858825391176</v>
      </c>
      <c r="O5252" s="71">
        <v>7.1411084776574327</v>
      </c>
    </row>
    <row r="5253" spans="2:15" outlineLevel="1" x14ac:dyDescent="0.45">
      <c r="B5253" s="65">
        <v>5244</v>
      </c>
      <c r="C5253" s="60">
        <v>1</v>
      </c>
      <c r="D5253" s="61">
        <v>0</v>
      </c>
      <c r="E5253" s="61">
        <v>1</v>
      </c>
      <c r="F5253" s="61">
        <v>1</v>
      </c>
      <c r="G5253" s="61">
        <v>1</v>
      </c>
      <c r="H5253" s="61">
        <v>0</v>
      </c>
      <c r="I5253" s="62">
        <v>96078.657262008288</v>
      </c>
      <c r="J5253" s="63">
        <v>6.380241855303951</v>
      </c>
      <c r="K5253" s="63">
        <v>5.2788552036764891</v>
      </c>
      <c r="L5253" s="63">
        <v>7.2912773591614348</v>
      </c>
      <c r="M5253" s="63">
        <v>7.5914946563239489</v>
      </c>
      <c r="N5253" s="63">
        <v>6.8763236412968203</v>
      </c>
      <c r="O5253" s="71">
        <v>6.173086927009642</v>
      </c>
    </row>
    <row r="5254" spans="2:15" outlineLevel="1" x14ac:dyDescent="0.45">
      <c r="B5254" s="65">
        <v>5245</v>
      </c>
      <c r="C5254" s="60">
        <v>1</v>
      </c>
      <c r="D5254" s="61">
        <v>0</v>
      </c>
      <c r="E5254" s="61">
        <v>1</v>
      </c>
      <c r="F5254" s="61">
        <v>1</v>
      </c>
      <c r="G5254" s="61">
        <v>1</v>
      </c>
      <c r="H5254" s="61">
        <v>0</v>
      </c>
      <c r="I5254" s="62">
        <v>97302.674264735804</v>
      </c>
      <c r="J5254" s="63">
        <v>6.2817514486857187</v>
      </c>
      <c r="K5254" s="63">
        <v>5.7009898910153263</v>
      </c>
      <c r="L5254" s="63">
        <v>7.4525988882627088</v>
      </c>
      <c r="M5254" s="63">
        <v>7.3398936812561031</v>
      </c>
      <c r="N5254" s="63">
        <v>6.8478854070565669</v>
      </c>
      <c r="O5254" s="71">
        <v>6.5579794754847214</v>
      </c>
    </row>
    <row r="5255" spans="2:15" outlineLevel="1" x14ac:dyDescent="0.45">
      <c r="B5255" s="65">
        <v>5246</v>
      </c>
      <c r="C5255" s="60">
        <v>0</v>
      </c>
      <c r="D5255" s="61">
        <v>1</v>
      </c>
      <c r="E5255" s="61">
        <v>1</v>
      </c>
      <c r="F5255" s="61">
        <v>1</v>
      </c>
      <c r="G5255" s="61">
        <v>0</v>
      </c>
      <c r="H5255" s="61">
        <v>1</v>
      </c>
      <c r="I5255" s="62">
        <v>76324.046989298949</v>
      </c>
      <c r="J5255" s="63">
        <v>5.0586628789961381</v>
      </c>
      <c r="K5255" s="63">
        <v>6.2366156115912457</v>
      </c>
      <c r="L5255" s="63">
        <v>6.6995865550520382</v>
      </c>
      <c r="M5255" s="63">
        <v>7.8227668591419972</v>
      </c>
      <c r="N5255" s="63">
        <v>6.6087269160894859</v>
      </c>
      <c r="O5255" s="71">
        <v>7.0774674926322314</v>
      </c>
    </row>
    <row r="5256" spans="2:15" outlineLevel="1" x14ac:dyDescent="0.45">
      <c r="B5256" s="65">
        <v>5247</v>
      </c>
      <c r="C5256" s="60">
        <v>1</v>
      </c>
      <c r="D5256" s="61">
        <v>0</v>
      </c>
      <c r="E5256" s="61">
        <v>1</v>
      </c>
      <c r="F5256" s="61">
        <v>1</v>
      </c>
      <c r="G5256" s="61">
        <v>0</v>
      </c>
      <c r="H5256" s="61">
        <v>1</v>
      </c>
      <c r="I5256" s="62">
        <v>82321.110276131032</v>
      </c>
      <c r="J5256" s="63">
        <v>6.2395951105907868</v>
      </c>
      <c r="K5256" s="63">
        <v>6.0532933973606013</v>
      </c>
      <c r="L5256" s="63">
        <v>6.4438450743645248</v>
      </c>
      <c r="M5256" s="63">
        <v>8.9315841258161655</v>
      </c>
      <c r="N5256" s="63">
        <v>6.8493250454183965</v>
      </c>
      <c r="O5256" s="71">
        <v>6.9733686151770575</v>
      </c>
    </row>
    <row r="5257" spans="2:15" outlineLevel="1" x14ac:dyDescent="0.45">
      <c r="B5257" s="65">
        <v>5248</v>
      </c>
      <c r="C5257" s="60">
        <v>1</v>
      </c>
      <c r="D5257" s="61">
        <v>0</v>
      </c>
      <c r="E5257" s="61">
        <v>1</v>
      </c>
      <c r="F5257" s="61">
        <v>1</v>
      </c>
      <c r="G5257" s="61">
        <v>1</v>
      </c>
      <c r="H5257" s="61">
        <v>0</v>
      </c>
      <c r="I5257" s="62">
        <v>95278.647996751824</v>
      </c>
      <c r="J5257" s="63">
        <v>6.0771222696365026</v>
      </c>
      <c r="K5257" s="63">
        <v>5.1541343960898107</v>
      </c>
      <c r="L5257" s="63">
        <v>7.0587720756824002</v>
      </c>
      <c r="M5257" s="63">
        <v>7.1699659974576475</v>
      </c>
      <c r="N5257" s="63">
        <v>7.1549073005620993</v>
      </c>
      <c r="O5257" s="71">
        <v>6.7799294778630488</v>
      </c>
    </row>
    <row r="5258" spans="2:15" outlineLevel="1" x14ac:dyDescent="0.45">
      <c r="B5258" s="65">
        <v>5249</v>
      </c>
      <c r="C5258" s="60">
        <v>1</v>
      </c>
      <c r="D5258" s="61">
        <v>0</v>
      </c>
      <c r="E5258" s="61">
        <v>1</v>
      </c>
      <c r="F5258" s="61">
        <v>1</v>
      </c>
      <c r="G5258" s="61">
        <v>0</v>
      </c>
      <c r="H5258" s="61">
        <v>1</v>
      </c>
      <c r="I5258" s="62">
        <v>58313.831456647997</v>
      </c>
      <c r="J5258" s="63">
        <v>5.7275959523773858</v>
      </c>
      <c r="K5258" s="63">
        <v>4.520895651575688</v>
      </c>
      <c r="L5258" s="63">
        <v>7.4527592642120881</v>
      </c>
      <c r="M5258" s="63">
        <v>6.2170808189782694</v>
      </c>
      <c r="N5258" s="63">
        <v>6.4061595245127938</v>
      </c>
      <c r="O5258" s="71">
        <v>6.7786093709754169</v>
      </c>
    </row>
    <row r="5259" spans="2:15" outlineLevel="1" x14ac:dyDescent="0.45">
      <c r="B5259" s="65">
        <v>5250</v>
      </c>
      <c r="C5259" s="60">
        <v>0</v>
      </c>
      <c r="D5259" s="61">
        <v>1</v>
      </c>
      <c r="E5259" s="61">
        <v>1</v>
      </c>
      <c r="F5259" s="61">
        <v>1</v>
      </c>
      <c r="G5259" s="61">
        <v>0</v>
      </c>
      <c r="H5259" s="61">
        <v>1</v>
      </c>
      <c r="I5259" s="62">
        <v>97537.852309312584</v>
      </c>
      <c r="J5259" s="63">
        <v>6.177223329129097</v>
      </c>
      <c r="K5259" s="63">
        <v>6.3755272000655463</v>
      </c>
      <c r="L5259" s="63">
        <v>7.403551126790286</v>
      </c>
      <c r="M5259" s="63">
        <v>6.2057291523929718</v>
      </c>
      <c r="N5259" s="63">
        <v>7.0325429128333941</v>
      </c>
      <c r="O5259" s="71">
        <v>7.2248104695357016</v>
      </c>
    </row>
    <row r="5260" spans="2:15" outlineLevel="1" x14ac:dyDescent="0.45">
      <c r="B5260" s="65">
        <v>5251</v>
      </c>
      <c r="C5260" s="60">
        <v>1</v>
      </c>
      <c r="D5260" s="61">
        <v>0</v>
      </c>
      <c r="E5260" s="61">
        <v>1</v>
      </c>
      <c r="F5260" s="61">
        <v>1</v>
      </c>
      <c r="G5260" s="61">
        <v>0</v>
      </c>
      <c r="H5260" s="61">
        <v>1</v>
      </c>
      <c r="I5260" s="62">
        <v>64559.213406246839</v>
      </c>
      <c r="J5260" s="63">
        <v>6.5790250354939435</v>
      </c>
      <c r="K5260" s="63">
        <v>5.7242012930893855</v>
      </c>
      <c r="L5260" s="63">
        <v>7.4044299166513756</v>
      </c>
      <c r="M5260" s="63">
        <v>6.0830499455568852</v>
      </c>
      <c r="N5260" s="63">
        <v>6.696289356643101</v>
      </c>
      <c r="O5260" s="71">
        <v>6.7702711002671396</v>
      </c>
    </row>
    <row r="5261" spans="2:15" outlineLevel="1" x14ac:dyDescent="0.45">
      <c r="B5261" s="65">
        <v>5252</v>
      </c>
      <c r="C5261" s="60">
        <v>1</v>
      </c>
      <c r="D5261" s="61">
        <v>0</v>
      </c>
      <c r="E5261" s="61">
        <v>1</v>
      </c>
      <c r="F5261" s="61">
        <v>1</v>
      </c>
      <c r="G5261" s="61">
        <v>1</v>
      </c>
      <c r="H5261" s="61">
        <v>0</v>
      </c>
      <c r="I5261" s="62">
        <v>91866.375644690634</v>
      </c>
      <c r="J5261" s="63">
        <v>5.6975727731299299</v>
      </c>
      <c r="K5261" s="63">
        <v>4.5538118117868374</v>
      </c>
      <c r="L5261" s="63">
        <v>7.6689145317752878</v>
      </c>
      <c r="M5261" s="63">
        <v>6.3383147750552906</v>
      </c>
      <c r="N5261" s="63">
        <v>7.314139791024914</v>
      </c>
      <c r="O5261" s="71">
        <v>7.0708541785039474</v>
      </c>
    </row>
    <row r="5262" spans="2:15" outlineLevel="1" x14ac:dyDescent="0.45">
      <c r="B5262" s="65">
        <v>5253</v>
      </c>
      <c r="C5262" s="60">
        <v>1</v>
      </c>
      <c r="D5262" s="61">
        <v>0</v>
      </c>
      <c r="E5262" s="61">
        <v>1</v>
      </c>
      <c r="F5262" s="61">
        <v>1</v>
      </c>
      <c r="G5262" s="61">
        <v>1</v>
      </c>
      <c r="H5262" s="61">
        <v>0</v>
      </c>
      <c r="I5262" s="62">
        <v>62422.274444887385</v>
      </c>
      <c r="J5262" s="63">
        <v>6.2547754183325885</v>
      </c>
      <c r="K5262" s="63">
        <v>4.6520859845764004</v>
      </c>
      <c r="L5262" s="63">
        <v>6.9785139327483954</v>
      </c>
      <c r="M5262" s="63">
        <v>6.4938278093712087</v>
      </c>
      <c r="N5262" s="63">
        <v>7.1370034852637732</v>
      </c>
      <c r="O5262" s="71">
        <v>6.9086268826872583</v>
      </c>
    </row>
    <row r="5263" spans="2:15" outlineLevel="1" x14ac:dyDescent="0.45">
      <c r="B5263" s="65">
        <v>5254</v>
      </c>
      <c r="C5263" s="60">
        <v>1</v>
      </c>
      <c r="D5263" s="61">
        <v>0</v>
      </c>
      <c r="E5263" s="61">
        <v>1</v>
      </c>
      <c r="F5263" s="61">
        <v>1</v>
      </c>
      <c r="G5263" s="61">
        <v>1</v>
      </c>
      <c r="H5263" s="61">
        <v>0</v>
      </c>
      <c r="I5263" s="62">
        <v>25889.324347481524</v>
      </c>
      <c r="J5263" s="63">
        <v>5.8582124505080442</v>
      </c>
      <c r="K5263" s="63">
        <v>4.5233759177924231</v>
      </c>
      <c r="L5263" s="63">
        <v>6.6390737369629127</v>
      </c>
      <c r="M5263" s="63">
        <v>6.6695679554034948</v>
      </c>
      <c r="N5263" s="63">
        <v>7.1256241024198737</v>
      </c>
      <c r="O5263" s="71">
        <v>6.8884243686732534</v>
      </c>
    </row>
    <row r="5264" spans="2:15" outlineLevel="1" x14ac:dyDescent="0.45">
      <c r="B5264" s="65">
        <v>5255</v>
      </c>
      <c r="C5264" s="60">
        <v>0</v>
      </c>
      <c r="D5264" s="61">
        <v>1</v>
      </c>
      <c r="E5264" s="61">
        <v>1</v>
      </c>
      <c r="F5264" s="61">
        <v>1</v>
      </c>
      <c r="G5264" s="61">
        <v>1</v>
      </c>
      <c r="H5264" s="61">
        <v>0</v>
      </c>
      <c r="I5264" s="62">
        <v>80877.173638540917</v>
      </c>
      <c r="J5264" s="63">
        <v>5.7873016135692952</v>
      </c>
      <c r="K5264" s="63">
        <v>6.0731995101543337</v>
      </c>
      <c r="L5264" s="63">
        <v>6.7498758940184356</v>
      </c>
      <c r="M5264" s="63">
        <v>8.7153265333699732</v>
      </c>
      <c r="N5264" s="63">
        <v>7.2250754220101259</v>
      </c>
      <c r="O5264" s="71">
        <v>6.5076994460285045</v>
      </c>
    </row>
    <row r="5265" spans="2:15" outlineLevel="1" x14ac:dyDescent="0.45">
      <c r="B5265" s="65">
        <v>5256</v>
      </c>
      <c r="C5265" s="60">
        <v>1</v>
      </c>
      <c r="D5265" s="61">
        <v>0</v>
      </c>
      <c r="E5265" s="61">
        <v>1</v>
      </c>
      <c r="F5265" s="61">
        <v>1</v>
      </c>
      <c r="G5265" s="61">
        <v>0</v>
      </c>
      <c r="H5265" s="61">
        <v>1</v>
      </c>
      <c r="I5265" s="62">
        <v>63693.435127134027</v>
      </c>
      <c r="J5265" s="63">
        <v>6.7641131791077669</v>
      </c>
      <c r="K5265" s="63">
        <v>5.324621514539329</v>
      </c>
      <c r="L5265" s="63">
        <v>6.5917710429646927</v>
      </c>
      <c r="M5265" s="63">
        <v>6.762478272109786</v>
      </c>
      <c r="N5265" s="63">
        <v>6.2960013972167639</v>
      </c>
      <c r="O5265" s="71">
        <v>6.7620874950968721</v>
      </c>
    </row>
    <row r="5266" spans="2:15" outlineLevel="1" x14ac:dyDescent="0.45">
      <c r="B5266" s="65">
        <v>5257</v>
      </c>
      <c r="C5266" s="60">
        <v>1</v>
      </c>
      <c r="D5266" s="61">
        <v>0</v>
      </c>
      <c r="E5266" s="61">
        <v>1</v>
      </c>
      <c r="F5266" s="61">
        <v>1</v>
      </c>
      <c r="G5266" s="61">
        <v>1</v>
      </c>
      <c r="H5266" s="61">
        <v>0</v>
      </c>
      <c r="I5266" s="62">
        <v>77543.993082914254</v>
      </c>
      <c r="J5266" s="63">
        <v>5.8299239695055354</v>
      </c>
      <c r="K5266" s="63">
        <v>5.5033252517865572</v>
      </c>
      <c r="L5266" s="63">
        <v>6.9572993270288377</v>
      </c>
      <c r="M5266" s="63">
        <v>8.4749828992173697</v>
      </c>
      <c r="N5266" s="63">
        <v>6.6386489228381658</v>
      </c>
      <c r="O5266" s="71">
        <v>6.5694944953680547</v>
      </c>
    </row>
    <row r="5267" spans="2:15" outlineLevel="1" x14ac:dyDescent="0.45">
      <c r="B5267" s="65">
        <v>5258</v>
      </c>
      <c r="C5267" s="60">
        <v>0</v>
      </c>
      <c r="D5267" s="61">
        <v>1</v>
      </c>
      <c r="E5267" s="61">
        <v>1</v>
      </c>
      <c r="F5267" s="61">
        <v>1</v>
      </c>
      <c r="G5267" s="61">
        <v>0</v>
      </c>
      <c r="H5267" s="61">
        <v>1</v>
      </c>
      <c r="I5267" s="62">
        <v>27052.543418928632</v>
      </c>
      <c r="J5267" s="63">
        <v>5.3975915836581692</v>
      </c>
      <c r="K5267" s="63">
        <v>5.6781748309531714</v>
      </c>
      <c r="L5267" s="63">
        <v>6.7051676960701743</v>
      </c>
      <c r="M5267" s="63">
        <v>6.3346018260959962</v>
      </c>
      <c r="N5267" s="63">
        <v>6.8151949302522654</v>
      </c>
      <c r="O5267" s="71">
        <v>7.1948548076280732</v>
      </c>
    </row>
    <row r="5268" spans="2:15" outlineLevel="1" x14ac:dyDescent="0.45">
      <c r="B5268" s="65">
        <v>5259</v>
      </c>
      <c r="C5268" s="60">
        <v>1</v>
      </c>
      <c r="D5268" s="61">
        <v>0</v>
      </c>
      <c r="E5268" s="61">
        <v>1</v>
      </c>
      <c r="F5268" s="61">
        <v>1</v>
      </c>
      <c r="G5268" s="61">
        <v>1</v>
      </c>
      <c r="H5268" s="61">
        <v>0</v>
      </c>
      <c r="I5268" s="62">
        <v>76231.229575415127</v>
      </c>
      <c r="J5268" s="63">
        <v>5.6718599657891069</v>
      </c>
      <c r="K5268" s="63">
        <v>4.8277785844472012</v>
      </c>
      <c r="L5268" s="63">
        <v>6.9727184638463848</v>
      </c>
      <c r="M5268" s="63">
        <v>8.096360521027119</v>
      </c>
      <c r="N5268" s="63">
        <v>7.1975683611364785</v>
      </c>
      <c r="O5268" s="71">
        <v>6.9673874545996366</v>
      </c>
    </row>
    <row r="5269" spans="2:15" outlineLevel="1" x14ac:dyDescent="0.45">
      <c r="B5269" s="65">
        <v>5260</v>
      </c>
      <c r="C5269" s="60">
        <v>1</v>
      </c>
      <c r="D5269" s="61">
        <v>0</v>
      </c>
      <c r="E5269" s="61">
        <v>1</v>
      </c>
      <c r="F5269" s="61">
        <v>1</v>
      </c>
      <c r="G5269" s="61">
        <v>0</v>
      </c>
      <c r="H5269" s="61">
        <v>1</v>
      </c>
      <c r="I5269" s="62">
        <v>100101.90783348195</v>
      </c>
      <c r="J5269" s="63">
        <v>6.6700067588091621</v>
      </c>
      <c r="K5269" s="63">
        <v>5.9493427915473074</v>
      </c>
      <c r="L5269" s="63">
        <v>7.0211843623865544</v>
      </c>
      <c r="M5269" s="63">
        <v>8.0804401652190254</v>
      </c>
      <c r="N5269" s="63">
        <v>6.3156535414403727</v>
      </c>
      <c r="O5269" s="71">
        <v>6.9170438543319523</v>
      </c>
    </row>
    <row r="5270" spans="2:15" outlineLevel="1" x14ac:dyDescent="0.45">
      <c r="B5270" s="65">
        <v>5261</v>
      </c>
      <c r="C5270" s="60">
        <v>1</v>
      </c>
      <c r="D5270" s="61">
        <v>0</v>
      </c>
      <c r="E5270" s="61">
        <v>1</v>
      </c>
      <c r="F5270" s="61">
        <v>1</v>
      </c>
      <c r="G5270" s="61">
        <v>0</v>
      </c>
      <c r="H5270" s="61">
        <v>1</v>
      </c>
      <c r="I5270" s="62">
        <v>99182.727245620074</v>
      </c>
      <c r="J5270" s="63">
        <v>6.1397935748849415</v>
      </c>
      <c r="K5270" s="63">
        <v>5.6247411249487751</v>
      </c>
      <c r="L5270" s="63">
        <v>7.1085597603792126</v>
      </c>
      <c r="M5270" s="63">
        <v>8.4766870321493855</v>
      </c>
      <c r="N5270" s="63">
        <v>6.6205721471663743</v>
      </c>
      <c r="O5270" s="71">
        <v>6.6815597311504167</v>
      </c>
    </row>
    <row r="5271" spans="2:15" outlineLevel="1" x14ac:dyDescent="0.45">
      <c r="B5271" s="65">
        <v>5262</v>
      </c>
      <c r="C5271" s="60">
        <v>0</v>
      </c>
      <c r="D5271" s="61">
        <v>1</v>
      </c>
      <c r="E5271" s="61">
        <v>1</v>
      </c>
      <c r="F5271" s="61">
        <v>1</v>
      </c>
      <c r="G5271" s="61">
        <v>1</v>
      </c>
      <c r="H5271" s="61">
        <v>0</v>
      </c>
      <c r="I5271" s="62">
        <v>66653.238503280852</v>
      </c>
      <c r="J5271" s="63">
        <v>5.8914571245894232</v>
      </c>
      <c r="K5271" s="63">
        <v>6.7629979564900626</v>
      </c>
      <c r="L5271" s="63">
        <v>6.4541598748836799</v>
      </c>
      <c r="M5271" s="63">
        <v>6.6923874031065722</v>
      </c>
      <c r="N5271" s="63">
        <v>7.0840940726360788</v>
      </c>
      <c r="O5271" s="71">
        <v>6.5305629569161336</v>
      </c>
    </row>
    <row r="5272" spans="2:15" outlineLevel="1" x14ac:dyDescent="0.45">
      <c r="B5272" s="65">
        <v>5263</v>
      </c>
      <c r="C5272" s="60">
        <v>1</v>
      </c>
      <c r="D5272" s="61">
        <v>0</v>
      </c>
      <c r="E5272" s="61">
        <v>1</v>
      </c>
      <c r="F5272" s="61">
        <v>1</v>
      </c>
      <c r="G5272" s="61">
        <v>0</v>
      </c>
      <c r="H5272" s="61">
        <v>1</v>
      </c>
      <c r="I5272" s="62">
        <v>77810.404306185999</v>
      </c>
      <c r="J5272" s="63">
        <v>6.3729248799209408</v>
      </c>
      <c r="K5272" s="63">
        <v>4.9270625863570796</v>
      </c>
      <c r="L5272" s="63">
        <v>6.32272153582774</v>
      </c>
      <c r="M5272" s="63">
        <v>8.7536777010763842</v>
      </c>
      <c r="N5272" s="63">
        <v>6.25345147043656</v>
      </c>
      <c r="O5272" s="71">
        <v>7.2923441542687444</v>
      </c>
    </row>
    <row r="5273" spans="2:15" outlineLevel="1" x14ac:dyDescent="0.45">
      <c r="B5273" s="65">
        <v>5264</v>
      </c>
      <c r="C5273" s="60">
        <v>0</v>
      </c>
      <c r="D5273" s="61">
        <v>1</v>
      </c>
      <c r="E5273" s="61">
        <v>1</v>
      </c>
      <c r="F5273" s="61">
        <v>1</v>
      </c>
      <c r="G5273" s="61">
        <v>1</v>
      </c>
      <c r="H5273" s="61">
        <v>0</v>
      </c>
      <c r="I5273" s="62">
        <v>98233.625700729463</v>
      </c>
      <c r="J5273" s="63">
        <v>6.2829543275588042</v>
      </c>
      <c r="K5273" s="63">
        <v>6.6966438062659925</v>
      </c>
      <c r="L5273" s="63">
        <v>7.0999109123269033</v>
      </c>
      <c r="M5273" s="63">
        <v>6.7924537070056861</v>
      </c>
      <c r="N5273" s="63">
        <v>7.1316316516117997</v>
      </c>
      <c r="O5273" s="71">
        <v>6.2306438134110369</v>
      </c>
    </row>
    <row r="5274" spans="2:15" outlineLevel="1" x14ac:dyDescent="0.45">
      <c r="B5274" s="65">
        <v>5265</v>
      </c>
      <c r="C5274" s="60">
        <v>0</v>
      </c>
      <c r="D5274" s="61">
        <v>1</v>
      </c>
      <c r="E5274" s="61">
        <v>1</v>
      </c>
      <c r="F5274" s="61">
        <v>1</v>
      </c>
      <c r="G5274" s="61">
        <v>1</v>
      </c>
      <c r="H5274" s="61">
        <v>0</v>
      </c>
      <c r="I5274" s="62">
        <v>101656.08300697728</v>
      </c>
      <c r="J5274" s="63">
        <v>5.6424464138671055</v>
      </c>
      <c r="K5274" s="63">
        <v>6.2556416340559124</v>
      </c>
      <c r="L5274" s="63">
        <v>6.8153206243025188</v>
      </c>
      <c r="M5274" s="63">
        <v>8.3271944815730023</v>
      </c>
      <c r="N5274" s="63">
        <v>7.4901500102381204</v>
      </c>
      <c r="O5274" s="71">
        <v>6.9879144046671984</v>
      </c>
    </row>
    <row r="5275" spans="2:15" outlineLevel="1" x14ac:dyDescent="0.45">
      <c r="B5275" s="65">
        <v>5266</v>
      </c>
      <c r="C5275" s="60">
        <v>1</v>
      </c>
      <c r="D5275" s="61">
        <v>0</v>
      </c>
      <c r="E5275" s="61">
        <v>1</v>
      </c>
      <c r="F5275" s="61">
        <v>1</v>
      </c>
      <c r="G5275" s="61">
        <v>1</v>
      </c>
      <c r="H5275" s="61">
        <v>0</v>
      </c>
      <c r="I5275" s="62">
        <v>78390.195422955148</v>
      </c>
      <c r="J5275" s="63">
        <v>5.7602134226772908</v>
      </c>
      <c r="K5275" s="63">
        <v>4.8003662050390421</v>
      </c>
      <c r="L5275" s="63">
        <v>7.0956602027711995</v>
      </c>
      <c r="M5275" s="63">
        <v>8.4658531472102023</v>
      </c>
      <c r="N5275" s="63">
        <v>7.3542959930699254</v>
      </c>
      <c r="O5275" s="71">
        <v>7.1380289670845372</v>
      </c>
    </row>
    <row r="5276" spans="2:15" outlineLevel="1" x14ac:dyDescent="0.45">
      <c r="B5276" s="65">
        <v>5267</v>
      </c>
      <c r="C5276" s="60">
        <v>1</v>
      </c>
      <c r="D5276" s="61">
        <v>0</v>
      </c>
      <c r="E5276" s="61">
        <v>1</v>
      </c>
      <c r="F5276" s="61">
        <v>1</v>
      </c>
      <c r="G5276" s="61">
        <v>1</v>
      </c>
      <c r="H5276" s="61">
        <v>0</v>
      </c>
      <c r="I5276" s="62">
        <v>100095.11442476496</v>
      </c>
      <c r="J5276" s="63">
        <v>6.4992181327102303</v>
      </c>
      <c r="K5276" s="63">
        <v>5.6827866652143797</v>
      </c>
      <c r="L5276" s="63">
        <v>6.7330621551940402</v>
      </c>
      <c r="M5276" s="63">
        <v>8.5425120007525237</v>
      </c>
      <c r="N5276" s="63">
        <v>6.8331736291940564</v>
      </c>
      <c r="O5276" s="71">
        <v>6.4602084595685989</v>
      </c>
    </row>
    <row r="5277" spans="2:15" outlineLevel="1" x14ac:dyDescent="0.45">
      <c r="B5277" s="65">
        <v>5268</v>
      </c>
      <c r="C5277" s="60">
        <v>1</v>
      </c>
      <c r="D5277" s="61">
        <v>0</v>
      </c>
      <c r="E5277" s="61">
        <v>1</v>
      </c>
      <c r="F5277" s="61">
        <v>1</v>
      </c>
      <c r="G5277" s="61">
        <v>0</v>
      </c>
      <c r="H5277" s="61">
        <v>1</v>
      </c>
      <c r="I5277" s="62">
        <v>96717.939425742632</v>
      </c>
      <c r="J5277" s="63">
        <v>6.2979068715512749</v>
      </c>
      <c r="K5277" s="63">
        <v>5.7652320496538021</v>
      </c>
      <c r="L5277" s="63">
        <v>6.7994646014525362</v>
      </c>
      <c r="M5277" s="63">
        <v>7.6815692641248781</v>
      </c>
      <c r="N5277" s="63">
        <v>6.4479233326107179</v>
      </c>
      <c r="O5277" s="71">
        <v>6.6059497128167477</v>
      </c>
    </row>
    <row r="5278" spans="2:15" outlineLevel="1" x14ac:dyDescent="0.45">
      <c r="B5278" s="65">
        <v>5269</v>
      </c>
      <c r="C5278" s="60">
        <v>0</v>
      </c>
      <c r="D5278" s="61">
        <v>1</v>
      </c>
      <c r="E5278" s="61">
        <v>1</v>
      </c>
      <c r="F5278" s="61">
        <v>1</v>
      </c>
      <c r="G5278" s="61">
        <v>1</v>
      </c>
      <c r="H5278" s="61">
        <v>0</v>
      </c>
      <c r="I5278" s="62">
        <v>30304.343642240623</v>
      </c>
      <c r="J5278" s="63">
        <v>5.7504639209850446</v>
      </c>
      <c r="K5278" s="63">
        <v>5.7966127806389984</v>
      </c>
      <c r="L5278" s="63">
        <v>6.388334276512909</v>
      </c>
      <c r="M5278" s="63">
        <v>6.5263736683693017</v>
      </c>
      <c r="N5278" s="63">
        <v>7.5586431233788325</v>
      </c>
      <c r="O5278" s="71">
        <v>7.1649747084425561</v>
      </c>
    </row>
    <row r="5279" spans="2:15" outlineLevel="1" x14ac:dyDescent="0.45">
      <c r="B5279" s="65">
        <v>5270</v>
      </c>
      <c r="C5279" s="60">
        <v>1</v>
      </c>
      <c r="D5279" s="61">
        <v>0</v>
      </c>
      <c r="E5279" s="61">
        <v>1</v>
      </c>
      <c r="F5279" s="61">
        <v>1</v>
      </c>
      <c r="G5279" s="61">
        <v>0</v>
      </c>
      <c r="H5279" s="61">
        <v>1</v>
      </c>
      <c r="I5279" s="62">
        <v>102865.09531834543</v>
      </c>
      <c r="J5279" s="63">
        <v>6.8346428140911026</v>
      </c>
      <c r="K5279" s="63">
        <v>6.1655924450511916</v>
      </c>
      <c r="L5279" s="63">
        <v>6.6046763798680743</v>
      </c>
      <c r="M5279" s="63">
        <v>8.6722205164920432</v>
      </c>
      <c r="N5279" s="63">
        <v>6.5678605153845098</v>
      </c>
      <c r="O5279" s="71">
        <v>6.864609707444405</v>
      </c>
    </row>
    <row r="5280" spans="2:15" outlineLevel="1" x14ac:dyDescent="0.45">
      <c r="B5280" s="65">
        <v>5271</v>
      </c>
      <c r="C5280" s="60">
        <v>1</v>
      </c>
      <c r="D5280" s="61">
        <v>0</v>
      </c>
      <c r="E5280" s="61">
        <v>1</v>
      </c>
      <c r="F5280" s="61">
        <v>1</v>
      </c>
      <c r="G5280" s="61">
        <v>0</v>
      </c>
      <c r="H5280" s="61">
        <v>1</v>
      </c>
      <c r="I5280" s="62">
        <v>74650.509393235989</v>
      </c>
      <c r="J5280" s="63">
        <v>5.7178122150042991</v>
      </c>
      <c r="K5280" s="63">
        <v>4.7490709808343263</v>
      </c>
      <c r="L5280" s="63">
        <v>7.1740145983800616</v>
      </c>
      <c r="M5280" s="63">
        <v>7.2904971010284028</v>
      </c>
      <c r="N5280" s="63">
        <v>7.0599974703295754</v>
      </c>
      <c r="O5280" s="71">
        <v>7.4082697819917041</v>
      </c>
    </row>
    <row r="5281" spans="2:15" outlineLevel="1" x14ac:dyDescent="0.45">
      <c r="B5281" s="65">
        <v>5272</v>
      </c>
      <c r="C5281" s="60">
        <v>0</v>
      </c>
      <c r="D5281" s="61">
        <v>1</v>
      </c>
      <c r="E5281" s="61">
        <v>1</v>
      </c>
      <c r="F5281" s="61">
        <v>1</v>
      </c>
      <c r="G5281" s="61">
        <v>0</v>
      </c>
      <c r="H5281" s="61">
        <v>1</v>
      </c>
      <c r="I5281" s="62">
        <v>95353.956411001433</v>
      </c>
      <c r="J5281" s="63">
        <v>5.3555263511285531</v>
      </c>
      <c r="K5281" s="63">
        <v>5.7172970514127872</v>
      </c>
      <c r="L5281" s="63">
        <v>7.5219987491858262</v>
      </c>
      <c r="M5281" s="63">
        <v>7.2137090094670633</v>
      </c>
      <c r="N5281" s="63">
        <v>6.6902538364325306</v>
      </c>
      <c r="O5281" s="71">
        <v>7.1573345267653155</v>
      </c>
    </row>
    <row r="5282" spans="2:15" outlineLevel="1" x14ac:dyDescent="0.45">
      <c r="B5282" s="65">
        <v>5273</v>
      </c>
      <c r="C5282" s="60">
        <v>1</v>
      </c>
      <c r="D5282" s="61">
        <v>0</v>
      </c>
      <c r="E5282" s="61">
        <v>1</v>
      </c>
      <c r="F5282" s="61">
        <v>1</v>
      </c>
      <c r="G5282" s="61">
        <v>1</v>
      </c>
      <c r="H5282" s="61">
        <v>0</v>
      </c>
      <c r="I5282" s="62">
        <v>96960.637252453846</v>
      </c>
      <c r="J5282" s="63">
        <v>6.7195303560122088</v>
      </c>
      <c r="K5282" s="63">
        <v>4.4967204439959492</v>
      </c>
      <c r="L5282" s="63">
        <v>6.6896190421779576</v>
      </c>
      <c r="M5282" s="63">
        <v>8.0562832094363515</v>
      </c>
      <c r="N5282" s="63">
        <v>7.5681077723756216</v>
      </c>
      <c r="O5282" s="71">
        <v>6.1937302506086684</v>
      </c>
    </row>
    <row r="5283" spans="2:15" outlineLevel="1" x14ac:dyDescent="0.45">
      <c r="B5283" s="65">
        <v>5274</v>
      </c>
      <c r="C5283" s="60">
        <v>1</v>
      </c>
      <c r="D5283" s="61">
        <v>0</v>
      </c>
      <c r="E5283" s="61">
        <v>1</v>
      </c>
      <c r="F5283" s="61">
        <v>1</v>
      </c>
      <c r="G5283" s="61">
        <v>0</v>
      </c>
      <c r="H5283" s="61">
        <v>1</v>
      </c>
      <c r="I5283" s="62">
        <v>95783.60690483512</v>
      </c>
      <c r="J5283" s="63">
        <v>6.3528381502264946</v>
      </c>
      <c r="K5283" s="63">
        <v>5.853349414543775</v>
      </c>
      <c r="L5283" s="63">
        <v>7.2062710167350215</v>
      </c>
      <c r="M5283" s="63">
        <v>6.3747201971444003</v>
      </c>
      <c r="N5283" s="63">
        <v>6.7310343928374632</v>
      </c>
      <c r="O5283" s="71">
        <v>7.1583608872991311</v>
      </c>
    </row>
    <row r="5284" spans="2:15" outlineLevel="1" x14ac:dyDescent="0.45">
      <c r="B5284" s="65">
        <v>5275</v>
      </c>
      <c r="C5284" s="60">
        <v>1</v>
      </c>
      <c r="D5284" s="61">
        <v>0</v>
      </c>
      <c r="E5284" s="61">
        <v>1</v>
      </c>
      <c r="F5284" s="61">
        <v>1</v>
      </c>
      <c r="G5284" s="61">
        <v>1</v>
      </c>
      <c r="H5284" s="61">
        <v>0</v>
      </c>
      <c r="I5284" s="62">
        <v>104119.17781107887</v>
      </c>
      <c r="J5284" s="63">
        <v>6.52596543925356</v>
      </c>
      <c r="K5284" s="63">
        <v>6.454573322794638</v>
      </c>
      <c r="L5284" s="63">
        <v>6.7438711182972026</v>
      </c>
      <c r="M5284" s="63">
        <v>8.4100933545851149</v>
      </c>
      <c r="N5284" s="63">
        <v>7.4784939332097249</v>
      </c>
      <c r="O5284" s="71">
        <v>6.6456330884989372</v>
      </c>
    </row>
    <row r="5285" spans="2:15" outlineLevel="1" x14ac:dyDescent="0.45">
      <c r="B5285" s="65">
        <v>5276</v>
      </c>
      <c r="C5285" s="60">
        <v>1</v>
      </c>
      <c r="D5285" s="61">
        <v>0</v>
      </c>
      <c r="E5285" s="61">
        <v>1</v>
      </c>
      <c r="F5285" s="61">
        <v>1</v>
      </c>
      <c r="G5285" s="61">
        <v>0</v>
      </c>
      <c r="H5285" s="61">
        <v>1</v>
      </c>
      <c r="I5285" s="62">
        <v>76443.556768619208</v>
      </c>
      <c r="J5285" s="63">
        <v>6.0587243857911179</v>
      </c>
      <c r="K5285" s="63">
        <v>5.0948602915207228</v>
      </c>
      <c r="L5285" s="63">
        <v>6.2712957635003272</v>
      </c>
      <c r="M5285" s="63">
        <v>8.1059028615950588</v>
      </c>
      <c r="N5285" s="63">
        <v>6.8083383573201868</v>
      </c>
      <c r="O5285" s="71">
        <v>7.0889377871501456</v>
      </c>
    </row>
    <row r="5286" spans="2:15" outlineLevel="1" x14ac:dyDescent="0.45">
      <c r="B5286" s="65">
        <v>5277</v>
      </c>
      <c r="C5286" s="60">
        <v>1</v>
      </c>
      <c r="D5286" s="61">
        <v>0</v>
      </c>
      <c r="E5286" s="61">
        <v>1</v>
      </c>
      <c r="F5286" s="61">
        <v>1</v>
      </c>
      <c r="G5286" s="61">
        <v>0</v>
      </c>
      <c r="H5286" s="61">
        <v>1</v>
      </c>
      <c r="I5286" s="62">
        <v>102151.55865806233</v>
      </c>
      <c r="J5286" s="63">
        <v>6.4185736248203202</v>
      </c>
      <c r="K5286" s="63">
        <v>5.4839447358925559</v>
      </c>
      <c r="L5286" s="63">
        <v>6.9278876544067316</v>
      </c>
      <c r="M5286" s="63">
        <v>8.7478643324815444</v>
      </c>
      <c r="N5286" s="63">
        <v>7.0858982879386696</v>
      </c>
      <c r="O5286" s="71">
        <v>7.1167253812739073</v>
      </c>
    </row>
    <row r="5287" spans="2:15" outlineLevel="1" x14ac:dyDescent="0.45">
      <c r="B5287" s="65">
        <v>5278</v>
      </c>
      <c r="C5287" s="60">
        <v>1</v>
      </c>
      <c r="D5287" s="61">
        <v>0</v>
      </c>
      <c r="E5287" s="61">
        <v>1</v>
      </c>
      <c r="F5287" s="61">
        <v>1</v>
      </c>
      <c r="G5287" s="61">
        <v>1</v>
      </c>
      <c r="H5287" s="61">
        <v>0</v>
      </c>
      <c r="I5287" s="62">
        <v>60974.653048499589</v>
      </c>
      <c r="J5287" s="63">
        <v>6.9231959280425421</v>
      </c>
      <c r="K5287" s="63">
        <v>4.3392584790806294</v>
      </c>
      <c r="L5287" s="63">
        <v>6.9309264386351215</v>
      </c>
      <c r="M5287" s="63">
        <v>6.2560874374664417</v>
      </c>
      <c r="N5287" s="63">
        <v>6.7246610406967307</v>
      </c>
      <c r="O5287" s="71">
        <v>6.6258694420261479</v>
      </c>
    </row>
    <row r="5288" spans="2:15" outlineLevel="1" x14ac:dyDescent="0.45">
      <c r="B5288" s="65">
        <v>5279</v>
      </c>
      <c r="C5288" s="60">
        <v>0</v>
      </c>
      <c r="D5288" s="61">
        <v>1</v>
      </c>
      <c r="E5288" s="61">
        <v>1</v>
      </c>
      <c r="F5288" s="61">
        <v>1</v>
      </c>
      <c r="G5288" s="61">
        <v>0</v>
      </c>
      <c r="H5288" s="61">
        <v>1</v>
      </c>
      <c r="I5288" s="62">
        <v>99713.348786147137</v>
      </c>
      <c r="J5288" s="63">
        <v>5.5397158923408103</v>
      </c>
      <c r="K5288" s="63">
        <v>6.2335704499501219</v>
      </c>
      <c r="L5288" s="63">
        <v>8.355976041313351</v>
      </c>
      <c r="M5288" s="63">
        <v>8.4021015712987257</v>
      </c>
      <c r="N5288" s="63">
        <v>6.3416166270698859</v>
      </c>
      <c r="O5288" s="71">
        <v>6.4680620740299037</v>
      </c>
    </row>
    <row r="5289" spans="2:15" outlineLevel="1" x14ac:dyDescent="0.45">
      <c r="B5289" s="65">
        <v>5280</v>
      </c>
      <c r="C5289" s="60">
        <v>1</v>
      </c>
      <c r="D5289" s="61">
        <v>0</v>
      </c>
      <c r="E5289" s="61">
        <v>1</v>
      </c>
      <c r="F5289" s="61">
        <v>1</v>
      </c>
      <c r="G5289" s="61">
        <v>1</v>
      </c>
      <c r="H5289" s="61">
        <v>0</v>
      </c>
      <c r="I5289" s="62">
        <v>29523.328166595442</v>
      </c>
      <c r="J5289" s="63">
        <v>6.0225256039654873</v>
      </c>
      <c r="K5289" s="63">
        <v>5.3820647391080616</v>
      </c>
      <c r="L5289" s="63">
        <v>6.337907641086586</v>
      </c>
      <c r="M5289" s="63">
        <v>7.1501696384070481</v>
      </c>
      <c r="N5289" s="63">
        <v>7.376509184920125</v>
      </c>
      <c r="O5289" s="71">
        <v>6.4115364985552041</v>
      </c>
    </row>
    <row r="5290" spans="2:15" outlineLevel="1" x14ac:dyDescent="0.45">
      <c r="B5290" s="65">
        <v>5281</v>
      </c>
      <c r="C5290" s="60">
        <v>1</v>
      </c>
      <c r="D5290" s="61">
        <v>0</v>
      </c>
      <c r="E5290" s="61">
        <v>1</v>
      </c>
      <c r="F5290" s="61">
        <v>1</v>
      </c>
      <c r="G5290" s="61">
        <v>1</v>
      </c>
      <c r="H5290" s="61">
        <v>0</v>
      </c>
      <c r="I5290" s="62">
        <v>101501.19616704929</v>
      </c>
      <c r="J5290" s="63">
        <v>6.8296619797037668</v>
      </c>
      <c r="K5290" s="63">
        <v>5.6346340331580889</v>
      </c>
      <c r="L5290" s="63">
        <v>7.6906609697688477</v>
      </c>
      <c r="M5290" s="63">
        <v>7.7385777991209403</v>
      </c>
      <c r="N5290" s="63">
        <v>7.4513666896759059</v>
      </c>
      <c r="O5290" s="71">
        <v>6.4938203928988552</v>
      </c>
    </row>
    <row r="5291" spans="2:15" outlineLevel="1" x14ac:dyDescent="0.45">
      <c r="B5291" s="65">
        <v>5282</v>
      </c>
      <c r="C5291" s="60">
        <v>1</v>
      </c>
      <c r="D5291" s="61">
        <v>0</v>
      </c>
      <c r="E5291" s="61">
        <v>1</v>
      </c>
      <c r="F5291" s="61">
        <v>1</v>
      </c>
      <c r="G5291" s="61">
        <v>0</v>
      </c>
      <c r="H5291" s="61">
        <v>1</v>
      </c>
      <c r="I5291" s="62">
        <v>93977.287074349006</v>
      </c>
      <c r="J5291" s="63">
        <v>6.4957158182732382</v>
      </c>
      <c r="K5291" s="63">
        <v>5.0561682593991017</v>
      </c>
      <c r="L5291" s="63">
        <v>6.7974379006039189</v>
      </c>
      <c r="M5291" s="63">
        <v>7.5668613878149884</v>
      </c>
      <c r="N5291" s="63">
        <v>6.0894861387701802</v>
      </c>
      <c r="O5291" s="71">
        <v>6.6365483678820114</v>
      </c>
    </row>
    <row r="5292" spans="2:15" outlineLevel="1" x14ac:dyDescent="0.45">
      <c r="B5292" s="65">
        <v>5283</v>
      </c>
      <c r="C5292" s="60">
        <v>1</v>
      </c>
      <c r="D5292" s="61">
        <v>0</v>
      </c>
      <c r="E5292" s="61">
        <v>1</v>
      </c>
      <c r="F5292" s="61">
        <v>1</v>
      </c>
      <c r="G5292" s="61">
        <v>1</v>
      </c>
      <c r="H5292" s="61">
        <v>0</v>
      </c>
      <c r="I5292" s="62">
        <v>96283.068528659467</v>
      </c>
      <c r="J5292" s="63">
        <v>6.557533034671577</v>
      </c>
      <c r="K5292" s="63">
        <v>4.0903343053115657</v>
      </c>
      <c r="L5292" s="63">
        <v>7.2008514090505926</v>
      </c>
      <c r="M5292" s="63">
        <v>8.3733502579588315</v>
      </c>
      <c r="N5292" s="63">
        <v>6.9724711051711337</v>
      </c>
      <c r="O5292" s="71">
        <v>6.5980417295071758</v>
      </c>
    </row>
    <row r="5293" spans="2:15" outlineLevel="1" x14ac:dyDescent="0.45">
      <c r="B5293" s="65">
        <v>5284</v>
      </c>
      <c r="C5293" s="60">
        <v>1</v>
      </c>
      <c r="D5293" s="61">
        <v>0</v>
      </c>
      <c r="E5293" s="61">
        <v>1</v>
      </c>
      <c r="F5293" s="61">
        <v>1</v>
      </c>
      <c r="G5293" s="61">
        <v>1</v>
      </c>
      <c r="H5293" s="61">
        <v>0</v>
      </c>
      <c r="I5293" s="62">
        <v>97895.594922595788</v>
      </c>
      <c r="J5293" s="63">
        <v>5.8770788974458021</v>
      </c>
      <c r="K5293" s="63">
        <v>5.4150479732421681</v>
      </c>
      <c r="L5293" s="63">
        <v>7.5308626452555654</v>
      </c>
      <c r="M5293" s="63">
        <v>7.2843032731183168</v>
      </c>
      <c r="N5293" s="63">
        <v>7.3915387937455499</v>
      </c>
      <c r="O5293" s="71">
        <v>7.1657599572648891</v>
      </c>
    </row>
    <row r="5294" spans="2:15" outlineLevel="1" x14ac:dyDescent="0.45">
      <c r="B5294" s="65">
        <v>5285</v>
      </c>
      <c r="C5294" s="60">
        <v>0</v>
      </c>
      <c r="D5294" s="61">
        <v>1</v>
      </c>
      <c r="E5294" s="61">
        <v>1</v>
      </c>
      <c r="F5294" s="61">
        <v>1</v>
      </c>
      <c r="G5294" s="61">
        <v>0</v>
      </c>
      <c r="H5294" s="61">
        <v>1</v>
      </c>
      <c r="I5294" s="62">
        <v>98267.917942045984</v>
      </c>
      <c r="J5294" s="63">
        <v>6.0518324870293947</v>
      </c>
      <c r="K5294" s="63">
        <v>6.6331635009628904</v>
      </c>
      <c r="L5294" s="63">
        <v>7.442044575269561</v>
      </c>
      <c r="M5294" s="63">
        <v>6.7671741190729353</v>
      </c>
      <c r="N5294" s="63">
        <v>6.8113875764475074</v>
      </c>
      <c r="O5294" s="71">
        <v>6.833885801746348</v>
      </c>
    </row>
    <row r="5295" spans="2:15" outlineLevel="1" x14ac:dyDescent="0.45">
      <c r="B5295" s="65">
        <v>5286</v>
      </c>
      <c r="C5295" s="60">
        <v>1</v>
      </c>
      <c r="D5295" s="61">
        <v>0</v>
      </c>
      <c r="E5295" s="61">
        <v>1</v>
      </c>
      <c r="F5295" s="61">
        <v>1</v>
      </c>
      <c r="G5295" s="61">
        <v>0</v>
      </c>
      <c r="H5295" s="61">
        <v>1</v>
      </c>
      <c r="I5295" s="62">
        <v>99136.756350626034</v>
      </c>
      <c r="J5295" s="63">
        <v>5.9761693814045724</v>
      </c>
      <c r="K5295" s="63">
        <v>4.9700967000531566</v>
      </c>
      <c r="L5295" s="63">
        <v>7.2604438381657204</v>
      </c>
      <c r="M5295" s="63">
        <v>8.5819782968011662</v>
      </c>
      <c r="N5295" s="63">
        <v>6.9053628558268727</v>
      </c>
      <c r="O5295" s="71">
        <v>7.2273459089577141</v>
      </c>
    </row>
    <row r="5296" spans="2:15" outlineLevel="1" x14ac:dyDescent="0.45">
      <c r="B5296" s="65">
        <v>5287</v>
      </c>
      <c r="C5296" s="60">
        <v>1</v>
      </c>
      <c r="D5296" s="61">
        <v>0</v>
      </c>
      <c r="E5296" s="61">
        <v>1</v>
      </c>
      <c r="F5296" s="61">
        <v>1</v>
      </c>
      <c r="G5296" s="61">
        <v>0</v>
      </c>
      <c r="H5296" s="61">
        <v>1</v>
      </c>
      <c r="I5296" s="62">
        <v>78628.2134261225</v>
      </c>
      <c r="J5296" s="63">
        <v>6.0794951676675852</v>
      </c>
      <c r="K5296" s="63">
        <v>5.688348436476848</v>
      </c>
      <c r="L5296" s="63">
        <v>6.7323956983047397</v>
      </c>
      <c r="M5296" s="63">
        <v>8.2199688652466918</v>
      </c>
      <c r="N5296" s="63">
        <v>6.7857137885214032</v>
      </c>
      <c r="O5296" s="71">
        <v>6.8157302328938911</v>
      </c>
    </row>
    <row r="5297" spans="2:15" outlineLevel="1" x14ac:dyDescent="0.45">
      <c r="B5297" s="65">
        <v>5288</v>
      </c>
      <c r="C5297" s="60">
        <v>1</v>
      </c>
      <c r="D5297" s="61">
        <v>0</v>
      </c>
      <c r="E5297" s="61">
        <v>1</v>
      </c>
      <c r="F5297" s="61">
        <v>1</v>
      </c>
      <c r="G5297" s="61">
        <v>0</v>
      </c>
      <c r="H5297" s="61">
        <v>1</v>
      </c>
      <c r="I5297" s="62">
        <v>95277.662673028055</v>
      </c>
      <c r="J5297" s="63">
        <v>6.7359486892742186</v>
      </c>
      <c r="K5297" s="63">
        <v>4.5800494927717903</v>
      </c>
      <c r="L5297" s="63">
        <v>8.0416742956018012</v>
      </c>
      <c r="M5297" s="63">
        <v>7.0090842005664147</v>
      </c>
      <c r="N5297" s="63">
        <v>6.7087716050902202</v>
      </c>
      <c r="O5297" s="71">
        <v>6.8191622173972331</v>
      </c>
    </row>
    <row r="5298" spans="2:15" outlineLevel="1" x14ac:dyDescent="0.45">
      <c r="B5298" s="65">
        <v>5289</v>
      </c>
      <c r="C5298" s="60">
        <v>1</v>
      </c>
      <c r="D5298" s="61">
        <v>0</v>
      </c>
      <c r="E5298" s="61">
        <v>1</v>
      </c>
      <c r="F5298" s="61">
        <v>1</v>
      </c>
      <c r="G5298" s="61">
        <v>1</v>
      </c>
      <c r="H5298" s="61">
        <v>0</v>
      </c>
      <c r="I5298" s="62">
        <v>96179.405376523006</v>
      </c>
      <c r="J5298" s="63">
        <v>6.2038844231883221</v>
      </c>
      <c r="K5298" s="63">
        <v>5.3723353763669497</v>
      </c>
      <c r="L5298" s="63">
        <v>7.1187312706347798</v>
      </c>
      <c r="M5298" s="63">
        <v>8.0482168525084514</v>
      </c>
      <c r="N5298" s="63">
        <v>6.4808116391891382</v>
      </c>
      <c r="O5298" s="71">
        <v>6.2778291015994263</v>
      </c>
    </row>
    <row r="5299" spans="2:15" outlineLevel="1" x14ac:dyDescent="0.45">
      <c r="B5299" s="65">
        <v>5290</v>
      </c>
      <c r="C5299" s="60">
        <v>1</v>
      </c>
      <c r="D5299" s="61">
        <v>0</v>
      </c>
      <c r="E5299" s="61">
        <v>1</v>
      </c>
      <c r="F5299" s="61">
        <v>1</v>
      </c>
      <c r="G5299" s="61">
        <v>1</v>
      </c>
      <c r="H5299" s="61">
        <v>0</v>
      </c>
      <c r="I5299" s="62">
        <v>24475.410309354644</v>
      </c>
      <c r="J5299" s="63">
        <v>5.5357869344376667</v>
      </c>
      <c r="K5299" s="63">
        <v>4.9190209041860911</v>
      </c>
      <c r="L5299" s="63">
        <v>6.9517785099886966</v>
      </c>
      <c r="M5299" s="63">
        <v>6.8846374065268989</v>
      </c>
      <c r="N5299" s="63">
        <v>6.7574591264978512</v>
      </c>
      <c r="O5299" s="71">
        <v>6.0126466529590932</v>
      </c>
    </row>
    <row r="5300" spans="2:15" outlineLevel="1" x14ac:dyDescent="0.45">
      <c r="B5300" s="65">
        <v>5291</v>
      </c>
      <c r="C5300" s="60">
        <v>1</v>
      </c>
      <c r="D5300" s="61">
        <v>0</v>
      </c>
      <c r="E5300" s="61">
        <v>1</v>
      </c>
      <c r="F5300" s="61">
        <v>1</v>
      </c>
      <c r="G5300" s="61">
        <v>0</v>
      </c>
      <c r="H5300" s="61">
        <v>1</v>
      </c>
      <c r="I5300" s="62">
        <v>81015.762446965018</v>
      </c>
      <c r="J5300" s="63">
        <v>6.362742080839876</v>
      </c>
      <c r="K5300" s="63">
        <v>5.9987277295311117</v>
      </c>
      <c r="L5300" s="63">
        <v>6.2681292762124592</v>
      </c>
      <c r="M5300" s="63">
        <v>8.22221075818433</v>
      </c>
      <c r="N5300" s="63">
        <v>7.0516263739988263</v>
      </c>
      <c r="O5300" s="71">
        <v>7.1214491959956998</v>
      </c>
    </row>
    <row r="5301" spans="2:15" outlineLevel="1" x14ac:dyDescent="0.45">
      <c r="B5301" s="65">
        <v>5292</v>
      </c>
      <c r="C5301" s="60">
        <v>0</v>
      </c>
      <c r="D5301" s="61">
        <v>1</v>
      </c>
      <c r="E5301" s="61">
        <v>1</v>
      </c>
      <c r="F5301" s="61">
        <v>1</v>
      </c>
      <c r="G5301" s="61">
        <v>0</v>
      </c>
      <c r="H5301" s="61">
        <v>1</v>
      </c>
      <c r="I5301" s="62">
        <v>96884.368300245784</v>
      </c>
      <c r="J5301" s="63">
        <v>5.6806129087027779</v>
      </c>
      <c r="K5301" s="63">
        <v>6.5698403117447164</v>
      </c>
      <c r="L5301" s="63">
        <v>7.5234189509157128</v>
      </c>
      <c r="M5301" s="63">
        <v>6.6087608082672435</v>
      </c>
      <c r="N5301" s="63">
        <v>6.6430182349458669</v>
      </c>
      <c r="O5301" s="71">
        <v>7.1254251228677052</v>
      </c>
    </row>
    <row r="5302" spans="2:15" outlineLevel="1" x14ac:dyDescent="0.45">
      <c r="B5302" s="65">
        <v>5293</v>
      </c>
      <c r="C5302" s="60">
        <v>1</v>
      </c>
      <c r="D5302" s="61">
        <v>0</v>
      </c>
      <c r="E5302" s="61">
        <v>1</v>
      </c>
      <c r="F5302" s="61">
        <v>1</v>
      </c>
      <c r="G5302" s="61">
        <v>0</v>
      </c>
      <c r="H5302" s="61">
        <v>1</v>
      </c>
      <c r="I5302" s="62">
        <v>95110.787808619993</v>
      </c>
      <c r="J5302" s="63">
        <v>5.5860681920399662</v>
      </c>
      <c r="K5302" s="63">
        <v>5.5501032690920322</v>
      </c>
      <c r="L5302" s="63">
        <v>7.6077406446816482</v>
      </c>
      <c r="M5302" s="63">
        <v>7.1347109744266763</v>
      </c>
      <c r="N5302" s="63">
        <v>6.5333674172567306</v>
      </c>
      <c r="O5302" s="71">
        <v>7.2116999009992853</v>
      </c>
    </row>
    <row r="5303" spans="2:15" outlineLevel="1" x14ac:dyDescent="0.45">
      <c r="B5303" s="65">
        <v>5294</v>
      </c>
      <c r="C5303" s="60">
        <v>0</v>
      </c>
      <c r="D5303" s="61">
        <v>1</v>
      </c>
      <c r="E5303" s="61">
        <v>1</v>
      </c>
      <c r="F5303" s="61">
        <v>1</v>
      </c>
      <c r="G5303" s="61">
        <v>1</v>
      </c>
      <c r="H5303" s="61">
        <v>0</v>
      </c>
      <c r="I5303" s="62">
        <v>64357.477355599403</v>
      </c>
      <c r="J5303" s="63">
        <v>5.9257162402400336</v>
      </c>
      <c r="K5303" s="63">
        <v>6.4662566098399417</v>
      </c>
      <c r="L5303" s="63">
        <v>6.9044568390642311</v>
      </c>
      <c r="M5303" s="63">
        <v>6.1937247778482876</v>
      </c>
      <c r="N5303" s="63">
        <v>7.2535485082467321</v>
      </c>
      <c r="O5303" s="71">
        <v>6.0022806439717611</v>
      </c>
    </row>
    <row r="5304" spans="2:15" outlineLevel="1" x14ac:dyDescent="0.45">
      <c r="B5304" s="65">
        <v>5295</v>
      </c>
      <c r="C5304" s="60">
        <v>1</v>
      </c>
      <c r="D5304" s="61">
        <v>0</v>
      </c>
      <c r="E5304" s="61">
        <v>1</v>
      </c>
      <c r="F5304" s="61">
        <v>1</v>
      </c>
      <c r="G5304" s="61">
        <v>1</v>
      </c>
      <c r="H5304" s="61">
        <v>0</v>
      </c>
      <c r="I5304" s="62">
        <v>82237.128224213229</v>
      </c>
      <c r="J5304" s="63">
        <v>6.652475845369004</v>
      </c>
      <c r="K5304" s="63">
        <v>5.548758369063771</v>
      </c>
      <c r="L5304" s="63">
        <v>6.1258324330325884</v>
      </c>
      <c r="M5304" s="63">
        <v>8.4293709504057244</v>
      </c>
      <c r="N5304" s="63">
        <v>7.5927061354143879</v>
      </c>
      <c r="O5304" s="71">
        <v>7.1241972614431059</v>
      </c>
    </row>
    <row r="5305" spans="2:15" outlineLevel="1" x14ac:dyDescent="0.45">
      <c r="B5305" s="65">
        <v>5296</v>
      </c>
      <c r="C5305" s="60">
        <v>1</v>
      </c>
      <c r="D5305" s="61">
        <v>0</v>
      </c>
      <c r="E5305" s="61">
        <v>1</v>
      </c>
      <c r="F5305" s="61">
        <v>1</v>
      </c>
      <c r="G5305" s="61">
        <v>0</v>
      </c>
      <c r="H5305" s="61">
        <v>1</v>
      </c>
      <c r="I5305" s="62">
        <v>23403.093320761123</v>
      </c>
      <c r="J5305" s="63">
        <v>5.0520224824933369</v>
      </c>
      <c r="K5305" s="63">
        <v>4.5402354328753391</v>
      </c>
      <c r="L5305" s="63">
        <v>6.8513582614952986</v>
      </c>
      <c r="M5305" s="63">
        <v>7.3321125528054356</v>
      </c>
      <c r="N5305" s="63">
        <v>6.2743422946055727</v>
      </c>
      <c r="O5305" s="71">
        <v>6.7123049359098355</v>
      </c>
    </row>
    <row r="5306" spans="2:15" outlineLevel="1" x14ac:dyDescent="0.45">
      <c r="B5306" s="65">
        <v>5297</v>
      </c>
      <c r="C5306" s="60">
        <v>0</v>
      </c>
      <c r="D5306" s="61">
        <v>1</v>
      </c>
      <c r="E5306" s="61">
        <v>1</v>
      </c>
      <c r="F5306" s="61">
        <v>1</v>
      </c>
      <c r="G5306" s="61">
        <v>1</v>
      </c>
      <c r="H5306" s="61">
        <v>0</v>
      </c>
      <c r="I5306" s="62">
        <v>100515.21682128419</v>
      </c>
      <c r="J5306" s="63">
        <v>5.6578515078130103</v>
      </c>
      <c r="K5306" s="63">
        <v>6.8337982636147121</v>
      </c>
      <c r="L5306" s="63">
        <v>7.2516948503370946</v>
      </c>
      <c r="M5306" s="63">
        <v>8.5710395331946483</v>
      </c>
      <c r="N5306" s="63">
        <v>6.5376939585062841</v>
      </c>
      <c r="O5306" s="71">
        <v>6.1043883216959536</v>
      </c>
    </row>
    <row r="5307" spans="2:15" outlineLevel="1" x14ac:dyDescent="0.45">
      <c r="B5307" s="65">
        <v>5298</v>
      </c>
      <c r="C5307" s="60">
        <v>1</v>
      </c>
      <c r="D5307" s="61">
        <v>0</v>
      </c>
      <c r="E5307" s="61">
        <v>1</v>
      </c>
      <c r="F5307" s="61">
        <v>1</v>
      </c>
      <c r="G5307" s="61">
        <v>1</v>
      </c>
      <c r="H5307" s="61">
        <v>0</v>
      </c>
      <c r="I5307" s="62">
        <v>74381.941250355812</v>
      </c>
      <c r="J5307" s="63">
        <v>6.2500742954469617</v>
      </c>
      <c r="K5307" s="63">
        <v>4.6719043884272971</v>
      </c>
      <c r="L5307" s="63">
        <v>6.576344949876491</v>
      </c>
      <c r="M5307" s="63">
        <v>7.4484018555982896</v>
      </c>
      <c r="N5307" s="63">
        <v>7.2047278746071592</v>
      </c>
      <c r="O5307" s="71">
        <v>6.6890247905916169</v>
      </c>
    </row>
    <row r="5308" spans="2:15" outlineLevel="1" x14ac:dyDescent="0.45">
      <c r="B5308" s="65">
        <v>5299</v>
      </c>
      <c r="C5308" s="60">
        <v>1</v>
      </c>
      <c r="D5308" s="61">
        <v>0</v>
      </c>
      <c r="E5308" s="61">
        <v>1</v>
      </c>
      <c r="F5308" s="61">
        <v>1</v>
      </c>
      <c r="G5308" s="61">
        <v>0</v>
      </c>
      <c r="H5308" s="61">
        <v>1</v>
      </c>
      <c r="I5308" s="62">
        <v>95742.311712141876</v>
      </c>
      <c r="J5308" s="63">
        <v>6.4411869376931135</v>
      </c>
      <c r="K5308" s="63">
        <v>5.662806121026664</v>
      </c>
      <c r="L5308" s="63">
        <v>8.2327027661270229</v>
      </c>
      <c r="M5308" s="63">
        <v>6.4407966687409228</v>
      </c>
      <c r="N5308" s="63">
        <v>6.3178569248697052</v>
      </c>
      <c r="O5308" s="71">
        <v>7.0094444759144725</v>
      </c>
    </row>
    <row r="5309" spans="2:15" outlineLevel="1" x14ac:dyDescent="0.45">
      <c r="B5309" s="65">
        <v>5300</v>
      </c>
      <c r="C5309" s="60">
        <v>1</v>
      </c>
      <c r="D5309" s="61">
        <v>0</v>
      </c>
      <c r="E5309" s="61">
        <v>1</v>
      </c>
      <c r="F5309" s="61">
        <v>1</v>
      </c>
      <c r="G5309" s="61">
        <v>0</v>
      </c>
      <c r="H5309" s="61">
        <v>1</v>
      </c>
      <c r="I5309" s="62">
        <v>99065.303084512299</v>
      </c>
      <c r="J5309" s="63">
        <v>5.915030193375939</v>
      </c>
      <c r="K5309" s="63">
        <v>4.7961170360882752</v>
      </c>
      <c r="L5309" s="63">
        <v>7.4952781220624543</v>
      </c>
      <c r="M5309" s="63">
        <v>8.7890450289728612</v>
      </c>
      <c r="N5309" s="63">
        <v>6.9784541700833191</v>
      </c>
      <c r="O5309" s="71">
        <v>6.9938628831799079</v>
      </c>
    </row>
    <row r="5310" spans="2:15" outlineLevel="1" x14ac:dyDescent="0.45">
      <c r="B5310" s="65">
        <v>5301</v>
      </c>
      <c r="C5310" s="60">
        <v>0</v>
      </c>
      <c r="D5310" s="61">
        <v>1</v>
      </c>
      <c r="E5310" s="61">
        <v>1</v>
      </c>
      <c r="F5310" s="61">
        <v>1</v>
      </c>
      <c r="G5310" s="61">
        <v>1</v>
      </c>
      <c r="H5310" s="61">
        <v>0</v>
      </c>
      <c r="I5310" s="62">
        <v>27700.306291046145</v>
      </c>
      <c r="J5310" s="63">
        <v>5.5929264388346729</v>
      </c>
      <c r="K5310" s="63">
        <v>5.9845307093252025</v>
      </c>
      <c r="L5310" s="63">
        <v>6.5079874078881916</v>
      </c>
      <c r="M5310" s="63">
        <v>6.2827017055619407</v>
      </c>
      <c r="N5310" s="63">
        <v>7.0435610295460727</v>
      </c>
      <c r="O5310" s="71">
        <v>6.7364763063310376</v>
      </c>
    </row>
    <row r="5311" spans="2:15" outlineLevel="1" x14ac:dyDescent="0.45">
      <c r="B5311" s="65">
        <v>5302</v>
      </c>
      <c r="C5311" s="60">
        <v>1</v>
      </c>
      <c r="D5311" s="61">
        <v>0</v>
      </c>
      <c r="E5311" s="61">
        <v>1</v>
      </c>
      <c r="F5311" s="61">
        <v>1</v>
      </c>
      <c r="G5311" s="61">
        <v>1</v>
      </c>
      <c r="H5311" s="61">
        <v>0</v>
      </c>
      <c r="I5311" s="62">
        <v>102003.71493132693</v>
      </c>
      <c r="J5311" s="63">
        <v>6.5528134385259627</v>
      </c>
      <c r="K5311" s="63">
        <v>5.910618252017267</v>
      </c>
      <c r="L5311" s="63">
        <v>7.4800614714600897</v>
      </c>
      <c r="M5311" s="63">
        <v>8.6929646283475979</v>
      </c>
      <c r="N5311" s="63">
        <v>6.8906974465222062</v>
      </c>
      <c r="O5311" s="71">
        <v>6.1978835470689297</v>
      </c>
    </row>
    <row r="5312" spans="2:15" outlineLevel="1" x14ac:dyDescent="0.45">
      <c r="B5312" s="65">
        <v>5303</v>
      </c>
      <c r="C5312" s="60">
        <v>1</v>
      </c>
      <c r="D5312" s="61">
        <v>0</v>
      </c>
      <c r="E5312" s="61">
        <v>1</v>
      </c>
      <c r="F5312" s="61">
        <v>1</v>
      </c>
      <c r="G5312" s="61">
        <v>0</v>
      </c>
      <c r="H5312" s="61">
        <v>1</v>
      </c>
      <c r="I5312" s="62">
        <v>96076.154086598617</v>
      </c>
      <c r="J5312" s="63">
        <v>6.2295542570124098</v>
      </c>
      <c r="K5312" s="63">
        <v>5.3554367002691201</v>
      </c>
      <c r="L5312" s="63">
        <v>7.0958125128244474</v>
      </c>
      <c r="M5312" s="63">
        <v>6.7023283920039027</v>
      </c>
      <c r="N5312" s="63">
        <v>7.2040799566110465</v>
      </c>
      <c r="O5312" s="71">
        <v>7.2314296761254022</v>
      </c>
    </row>
    <row r="5313" spans="2:15" outlineLevel="1" x14ac:dyDescent="0.45">
      <c r="B5313" s="65">
        <v>5304</v>
      </c>
      <c r="C5313" s="60">
        <v>1</v>
      </c>
      <c r="D5313" s="61">
        <v>0</v>
      </c>
      <c r="E5313" s="61">
        <v>1</v>
      </c>
      <c r="F5313" s="61">
        <v>1</v>
      </c>
      <c r="G5313" s="61">
        <v>1</v>
      </c>
      <c r="H5313" s="61">
        <v>0</v>
      </c>
      <c r="I5313" s="62">
        <v>99443.403255771234</v>
      </c>
      <c r="J5313" s="63">
        <v>6.4194775854666108</v>
      </c>
      <c r="K5313" s="63">
        <v>5.1475286329911007</v>
      </c>
      <c r="L5313" s="63">
        <v>7.4890799788742672</v>
      </c>
      <c r="M5313" s="63">
        <v>8.6170148452999591</v>
      </c>
      <c r="N5313" s="63">
        <v>6.7157797633421517</v>
      </c>
      <c r="O5313" s="71">
        <v>6.5537027082581867</v>
      </c>
    </row>
    <row r="5314" spans="2:15" outlineLevel="1" x14ac:dyDescent="0.45">
      <c r="B5314" s="65">
        <v>5305</v>
      </c>
      <c r="C5314" s="60">
        <v>1</v>
      </c>
      <c r="D5314" s="61">
        <v>0</v>
      </c>
      <c r="E5314" s="61">
        <v>1</v>
      </c>
      <c r="F5314" s="61">
        <v>1</v>
      </c>
      <c r="G5314" s="61">
        <v>0</v>
      </c>
      <c r="H5314" s="61">
        <v>1</v>
      </c>
      <c r="I5314" s="62">
        <v>28908.877455326714</v>
      </c>
      <c r="J5314" s="63">
        <v>5.9913403332163764</v>
      </c>
      <c r="K5314" s="63">
        <v>5.5884242763386451</v>
      </c>
      <c r="L5314" s="63">
        <v>7.0068308929029355</v>
      </c>
      <c r="M5314" s="63">
        <v>7.1884059682877579</v>
      </c>
      <c r="N5314" s="63">
        <v>6.3704342736778754</v>
      </c>
      <c r="O5314" s="71">
        <v>6.5646787861960201</v>
      </c>
    </row>
    <row r="5315" spans="2:15" outlineLevel="1" x14ac:dyDescent="0.45">
      <c r="B5315" s="65">
        <v>5306</v>
      </c>
      <c r="C5315" s="60">
        <v>1</v>
      </c>
      <c r="D5315" s="61">
        <v>0</v>
      </c>
      <c r="E5315" s="61">
        <v>1</v>
      </c>
      <c r="F5315" s="61">
        <v>1</v>
      </c>
      <c r="G5315" s="61">
        <v>1</v>
      </c>
      <c r="H5315" s="61">
        <v>0</v>
      </c>
      <c r="I5315" s="62">
        <v>98346.721389006882</v>
      </c>
      <c r="J5315" s="63">
        <v>5.401630653927108</v>
      </c>
      <c r="K5315" s="63">
        <v>4.950048726728526</v>
      </c>
      <c r="L5315" s="63">
        <v>7.9661671396319385</v>
      </c>
      <c r="M5315" s="63">
        <v>8.6533574544131522</v>
      </c>
      <c r="N5315" s="63">
        <v>7.2515306912164847</v>
      </c>
      <c r="O5315" s="71">
        <v>6.664672398333968</v>
      </c>
    </row>
    <row r="5316" spans="2:15" outlineLevel="1" x14ac:dyDescent="0.45">
      <c r="B5316" s="65">
        <v>5307</v>
      </c>
      <c r="C5316" s="60">
        <v>1</v>
      </c>
      <c r="D5316" s="61">
        <v>0</v>
      </c>
      <c r="E5316" s="61">
        <v>1</v>
      </c>
      <c r="F5316" s="61">
        <v>1</v>
      </c>
      <c r="G5316" s="61">
        <v>0</v>
      </c>
      <c r="H5316" s="61">
        <v>1</v>
      </c>
      <c r="I5316" s="62">
        <v>93410.703019399632</v>
      </c>
      <c r="J5316" s="63">
        <v>6.4527195243551247</v>
      </c>
      <c r="K5316" s="63">
        <v>4.709227176356662</v>
      </c>
      <c r="L5316" s="63">
        <v>7.843127829121447</v>
      </c>
      <c r="M5316" s="63">
        <v>6.7662304031572749</v>
      </c>
      <c r="N5316" s="63">
        <v>6.2786427927359538</v>
      </c>
      <c r="O5316" s="71">
        <v>7.1030251001758504</v>
      </c>
    </row>
    <row r="5317" spans="2:15" outlineLevel="1" x14ac:dyDescent="0.45">
      <c r="B5317" s="65">
        <v>5308</v>
      </c>
      <c r="C5317" s="60">
        <v>1</v>
      </c>
      <c r="D5317" s="61">
        <v>0</v>
      </c>
      <c r="E5317" s="61">
        <v>1</v>
      </c>
      <c r="F5317" s="61">
        <v>1</v>
      </c>
      <c r="G5317" s="61">
        <v>1</v>
      </c>
      <c r="H5317" s="61">
        <v>0</v>
      </c>
      <c r="I5317" s="62">
        <v>96304.472716134362</v>
      </c>
      <c r="J5317" s="63">
        <v>5.6221981263874161</v>
      </c>
      <c r="K5317" s="63">
        <v>5.2527032503108142</v>
      </c>
      <c r="L5317" s="63">
        <v>7.5249957978523714</v>
      </c>
      <c r="M5317" s="63">
        <v>7.7092783919742685</v>
      </c>
      <c r="N5317" s="63">
        <v>7.3178219315514834</v>
      </c>
      <c r="O5317" s="71">
        <v>6.4846437755808353</v>
      </c>
    </row>
    <row r="5318" spans="2:15" outlineLevel="1" x14ac:dyDescent="0.45">
      <c r="B5318" s="65">
        <v>5309</v>
      </c>
      <c r="C5318" s="60">
        <v>0</v>
      </c>
      <c r="D5318" s="61">
        <v>1</v>
      </c>
      <c r="E5318" s="61">
        <v>1</v>
      </c>
      <c r="F5318" s="61">
        <v>1</v>
      </c>
      <c r="G5318" s="61">
        <v>0</v>
      </c>
      <c r="H5318" s="61">
        <v>1</v>
      </c>
      <c r="I5318" s="62">
        <v>98006.361789054281</v>
      </c>
      <c r="J5318" s="63">
        <v>5.8751259955472914</v>
      </c>
      <c r="K5318" s="63">
        <v>5.9715757190413257</v>
      </c>
      <c r="L5318" s="63">
        <v>7.2300513408886502</v>
      </c>
      <c r="M5318" s="63">
        <v>6.8223323956579494</v>
      </c>
      <c r="N5318" s="63">
        <v>7.1878233036665833</v>
      </c>
      <c r="O5318" s="71">
        <v>7.5070894097996499</v>
      </c>
    </row>
    <row r="5319" spans="2:15" outlineLevel="1" x14ac:dyDescent="0.45">
      <c r="B5319" s="65">
        <v>5310</v>
      </c>
      <c r="C5319" s="60">
        <v>1</v>
      </c>
      <c r="D5319" s="61">
        <v>0</v>
      </c>
      <c r="E5319" s="61">
        <v>1</v>
      </c>
      <c r="F5319" s="61">
        <v>1</v>
      </c>
      <c r="G5319" s="61">
        <v>1</v>
      </c>
      <c r="H5319" s="61">
        <v>0</v>
      </c>
      <c r="I5319" s="62">
        <v>98897.672153149382</v>
      </c>
      <c r="J5319" s="63">
        <v>5.7197651894967469</v>
      </c>
      <c r="K5319" s="63">
        <v>4.6079603148011454</v>
      </c>
      <c r="L5319" s="63">
        <v>7.7508383790779627</v>
      </c>
      <c r="M5319" s="63">
        <v>8.4040304996708102</v>
      </c>
      <c r="N5319" s="63">
        <v>7.4415487692197733</v>
      </c>
      <c r="O5319" s="71">
        <v>7.2531974168338715</v>
      </c>
    </row>
    <row r="5320" spans="2:15" outlineLevel="1" x14ac:dyDescent="0.45">
      <c r="B5320" s="65">
        <v>5311</v>
      </c>
      <c r="C5320" s="60">
        <v>1</v>
      </c>
      <c r="D5320" s="61">
        <v>0</v>
      </c>
      <c r="E5320" s="61">
        <v>1</v>
      </c>
      <c r="F5320" s="61">
        <v>1</v>
      </c>
      <c r="G5320" s="61">
        <v>0</v>
      </c>
      <c r="H5320" s="61">
        <v>1</v>
      </c>
      <c r="I5320" s="62">
        <v>24122.730950236743</v>
      </c>
      <c r="J5320" s="63">
        <v>5.2678353052962903</v>
      </c>
      <c r="K5320" s="63">
        <v>4.610175292267674</v>
      </c>
      <c r="L5320" s="63">
        <v>7.6591881505981831</v>
      </c>
      <c r="M5320" s="63">
        <v>6.6074089438171493</v>
      </c>
      <c r="N5320" s="63">
        <v>6.3449711272989866</v>
      </c>
      <c r="O5320" s="71">
        <v>7.0454709773568833</v>
      </c>
    </row>
    <row r="5321" spans="2:15" outlineLevel="1" x14ac:dyDescent="0.45">
      <c r="B5321" s="65">
        <v>5312</v>
      </c>
      <c r="C5321" s="60">
        <v>1</v>
      </c>
      <c r="D5321" s="61">
        <v>0</v>
      </c>
      <c r="E5321" s="61">
        <v>1</v>
      </c>
      <c r="F5321" s="61">
        <v>1</v>
      </c>
      <c r="G5321" s="61">
        <v>1</v>
      </c>
      <c r="H5321" s="61">
        <v>0</v>
      </c>
      <c r="I5321" s="62">
        <v>94725.111146950818</v>
      </c>
      <c r="J5321" s="63">
        <v>6.0236445252993054</v>
      </c>
      <c r="K5321" s="63">
        <v>5.3237032971845597</v>
      </c>
      <c r="L5321" s="63">
        <v>7.3793391417962715</v>
      </c>
      <c r="M5321" s="63">
        <v>7.2091073930967289</v>
      </c>
      <c r="N5321" s="63">
        <v>7.1411582929323636</v>
      </c>
      <c r="O5321" s="71">
        <v>6.0940069589204171</v>
      </c>
    </row>
    <row r="5322" spans="2:15" outlineLevel="1" x14ac:dyDescent="0.45">
      <c r="B5322" s="65">
        <v>5313</v>
      </c>
      <c r="C5322" s="60">
        <v>1</v>
      </c>
      <c r="D5322" s="61">
        <v>0</v>
      </c>
      <c r="E5322" s="61">
        <v>1</v>
      </c>
      <c r="F5322" s="61">
        <v>1</v>
      </c>
      <c r="G5322" s="61">
        <v>1</v>
      </c>
      <c r="H5322" s="61">
        <v>0</v>
      </c>
      <c r="I5322" s="62">
        <v>28722.367396518486</v>
      </c>
      <c r="J5322" s="63">
        <v>5.8653735553007209</v>
      </c>
      <c r="K5322" s="63">
        <v>5.5972537989981879</v>
      </c>
      <c r="L5322" s="63">
        <v>7.1272749860925533</v>
      </c>
      <c r="M5322" s="63">
        <v>6.0447623435057114</v>
      </c>
      <c r="N5322" s="63">
        <v>7.5503751417393037</v>
      </c>
      <c r="O5322" s="71">
        <v>6.7255363874464242</v>
      </c>
    </row>
    <row r="5323" spans="2:15" outlineLevel="1" x14ac:dyDescent="0.45">
      <c r="B5323" s="65">
        <v>5314</v>
      </c>
      <c r="C5323" s="60">
        <v>0</v>
      </c>
      <c r="D5323" s="61">
        <v>1</v>
      </c>
      <c r="E5323" s="61">
        <v>1</v>
      </c>
      <c r="F5323" s="61">
        <v>1</v>
      </c>
      <c r="G5323" s="61">
        <v>0</v>
      </c>
      <c r="H5323" s="61">
        <v>1</v>
      </c>
      <c r="I5323" s="62">
        <v>98290.651683646865</v>
      </c>
      <c r="J5323" s="63">
        <v>5.0679909135240928</v>
      </c>
      <c r="K5323" s="63">
        <v>6.5101053628293135</v>
      </c>
      <c r="L5323" s="63">
        <v>7.1533407440360817</v>
      </c>
      <c r="M5323" s="63">
        <v>7.9050053093286543</v>
      </c>
      <c r="N5323" s="63">
        <v>6.5355950025906875</v>
      </c>
      <c r="O5323" s="71">
        <v>7.2818005200529266</v>
      </c>
    </row>
    <row r="5324" spans="2:15" outlineLevel="1" x14ac:dyDescent="0.45">
      <c r="B5324" s="65">
        <v>5315</v>
      </c>
      <c r="C5324" s="60">
        <v>1</v>
      </c>
      <c r="D5324" s="61">
        <v>0</v>
      </c>
      <c r="E5324" s="61">
        <v>1</v>
      </c>
      <c r="F5324" s="61">
        <v>1</v>
      </c>
      <c r="G5324" s="61">
        <v>0</v>
      </c>
      <c r="H5324" s="61">
        <v>1</v>
      </c>
      <c r="I5324" s="62">
        <v>62239.3026179226</v>
      </c>
      <c r="J5324" s="63">
        <v>5.5984977350805316</v>
      </c>
      <c r="K5324" s="63">
        <v>5.2966415804642359</v>
      </c>
      <c r="L5324" s="63">
        <v>7.5585922677065183</v>
      </c>
      <c r="M5324" s="63">
        <v>6.2934475604629947</v>
      </c>
      <c r="N5324" s="63">
        <v>6.8807634049449709</v>
      </c>
      <c r="O5324" s="71">
        <v>6.9707850503857873</v>
      </c>
    </row>
    <row r="5325" spans="2:15" outlineLevel="1" x14ac:dyDescent="0.45">
      <c r="B5325" s="65">
        <v>5316</v>
      </c>
      <c r="C5325" s="60">
        <v>1</v>
      </c>
      <c r="D5325" s="61">
        <v>0</v>
      </c>
      <c r="E5325" s="61">
        <v>1</v>
      </c>
      <c r="F5325" s="61">
        <v>1</v>
      </c>
      <c r="G5325" s="61">
        <v>1</v>
      </c>
      <c r="H5325" s="61">
        <v>0</v>
      </c>
      <c r="I5325" s="62">
        <v>26498.28002838447</v>
      </c>
      <c r="J5325" s="63">
        <v>5.8790836367542987</v>
      </c>
      <c r="K5325" s="63">
        <v>5.8504130856649805</v>
      </c>
      <c r="L5325" s="63">
        <v>6.5566676984182433</v>
      </c>
      <c r="M5325" s="63">
        <v>6.094828095439432</v>
      </c>
      <c r="N5325" s="63">
        <v>6.7153430718410343</v>
      </c>
      <c r="O5325" s="71">
        <v>6.5918631687214395</v>
      </c>
    </row>
    <row r="5326" spans="2:15" outlineLevel="1" x14ac:dyDescent="0.45">
      <c r="B5326" s="65">
        <v>5317</v>
      </c>
      <c r="C5326" s="60">
        <v>1</v>
      </c>
      <c r="D5326" s="61">
        <v>0</v>
      </c>
      <c r="E5326" s="61">
        <v>1</v>
      </c>
      <c r="F5326" s="61">
        <v>1</v>
      </c>
      <c r="G5326" s="61">
        <v>1</v>
      </c>
      <c r="H5326" s="61">
        <v>0</v>
      </c>
      <c r="I5326" s="62">
        <v>102174.92383175605</v>
      </c>
      <c r="J5326" s="63">
        <v>6.1728577392763242</v>
      </c>
      <c r="K5326" s="63">
        <v>5.2338271983871323</v>
      </c>
      <c r="L5326" s="63">
        <v>8.0945555642873952</v>
      </c>
      <c r="M5326" s="63">
        <v>8.8726400908968355</v>
      </c>
      <c r="N5326" s="63">
        <v>7.1742303211794693</v>
      </c>
      <c r="O5326" s="71">
        <v>6.7575384333662365</v>
      </c>
    </row>
    <row r="5327" spans="2:15" outlineLevel="1" x14ac:dyDescent="0.45">
      <c r="B5327" s="65">
        <v>5318</v>
      </c>
      <c r="C5327" s="60">
        <v>0</v>
      </c>
      <c r="D5327" s="61">
        <v>1</v>
      </c>
      <c r="E5327" s="61">
        <v>1</v>
      </c>
      <c r="F5327" s="61">
        <v>1</v>
      </c>
      <c r="G5327" s="61">
        <v>0</v>
      </c>
      <c r="H5327" s="61">
        <v>1</v>
      </c>
      <c r="I5327" s="62">
        <v>26061.924057263124</v>
      </c>
      <c r="J5327" s="63">
        <v>5.2569266938007324</v>
      </c>
      <c r="K5327" s="63">
        <v>5.3895356787619271</v>
      </c>
      <c r="L5327" s="63">
        <v>6.973610062902905</v>
      </c>
      <c r="M5327" s="63">
        <v>6.1950441913888952</v>
      </c>
      <c r="N5327" s="63">
        <v>6.8200424451012047</v>
      </c>
      <c r="O5327" s="71">
        <v>7.3310161535668641</v>
      </c>
    </row>
    <row r="5328" spans="2:15" outlineLevel="1" x14ac:dyDescent="0.45">
      <c r="B5328" s="65">
        <v>5319</v>
      </c>
      <c r="C5328" s="60">
        <v>1</v>
      </c>
      <c r="D5328" s="61">
        <v>0</v>
      </c>
      <c r="E5328" s="61">
        <v>1</v>
      </c>
      <c r="F5328" s="61">
        <v>1</v>
      </c>
      <c r="G5328" s="61">
        <v>0</v>
      </c>
      <c r="H5328" s="61">
        <v>1</v>
      </c>
      <c r="I5328" s="62">
        <v>99756.306729668198</v>
      </c>
      <c r="J5328" s="63">
        <v>6.2066492888907838</v>
      </c>
      <c r="K5328" s="63">
        <v>5.7263931587417147</v>
      </c>
      <c r="L5328" s="63">
        <v>7.9561077942005118</v>
      </c>
      <c r="M5328" s="63">
        <v>7.7527047365523405</v>
      </c>
      <c r="N5328" s="63">
        <v>6.5693082418549524</v>
      </c>
      <c r="O5328" s="71">
        <v>7.21611618668046</v>
      </c>
    </row>
    <row r="5329" spans="2:15" outlineLevel="1" x14ac:dyDescent="0.45">
      <c r="B5329" s="65">
        <v>5320</v>
      </c>
      <c r="C5329" s="60">
        <v>1</v>
      </c>
      <c r="D5329" s="61">
        <v>0</v>
      </c>
      <c r="E5329" s="61">
        <v>1</v>
      </c>
      <c r="F5329" s="61">
        <v>1</v>
      </c>
      <c r="G5329" s="61">
        <v>0</v>
      </c>
      <c r="H5329" s="61">
        <v>1</v>
      </c>
      <c r="I5329" s="62">
        <v>98562.267933845942</v>
      </c>
      <c r="J5329" s="63">
        <v>6.1927824447142061</v>
      </c>
      <c r="K5329" s="63">
        <v>5.2774539714317088</v>
      </c>
      <c r="L5329" s="63">
        <v>7.7061543359243796</v>
      </c>
      <c r="M5329" s="63">
        <v>8.218975193060384</v>
      </c>
      <c r="N5329" s="63">
        <v>6.6384205012377748</v>
      </c>
      <c r="O5329" s="71">
        <v>6.7478189481368407</v>
      </c>
    </row>
    <row r="5330" spans="2:15" outlineLevel="1" x14ac:dyDescent="0.45">
      <c r="B5330" s="65">
        <v>5321</v>
      </c>
      <c r="C5330" s="60">
        <v>1</v>
      </c>
      <c r="D5330" s="61">
        <v>0</v>
      </c>
      <c r="E5330" s="61">
        <v>1</v>
      </c>
      <c r="F5330" s="61">
        <v>1</v>
      </c>
      <c r="G5330" s="61">
        <v>1</v>
      </c>
      <c r="H5330" s="61">
        <v>0</v>
      </c>
      <c r="I5330" s="62">
        <v>28042.096788466253</v>
      </c>
      <c r="J5330" s="63">
        <v>5.4602256970213521</v>
      </c>
      <c r="K5330" s="63">
        <v>5.0851511021077043</v>
      </c>
      <c r="L5330" s="63">
        <v>6.7242970211542641</v>
      </c>
      <c r="M5330" s="63">
        <v>7.0786067098487457</v>
      </c>
      <c r="N5330" s="63">
        <v>7.2294588455997104</v>
      </c>
      <c r="O5330" s="71">
        <v>6.8963757753841692</v>
      </c>
    </row>
    <row r="5331" spans="2:15" outlineLevel="1" x14ac:dyDescent="0.45">
      <c r="B5331" s="65">
        <v>5322</v>
      </c>
      <c r="C5331" s="60">
        <v>1</v>
      </c>
      <c r="D5331" s="61">
        <v>0</v>
      </c>
      <c r="E5331" s="61">
        <v>1</v>
      </c>
      <c r="F5331" s="61">
        <v>1</v>
      </c>
      <c r="G5331" s="61">
        <v>1</v>
      </c>
      <c r="H5331" s="61">
        <v>0</v>
      </c>
      <c r="I5331" s="62">
        <v>100752.22624779587</v>
      </c>
      <c r="J5331" s="63">
        <v>6.4891088605150795</v>
      </c>
      <c r="K5331" s="63">
        <v>5.6264400266969883</v>
      </c>
      <c r="L5331" s="63">
        <v>6.9849288724831045</v>
      </c>
      <c r="M5331" s="63">
        <v>8.323838449443663</v>
      </c>
      <c r="N5331" s="63">
        <v>7.0659103598863586</v>
      </c>
      <c r="O5331" s="71">
        <v>6.7240921588970561</v>
      </c>
    </row>
    <row r="5332" spans="2:15" outlineLevel="1" x14ac:dyDescent="0.45">
      <c r="B5332" s="65">
        <v>5323</v>
      </c>
      <c r="C5332" s="60">
        <v>0</v>
      </c>
      <c r="D5332" s="61">
        <v>1</v>
      </c>
      <c r="E5332" s="61">
        <v>1</v>
      </c>
      <c r="F5332" s="61">
        <v>1</v>
      </c>
      <c r="G5332" s="61">
        <v>1</v>
      </c>
      <c r="H5332" s="61">
        <v>0</v>
      </c>
      <c r="I5332" s="62">
        <v>97694.726531071588</v>
      </c>
      <c r="J5332" s="63">
        <v>5.6598143489956785</v>
      </c>
      <c r="K5332" s="63">
        <v>5.73427253154785</v>
      </c>
      <c r="L5332" s="63">
        <v>7.4023239596642352</v>
      </c>
      <c r="M5332" s="63">
        <v>7.4391547559549949</v>
      </c>
      <c r="N5332" s="63">
        <v>7.2731987347393368</v>
      </c>
      <c r="O5332" s="71">
        <v>6.9164902793297074</v>
      </c>
    </row>
    <row r="5333" spans="2:15" outlineLevel="1" x14ac:dyDescent="0.45">
      <c r="B5333" s="65">
        <v>5324</v>
      </c>
      <c r="C5333" s="60">
        <v>1</v>
      </c>
      <c r="D5333" s="61">
        <v>0</v>
      </c>
      <c r="E5333" s="61">
        <v>1</v>
      </c>
      <c r="F5333" s="61">
        <v>1</v>
      </c>
      <c r="G5333" s="61">
        <v>0</v>
      </c>
      <c r="H5333" s="61">
        <v>1</v>
      </c>
      <c r="I5333" s="62">
        <v>76699.030884143562</v>
      </c>
      <c r="J5333" s="63">
        <v>6.103259568384563</v>
      </c>
      <c r="K5333" s="63">
        <v>5.392490519084391</v>
      </c>
      <c r="L5333" s="63">
        <v>6.8357159428236409</v>
      </c>
      <c r="M5333" s="63">
        <v>7.7111808587450508</v>
      </c>
      <c r="N5333" s="63">
        <v>6.6117000605600582</v>
      </c>
      <c r="O5333" s="71">
        <v>7.1289312255712929</v>
      </c>
    </row>
    <row r="5334" spans="2:15" outlineLevel="1" x14ac:dyDescent="0.45">
      <c r="B5334" s="65">
        <v>5325</v>
      </c>
      <c r="C5334" s="60">
        <v>1</v>
      </c>
      <c r="D5334" s="61">
        <v>0</v>
      </c>
      <c r="E5334" s="61">
        <v>1</v>
      </c>
      <c r="F5334" s="61">
        <v>1</v>
      </c>
      <c r="G5334" s="61">
        <v>0</v>
      </c>
      <c r="H5334" s="61">
        <v>1</v>
      </c>
      <c r="I5334" s="62">
        <v>74479.067883478972</v>
      </c>
      <c r="J5334" s="63">
        <v>5.9726523750855645</v>
      </c>
      <c r="K5334" s="63">
        <v>5.1227604876591073</v>
      </c>
      <c r="L5334" s="63">
        <v>6.9980100306443838</v>
      </c>
      <c r="M5334" s="63">
        <v>7.6278107733905314</v>
      </c>
      <c r="N5334" s="63">
        <v>6.1681865571863508</v>
      </c>
      <c r="O5334" s="71">
        <v>7.1662038531245331</v>
      </c>
    </row>
    <row r="5335" spans="2:15" outlineLevel="1" x14ac:dyDescent="0.45">
      <c r="B5335" s="65">
        <v>5326</v>
      </c>
      <c r="C5335" s="60">
        <v>1</v>
      </c>
      <c r="D5335" s="61">
        <v>0</v>
      </c>
      <c r="E5335" s="61">
        <v>1</v>
      </c>
      <c r="F5335" s="61">
        <v>1</v>
      </c>
      <c r="G5335" s="61">
        <v>1</v>
      </c>
      <c r="H5335" s="61">
        <v>0</v>
      </c>
      <c r="I5335" s="62">
        <v>96149.035113576116</v>
      </c>
      <c r="J5335" s="63">
        <v>6.3750184795104392</v>
      </c>
      <c r="K5335" s="63">
        <v>5.0912724007074583</v>
      </c>
      <c r="L5335" s="63">
        <v>7.1127927719669577</v>
      </c>
      <c r="M5335" s="63">
        <v>7.8843532296647822</v>
      </c>
      <c r="N5335" s="63">
        <v>6.6263950165901004</v>
      </c>
      <c r="O5335" s="71">
        <v>6.4936401812226947</v>
      </c>
    </row>
    <row r="5336" spans="2:15" outlineLevel="1" x14ac:dyDescent="0.45">
      <c r="B5336" s="65">
        <v>5327</v>
      </c>
      <c r="C5336" s="60">
        <v>1</v>
      </c>
      <c r="D5336" s="61">
        <v>0</v>
      </c>
      <c r="E5336" s="61">
        <v>1</v>
      </c>
      <c r="F5336" s="61">
        <v>1</v>
      </c>
      <c r="G5336" s="61">
        <v>1</v>
      </c>
      <c r="H5336" s="61">
        <v>0</v>
      </c>
      <c r="I5336" s="62">
        <v>75278.204728561803</v>
      </c>
      <c r="J5336" s="63">
        <v>5.8669297442496449</v>
      </c>
      <c r="K5336" s="63">
        <v>4.6495978517927359</v>
      </c>
      <c r="L5336" s="63">
        <v>6.2794655009279943</v>
      </c>
      <c r="M5336" s="63">
        <v>8.629818347196764</v>
      </c>
      <c r="N5336" s="63">
        <v>6.9168189480764113</v>
      </c>
      <c r="O5336" s="71">
        <v>6.5677312432970281</v>
      </c>
    </row>
    <row r="5337" spans="2:15" outlineLevel="1" x14ac:dyDescent="0.45">
      <c r="B5337" s="65">
        <v>5328</v>
      </c>
      <c r="C5337" s="60">
        <v>0</v>
      </c>
      <c r="D5337" s="61">
        <v>1</v>
      </c>
      <c r="E5337" s="61">
        <v>1</v>
      </c>
      <c r="F5337" s="61">
        <v>1</v>
      </c>
      <c r="G5337" s="61">
        <v>0</v>
      </c>
      <c r="H5337" s="61">
        <v>1</v>
      </c>
      <c r="I5337" s="62">
        <v>28081.99989831484</v>
      </c>
      <c r="J5337" s="63">
        <v>5.1680396890384861</v>
      </c>
      <c r="K5337" s="63">
        <v>6.3086615718992203</v>
      </c>
      <c r="L5337" s="63">
        <v>6.2958895188386625</v>
      </c>
      <c r="M5337" s="63">
        <v>6.8212951214684878</v>
      </c>
      <c r="N5337" s="63">
        <v>6.6396493747524996</v>
      </c>
      <c r="O5337" s="71">
        <v>6.9001806846644946</v>
      </c>
    </row>
    <row r="5338" spans="2:15" outlineLevel="1" x14ac:dyDescent="0.45">
      <c r="B5338" s="65">
        <v>5329</v>
      </c>
      <c r="C5338" s="60">
        <v>1</v>
      </c>
      <c r="D5338" s="61">
        <v>0</v>
      </c>
      <c r="E5338" s="61">
        <v>1</v>
      </c>
      <c r="F5338" s="61">
        <v>1</v>
      </c>
      <c r="G5338" s="61">
        <v>0</v>
      </c>
      <c r="H5338" s="61">
        <v>1</v>
      </c>
      <c r="I5338" s="62">
        <v>101124.30857712761</v>
      </c>
      <c r="J5338" s="63">
        <v>6.9698901383185312</v>
      </c>
      <c r="K5338" s="63">
        <v>4.7311579212426231</v>
      </c>
      <c r="L5338" s="63">
        <v>7.1444282596494864</v>
      </c>
      <c r="M5338" s="63">
        <v>8.8046638541431612</v>
      </c>
      <c r="N5338" s="63">
        <v>6.9208664694419184</v>
      </c>
      <c r="O5338" s="71">
        <v>6.9415483390374355</v>
      </c>
    </row>
    <row r="5339" spans="2:15" outlineLevel="1" x14ac:dyDescent="0.45">
      <c r="B5339" s="65">
        <v>5330</v>
      </c>
      <c r="C5339" s="60">
        <v>1</v>
      </c>
      <c r="D5339" s="61">
        <v>0</v>
      </c>
      <c r="E5339" s="61">
        <v>1</v>
      </c>
      <c r="F5339" s="61">
        <v>1</v>
      </c>
      <c r="G5339" s="61">
        <v>0</v>
      </c>
      <c r="H5339" s="61">
        <v>1</v>
      </c>
      <c r="I5339" s="62">
        <v>97650.806832867398</v>
      </c>
      <c r="J5339" s="63">
        <v>5.7820336386261815</v>
      </c>
      <c r="K5339" s="63">
        <v>5.3036790081392162</v>
      </c>
      <c r="L5339" s="63">
        <v>7.5574201935913283</v>
      </c>
      <c r="M5339" s="63">
        <v>8.0244924919120688</v>
      </c>
      <c r="N5339" s="63">
        <v>6.8901680245607402</v>
      </c>
      <c r="O5339" s="71">
        <v>6.8920186006293953</v>
      </c>
    </row>
    <row r="5340" spans="2:15" outlineLevel="1" x14ac:dyDescent="0.45">
      <c r="B5340" s="65">
        <v>5331</v>
      </c>
      <c r="C5340" s="60">
        <v>1</v>
      </c>
      <c r="D5340" s="61">
        <v>0</v>
      </c>
      <c r="E5340" s="61">
        <v>1</v>
      </c>
      <c r="F5340" s="61">
        <v>1</v>
      </c>
      <c r="G5340" s="61">
        <v>1</v>
      </c>
      <c r="H5340" s="61">
        <v>0</v>
      </c>
      <c r="I5340" s="62">
        <v>26592.439283688756</v>
      </c>
      <c r="J5340" s="63">
        <v>6.0259023813348236</v>
      </c>
      <c r="K5340" s="63">
        <v>4.6697404495927488</v>
      </c>
      <c r="L5340" s="63">
        <v>6.5483298161717558</v>
      </c>
      <c r="M5340" s="63">
        <v>6.9725623725975394</v>
      </c>
      <c r="N5340" s="63">
        <v>7.1698326559788743</v>
      </c>
      <c r="O5340" s="71">
        <v>6.380008097167857</v>
      </c>
    </row>
    <row r="5341" spans="2:15" outlineLevel="1" x14ac:dyDescent="0.45">
      <c r="B5341" s="65">
        <v>5332</v>
      </c>
      <c r="C5341" s="60">
        <v>1</v>
      </c>
      <c r="D5341" s="61">
        <v>0</v>
      </c>
      <c r="E5341" s="61">
        <v>1</v>
      </c>
      <c r="F5341" s="61">
        <v>1</v>
      </c>
      <c r="G5341" s="61">
        <v>1</v>
      </c>
      <c r="H5341" s="61">
        <v>0</v>
      </c>
      <c r="I5341" s="62">
        <v>77211.383732790317</v>
      </c>
      <c r="J5341" s="63">
        <v>6.1745856390575167</v>
      </c>
      <c r="K5341" s="63">
        <v>5.8609710077469312</v>
      </c>
      <c r="L5341" s="63">
        <v>6.7643508309378628</v>
      </c>
      <c r="M5341" s="63">
        <v>6.7978988285906308</v>
      </c>
      <c r="N5341" s="63">
        <v>7.5180963211133651</v>
      </c>
      <c r="O5341" s="71">
        <v>6.8382820719901058</v>
      </c>
    </row>
    <row r="5342" spans="2:15" outlineLevel="1" x14ac:dyDescent="0.45">
      <c r="B5342" s="65">
        <v>5333</v>
      </c>
      <c r="C5342" s="60">
        <v>1</v>
      </c>
      <c r="D5342" s="61">
        <v>0</v>
      </c>
      <c r="E5342" s="61">
        <v>1</v>
      </c>
      <c r="F5342" s="61">
        <v>1</v>
      </c>
      <c r="G5342" s="61">
        <v>0</v>
      </c>
      <c r="H5342" s="61">
        <v>1</v>
      </c>
      <c r="I5342" s="62">
        <v>60223.776020749428</v>
      </c>
      <c r="J5342" s="63">
        <v>5.6266979573409932</v>
      </c>
      <c r="K5342" s="63">
        <v>4.4901710496606713</v>
      </c>
      <c r="L5342" s="63">
        <v>7.439675878696935</v>
      </c>
      <c r="M5342" s="63">
        <v>6.664093263689975</v>
      </c>
      <c r="N5342" s="63">
        <v>6.7354252214795665</v>
      </c>
      <c r="O5342" s="71">
        <v>6.8659661155414691</v>
      </c>
    </row>
    <row r="5343" spans="2:15" outlineLevel="1" x14ac:dyDescent="0.45">
      <c r="B5343" s="65">
        <v>5334</v>
      </c>
      <c r="C5343" s="60">
        <v>0</v>
      </c>
      <c r="D5343" s="61">
        <v>1</v>
      </c>
      <c r="E5343" s="61">
        <v>1</v>
      </c>
      <c r="F5343" s="61">
        <v>1</v>
      </c>
      <c r="G5343" s="61">
        <v>1</v>
      </c>
      <c r="H5343" s="61">
        <v>0</v>
      </c>
      <c r="I5343" s="62">
        <v>101396.86213095242</v>
      </c>
      <c r="J5343" s="63">
        <v>5.0799370194053592</v>
      </c>
      <c r="K5343" s="63">
        <v>6.8457879390317364</v>
      </c>
      <c r="L5343" s="63">
        <v>6.7556775716315576</v>
      </c>
      <c r="M5343" s="63">
        <v>8.0204078088558735</v>
      </c>
      <c r="N5343" s="63">
        <v>7.5815952859093647</v>
      </c>
      <c r="O5343" s="71">
        <v>7.1259786660869313</v>
      </c>
    </row>
    <row r="5344" spans="2:15" outlineLevel="1" x14ac:dyDescent="0.45">
      <c r="B5344" s="65">
        <v>5335</v>
      </c>
      <c r="C5344" s="60">
        <v>0</v>
      </c>
      <c r="D5344" s="61">
        <v>1</v>
      </c>
      <c r="E5344" s="61">
        <v>1</v>
      </c>
      <c r="F5344" s="61">
        <v>1</v>
      </c>
      <c r="G5344" s="61">
        <v>1</v>
      </c>
      <c r="H5344" s="61">
        <v>0</v>
      </c>
      <c r="I5344" s="62">
        <v>96257.597994336742</v>
      </c>
      <c r="J5344" s="63">
        <v>5.3364517771982882</v>
      </c>
      <c r="K5344" s="63">
        <v>5.676017342339855</v>
      </c>
      <c r="L5344" s="63">
        <v>7.7570311529967872</v>
      </c>
      <c r="M5344" s="63">
        <v>6.8899708758147291</v>
      </c>
      <c r="N5344" s="63">
        <v>7.3461315569237531</v>
      </c>
      <c r="O5344" s="71">
        <v>7.1816156879973141</v>
      </c>
    </row>
    <row r="5345" spans="2:15" outlineLevel="1" x14ac:dyDescent="0.45">
      <c r="B5345" s="65">
        <v>5336</v>
      </c>
      <c r="C5345" s="60">
        <v>1</v>
      </c>
      <c r="D5345" s="61">
        <v>0</v>
      </c>
      <c r="E5345" s="61">
        <v>1</v>
      </c>
      <c r="F5345" s="61">
        <v>1</v>
      </c>
      <c r="G5345" s="61">
        <v>1</v>
      </c>
      <c r="H5345" s="61">
        <v>0</v>
      </c>
      <c r="I5345" s="62">
        <v>28070.090559012271</v>
      </c>
      <c r="J5345" s="63">
        <v>5.9137475262777146</v>
      </c>
      <c r="K5345" s="63">
        <v>4.7673322434868339</v>
      </c>
      <c r="L5345" s="63">
        <v>6.1224387336129844</v>
      </c>
      <c r="M5345" s="63">
        <v>7.1717916871917611</v>
      </c>
      <c r="N5345" s="63">
        <v>7.1423814215402848</v>
      </c>
      <c r="O5345" s="71">
        <v>7.1352557529567502</v>
      </c>
    </row>
    <row r="5346" spans="2:15" outlineLevel="1" x14ac:dyDescent="0.45">
      <c r="B5346" s="65">
        <v>5337</v>
      </c>
      <c r="C5346" s="60">
        <v>1</v>
      </c>
      <c r="D5346" s="61">
        <v>0</v>
      </c>
      <c r="E5346" s="61">
        <v>1</v>
      </c>
      <c r="F5346" s="61">
        <v>1</v>
      </c>
      <c r="G5346" s="61">
        <v>1</v>
      </c>
      <c r="H5346" s="61">
        <v>0</v>
      </c>
      <c r="I5346" s="62">
        <v>76184.975291953262</v>
      </c>
      <c r="J5346" s="63">
        <v>5.9562702649820052</v>
      </c>
      <c r="K5346" s="63">
        <v>5.3806355133406685</v>
      </c>
      <c r="L5346" s="63">
        <v>6.5860671495451273</v>
      </c>
      <c r="M5346" s="63">
        <v>7.5546000475997364</v>
      </c>
      <c r="N5346" s="63">
        <v>7.3591940026861185</v>
      </c>
      <c r="O5346" s="71">
        <v>6.5898537408875875</v>
      </c>
    </row>
    <row r="5347" spans="2:15" outlineLevel="1" x14ac:dyDescent="0.45">
      <c r="B5347" s="65">
        <v>5338</v>
      </c>
      <c r="C5347" s="60">
        <v>0</v>
      </c>
      <c r="D5347" s="61">
        <v>1</v>
      </c>
      <c r="E5347" s="61">
        <v>1</v>
      </c>
      <c r="F5347" s="61">
        <v>1</v>
      </c>
      <c r="G5347" s="61">
        <v>1</v>
      </c>
      <c r="H5347" s="61">
        <v>0</v>
      </c>
      <c r="I5347" s="62">
        <v>97489.38968997846</v>
      </c>
      <c r="J5347" s="63">
        <v>5.9617050912327958</v>
      </c>
      <c r="K5347" s="63">
        <v>6.3896706211949761</v>
      </c>
      <c r="L5347" s="63">
        <v>7.7470334121395803</v>
      </c>
      <c r="M5347" s="63">
        <v>6.7062571452700466</v>
      </c>
      <c r="N5347" s="63">
        <v>6.8358957968962493</v>
      </c>
      <c r="O5347" s="71">
        <v>6.7827959906773998</v>
      </c>
    </row>
    <row r="5348" spans="2:15" outlineLevel="1" x14ac:dyDescent="0.45">
      <c r="B5348" s="65">
        <v>5339</v>
      </c>
      <c r="C5348" s="60">
        <v>1</v>
      </c>
      <c r="D5348" s="61">
        <v>0</v>
      </c>
      <c r="E5348" s="61">
        <v>1</v>
      </c>
      <c r="F5348" s="61">
        <v>1</v>
      </c>
      <c r="G5348" s="61">
        <v>1</v>
      </c>
      <c r="H5348" s="61">
        <v>0</v>
      </c>
      <c r="I5348" s="62">
        <v>98754.91774028365</v>
      </c>
      <c r="J5348" s="63">
        <v>6.2781054687138607</v>
      </c>
      <c r="K5348" s="63">
        <v>4.7048198771962806</v>
      </c>
      <c r="L5348" s="63">
        <v>7.5150750680766034</v>
      </c>
      <c r="M5348" s="63">
        <v>8.5660200391967294</v>
      </c>
      <c r="N5348" s="63">
        <v>7.0977820421108992</v>
      </c>
      <c r="O5348" s="71">
        <v>6.6451164200195203</v>
      </c>
    </row>
    <row r="5349" spans="2:15" outlineLevel="1" x14ac:dyDescent="0.45">
      <c r="B5349" s="65">
        <v>5340</v>
      </c>
      <c r="C5349" s="60">
        <v>1</v>
      </c>
      <c r="D5349" s="61">
        <v>0</v>
      </c>
      <c r="E5349" s="61">
        <v>1</v>
      </c>
      <c r="F5349" s="61">
        <v>1</v>
      </c>
      <c r="G5349" s="61">
        <v>1</v>
      </c>
      <c r="H5349" s="61">
        <v>0</v>
      </c>
      <c r="I5349" s="62">
        <v>101639.92506263364</v>
      </c>
      <c r="J5349" s="63">
        <v>6.8861700667790178</v>
      </c>
      <c r="K5349" s="63">
        <v>6.7888493479212197</v>
      </c>
      <c r="L5349" s="63">
        <v>7.3370152720783866</v>
      </c>
      <c r="M5349" s="63">
        <v>7.2861649585729804</v>
      </c>
      <c r="N5349" s="63">
        <v>7.0999274678809039</v>
      </c>
      <c r="O5349" s="71">
        <v>6.1145630482928954</v>
      </c>
    </row>
    <row r="5350" spans="2:15" outlineLevel="1" x14ac:dyDescent="0.45">
      <c r="B5350" s="65">
        <v>5341</v>
      </c>
      <c r="C5350" s="60">
        <v>0</v>
      </c>
      <c r="D5350" s="61">
        <v>1</v>
      </c>
      <c r="E5350" s="61">
        <v>1</v>
      </c>
      <c r="F5350" s="61">
        <v>1</v>
      </c>
      <c r="G5350" s="61">
        <v>0</v>
      </c>
      <c r="H5350" s="61">
        <v>1</v>
      </c>
      <c r="I5350" s="62">
        <v>24941.783227195352</v>
      </c>
      <c r="J5350" s="63">
        <v>5.4180364547048585</v>
      </c>
      <c r="K5350" s="63">
        <v>5.7687962324309492</v>
      </c>
      <c r="L5350" s="63">
        <v>6.4669086398504501</v>
      </c>
      <c r="M5350" s="63">
        <v>6.061917729684045</v>
      </c>
      <c r="N5350" s="63">
        <v>6.5780098518761623</v>
      </c>
      <c r="O5350" s="71">
        <v>6.8507782453162527</v>
      </c>
    </row>
    <row r="5351" spans="2:15" outlineLevel="1" x14ac:dyDescent="0.45">
      <c r="B5351" s="65">
        <v>5342</v>
      </c>
      <c r="C5351" s="60">
        <v>1</v>
      </c>
      <c r="D5351" s="61">
        <v>0</v>
      </c>
      <c r="E5351" s="61">
        <v>1</v>
      </c>
      <c r="F5351" s="61">
        <v>1</v>
      </c>
      <c r="G5351" s="61">
        <v>1</v>
      </c>
      <c r="H5351" s="61">
        <v>0</v>
      </c>
      <c r="I5351" s="62">
        <v>97643.924449509956</v>
      </c>
      <c r="J5351" s="63">
        <v>6.8439104674670252</v>
      </c>
      <c r="K5351" s="63">
        <v>5.6360182055625518</v>
      </c>
      <c r="L5351" s="63">
        <v>7.4004931160443785</v>
      </c>
      <c r="M5351" s="63">
        <v>7.3026557194664026</v>
      </c>
      <c r="N5351" s="63">
        <v>6.751553409658106</v>
      </c>
      <c r="O5351" s="71">
        <v>6.2645928813593645</v>
      </c>
    </row>
    <row r="5352" spans="2:15" outlineLevel="1" x14ac:dyDescent="0.45">
      <c r="B5352" s="65">
        <v>5343</v>
      </c>
      <c r="C5352" s="60">
        <v>1</v>
      </c>
      <c r="D5352" s="61">
        <v>0</v>
      </c>
      <c r="E5352" s="61">
        <v>1</v>
      </c>
      <c r="F5352" s="61">
        <v>1</v>
      </c>
      <c r="G5352" s="61">
        <v>0</v>
      </c>
      <c r="H5352" s="61">
        <v>1</v>
      </c>
      <c r="I5352" s="62">
        <v>92438.523355623576</v>
      </c>
      <c r="J5352" s="63">
        <v>6.3477692412750777</v>
      </c>
      <c r="K5352" s="63">
        <v>4.0347115329093501</v>
      </c>
      <c r="L5352" s="63">
        <v>7.4431042654877189</v>
      </c>
      <c r="M5352" s="63">
        <v>6.8723691678392287</v>
      </c>
      <c r="N5352" s="63">
        <v>6.6390708782702799</v>
      </c>
      <c r="O5352" s="71">
        <v>7.4346386320157301</v>
      </c>
    </row>
    <row r="5353" spans="2:15" outlineLevel="1" x14ac:dyDescent="0.45">
      <c r="B5353" s="65">
        <v>5344</v>
      </c>
      <c r="C5353" s="60">
        <v>1</v>
      </c>
      <c r="D5353" s="61">
        <v>0</v>
      </c>
      <c r="E5353" s="61">
        <v>1</v>
      </c>
      <c r="F5353" s="61">
        <v>1</v>
      </c>
      <c r="G5353" s="61">
        <v>1</v>
      </c>
      <c r="H5353" s="61">
        <v>0</v>
      </c>
      <c r="I5353" s="62">
        <v>29301.300109005082</v>
      </c>
      <c r="J5353" s="63">
        <v>6.2985383998925304</v>
      </c>
      <c r="K5353" s="63">
        <v>5.0567237198574455</v>
      </c>
      <c r="L5353" s="63">
        <v>6.3975202904574529</v>
      </c>
      <c r="M5353" s="63">
        <v>7.3213476700299527</v>
      </c>
      <c r="N5353" s="63">
        <v>6.949093561008282</v>
      </c>
      <c r="O5353" s="71">
        <v>6.6352623226122205</v>
      </c>
    </row>
    <row r="5354" spans="2:15" outlineLevel="1" x14ac:dyDescent="0.45">
      <c r="B5354" s="65">
        <v>5345</v>
      </c>
      <c r="C5354" s="60">
        <v>1</v>
      </c>
      <c r="D5354" s="61">
        <v>0</v>
      </c>
      <c r="E5354" s="61">
        <v>1</v>
      </c>
      <c r="F5354" s="61">
        <v>1</v>
      </c>
      <c r="G5354" s="61">
        <v>0</v>
      </c>
      <c r="H5354" s="61">
        <v>1</v>
      </c>
      <c r="I5354" s="62">
        <v>100562.42785024409</v>
      </c>
      <c r="J5354" s="63">
        <v>6.5459072439215458</v>
      </c>
      <c r="K5354" s="63">
        <v>5.4611995043539547</v>
      </c>
      <c r="L5354" s="63">
        <v>7.6572956505772263</v>
      </c>
      <c r="M5354" s="63">
        <v>8.2984232211579005</v>
      </c>
      <c r="N5354" s="63">
        <v>6.5531445372750392</v>
      </c>
      <c r="O5354" s="71">
        <v>6.9913268851658401</v>
      </c>
    </row>
    <row r="5355" spans="2:15" outlineLevel="1" x14ac:dyDescent="0.45">
      <c r="B5355" s="65">
        <v>5346</v>
      </c>
      <c r="C5355" s="60">
        <v>1</v>
      </c>
      <c r="D5355" s="61">
        <v>0</v>
      </c>
      <c r="E5355" s="61">
        <v>1</v>
      </c>
      <c r="F5355" s="61">
        <v>1</v>
      </c>
      <c r="G5355" s="61">
        <v>1</v>
      </c>
      <c r="H5355" s="61">
        <v>0</v>
      </c>
      <c r="I5355" s="62">
        <v>99613.42087197864</v>
      </c>
      <c r="J5355" s="63">
        <v>5.9253165131243435</v>
      </c>
      <c r="K5355" s="63">
        <v>5.4499450840253916</v>
      </c>
      <c r="L5355" s="63">
        <v>7.2780328884479104</v>
      </c>
      <c r="M5355" s="63">
        <v>8.953166208459244</v>
      </c>
      <c r="N5355" s="63">
        <v>6.8718870491298549</v>
      </c>
      <c r="O5355" s="71">
        <v>6.352168434271797</v>
      </c>
    </row>
    <row r="5356" spans="2:15" outlineLevel="1" x14ac:dyDescent="0.45">
      <c r="B5356" s="65">
        <v>5347</v>
      </c>
      <c r="C5356" s="60">
        <v>1</v>
      </c>
      <c r="D5356" s="61">
        <v>0</v>
      </c>
      <c r="E5356" s="61">
        <v>1</v>
      </c>
      <c r="F5356" s="61">
        <v>1</v>
      </c>
      <c r="G5356" s="61">
        <v>1</v>
      </c>
      <c r="H5356" s="61">
        <v>0</v>
      </c>
      <c r="I5356" s="62">
        <v>99364.127216315741</v>
      </c>
      <c r="J5356" s="63">
        <v>6.0155443068887982</v>
      </c>
      <c r="K5356" s="63">
        <v>5.7438253333824614</v>
      </c>
      <c r="L5356" s="63">
        <v>7.2924150096744569</v>
      </c>
      <c r="M5356" s="63">
        <v>7.6534893528178181</v>
      </c>
      <c r="N5356" s="63">
        <v>7.2367615672982595</v>
      </c>
      <c r="O5356" s="71">
        <v>7.0441538580562693</v>
      </c>
    </row>
    <row r="5357" spans="2:15" outlineLevel="1" x14ac:dyDescent="0.45">
      <c r="B5357" s="65">
        <v>5348</v>
      </c>
      <c r="C5357" s="60">
        <v>0</v>
      </c>
      <c r="D5357" s="61">
        <v>1</v>
      </c>
      <c r="E5357" s="61">
        <v>1</v>
      </c>
      <c r="F5357" s="61">
        <v>1</v>
      </c>
      <c r="G5357" s="61">
        <v>0</v>
      </c>
      <c r="H5357" s="61">
        <v>1</v>
      </c>
      <c r="I5357" s="62">
        <v>97414.826460882075</v>
      </c>
      <c r="J5357" s="63">
        <v>5.679840573819205</v>
      </c>
      <c r="K5357" s="63">
        <v>6.1519308899909415</v>
      </c>
      <c r="L5357" s="63">
        <v>7.0042153829414389</v>
      </c>
      <c r="M5357" s="63">
        <v>7.1663648181213517</v>
      </c>
      <c r="N5357" s="63">
        <v>6.6917265841734048</v>
      </c>
      <c r="O5357" s="71">
        <v>7.49419248338668</v>
      </c>
    </row>
    <row r="5358" spans="2:15" outlineLevel="1" x14ac:dyDescent="0.45">
      <c r="B5358" s="65">
        <v>5349</v>
      </c>
      <c r="C5358" s="60">
        <v>1</v>
      </c>
      <c r="D5358" s="61">
        <v>0</v>
      </c>
      <c r="E5358" s="61">
        <v>1</v>
      </c>
      <c r="F5358" s="61">
        <v>1</v>
      </c>
      <c r="G5358" s="61">
        <v>1</v>
      </c>
      <c r="H5358" s="61">
        <v>0</v>
      </c>
      <c r="I5358" s="62">
        <v>77893.744238194122</v>
      </c>
      <c r="J5358" s="63">
        <v>6.0522015787410783</v>
      </c>
      <c r="K5358" s="63">
        <v>5.5220614688601177</v>
      </c>
      <c r="L5358" s="63">
        <v>6.911289609921309</v>
      </c>
      <c r="M5358" s="63">
        <v>7.8057208296508129</v>
      </c>
      <c r="N5358" s="63">
        <v>7.1638644273872716</v>
      </c>
      <c r="O5358" s="71">
        <v>6.7425421346635153</v>
      </c>
    </row>
    <row r="5359" spans="2:15" outlineLevel="1" x14ac:dyDescent="0.45">
      <c r="B5359" s="65">
        <v>5350</v>
      </c>
      <c r="C5359" s="60">
        <v>1</v>
      </c>
      <c r="D5359" s="61">
        <v>0</v>
      </c>
      <c r="E5359" s="61">
        <v>1</v>
      </c>
      <c r="F5359" s="61">
        <v>1</v>
      </c>
      <c r="G5359" s="61">
        <v>1</v>
      </c>
      <c r="H5359" s="61">
        <v>0</v>
      </c>
      <c r="I5359" s="62">
        <v>25595.943413701607</v>
      </c>
      <c r="J5359" s="63">
        <v>5.8934598413252228</v>
      </c>
      <c r="K5359" s="63">
        <v>5.2199811465715582</v>
      </c>
      <c r="L5359" s="63">
        <v>6.9676068392185799</v>
      </c>
      <c r="M5359" s="63">
        <v>6.0050514474519217</v>
      </c>
      <c r="N5359" s="63">
        <v>6.8580070459002016</v>
      </c>
      <c r="O5359" s="71">
        <v>6.7238076338139123</v>
      </c>
    </row>
    <row r="5360" spans="2:15" outlineLevel="1" x14ac:dyDescent="0.45">
      <c r="B5360" s="65">
        <v>5351</v>
      </c>
      <c r="C5360" s="60">
        <v>0</v>
      </c>
      <c r="D5360" s="61">
        <v>1</v>
      </c>
      <c r="E5360" s="61">
        <v>1</v>
      </c>
      <c r="F5360" s="61">
        <v>1</v>
      </c>
      <c r="G5360" s="61">
        <v>0</v>
      </c>
      <c r="H5360" s="61">
        <v>1</v>
      </c>
      <c r="I5360" s="62">
        <v>82256.407749568534</v>
      </c>
      <c r="J5360" s="63">
        <v>5.9142162846604478</v>
      </c>
      <c r="K5360" s="63">
        <v>6.1653526231361528</v>
      </c>
      <c r="L5360" s="63">
        <v>6.3638574591216415</v>
      </c>
      <c r="M5360" s="63">
        <v>8.8833614430233609</v>
      </c>
      <c r="N5360" s="63">
        <v>6.9034260741563118</v>
      </c>
      <c r="O5360" s="71">
        <v>7.2718240334199979</v>
      </c>
    </row>
    <row r="5361" spans="2:15" outlineLevel="1" x14ac:dyDescent="0.45">
      <c r="B5361" s="65">
        <v>5352</v>
      </c>
      <c r="C5361" s="60">
        <v>1</v>
      </c>
      <c r="D5361" s="61">
        <v>0</v>
      </c>
      <c r="E5361" s="61">
        <v>1</v>
      </c>
      <c r="F5361" s="61">
        <v>1</v>
      </c>
      <c r="G5361" s="61">
        <v>1</v>
      </c>
      <c r="H5361" s="61">
        <v>0</v>
      </c>
      <c r="I5361" s="62">
        <v>93637.499141291177</v>
      </c>
      <c r="J5361" s="63">
        <v>6.1627596540169947</v>
      </c>
      <c r="K5361" s="63">
        <v>4.9204614029423031</v>
      </c>
      <c r="L5361" s="63">
        <v>6.8894248586527871</v>
      </c>
      <c r="M5361" s="63">
        <v>6.9561356411906718</v>
      </c>
      <c r="N5361" s="63">
        <v>7.3415493949462469</v>
      </c>
      <c r="O5361" s="71">
        <v>6.4040601201353358</v>
      </c>
    </row>
    <row r="5362" spans="2:15" outlineLevel="1" x14ac:dyDescent="0.45">
      <c r="B5362" s="65">
        <v>5353</v>
      </c>
      <c r="C5362" s="60">
        <v>0</v>
      </c>
      <c r="D5362" s="61">
        <v>1</v>
      </c>
      <c r="E5362" s="61">
        <v>1</v>
      </c>
      <c r="F5362" s="61">
        <v>1</v>
      </c>
      <c r="G5362" s="61">
        <v>1</v>
      </c>
      <c r="H5362" s="61">
        <v>0</v>
      </c>
      <c r="I5362" s="62">
        <v>99934.018865257633</v>
      </c>
      <c r="J5362" s="63">
        <v>5.6247869157771291</v>
      </c>
      <c r="K5362" s="63">
        <v>5.9470318950863286</v>
      </c>
      <c r="L5362" s="63">
        <v>7.9621876265046945</v>
      </c>
      <c r="M5362" s="63">
        <v>7.9337104968892387</v>
      </c>
      <c r="N5362" s="63">
        <v>7.300726472419262</v>
      </c>
      <c r="O5362" s="71">
        <v>6.636609769851983</v>
      </c>
    </row>
    <row r="5363" spans="2:15" outlineLevel="1" x14ac:dyDescent="0.45">
      <c r="B5363" s="65">
        <v>5354</v>
      </c>
      <c r="C5363" s="60">
        <v>1</v>
      </c>
      <c r="D5363" s="61">
        <v>0</v>
      </c>
      <c r="E5363" s="61">
        <v>1</v>
      </c>
      <c r="F5363" s="61">
        <v>1</v>
      </c>
      <c r="G5363" s="61">
        <v>0</v>
      </c>
      <c r="H5363" s="61">
        <v>1</v>
      </c>
      <c r="I5363" s="62">
        <v>98543.971455837949</v>
      </c>
      <c r="J5363" s="63">
        <v>6.5446875194293881</v>
      </c>
      <c r="K5363" s="63">
        <v>5.7165154848229314</v>
      </c>
      <c r="L5363" s="63">
        <v>7.4156847450398535</v>
      </c>
      <c r="M5363" s="63">
        <v>7.9235395698210986</v>
      </c>
      <c r="N5363" s="63">
        <v>6.4405602265514243</v>
      </c>
      <c r="O5363" s="71">
        <v>6.4798457071672946</v>
      </c>
    </row>
    <row r="5364" spans="2:15" outlineLevel="1" x14ac:dyDescent="0.45">
      <c r="B5364" s="65">
        <v>5355</v>
      </c>
      <c r="C5364" s="60">
        <v>1</v>
      </c>
      <c r="D5364" s="61">
        <v>0</v>
      </c>
      <c r="E5364" s="61">
        <v>1</v>
      </c>
      <c r="F5364" s="61">
        <v>1</v>
      </c>
      <c r="G5364" s="61">
        <v>1</v>
      </c>
      <c r="H5364" s="61">
        <v>0</v>
      </c>
      <c r="I5364" s="62">
        <v>92392.425930915531</v>
      </c>
      <c r="J5364" s="63">
        <v>5.470354072204799</v>
      </c>
      <c r="K5364" s="63">
        <v>4.8394386850886795</v>
      </c>
      <c r="L5364" s="63">
        <v>7.6880341202530307</v>
      </c>
      <c r="M5364" s="63">
        <v>6.8359373067655573</v>
      </c>
      <c r="N5364" s="63">
        <v>7.12252075938855</v>
      </c>
      <c r="O5364" s="71">
        <v>6.7444526747763414</v>
      </c>
    </row>
    <row r="5365" spans="2:15" outlineLevel="1" x14ac:dyDescent="0.45">
      <c r="B5365" s="65">
        <v>5356</v>
      </c>
      <c r="C5365" s="60">
        <v>1</v>
      </c>
      <c r="D5365" s="61">
        <v>0</v>
      </c>
      <c r="E5365" s="61">
        <v>1</v>
      </c>
      <c r="F5365" s="61">
        <v>1</v>
      </c>
      <c r="G5365" s="61">
        <v>1</v>
      </c>
      <c r="H5365" s="61">
        <v>0</v>
      </c>
      <c r="I5365" s="62">
        <v>78351.205638504922</v>
      </c>
      <c r="J5365" s="63">
        <v>5.7922996269885196</v>
      </c>
      <c r="K5365" s="63">
        <v>4.5830992692155208</v>
      </c>
      <c r="L5365" s="63">
        <v>6.908843546277371</v>
      </c>
      <c r="M5365" s="63">
        <v>8.9920201072019754</v>
      </c>
      <c r="N5365" s="63">
        <v>7.3807172999294455</v>
      </c>
      <c r="O5365" s="71">
        <v>6.7535411189489718</v>
      </c>
    </row>
    <row r="5366" spans="2:15" outlineLevel="1" x14ac:dyDescent="0.45">
      <c r="B5366" s="65">
        <v>5357</v>
      </c>
      <c r="C5366" s="60">
        <v>1</v>
      </c>
      <c r="D5366" s="61">
        <v>0</v>
      </c>
      <c r="E5366" s="61">
        <v>1</v>
      </c>
      <c r="F5366" s="61">
        <v>1</v>
      </c>
      <c r="G5366" s="61">
        <v>0</v>
      </c>
      <c r="H5366" s="61">
        <v>1</v>
      </c>
      <c r="I5366" s="62">
        <v>96198.779606779266</v>
      </c>
      <c r="J5366" s="63">
        <v>6.0733484455075635</v>
      </c>
      <c r="K5366" s="63">
        <v>5.000984555052634</v>
      </c>
      <c r="L5366" s="63">
        <v>7.9333902274107109</v>
      </c>
      <c r="M5366" s="63">
        <v>7.5562164232504951</v>
      </c>
      <c r="N5366" s="63">
        <v>6.6189148995103793</v>
      </c>
      <c r="O5366" s="71">
        <v>6.9635186188680054</v>
      </c>
    </row>
    <row r="5367" spans="2:15" outlineLevel="1" x14ac:dyDescent="0.45">
      <c r="B5367" s="65">
        <v>5358</v>
      </c>
      <c r="C5367" s="60">
        <v>1</v>
      </c>
      <c r="D5367" s="61">
        <v>0</v>
      </c>
      <c r="E5367" s="61">
        <v>1</v>
      </c>
      <c r="F5367" s="61">
        <v>1</v>
      </c>
      <c r="G5367" s="61">
        <v>1</v>
      </c>
      <c r="H5367" s="61">
        <v>0</v>
      </c>
      <c r="I5367" s="62">
        <v>101248.73841129385</v>
      </c>
      <c r="J5367" s="63">
        <v>6.7516265609819373</v>
      </c>
      <c r="K5367" s="63">
        <v>5.2094030956914033</v>
      </c>
      <c r="L5367" s="63">
        <v>7.5863672685978383</v>
      </c>
      <c r="M5367" s="63">
        <v>7.9347584176045221</v>
      </c>
      <c r="N5367" s="63">
        <v>7.2161240506846767</v>
      </c>
      <c r="O5367" s="71">
        <v>7.1637862093659237</v>
      </c>
    </row>
    <row r="5368" spans="2:15" outlineLevel="1" x14ac:dyDescent="0.45">
      <c r="B5368" s="65">
        <v>5359</v>
      </c>
      <c r="C5368" s="60">
        <v>1</v>
      </c>
      <c r="D5368" s="61">
        <v>0</v>
      </c>
      <c r="E5368" s="61">
        <v>1</v>
      </c>
      <c r="F5368" s="61">
        <v>1</v>
      </c>
      <c r="G5368" s="61">
        <v>1</v>
      </c>
      <c r="H5368" s="61">
        <v>0</v>
      </c>
      <c r="I5368" s="62">
        <v>26958.121195709144</v>
      </c>
      <c r="J5368" s="63">
        <v>5.8509737774446808</v>
      </c>
      <c r="K5368" s="63">
        <v>4.9972450346328001</v>
      </c>
      <c r="L5368" s="63">
        <v>6.7356193779588862</v>
      </c>
      <c r="M5368" s="63">
        <v>7.307076299123672</v>
      </c>
      <c r="N5368" s="63">
        <v>6.573651425600799</v>
      </c>
      <c r="O5368" s="71">
        <v>6.4424488354107368</v>
      </c>
    </row>
    <row r="5369" spans="2:15" outlineLevel="1" x14ac:dyDescent="0.45">
      <c r="B5369" s="65">
        <v>5360</v>
      </c>
      <c r="C5369" s="60">
        <v>1</v>
      </c>
      <c r="D5369" s="61">
        <v>0</v>
      </c>
      <c r="E5369" s="61">
        <v>1</v>
      </c>
      <c r="F5369" s="61">
        <v>1</v>
      </c>
      <c r="G5369" s="61">
        <v>1</v>
      </c>
      <c r="H5369" s="61">
        <v>0</v>
      </c>
      <c r="I5369" s="62">
        <v>95602.407091891626</v>
      </c>
      <c r="J5369" s="63">
        <v>6.2407955774647235</v>
      </c>
      <c r="K5369" s="63">
        <v>4.6832251960938756</v>
      </c>
      <c r="L5369" s="63">
        <v>7.4523452576270737</v>
      </c>
      <c r="M5369" s="63">
        <v>7.4805466362854034</v>
      </c>
      <c r="N5369" s="63">
        <v>7.0595351432028677</v>
      </c>
      <c r="O5369" s="71">
        <v>6.8108559156171538</v>
      </c>
    </row>
    <row r="5370" spans="2:15" outlineLevel="1" x14ac:dyDescent="0.45">
      <c r="B5370" s="65">
        <v>5361</v>
      </c>
      <c r="C5370" s="60">
        <v>1</v>
      </c>
      <c r="D5370" s="61">
        <v>0</v>
      </c>
      <c r="E5370" s="61">
        <v>1</v>
      </c>
      <c r="F5370" s="61">
        <v>1</v>
      </c>
      <c r="G5370" s="61">
        <v>0</v>
      </c>
      <c r="H5370" s="61">
        <v>1</v>
      </c>
      <c r="I5370" s="62">
        <v>98661.8619095061</v>
      </c>
      <c r="J5370" s="63">
        <v>6.2466624253770702</v>
      </c>
      <c r="K5370" s="63">
        <v>5.3662659001945121</v>
      </c>
      <c r="L5370" s="63">
        <v>6.8471000425338477</v>
      </c>
      <c r="M5370" s="63">
        <v>8.4940810517182506</v>
      </c>
      <c r="N5370" s="63">
        <v>6.3550398790886673</v>
      </c>
      <c r="O5370" s="71">
        <v>7.1266831479118053</v>
      </c>
    </row>
    <row r="5371" spans="2:15" outlineLevel="1" x14ac:dyDescent="0.45">
      <c r="B5371" s="65">
        <v>5362</v>
      </c>
      <c r="C5371" s="60">
        <v>1</v>
      </c>
      <c r="D5371" s="61">
        <v>0</v>
      </c>
      <c r="E5371" s="61">
        <v>1</v>
      </c>
      <c r="F5371" s="61">
        <v>1</v>
      </c>
      <c r="G5371" s="61">
        <v>1</v>
      </c>
      <c r="H5371" s="61">
        <v>0</v>
      </c>
      <c r="I5371" s="62">
        <v>96015.086304991477</v>
      </c>
      <c r="J5371" s="63">
        <v>5.9754336355114797</v>
      </c>
      <c r="K5371" s="63">
        <v>4.8475301268924564</v>
      </c>
      <c r="L5371" s="63">
        <v>7.1237690168187129</v>
      </c>
      <c r="M5371" s="63">
        <v>7.6744516917049461</v>
      </c>
      <c r="N5371" s="63">
        <v>7.1370989193885084</v>
      </c>
      <c r="O5371" s="71">
        <v>6.9854037699619829</v>
      </c>
    </row>
    <row r="5372" spans="2:15" outlineLevel="1" x14ac:dyDescent="0.45">
      <c r="B5372" s="65">
        <v>5363</v>
      </c>
      <c r="C5372" s="60">
        <v>1</v>
      </c>
      <c r="D5372" s="61">
        <v>0</v>
      </c>
      <c r="E5372" s="61">
        <v>1</v>
      </c>
      <c r="F5372" s="61">
        <v>1</v>
      </c>
      <c r="G5372" s="61">
        <v>0</v>
      </c>
      <c r="H5372" s="61">
        <v>1</v>
      </c>
      <c r="I5372" s="62">
        <v>98949.40892429011</v>
      </c>
      <c r="J5372" s="63">
        <v>5.9294892308010958</v>
      </c>
      <c r="K5372" s="63">
        <v>5.1606814157011849</v>
      </c>
      <c r="L5372" s="63">
        <v>7.1619474242565664</v>
      </c>
      <c r="M5372" s="63">
        <v>8.5584578689040089</v>
      </c>
      <c r="N5372" s="63">
        <v>6.9062018009601687</v>
      </c>
      <c r="O5372" s="71">
        <v>7.0252552927439282</v>
      </c>
    </row>
    <row r="5373" spans="2:15" outlineLevel="1" x14ac:dyDescent="0.45">
      <c r="B5373" s="65">
        <v>5364</v>
      </c>
      <c r="C5373" s="60">
        <v>1</v>
      </c>
      <c r="D5373" s="61">
        <v>0</v>
      </c>
      <c r="E5373" s="61">
        <v>1</v>
      </c>
      <c r="F5373" s="61">
        <v>1</v>
      </c>
      <c r="G5373" s="61">
        <v>0</v>
      </c>
      <c r="H5373" s="61">
        <v>1</v>
      </c>
      <c r="I5373" s="62">
        <v>97706.647589506872</v>
      </c>
      <c r="J5373" s="63">
        <v>6.238664321153605</v>
      </c>
      <c r="K5373" s="63">
        <v>4.7967952772336115</v>
      </c>
      <c r="L5373" s="63">
        <v>7.8872855017909362</v>
      </c>
      <c r="M5373" s="63">
        <v>8.3926239236588245</v>
      </c>
      <c r="N5373" s="63">
        <v>6.2345628071388441</v>
      </c>
      <c r="O5373" s="71">
        <v>7.0860883617194883</v>
      </c>
    </row>
    <row r="5374" spans="2:15" outlineLevel="1" x14ac:dyDescent="0.45">
      <c r="B5374" s="65">
        <v>5365</v>
      </c>
      <c r="C5374" s="60">
        <v>1</v>
      </c>
      <c r="D5374" s="61">
        <v>0</v>
      </c>
      <c r="E5374" s="61">
        <v>1</v>
      </c>
      <c r="F5374" s="61">
        <v>1</v>
      </c>
      <c r="G5374" s="61">
        <v>0</v>
      </c>
      <c r="H5374" s="61">
        <v>1</v>
      </c>
      <c r="I5374" s="62">
        <v>27857.289226309294</v>
      </c>
      <c r="J5374" s="63">
        <v>5.781010210638704</v>
      </c>
      <c r="K5374" s="63">
        <v>4.9293874572738048</v>
      </c>
      <c r="L5374" s="63">
        <v>7.0007304467856368</v>
      </c>
      <c r="M5374" s="63">
        <v>6.4013450285887199</v>
      </c>
      <c r="N5374" s="63">
        <v>7.2396866620012288</v>
      </c>
      <c r="O5374" s="71">
        <v>7.3419801910901237</v>
      </c>
    </row>
    <row r="5375" spans="2:15" outlineLevel="1" x14ac:dyDescent="0.45">
      <c r="B5375" s="65">
        <v>5366</v>
      </c>
      <c r="C5375" s="60">
        <v>1</v>
      </c>
      <c r="D5375" s="61">
        <v>0</v>
      </c>
      <c r="E5375" s="61">
        <v>1</v>
      </c>
      <c r="F5375" s="61">
        <v>1</v>
      </c>
      <c r="G5375" s="61">
        <v>1</v>
      </c>
      <c r="H5375" s="61">
        <v>0</v>
      </c>
      <c r="I5375" s="62">
        <v>24467.724775712151</v>
      </c>
      <c r="J5375" s="63">
        <v>5.9778875406349234</v>
      </c>
      <c r="K5375" s="63">
        <v>4.5393830753086881</v>
      </c>
      <c r="L5375" s="63">
        <v>6.60613914996022</v>
      </c>
      <c r="M5375" s="63">
        <v>6.5762059406109943</v>
      </c>
      <c r="N5375" s="63">
        <v>7.0185901149327687</v>
      </c>
      <c r="O5375" s="71">
        <v>6.3073443385524781</v>
      </c>
    </row>
    <row r="5376" spans="2:15" outlineLevel="1" x14ac:dyDescent="0.45">
      <c r="B5376" s="65">
        <v>5367</v>
      </c>
      <c r="C5376" s="60">
        <v>1</v>
      </c>
      <c r="D5376" s="61">
        <v>0</v>
      </c>
      <c r="E5376" s="61">
        <v>1</v>
      </c>
      <c r="F5376" s="61">
        <v>1</v>
      </c>
      <c r="G5376" s="61">
        <v>0</v>
      </c>
      <c r="H5376" s="61">
        <v>1</v>
      </c>
      <c r="I5376" s="62">
        <v>98310.640938722805</v>
      </c>
      <c r="J5376" s="63">
        <v>6.5167852482594189</v>
      </c>
      <c r="K5376" s="63">
        <v>5.371766277262898</v>
      </c>
      <c r="L5376" s="63">
        <v>7.3041604689064972</v>
      </c>
      <c r="M5376" s="63">
        <v>7.3160399224613242</v>
      </c>
      <c r="N5376" s="63">
        <v>7.0576065251417255</v>
      </c>
      <c r="O5376" s="71">
        <v>7.0771365082602333</v>
      </c>
    </row>
    <row r="5377" spans="2:15" outlineLevel="1" x14ac:dyDescent="0.45">
      <c r="B5377" s="65">
        <v>5368</v>
      </c>
      <c r="C5377" s="60">
        <v>0</v>
      </c>
      <c r="D5377" s="61">
        <v>1</v>
      </c>
      <c r="E5377" s="61">
        <v>1</v>
      </c>
      <c r="F5377" s="61">
        <v>1</v>
      </c>
      <c r="G5377" s="61">
        <v>0</v>
      </c>
      <c r="H5377" s="61">
        <v>1</v>
      </c>
      <c r="I5377" s="62">
        <v>79507.4543023437</v>
      </c>
      <c r="J5377" s="63">
        <v>5.9130222312917251</v>
      </c>
      <c r="K5377" s="63">
        <v>6.3164100774271379</v>
      </c>
      <c r="L5377" s="63">
        <v>6.5406502898830441</v>
      </c>
      <c r="M5377" s="63">
        <v>7.7173452061638352</v>
      </c>
      <c r="N5377" s="63">
        <v>6.9226853916099014</v>
      </c>
      <c r="O5377" s="71">
        <v>7.2180175427187239</v>
      </c>
    </row>
    <row r="5378" spans="2:15" outlineLevel="1" x14ac:dyDescent="0.45">
      <c r="B5378" s="65">
        <v>5369</v>
      </c>
      <c r="C5378" s="60">
        <v>1</v>
      </c>
      <c r="D5378" s="61">
        <v>0</v>
      </c>
      <c r="E5378" s="61">
        <v>1</v>
      </c>
      <c r="F5378" s="61">
        <v>1</v>
      </c>
      <c r="G5378" s="61">
        <v>0</v>
      </c>
      <c r="H5378" s="61">
        <v>1</v>
      </c>
      <c r="I5378" s="62">
        <v>97211.45346435305</v>
      </c>
      <c r="J5378" s="63">
        <v>7.121067877186448</v>
      </c>
      <c r="K5378" s="63">
        <v>5.4745867356192051</v>
      </c>
      <c r="L5378" s="63">
        <v>8.0433833278765388</v>
      </c>
      <c r="M5378" s="63">
        <v>6.1220929860327491</v>
      </c>
      <c r="N5378" s="63">
        <v>6.7651462513706315</v>
      </c>
      <c r="O5378" s="71">
        <v>7.1052529782974698</v>
      </c>
    </row>
    <row r="5379" spans="2:15" outlineLevel="1" x14ac:dyDescent="0.45">
      <c r="B5379" s="65">
        <v>5370</v>
      </c>
      <c r="C5379" s="60">
        <v>0</v>
      </c>
      <c r="D5379" s="61">
        <v>1</v>
      </c>
      <c r="E5379" s="61">
        <v>1</v>
      </c>
      <c r="F5379" s="61">
        <v>1</v>
      </c>
      <c r="G5379" s="61">
        <v>1</v>
      </c>
      <c r="H5379" s="61">
        <v>0</v>
      </c>
      <c r="I5379" s="62">
        <v>64901.95436761115</v>
      </c>
      <c r="J5379" s="63">
        <v>5.8279092564752526</v>
      </c>
      <c r="K5379" s="63">
        <v>5.9182672054550025</v>
      </c>
      <c r="L5379" s="63">
        <v>7.1437145646000459</v>
      </c>
      <c r="M5379" s="63">
        <v>6.5079264325183868</v>
      </c>
      <c r="N5379" s="63">
        <v>7.3559683603999417</v>
      </c>
      <c r="O5379" s="71">
        <v>6.4594756606534247</v>
      </c>
    </row>
    <row r="5380" spans="2:15" outlineLevel="1" x14ac:dyDescent="0.45">
      <c r="B5380" s="65">
        <v>5371</v>
      </c>
      <c r="C5380" s="60">
        <v>1</v>
      </c>
      <c r="D5380" s="61">
        <v>0</v>
      </c>
      <c r="E5380" s="61">
        <v>1</v>
      </c>
      <c r="F5380" s="61">
        <v>1</v>
      </c>
      <c r="G5380" s="61">
        <v>1</v>
      </c>
      <c r="H5380" s="61">
        <v>0</v>
      </c>
      <c r="I5380" s="62">
        <v>93629.902973429125</v>
      </c>
      <c r="J5380" s="63">
        <v>5.6876851760986984</v>
      </c>
      <c r="K5380" s="63">
        <v>5.4437126522073136</v>
      </c>
      <c r="L5380" s="63">
        <v>7.5739105223739758</v>
      </c>
      <c r="M5380" s="63">
        <v>6.8732608524693024</v>
      </c>
      <c r="N5380" s="63">
        <v>7.094988644469443</v>
      </c>
      <c r="O5380" s="71">
        <v>6.2380208138441331</v>
      </c>
    </row>
    <row r="5381" spans="2:15" outlineLevel="1" x14ac:dyDescent="0.45">
      <c r="B5381" s="65">
        <v>5372</v>
      </c>
      <c r="C5381" s="60">
        <v>1</v>
      </c>
      <c r="D5381" s="61">
        <v>0</v>
      </c>
      <c r="E5381" s="61">
        <v>1</v>
      </c>
      <c r="F5381" s="61">
        <v>1</v>
      </c>
      <c r="G5381" s="61">
        <v>1</v>
      </c>
      <c r="H5381" s="61">
        <v>0</v>
      </c>
      <c r="I5381" s="62">
        <v>28489.418705979362</v>
      </c>
      <c r="J5381" s="63">
        <v>5.9346424325775811</v>
      </c>
      <c r="K5381" s="63">
        <v>5.5306719851750739</v>
      </c>
      <c r="L5381" s="63">
        <v>6.7446296629790146</v>
      </c>
      <c r="M5381" s="63">
        <v>6.3657141939722219</v>
      </c>
      <c r="N5381" s="63">
        <v>7.1470845194616004</v>
      </c>
      <c r="O5381" s="71">
        <v>6.9093523570918318</v>
      </c>
    </row>
    <row r="5382" spans="2:15" outlineLevel="1" x14ac:dyDescent="0.45">
      <c r="B5382" s="65">
        <v>5373</v>
      </c>
      <c r="C5382" s="60">
        <v>1</v>
      </c>
      <c r="D5382" s="61">
        <v>0</v>
      </c>
      <c r="E5382" s="61">
        <v>1</v>
      </c>
      <c r="F5382" s="61">
        <v>1</v>
      </c>
      <c r="G5382" s="61">
        <v>1</v>
      </c>
      <c r="H5382" s="61">
        <v>0</v>
      </c>
      <c r="I5382" s="62">
        <v>104111.26008333347</v>
      </c>
      <c r="J5382" s="63">
        <v>7.0417306164066336</v>
      </c>
      <c r="K5382" s="63">
        <v>6.5631551732245192</v>
      </c>
      <c r="L5382" s="63">
        <v>7.1791735908897891</v>
      </c>
      <c r="M5382" s="63">
        <v>8.2804525137503724</v>
      </c>
      <c r="N5382" s="63">
        <v>6.8580854940122871</v>
      </c>
      <c r="O5382" s="71">
        <v>6.4264665645565922</v>
      </c>
    </row>
    <row r="5383" spans="2:15" outlineLevel="1" x14ac:dyDescent="0.45">
      <c r="B5383" s="65">
        <v>5374</v>
      </c>
      <c r="C5383" s="60">
        <v>1</v>
      </c>
      <c r="D5383" s="61">
        <v>0</v>
      </c>
      <c r="E5383" s="61">
        <v>1</v>
      </c>
      <c r="F5383" s="61">
        <v>1</v>
      </c>
      <c r="G5383" s="61">
        <v>1</v>
      </c>
      <c r="H5383" s="61">
        <v>0</v>
      </c>
      <c r="I5383" s="62">
        <v>25884.986681857466</v>
      </c>
      <c r="J5383" s="63">
        <v>5.7158374674387815</v>
      </c>
      <c r="K5383" s="63">
        <v>5.266468421109761</v>
      </c>
      <c r="L5383" s="63">
        <v>6.484089438896727</v>
      </c>
      <c r="M5383" s="63">
        <v>6.2051400564906913</v>
      </c>
      <c r="N5383" s="63">
        <v>7.3591197640174313</v>
      </c>
      <c r="O5383" s="71">
        <v>6.481336057798849</v>
      </c>
    </row>
    <row r="5384" spans="2:15" outlineLevel="1" x14ac:dyDescent="0.45">
      <c r="B5384" s="65">
        <v>5375</v>
      </c>
      <c r="C5384" s="60">
        <v>1</v>
      </c>
      <c r="D5384" s="61">
        <v>0</v>
      </c>
      <c r="E5384" s="61">
        <v>1</v>
      </c>
      <c r="F5384" s="61">
        <v>1</v>
      </c>
      <c r="G5384" s="61">
        <v>0</v>
      </c>
      <c r="H5384" s="61">
        <v>1</v>
      </c>
      <c r="I5384" s="62">
        <v>73033.389006211044</v>
      </c>
      <c r="J5384" s="63">
        <v>5.2969993017619537</v>
      </c>
      <c r="K5384" s="63">
        <v>4.4776436306976031</v>
      </c>
      <c r="L5384" s="63">
        <v>6.997133329797121</v>
      </c>
      <c r="M5384" s="63">
        <v>7.9715889236827469</v>
      </c>
      <c r="N5384" s="63">
        <v>6.6788544323161307</v>
      </c>
      <c r="O5384" s="71">
        <v>7.2181568799992899</v>
      </c>
    </row>
    <row r="5385" spans="2:15" outlineLevel="1" x14ac:dyDescent="0.45">
      <c r="B5385" s="65">
        <v>5376</v>
      </c>
      <c r="C5385" s="60">
        <v>0</v>
      </c>
      <c r="D5385" s="61">
        <v>1</v>
      </c>
      <c r="E5385" s="61">
        <v>1</v>
      </c>
      <c r="F5385" s="61">
        <v>1</v>
      </c>
      <c r="G5385" s="61">
        <v>0</v>
      </c>
      <c r="H5385" s="61">
        <v>1</v>
      </c>
      <c r="I5385" s="62">
        <v>74275.520909915038</v>
      </c>
      <c r="J5385" s="63">
        <v>5.3156262067242546</v>
      </c>
      <c r="K5385" s="63">
        <v>5.5650343139187592</v>
      </c>
      <c r="L5385" s="63">
        <v>7.0158406715049342</v>
      </c>
      <c r="M5385" s="63">
        <v>7.7782888345999899</v>
      </c>
      <c r="N5385" s="63">
        <v>6.512169595883023</v>
      </c>
      <c r="O5385" s="71">
        <v>6.6842981138935222</v>
      </c>
    </row>
    <row r="5386" spans="2:15" outlineLevel="1" x14ac:dyDescent="0.45">
      <c r="B5386" s="65">
        <v>5377</v>
      </c>
      <c r="C5386" s="60">
        <v>1</v>
      </c>
      <c r="D5386" s="61">
        <v>0</v>
      </c>
      <c r="E5386" s="61">
        <v>1</v>
      </c>
      <c r="F5386" s="61">
        <v>1</v>
      </c>
      <c r="G5386" s="61">
        <v>1</v>
      </c>
      <c r="H5386" s="61">
        <v>0</v>
      </c>
      <c r="I5386" s="62">
        <v>96321.446658219225</v>
      </c>
      <c r="J5386" s="63">
        <v>6.5061792375215983</v>
      </c>
      <c r="K5386" s="63">
        <v>4.2051655532796479</v>
      </c>
      <c r="L5386" s="63">
        <v>6.7065803758989988</v>
      </c>
      <c r="M5386" s="63">
        <v>8.5102782679837734</v>
      </c>
      <c r="N5386" s="63">
        <v>7.098087415011582</v>
      </c>
      <c r="O5386" s="71">
        <v>6.5116238535139592</v>
      </c>
    </row>
    <row r="5387" spans="2:15" outlineLevel="1" x14ac:dyDescent="0.45">
      <c r="B5387" s="65">
        <v>5378</v>
      </c>
      <c r="C5387" s="60">
        <v>1</v>
      </c>
      <c r="D5387" s="61">
        <v>0</v>
      </c>
      <c r="E5387" s="61">
        <v>1</v>
      </c>
      <c r="F5387" s="61">
        <v>1</v>
      </c>
      <c r="G5387" s="61">
        <v>0</v>
      </c>
      <c r="H5387" s="61">
        <v>1</v>
      </c>
      <c r="I5387" s="62">
        <v>75704.81237765096</v>
      </c>
      <c r="J5387" s="63">
        <v>5.5025171120515282</v>
      </c>
      <c r="K5387" s="63">
        <v>4.9342424409534438</v>
      </c>
      <c r="L5387" s="63">
        <v>7.2824013623879766</v>
      </c>
      <c r="M5387" s="63">
        <v>8.2640894939200891</v>
      </c>
      <c r="N5387" s="63">
        <v>6.7940310646493947</v>
      </c>
      <c r="O5387" s="71">
        <v>6.8327323998625875</v>
      </c>
    </row>
    <row r="5388" spans="2:15" outlineLevel="1" x14ac:dyDescent="0.45">
      <c r="B5388" s="65">
        <v>5379</v>
      </c>
      <c r="C5388" s="60">
        <v>1</v>
      </c>
      <c r="D5388" s="61">
        <v>0</v>
      </c>
      <c r="E5388" s="61">
        <v>1</v>
      </c>
      <c r="F5388" s="61">
        <v>1</v>
      </c>
      <c r="G5388" s="61">
        <v>1</v>
      </c>
      <c r="H5388" s="61">
        <v>0</v>
      </c>
      <c r="I5388" s="62">
        <v>65117.413494892113</v>
      </c>
      <c r="J5388" s="63">
        <v>6.1007330532035136</v>
      </c>
      <c r="K5388" s="63">
        <v>5.776985868096669</v>
      </c>
      <c r="L5388" s="63">
        <v>7.0805117420290307</v>
      </c>
      <c r="M5388" s="63">
        <v>6.2903395793636552</v>
      </c>
      <c r="N5388" s="63">
        <v>7.1040841577149063</v>
      </c>
      <c r="O5388" s="71">
        <v>7.0426151087379774</v>
      </c>
    </row>
    <row r="5389" spans="2:15" outlineLevel="1" x14ac:dyDescent="0.45">
      <c r="B5389" s="65">
        <v>5380</v>
      </c>
      <c r="C5389" s="60">
        <v>0</v>
      </c>
      <c r="D5389" s="61">
        <v>1</v>
      </c>
      <c r="E5389" s="61">
        <v>1</v>
      </c>
      <c r="F5389" s="61">
        <v>1</v>
      </c>
      <c r="G5389" s="61">
        <v>0</v>
      </c>
      <c r="H5389" s="61">
        <v>1</v>
      </c>
      <c r="I5389" s="62">
        <v>104597.0097414816</v>
      </c>
      <c r="J5389" s="63">
        <v>6.1538037313108873</v>
      </c>
      <c r="K5389" s="63">
        <v>6.3341951048309006</v>
      </c>
      <c r="L5389" s="63">
        <v>7.1074540835601443</v>
      </c>
      <c r="M5389" s="63">
        <v>8.6742871962028776</v>
      </c>
      <c r="N5389" s="63">
        <v>7.1861752601278752</v>
      </c>
      <c r="O5389" s="71">
        <v>7.2821272585838939</v>
      </c>
    </row>
    <row r="5390" spans="2:15" outlineLevel="1" x14ac:dyDescent="0.45">
      <c r="B5390" s="65">
        <v>5381</v>
      </c>
      <c r="C5390" s="60">
        <v>1</v>
      </c>
      <c r="D5390" s="61">
        <v>0</v>
      </c>
      <c r="E5390" s="61">
        <v>1</v>
      </c>
      <c r="F5390" s="61">
        <v>1</v>
      </c>
      <c r="G5390" s="61">
        <v>1</v>
      </c>
      <c r="H5390" s="61">
        <v>0</v>
      </c>
      <c r="I5390" s="62">
        <v>100268.98949739951</v>
      </c>
      <c r="J5390" s="63">
        <v>6.6037041573907285</v>
      </c>
      <c r="K5390" s="63">
        <v>6.1109854016285752</v>
      </c>
      <c r="L5390" s="63">
        <v>7.0479837596114594</v>
      </c>
      <c r="M5390" s="63">
        <v>7.0000948784302182</v>
      </c>
      <c r="N5390" s="63">
        <v>7.2412037152557067</v>
      </c>
      <c r="O5390" s="71">
        <v>7.2262856917984806</v>
      </c>
    </row>
    <row r="5391" spans="2:15" outlineLevel="1" x14ac:dyDescent="0.45">
      <c r="B5391" s="65">
        <v>5382</v>
      </c>
      <c r="C5391" s="60">
        <v>1</v>
      </c>
      <c r="D5391" s="61">
        <v>0</v>
      </c>
      <c r="E5391" s="61">
        <v>1</v>
      </c>
      <c r="F5391" s="61">
        <v>1</v>
      </c>
      <c r="G5391" s="61">
        <v>0</v>
      </c>
      <c r="H5391" s="61">
        <v>1</v>
      </c>
      <c r="I5391" s="62">
        <v>91897.848744641684</v>
      </c>
      <c r="J5391" s="63">
        <v>5.4897453036352708</v>
      </c>
      <c r="K5391" s="63">
        <v>5.2306963982711814</v>
      </c>
      <c r="L5391" s="63">
        <v>8.0895054177366923</v>
      </c>
      <c r="M5391" s="63">
        <v>6.5493369728955466</v>
      </c>
      <c r="N5391" s="63">
        <v>6.3475555373991632</v>
      </c>
      <c r="O5391" s="71">
        <v>6.9748566904395313</v>
      </c>
    </row>
    <row r="5392" spans="2:15" outlineLevel="1" x14ac:dyDescent="0.45">
      <c r="B5392" s="65">
        <v>5383</v>
      </c>
      <c r="C5392" s="60">
        <v>1</v>
      </c>
      <c r="D5392" s="61">
        <v>0</v>
      </c>
      <c r="E5392" s="61">
        <v>1</v>
      </c>
      <c r="F5392" s="61">
        <v>1</v>
      </c>
      <c r="G5392" s="61">
        <v>1</v>
      </c>
      <c r="H5392" s="61">
        <v>0</v>
      </c>
      <c r="I5392" s="62">
        <v>27181.340891678163</v>
      </c>
      <c r="J5392" s="63">
        <v>5.7054696720883911</v>
      </c>
      <c r="K5392" s="63">
        <v>4.7778324179596749</v>
      </c>
      <c r="L5392" s="63">
        <v>6.7043617456602682</v>
      </c>
      <c r="M5392" s="63">
        <v>7.9170366253339433</v>
      </c>
      <c r="N5392" s="63">
        <v>6.5871110709109821</v>
      </c>
      <c r="O5392" s="71">
        <v>6.2186848672768491</v>
      </c>
    </row>
    <row r="5393" spans="2:15" outlineLevel="1" x14ac:dyDescent="0.45">
      <c r="B5393" s="65">
        <v>5384</v>
      </c>
      <c r="C5393" s="60">
        <v>1</v>
      </c>
      <c r="D5393" s="61">
        <v>0</v>
      </c>
      <c r="E5393" s="61">
        <v>1</v>
      </c>
      <c r="F5393" s="61">
        <v>1</v>
      </c>
      <c r="G5393" s="61">
        <v>0</v>
      </c>
      <c r="H5393" s="61">
        <v>1</v>
      </c>
      <c r="I5393" s="62">
        <v>24441.134516692138</v>
      </c>
      <c r="J5393" s="63">
        <v>5.9147661905629789</v>
      </c>
      <c r="K5393" s="63">
        <v>4.6658279124591386</v>
      </c>
      <c r="L5393" s="63">
        <v>6.9938274286171431</v>
      </c>
      <c r="M5393" s="63">
        <v>6.9888849010302314</v>
      </c>
      <c r="N5393" s="63">
        <v>6.2205998648195022</v>
      </c>
      <c r="O5393" s="71">
        <v>6.3198481764942711</v>
      </c>
    </row>
    <row r="5394" spans="2:15" outlineLevel="1" x14ac:dyDescent="0.45">
      <c r="B5394" s="65">
        <v>5385</v>
      </c>
      <c r="C5394" s="60">
        <v>0</v>
      </c>
      <c r="D5394" s="61">
        <v>1</v>
      </c>
      <c r="E5394" s="61">
        <v>1</v>
      </c>
      <c r="F5394" s="61">
        <v>1</v>
      </c>
      <c r="G5394" s="61">
        <v>1</v>
      </c>
      <c r="H5394" s="61">
        <v>0</v>
      </c>
      <c r="I5394" s="62">
        <v>96581.900640275358</v>
      </c>
      <c r="J5394" s="63">
        <v>5.3327832068195145</v>
      </c>
      <c r="K5394" s="63">
        <v>5.6246911884655653</v>
      </c>
      <c r="L5394" s="63">
        <v>7.9926312939261059</v>
      </c>
      <c r="M5394" s="63">
        <v>7.7195207735808076</v>
      </c>
      <c r="N5394" s="63">
        <v>6.8645731041238012</v>
      </c>
      <c r="O5394" s="71">
        <v>6.6849082288541037</v>
      </c>
    </row>
    <row r="5395" spans="2:15" outlineLevel="1" x14ac:dyDescent="0.45">
      <c r="B5395" s="65">
        <v>5386</v>
      </c>
      <c r="C5395" s="60">
        <v>1</v>
      </c>
      <c r="D5395" s="61">
        <v>0</v>
      </c>
      <c r="E5395" s="61">
        <v>1</v>
      </c>
      <c r="F5395" s="61">
        <v>1</v>
      </c>
      <c r="G5395" s="61">
        <v>0</v>
      </c>
      <c r="H5395" s="61">
        <v>1</v>
      </c>
      <c r="I5395" s="62">
        <v>100182.10006809569</v>
      </c>
      <c r="J5395" s="63">
        <v>6.9800294732039232</v>
      </c>
      <c r="K5395" s="63">
        <v>5.5115051822532832</v>
      </c>
      <c r="L5395" s="63">
        <v>7.0198655432652881</v>
      </c>
      <c r="M5395" s="63">
        <v>7.6807843143698076</v>
      </c>
      <c r="N5395" s="63">
        <v>6.7815052066899453</v>
      </c>
      <c r="O5395" s="71">
        <v>7.1655489082838848</v>
      </c>
    </row>
    <row r="5396" spans="2:15" outlineLevel="1" x14ac:dyDescent="0.45">
      <c r="B5396" s="65">
        <v>5387</v>
      </c>
      <c r="C5396" s="60">
        <v>0</v>
      </c>
      <c r="D5396" s="61">
        <v>1</v>
      </c>
      <c r="E5396" s="61">
        <v>1</v>
      </c>
      <c r="F5396" s="61">
        <v>1</v>
      </c>
      <c r="G5396" s="61">
        <v>1</v>
      </c>
      <c r="H5396" s="61">
        <v>0</v>
      </c>
      <c r="I5396" s="62">
        <v>94058.346290300367</v>
      </c>
      <c r="J5396" s="63">
        <v>5.1110607590803152</v>
      </c>
      <c r="K5396" s="63">
        <v>5.4634967540759627</v>
      </c>
      <c r="L5396" s="63">
        <v>7.6180472192788811</v>
      </c>
      <c r="M5396" s="63">
        <v>7.6141862675375052</v>
      </c>
      <c r="N5396" s="63">
        <v>6.9772480580937488</v>
      </c>
      <c r="O5396" s="71">
        <v>6.2701711783638236</v>
      </c>
    </row>
    <row r="5397" spans="2:15" outlineLevel="1" x14ac:dyDescent="0.45">
      <c r="B5397" s="65">
        <v>5388</v>
      </c>
      <c r="C5397" s="60">
        <v>1</v>
      </c>
      <c r="D5397" s="61">
        <v>0</v>
      </c>
      <c r="E5397" s="61">
        <v>1</v>
      </c>
      <c r="F5397" s="61">
        <v>1</v>
      </c>
      <c r="G5397" s="61">
        <v>1</v>
      </c>
      <c r="H5397" s="61">
        <v>0</v>
      </c>
      <c r="I5397" s="62">
        <v>30691.567455523895</v>
      </c>
      <c r="J5397" s="63">
        <v>5.7967835331361064</v>
      </c>
      <c r="K5397" s="63">
        <v>5.7644471673843825</v>
      </c>
      <c r="L5397" s="63">
        <v>6.4704414112630522</v>
      </c>
      <c r="M5397" s="63">
        <v>6.9941188039465167</v>
      </c>
      <c r="N5397" s="63">
        <v>7.3070655077775664</v>
      </c>
      <c r="O5397" s="71">
        <v>6.9323837066345577</v>
      </c>
    </row>
    <row r="5398" spans="2:15" outlineLevel="1" x14ac:dyDescent="0.45">
      <c r="B5398" s="65">
        <v>5389</v>
      </c>
      <c r="C5398" s="60">
        <v>1</v>
      </c>
      <c r="D5398" s="61">
        <v>0</v>
      </c>
      <c r="E5398" s="61">
        <v>1</v>
      </c>
      <c r="F5398" s="61">
        <v>1</v>
      </c>
      <c r="G5398" s="61">
        <v>0</v>
      </c>
      <c r="H5398" s="61">
        <v>1</v>
      </c>
      <c r="I5398" s="62">
        <v>73871.499355102293</v>
      </c>
      <c r="J5398" s="63">
        <v>5.2987378338199571</v>
      </c>
      <c r="K5398" s="63">
        <v>4.3933085680614585</v>
      </c>
      <c r="L5398" s="63">
        <v>7.456060181708426</v>
      </c>
      <c r="M5398" s="63">
        <v>8.3884323031406325</v>
      </c>
      <c r="N5398" s="63">
        <v>6.3378778349958695</v>
      </c>
      <c r="O5398" s="71">
        <v>7.2597500929679688</v>
      </c>
    </row>
    <row r="5399" spans="2:15" outlineLevel="1" x14ac:dyDescent="0.45">
      <c r="B5399" s="65">
        <v>5390</v>
      </c>
      <c r="C5399" s="60">
        <v>1</v>
      </c>
      <c r="D5399" s="61">
        <v>0</v>
      </c>
      <c r="E5399" s="61">
        <v>1</v>
      </c>
      <c r="F5399" s="61">
        <v>1</v>
      </c>
      <c r="G5399" s="61">
        <v>0</v>
      </c>
      <c r="H5399" s="61">
        <v>1</v>
      </c>
      <c r="I5399" s="62">
        <v>96202.631118885794</v>
      </c>
      <c r="J5399" s="63">
        <v>7.1759435976981276</v>
      </c>
      <c r="K5399" s="63">
        <v>4.2089253278571785</v>
      </c>
      <c r="L5399" s="63">
        <v>6.9660771725512705</v>
      </c>
      <c r="M5399" s="63">
        <v>7.7700262633260273</v>
      </c>
      <c r="N5399" s="63">
        <v>6.6767855274537551</v>
      </c>
      <c r="O5399" s="71">
        <v>6.9074595418608906</v>
      </c>
    </row>
    <row r="5400" spans="2:15" outlineLevel="1" x14ac:dyDescent="0.45">
      <c r="B5400" s="65">
        <v>5391</v>
      </c>
      <c r="C5400" s="60">
        <v>1</v>
      </c>
      <c r="D5400" s="61">
        <v>0</v>
      </c>
      <c r="E5400" s="61">
        <v>1</v>
      </c>
      <c r="F5400" s="61">
        <v>1</v>
      </c>
      <c r="G5400" s="61">
        <v>1</v>
      </c>
      <c r="H5400" s="61">
        <v>0</v>
      </c>
      <c r="I5400" s="62">
        <v>24187.32537846276</v>
      </c>
      <c r="J5400" s="63">
        <v>6.1532764850126513</v>
      </c>
      <c r="K5400" s="63">
        <v>4.5084113290323202</v>
      </c>
      <c r="L5400" s="63">
        <v>6.8214429655142546</v>
      </c>
      <c r="M5400" s="63">
        <v>6.0114929329656634</v>
      </c>
      <c r="N5400" s="63">
        <v>6.9878535061228835</v>
      </c>
      <c r="O5400" s="71">
        <v>6.6571113384298908</v>
      </c>
    </row>
    <row r="5401" spans="2:15" outlineLevel="1" x14ac:dyDescent="0.45">
      <c r="B5401" s="65">
        <v>5392</v>
      </c>
      <c r="C5401" s="60">
        <v>0</v>
      </c>
      <c r="D5401" s="61">
        <v>1</v>
      </c>
      <c r="E5401" s="61">
        <v>1</v>
      </c>
      <c r="F5401" s="61">
        <v>1</v>
      </c>
      <c r="G5401" s="61">
        <v>0</v>
      </c>
      <c r="H5401" s="61">
        <v>1</v>
      </c>
      <c r="I5401" s="62">
        <v>98946.573145256902</v>
      </c>
      <c r="J5401" s="63">
        <v>5.5343555434140663</v>
      </c>
      <c r="K5401" s="63">
        <v>6.1233025781179187</v>
      </c>
      <c r="L5401" s="63">
        <v>8.1751519871761609</v>
      </c>
      <c r="M5401" s="63">
        <v>7.2407956308308306</v>
      </c>
      <c r="N5401" s="63">
        <v>6.9533196152703249</v>
      </c>
      <c r="O5401" s="71">
        <v>7.2636432093866237</v>
      </c>
    </row>
    <row r="5402" spans="2:15" outlineLevel="1" x14ac:dyDescent="0.45">
      <c r="B5402" s="65">
        <v>5393</v>
      </c>
      <c r="C5402" s="60">
        <v>1</v>
      </c>
      <c r="D5402" s="61">
        <v>0</v>
      </c>
      <c r="E5402" s="61">
        <v>1</v>
      </c>
      <c r="F5402" s="61">
        <v>1</v>
      </c>
      <c r="G5402" s="61">
        <v>0</v>
      </c>
      <c r="H5402" s="61">
        <v>1</v>
      </c>
      <c r="I5402" s="62">
        <v>75231.733357423655</v>
      </c>
      <c r="J5402" s="63">
        <v>6.2828249506270044</v>
      </c>
      <c r="K5402" s="63">
        <v>4.7783338444493788</v>
      </c>
      <c r="L5402" s="63">
        <v>6.6980988100572905</v>
      </c>
      <c r="M5402" s="63">
        <v>7.9864203163832421</v>
      </c>
      <c r="N5402" s="63">
        <v>6.5062079859856921</v>
      </c>
      <c r="O5402" s="71">
        <v>6.9054022598876568</v>
      </c>
    </row>
    <row r="5403" spans="2:15" outlineLevel="1" x14ac:dyDescent="0.45">
      <c r="B5403" s="65">
        <v>5394</v>
      </c>
      <c r="C5403" s="60">
        <v>0</v>
      </c>
      <c r="D5403" s="61">
        <v>1</v>
      </c>
      <c r="E5403" s="61">
        <v>1</v>
      </c>
      <c r="F5403" s="61">
        <v>1</v>
      </c>
      <c r="G5403" s="61">
        <v>1</v>
      </c>
      <c r="H5403" s="61">
        <v>0</v>
      </c>
      <c r="I5403" s="62">
        <v>30255.924068631328</v>
      </c>
      <c r="J5403" s="63">
        <v>5.7109698930195574</v>
      </c>
      <c r="K5403" s="63">
        <v>6.2199309523640682</v>
      </c>
      <c r="L5403" s="63">
        <v>6.564932465921637</v>
      </c>
      <c r="M5403" s="63">
        <v>6.7513989300862303</v>
      </c>
      <c r="N5403" s="63">
        <v>7.1871772750927958</v>
      </c>
      <c r="O5403" s="71">
        <v>6.6035761780057243</v>
      </c>
    </row>
    <row r="5404" spans="2:15" outlineLevel="1" x14ac:dyDescent="0.45">
      <c r="B5404" s="65">
        <v>5395</v>
      </c>
      <c r="C5404" s="60">
        <v>0</v>
      </c>
      <c r="D5404" s="61">
        <v>1</v>
      </c>
      <c r="E5404" s="61">
        <v>1</v>
      </c>
      <c r="F5404" s="61">
        <v>1</v>
      </c>
      <c r="G5404" s="61">
        <v>1</v>
      </c>
      <c r="H5404" s="61">
        <v>0</v>
      </c>
      <c r="I5404" s="62">
        <v>96588.612577783497</v>
      </c>
      <c r="J5404" s="63">
        <v>5.3490108395110392</v>
      </c>
      <c r="K5404" s="63">
        <v>6.3444654059871803</v>
      </c>
      <c r="L5404" s="63">
        <v>6.9907842602350865</v>
      </c>
      <c r="M5404" s="63">
        <v>6.9839616485555274</v>
      </c>
      <c r="N5404" s="63">
        <v>7.0776325052548845</v>
      </c>
      <c r="O5404" s="71">
        <v>7.0682466671017519</v>
      </c>
    </row>
    <row r="5405" spans="2:15" outlineLevel="1" x14ac:dyDescent="0.45">
      <c r="B5405" s="65">
        <v>5396</v>
      </c>
      <c r="C5405" s="60">
        <v>1</v>
      </c>
      <c r="D5405" s="61">
        <v>0</v>
      </c>
      <c r="E5405" s="61">
        <v>1</v>
      </c>
      <c r="F5405" s="61">
        <v>1</v>
      </c>
      <c r="G5405" s="61">
        <v>0</v>
      </c>
      <c r="H5405" s="61">
        <v>1</v>
      </c>
      <c r="I5405" s="62">
        <v>67274.026595297124</v>
      </c>
      <c r="J5405" s="63">
        <v>6.8063344778971935</v>
      </c>
      <c r="K5405" s="63">
        <v>6.2677820146551326</v>
      </c>
      <c r="L5405" s="63">
        <v>6.9067895744440637</v>
      </c>
      <c r="M5405" s="63">
        <v>6.1341029801231386</v>
      </c>
      <c r="N5405" s="63">
        <v>6.9060421566033412</v>
      </c>
      <c r="O5405" s="71">
        <v>6.9949688453011625</v>
      </c>
    </row>
    <row r="5406" spans="2:15" outlineLevel="1" x14ac:dyDescent="0.45">
      <c r="B5406" s="65">
        <v>5397</v>
      </c>
      <c r="C5406" s="60">
        <v>1</v>
      </c>
      <c r="D5406" s="61">
        <v>0</v>
      </c>
      <c r="E5406" s="61">
        <v>1</v>
      </c>
      <c r="F5406" s="61">
        <v>1</v>
      </c>
      <c r="G5406" s="61">
        <v>0</v>
      </c>
      <c r="H5406" s="61">
        <v>1</v>
      </c>
      <c r="I5406" s="62">
        <v>21498.553958082222</v>
      </c>
      <c r="J5406" s="63">
        <v>5.3673813882011618</v>
      </c>
      <c r="K5406" s="63">
        <v>4.9592830877176981</v>
      </c>
      <c r="L5406" s="63">
        <v>7.2274231004569174</v>
      </c>
      <c r="M5406" s="63">
        <v>6.0228551738537401</v>
      </c>
      <c r="N5406" s="63">
        <v>6.2902626259122885</v>
      </c>
      <c r="O5406" s="71">
        <v>6.3246228087474412</v>
      </c>
    </row>
    <row r="5407" spans="2:15" outlineLevel="1" x14ac:dyDescent="0.45">
      <c r="B5407" s="65">
        <v>5398</v>
      </c>
      <c r="C5407" s="60">
        <v>1</v>
      </c>
      <c r="D5407" s="61">
        <v>0</v>
      </c>
      <c r="E5407" s="61">
        <v>1</v>
      </c>
      <c r="F5407" s="61">
        <v>1</v>
      </c>
      <c r="G5407" s="61">
        <v>1</v>
      </c>
      <c r="H5407" s="61">
        <v>0</v>
      </c>
      <c r="I5407" s="62">
        <v>97430.316452955682</v>
      </c>
      <c r="J5407" s="63">
        <v>6.3099282154326755</v>
      </c>
      <c r="K5407" s="63">
        <v>6.0375131152359138</v>
      </c>
      <c r="L5407" s="63">
        <v>7.8742023366669045</v>
      </c>
      <c r="M5407" s="63">
        <v>7.2687320102165529</v>
      </c>
      <c r="N5407" s="63">
        <v>6.4614889330563221</v>
      </c>
      <c r="O5407" s="71">
        <v>6.3776427002066542</v>
      </c>
    </row>
    <row r="5408" spans="2:15" outlineLevel="1" x14ac:dyDescent="0.45">
      <c r="B5408" s="65">
        <v>5399</v>
      </c>
      <c r="C5408" s="60">
        <v>0</v>
      </c>
      <c r="D5408" s="61">
        <v>1</v>
      </c>
      <c r="E5408" s="61">
        <v>1</v>
      </c>
      <c r="F5408" s="61">
        <v>1</v>
      </c>
      <c r="G5408" s="61">
        <v>1</v>
      </c>
      <c r="H5408" s="61">
        <v>0</v>
      </c>
      <c r="I5408" s="62">
        <v>61968.561710315815</v>
      </c>
      <c r="J5408" s="63">
        <v>5.3645362149723574</v>
      </c>
      <c r="K5408" s="63">
        <v>5.868999760271552</v>
      </c>
      <c r="L5408" s="63">
        <v>7.2787148512169324</v>
      </c>
      <c r="M5408" s="63">
        <v>6.0081178840445553</v>
      </c>
      <c r="N5408" s="63">
        <v>7.0050690421895698</v>
      </c>
      <c r="O5408" s="71">
        <v>6.7687836984151089</v>
      </c>
    </row>
    <row r="5409" spans="2:15" outlineLevel="1" x14ac:dyDescent="0.45">
      <c r="B5409" s="65">
        <v>5400</v>
      </c>
      <c r="C5409" s="60">
        <v>1</v>
      </c>
      <c r="D5409" s="61">
        <v>0</v>
      </c>
      <c r="E5409" s="61">
        <v>1</v>
      </c>
      <c r="F5409" s="61">
        <v>1</v>
      </c>
      <c r="G5409" s="61">
        <v>0</v>
      </c>
      <c r="H5409" s="61">
        <v>1</v>
      </c>
      <c r="I5409" s="62">
        <v>102502.40917078289</v>
      </c>
      <c r="J5409" s="63">
        <v>6.1734625211583589</v>
      </c>
      <c r="K5409" s="63">
        <v>5.6548432220088625</v>
      </c>
      <c r="L5409" s="63">
        <v>7.4706598862373319</v>
      </c>
      <c r="M5409" s="63">
        <v>8.7224919864582127</v>
      </c>
      <c r="N5409" s="63">
        <v>7.0586525933958377</v>
      </c>
      <c r="O5409" s="71">
        <v>7.0720963621724939</v>
      </c>
    </row>
    <row r="5410" spans="2:15" outlineLevel="1" x14ac:dyDescent="0.45">
      <c r="B5410" s="65">
        <v>5401</v>
      </c>
      <c r="C5410" s="60">
        <v>1</v>
      </c>
      <c r="D5410" s="61">
        <v>0</v>
      </c>
      <c r="E5410" s="61">
        <v>1</v>
      </c>
      <c r="F5410" s="61">
        <v>1</v>
      </c>
      <c r="G5410" s="61">
        <v>1</v>
      </c>
      <c r="H5410" s="61">
        <v>0</v>
      </c>
      <c r="I5410" s="62">
        <v>28964.199326110334</v>
      </c>
      <c r="J5410" s="63">
        <v>5.7315144264175082</v>
      </c>
      <c r="K5410" s="63">
        <v>5.4847931151553553</v>
      </c>
      <c r="L5410" s="63">
        <v>6.9345390799792419</v>
      </c>
      <c r="M5410" s="63">
        <v>6.4528976710947541</v>
      </c>
      <c r="N5410" s="63">
        <v>7.2357423566365462</v>
      </c>
      <c r="O5410" s="71">
        <v>7.1192693985419711</v>
      </c>
    </row>
    <row r="5411" spans="2:15" outlineLevel="1" x14ac:dyDescent="0.45">
      <c r="B5411" s="65">
        <v>5402</v>
      </c>
      <c r="C5411" s="60">
        <v>0</v>
      </c>
      <c r="D5411" s="61">
        <v>1</v>
      </c>
      <c r="E5411" s="61">
        <v>1</v>
      </c>
      <c r="F5411" s="61">
        <v>1</v>
      </c>
      <c r="G5411" s="61">
        <v>1</v>
      </c>
      <c r="H5411" s="61">
        <v>0</v>
      </c>
      <c r="I5411" s="62">
        <v>99375.477801552013</v>
      </c>
      <c r="J5411" s="63">
        <v>5.9583731917667624</v>
      </c>
      <c r="K5411" s="63">
        <v>6.0182332018309745</v>
      </c>
      <c r="L5411" s="63">
        <v>7.5988765612635296</v>
      </c>
      <c r="M5411" s="63">
        <v>7.4822418875545331</v>
      </c>
      <c r="N5411" s="63">
        <v>7.2859267783297117</v>
      </c>
      <c r="O5411" s="71">
        <v>6.7074226921956202</v>
      </c>
    </row>
    <row r="5412" spans="2:15" outlineLevel="1" x14ac:dyDescent="0.45">
      <c r="B5412" s="65">
        <v>5403</v>
      </c>
      <c r="C5412" s="60">
        <v>0</v>
      </c>
      <c r="D5412" s="61">
        <v>1</v>
      </c>
      <c r="E5412" s="61">
        <v>1</v>
      </c>
      <c r="F5412" s="61">
        <v>1</v>
      </c>
      <c r="G5412" s="61">
        <v>1</v>
      </c>
      <c r="H5412" s="61">
        <v>0</v>
      </c>
      <c r="I5412" s="62">
        <v>104386.12764098436</v>
      </c>
      <c r="J5412" s="63">
        <v>6.1266205293675089</v>
      </c>
      <c r="K5412" s="63">
        <v>6.3258937978299077</v>
      </c>
      <c r="L5412" s="63">
        <v>7.9326997229679117</v>
      </c>
      <c r="M5412" s="63">
        <v>8.4062848146533664</v>
      </c>
      <c r="N5412" s="63">
        <v>7.4035614382718524</v>
      </c>
      <c r="O5412" s="71">
        <v>6.7909521880648329</v>
      </c>
    </row>
    <row r="5413" spans="2:15" outlineLevel="1" x14ac:dyDescent="0.45">
      <c r="B5413" s="65">
        <v>5404</v>
      </c>
      <c r="C5413" s="60">
        <v>1</v>
      </c>
      <c r="D5413" s="61">
        <v>0</v>
      </c>
      <c r="E5413" s="61">
        <v>1</v>
      </c>
      <c r="F5413" s="61">
        <v>1</v>
      </c>
      <c r="G5413" s="61">
        <v>1</v>
      </c>
      <c r="H5413" s="61">
        <v>0</v>
      </c>
      <c r="I5413" s="62">
        <v>79545.400598712557</v>
      </c>
      <c r="J5413" s="63">
        <v>5.8077321935175199</v>
      </c>
      <c r="K5413" s="63">
        <v>5.6923103758965592</v>
      </c>
      <c r="L5413" s="63">
        <v>6.9761588845344535</v>
      </c>
      <c r="M5413" s="63">
        <v>7.8786621892445172</v>
      </c>
      <c r="N5413" s="63">
        <v>7.5562102200970962</v>
      </c>
      <c r="O5413" s="71">
        <v>7.0007385675113127</v>
      </c>
    </row>
    <row r="5414" spans="2:15" outlineLevel="1" x14ac:dyDescent="0.45">
      <c r="B5414" s="65">
        <v>5405</v>
      </c>
      <c r="C5414" s="60">
        <v>1</v>
      </c>
      <c r="D5414" s="61">
        <v>0</v>
      </c>
      <c r="E5414" s="61">
        <v>1</v>
      </c>
      <c r="F5414" s="61">
        <v>1</v>
      </c>
      <c r="G5414" s="61">
        <v>1</v>
      </c>
      <c r="H5414" s="61">
        <v>0</v>
      </c>
      <c r="I5414" s="62">
        <v>31009.496846856448</v>
      </c>
      <c r="J5414" s="63">
        <v>5.6999915591914352</v>
      </c>
      <c r="K5414" s="63">
        <v>5.6680546140332559</v>
      </c>
      <c r="L5414" s="63">
        <v>7.1958116798352902</v>
      </c>
      <c r="M5414" s="63">
        <v>6.7741219040354288</v>
      </c>
      <c r="N5414" s="63">
        <v>7.3025680489062506</v>
      </c>
      <c r="O5414" s="71">
        <v>7.1761174491823283</v>
      </c>
    </row>
    <row r="5415" spans="2:15" outlineLevel="1" x14ac:dyDescent="0.45">
      <c r="B5415" s="65">
        <v>5406</v>
      </c>
      <c r="C5415" s="60">
        <v>1</v>
      </c>
      <c r="D5415" s="61">
        <v>0</v>
      </c>
      <c r="E5415" s="61">
        <v>1</v>
      </c>
      <c r="F5415" s="61">
        <v>1</v>
      </c>
      <c r="G5415" s="61">
        <v>0</v>
      </c>
      <c r="H5415" s="61">
        <v>1</v>
      </c>
      <c r="I5415" s="62">
        <v>28276.314504033478</v>
      </c>
      <c r="J5415" s="63">
        <v>5.9755314854411434</v>
      </c>
      <c r="K5415" s="63">
        <v>5.2650003531144289</v>
      </c>
      <c r="L5415" s="63">
        <v>6.6477481468092465</v>
      </c>
      <c r="M5415" s="63">
        <v>6.7090203814538176</v>
      </c>
      <c r="N5415" s="63">
        <v>6.6466604289829068</v>
      </c>
      <c r="O5415" s="71">
        <v>7.319127476785102</v>
      </c>
    </row>
    <row r="5416" spans="2:15" outlineLevel="1" x14ac:dyDescent="0.45">
      <c r="B5416" s="65">
        <v>5407</v>
      </c>
      <c r="C5416" s="60">
        <v>1</v>
      </c>
      <c r="D5416" s="61">
        <v>0</v>
      </c>
      <c r="E5416" s="61">
        <v>1</v>
      </c>
      <c r="F5416" s="61">
        <v>1</v>
      </c>
      <c r="G5416" s="61">
        <v>1</v>
      </c>
      <c r="H5416" s="61">
        <v>0</v>
      </c>
      <c r="I5416" s="62">
        <v>100467.63887813875</v>
      </c>
      <c r="J5416" s="63">
        <v>6.4618457973838677</v>
      </c>
      <c r="K5416" s="63">
        <v>5.2043883233233528</v>
      </c>
      <c r="L5416" s="63">
        <v>7.7448999951882929</v>
      </c>
      <c r="M5416" s="63">
        <v>8.7600598361820055</v>
      </c>
      <c r="N5416" s="63">
        <v>6.818673587768493</v>
      </c>
      <c r="O5416" s="71">
        <v>6.4131372323243863</v>
      </c>
    </row>
    <row r="5417" spans="2:15" outlineLevel="1" x14ac:dyDescent="0.45">
      <c r="B5417" s="65">
        <v>5408</v>
      </c>
      <c r="C5417" s="60">
        <v>1</v>
      </c>
      <c r="D5417" s="61">
        <v>0</v>
      </c>
      <c r="E5417" s="61">
        <v>1</v>
      </c>
      <c r="F5417" s="61">
        <v>1</v>
      </c>
      <c r="G5417" s="61">
        <v>0</v>
      </c>
      <c r="H5417" s="61">
        <v>1</v>
      </c>
      <c r="I5417" s="62">
        <v>101738.71979007706</v>
      </c>
      <c r="J5417" s="63">
        <v>6.2333680255824753</v>
      </c>
      <c r="K5417" s="63">
        <v>5.9879811021606582</v>
      </c>
      <c r="L5417" s="63">
        <v>6.8535589368158201</v>
      </c>
      <c r="M5417" s="63">
        <v>8.4776541741674833</v>
      </c>
      <c r="N5417" s="63">
        <v>6.8104616886304674</v>
      </c>
      <c r="O5417" s="71">
        <v>7.1976248446476827</v>
      </c>
    </row>
    <row r="5418" spans="2:15" outlineLevel="1" x14ac:dyDescent="0.45">
      <c r="B5418" s="65">
        <v>5409</v>
      </c>
      <c r="C5418" s="60">
        <v>1</v>
      </c>
      <c r="D5418" s="61">
        <v>0</v>
      </c>
      <c r="E5418" s="61">
        <v>1</v>
      </c>
      <c r="F5418" s="61">
        <v>1</v>
      </c>
      <c r="G5418" s="61">
        <v>1</v>
      </c>
      <c r="H5418" s="61">
        <v>0</v>
      </c>
      <c r="I5418" s="62">
        <v>72805.84969743753</v>
      </c>
      <c r="J5418" s="63">
        <v>6.0129971154097825</v>
      </c>
      <c r="K5418" s="63">
        <v>4.6371946621671452</v>
      </c>
      <c r="L5418" s="63">
        <v>6.7868463065358657</v>
      </c>
      <c r="M5418" s="63">
        <v>7.1659859673149997</v>
      </c>
      <c r="N5418" s="63">
        <v>7.2864240619231557</v>
      </c>
      <c r="O5418" s="71">
        <v>6.4566045231510021</v>
      </c>
    </row>
    <row r="5419" spans="2:15" outlineLevel="1" x14ac:dyDescent="0.45">
      <c r="B5419" s="65">
        <v>5410</v>
      </c>
      <c r="C5419" s="60">
        <v>1</v>
      </c>
      <c r="D5419" s="61">
        <v>0</v>
      </c>
      <c r="E5419" s="61">
        <v>1</v>
      </c>
      <c r="F5419" s="61">
        <v>1</v>
      </c>
      <c r="G5419" s="61">
        <v>0</v>
      </c>
      <c r="H5419" s="61">
        <v>1</v>
      </c>
      <c r="I5419" s="62">
        <v>102768.87516703713</v>
      </c>
      <c r="J5419" s="63">
        <v>6.4904981757629772</v>
      </c>
      <c r="K5419" s="63">
        <v>5.5529947483211863</v>
      </c>
      <c r="L5419" s="63">
        <v>8.306659019364723</v>
      </c>
      <c r="M5419" s="63">
        <v>8.7249218792193819</v>
      </c>
      <c r="N5419" s="63">
        <v>6.4708942622070236</v>
      </c>
      <c r="O5419" s="71">
        <v>7.0607925226537347</v>
      </c>
    </row>
    <row r="5420" spans="2:15" outlineLevel="1" x14ac:dyDescent="0.45">
      <c r="B5420" s="65">
        <v>5411</v>
      </c>
      <c r="C5420" s="60">
        <v>0</v>
      </c>
      <c r="D5420" s="61">
        <v>1</v>
      </c>
      <c r="E5420" s="61">
        <v>1</v>
      </c>
      <c r="F5420" s="61">
        <v>1</v>
      </c>
      <c r="G5420" s="61">
        <v>0</v>
      </c>
      <c r="H5420" s="61">
        <v>1</v>
      </c>
      <c r="I5420" s="62">
        <v>76508.501475072408</v>
      </c>
      <c r="J5420" s="63">
        <v>5.5247138207909359</v>
      </c>
      <c r="K5420" s="63">
        <v>5.9175678362033572</v>
      </c>
      <c r="L5420" s="63">
        <v>7.0647214339857021</v>
      </c>
      <c r="M5420" s="63">
        <v>7.5014067027786577</v>
      </c>
      <c r="N5420" s="63">
        <v>6.7557481640249915</v>
      </c>
      <c r="O5420" s="71">
        <v>7.0250187678795957</v>
      </c>
    </row>
    <row r="5421" spans="2:15" outlineLevel="1" x14ac:dyDescent="0.45">
      <c r="B5421" s="65">
        <v>5412</v>
      </c>
      <c r="C5421" s="60">
        <v>1</v>
      </c>
      <c r="D5421" s="61">
        <v>0</v>
      </c>
      <c r="E5421" s="61">
        <v>1</v>
      </c>
      <c r="F5421" s="61">
        <v>1</v>
      </c>
      <c r="G5421" s="61">
        <v>1</v>
      </c>
      <c r="H5421" s="61">
        <v>0</v>
      </c>
      <c r="I5421" s="62">
        <v>94888.583253240999</v>
      </c>
      <c r="J5421" s="63">
        <v>6.2727712985758908</v>
      </c>
      <c r="K5421" s="63">
        <v>4.0849024909146348</v>
      </c>
      <c r="L5421" s="63">
        <v>7.932529078603169</v>
      </c>
      <c r="M5421" s="63">
        <v>7.4245722238524188</v>
      </c>
      <c r="N5421" s="63">
        <v>7.15018599440545</v>
      </c>
      <c r="O5421" s="71">
        <v>6.9323099996450166</v>
      </c>
    </row>
    <row r="5422" spans="2:15" outlineLevel="1" x14ac:dyDescent="0.45">
      <c r="B5422" s="65">
        <v>5413</v>
      </c>
      <c r="C5422" s="60">
        <v>1</v>
      </c>
      <c r="D5422" s="61">
        <v>0</v>
      </c>
      <c r="E5422" s="61">
        <v>1</v>
      </c>
      <c r="F5422" s="61">
        <v>1</v>
      </c>
      <c r="G5422" s="61">
        <v>1</v>
      </c>
      <c r="H5422" s="61">
        <v>0</v>
      </c>
      <c r="I5422" s="62">
        <v>98294.447175922469</v>
      </c>
      <c r="J5422" s="63">
        <v>6.4970357767994047</v>
      </c>
      <c r="K5422" s="63">
        <v>4.8893353981021654</v>
      </c>
      <c r="L5422" s="63">
        <v>6.5651903846837003</v>
      </c>
      <c r="M5422" s="63">
        <v>8.4838006643456403</v>
      </c>
      <c r="N5422" s="63">
        <v>7.0987098589582853</v>
      </c>
      <c r="O5422" s="71">
        <v>6.6160369971535209</v>
      </c>
    </row>
    <row r="5423" spans="2:15" outlineLevel="1" x14ac:dyDescent="0.45">
      <c r="B5423" s="65">
        <v>5414</v>
      </c>
      <c r="C5423" s="60">
        <v>0</v>
      </c>
      <c r="D5423" s="61">
        <v>1</v>
      </c>
      <c r="E5423" s="61">
        <v>1</v>
      </c>
      <c r="F5423" s="61">
        <v>1</v>
      </c>
      <c r="G5423" s="61">
        <v>1</v>
      </c>
      <c r="H5423" s="61">
        <v>0</v>
      </c>
      <c r="I5423" s="62">
        <v>104163.72953566999</v>
      </c>
      <c r="J5423" s="63">
        <v>6.5352304325250117</v>
      </c>
      <c r="K5423" s="63">
        <v>6.7111835770214547</v>
      </c>
      <c r="L5423" s="63">
        <v>7.6845939952723716</v>
      </c>
      <c r="M5423" s="63">
        <v>8.1108870806712865</v>
      </c>
      <c r="N5423" s="63">
        <v>7.1253828733430202</v>
      </c>
      <c r="O5423" s="71">
        <v>6.4943201346904766</v>
      </c>
    </row>
    <row r="5424" spans="2:15" outlineLevel="1" x14ac:dyDescent="0.45">
      <c r="B5424" s="65">
        <v>5415</v>
      </c>
      <c r="C5424" s="60">
        <v>1</v>
      </c>
      <c r="D5424" s="61">
        <v>0</v>
      </c>
      <c r="E5424" s="61">
        <v>1</v>
      </c>
      <c r="F5424" s="61">
        <v>1</v>
      </c>
      <c r="G5424" s="61">
        <v>0</v>
      </c>
      <c r="H5424" s="61">
        <v>1</v>
      </c>
      <c r="I5424" s="62">
        <v>100458.66329626131</v>
      </c>
      <c r="J5424" s="63">
        <v>5.4627769733883831</v>
      </c>
      <c r="K5424" s="63">
        <v>5.3347898566968617</v>
      </c>
      <c r="L5424" s="63">
        <v>8.3118581695048057</v>
      </c>
      <c r="M5424" s="63">
        <v>8.6282253074705455</v>
      </c>
      <c r="N5424" s="63">
        <v>7.0004801532491374</v>
      </c>
      <c r="O5424" s="71">
        <v>7.1423157088519496</v>
      </c>
    </row>
    <row r="5425" spans="2:15" outlineLevel="1" x14ac:dyDescent="0.45">
      <c r="B5425" s="65">
        <v>5416</v>
      </c>
      <c r="C5425" s="60">
        <v>1</v>
      </c>
      <c r="D5425" s="61">
        <v>0</v>
      </c>
      <c r="E5425" s="61">
        <v>1</v>
      </c>
      <c r="F5425" s="61">
        <v>1</v>
      </c>
      <c r="G5425" s="61">
        <v>0</v>
      </c>
      <c r="H5425" s="61">
        <v>1</v>
      </c>
      <c r="I5425" s="62">
        <v>98589.324069302631</v>
      </c>
      <c r="J5425" s="63">
        <v>6.2025869668071296</v>
      </c>
      <c r="K5425" s="63">
        <v>5.712549724065779</v>
      </c>
      <c r="L5425" s="63">
        <v>7.4160518697612376</v>
      </c>
      <c r="M5425" s="63">
        <v>7.6651891622826982</v>
      </c>
      <c r="N5425" s="63">
        <v>6.6237448255798359</v>
      </c>
      <c r="O5425" s="71">
        <v>7.1016895894334136</v>
      </c>
    </row>
    <row r="5426" spans="2:15" outlineLevel="1" x14ac:dyDescent="0.45">
      <c r="B5426" s="65">
        <v>5417</v>
      </c>
      <c r="C5426" s="60">
        <v>1</v>
      </c>
      <c r="D5426" s="61">
        <v>0</v>
      </c>
      <c r="E5426" s="61">
        <v>1</v>
      </c>
      <c r="F5426" s="61">
        <v>1</v>
      </c>
      <c r="G5426" s="61">
        <v>1</v>
      </c>
      <c r="H5426" s="61">
        <v>0</v>
      </c>
      <c r="I5426" s="62">
        <v>95721.336841866694</v>
      </c>
      <c r="J5426" s="63">
        <v>6.1423419786204745</v>
      </c>
      <c r="K5426" s="63">
        <v>5.216921777361498</v>
      </c>
      <c r="L5426" s="63">
        <v>7.6256521019593375</v>
      </c>
      <c r="M5426" s="63">
        <v>6.8608294131647094</v>
      </c>
      <c r="N5426" s="63">
        <v>7.1132918610830318</v>
      </c>
      <c r="O5426" s="71">
        <v>6.9126028933412202</v>
      </c>
    </row>
    <row r="5427" spans="2:15" outlineLevel="1" x14ac:dyDescent="0.45">
      <c r="B5427" s="65">
        <v>5418</v>
      </c>
      <c r="C5427" s="60">
        <v>1</v>
      </c>
      <c r="D5427" s="61">
        <v>0</v>
      </c>
      <c r="E5427" s="61">
        <v>1</v>
      </c>
      <c r="F5427" s="61">
        <v>1</v>
      </c>
      <c r="G5427" s="61">
        <v>0</v>
      </c>
      <c r="H5427" s="61">
        <v>1</v>
      </c>
      <c r="I5427" s="62">
        <v>99991.191608143621</v>
      </c>
      <c r="J5427" s="63">
        <v>6.6309980145184113</v>
      </c>
      <c r="K5427" s="63">
        <v>5.5342364645386999</v>
      </c>
      <c r="L5427" s="63">
        <v>8.1196269014595934</v>
      </c>
      <c r="M5427" s="63">
        <v>8.2611475544147694</v>
      </c>
      <c r="N5427" s="63">
        <v>6.3238835720173316</v>
      </c>
      <c r="O5427" s="71">
        <v>6.5177015590411296</v>
      </c>
    </row>
    <row r="5428" spans="2:15" outlineLevel="1" x14ac:dyDescent="0.45">
      <c r="B5428" s="65">
        <v>5419</v>
      </c>
      <c r="C5428" s="60">
        <v>1</v>
      </c>
      <c r="D5428" s="61">
        <v>0</v>
      </c>
      <c r="E5428" s="61">
        <v>1</v>
      </c>
      <c r="F5428" s="61">
        <v>1</v>
      </c>
      <c r="G5428" s="61">
        <v>1</v>
      </c>
      <c r="H5428" s="61">
        <v>0</v>
      </c>
      <c r="I5428" s="62">
        <v>97636.722401994732</v>
      </c>
      <c r="J5428" s="63">
        <v>6.1972391710728738</v>
      </c>
      <c r="K5428" s="63">
        <v>4.8997667577329169</v>
      </c>
      <c r="L5428" s="63">
        <v>7.3039779852318167</v>
      </c>
      <c r="M5428" s="63">
        <v>8.3471303829431278</v>
      </c>
      <c r="N5428" s="63">
        <v>6.8124278366016968</v>
      </c>
      <c r="O5428" s="71">
        <v>6.724683604013368</v>
      </c>
    </row>
    <row r="5429" spans="2:15" outlineLevel="1" x14ac:dyDescent="0.45">
      <c r="B5429" s="65">
        <v>5420</v>
      </c>
      <c r="C5429" s="60">
        <v>1</v>
      </c>
      <c r="D5429" s="61">
        <v>0</v>
      </c>
      <c r="E5429" s="61">
        <v>1</v>
      </c>
      <c r="F5429" s="61">
        <v>1</v>
      </c>
      <c r="G5429" s="61">
        <v>1</v>
      </c>
      <c r="H5429" s="61">
        <v>0</v>
      </c>
      <c r="I5429" s="62">
        <v>27462.44506728182</v>
      </c>
      <c r="J5429" s="63">
        <v>5.9535826520878574</v>
      </c>
      <c r="K5429" s="63">
        <v>4.8398158526166712</v>
      </c>
      <c r="L5429" s="63">
        <v>6.6946826758219382</v>
      </c>
      <c r="M5429" s="63">
        <v>6.4323349245492381</v>
      </c>
      <c r="N5429" s="63">
        <v>7.2364728832059511</v>
      </c>
      <c r="O5429" s="71">
        <v>7.2168842134416327</v>
      </c>
    </row>
    <row r="5430" spans="2:15" outlineLevel="1" x14ac:dyDescent="0.45">
      <c r="B5430" s="65">
        <v>5421</v>
      </c>
      <c r="C5430" s="60">
        <v>1</v>
      </c>
      <c r="D5430" s="61">
        <v>0</v>
      </c>
      <c r="E5430" s="61">
        <v>1</v>
      </c>
      <c r="F5430" s="61">
        <v>1</v>
      </c>
      <c r="G5430" s="61">
        <v>0</v>
      </c>
      <c r="H5430" s="61">
        <v>1</v>
      </c>
      <c r="I5430" s="62">
        <v>25017.010968260845</v>
      </c>
      <c r="J5430" s="63">
        <v>5.7330031093513263</v>
      </c>
      <c r="K5430" s="63">
        <v>4.6796402537895379</v>
      </c>
      <c r="L5430" s="63">
        <v>6.9437336039178694</v>
      </c>
      <c r="M5430" s="63">
        <v>6.1671281296392415</v>
      </c>
      <c r="N5430" s="63">
        <v>6.8276707557914529</v>
      </c>
      <c r="O5430" s="71">
        <v>7.2621933284719349</v>
      </c>
    </row>
    <row r="5431" spans="2:15" outlineLevel="1" x14ac:dyDescent="0.45">
      <c r="B5431" s="65">
        <v>5422</v>
      </c>
      <c r="C5431" s="60">
        <v>1</v>
      </c>
      <c r="D5431" s="61">
        <v>0</v>
      </c>
      <c r="E5431" s="61">
        <v>1</v>
      </c>
      <c r="F5431" s="61">
        <v>1</v>
      </c>
      <c r="G5431" s="61">
        <v>1</v>
      </c>
      <c r="H5431" s="61">
        <v>0</v>
      </c>
      <c r="I5431" s="62">
        <v>23185.918280765589</v>
      </c>
      <c r="J5431" s="63">
        <v>5.6274633889269099</v>
      </c>
      <c r="K5431" s="63">
        <v>4.8368900354120994</v>
      </c>
      <c r="L5431" s="63">
        <v>7.2175966624225643</v>
      </c>
      <c r="M5431" s="63">
        <v>6.0063502010594059</v>
      </c>
      <c r="N5431" s="63">
        <v>6.6283551381923704</v>
      </c>
      <c r="O5431" s="71">
        <v>6.5830532998043552</v>
      </c>
    </row>
    <row r="5432" spans="2:15" outlineLevel="1" x14ac:dyDescent="0.45">
      <c r="B5432" s="65">
        <v>5423</v>
      </c>
      <c r="C5432" s="60">
        <v>1</v>
      </c>
      <c r="D5432" s="61">
        <v>0</v>
      </c>
      <c r="E5432" s="61">
        <v>1</v>
      </c>
      <c r="F5432" s="61">
        <v>1</v>
      </c>
      <c r="G5432" s="61">
        <v>1</v>
      </c>
      <c r="H5432" s="61">
        <v>0</v>
      </c>
      <c r="I5432" s="62">
        <v>25271.274849155176</v>
      </c>
      <c r="J5432" s="63">
        <v>5.7529950320454661</v>
      </c>
      <c r="K5432" s="63">
        <v>5.1730727527016018</v>
      </c>
      <c r="L5432" s="63">
        <v>6.4869792159555226</v>
      </c>
      <c r="M5432" s="63">
        <v>6.4340987930421765</v>
      </c>
      <c r="N5432" s="63">
        <v>6.8316337890790031</v>
      </c>
      <c r="O5432" s="71">
        <v>6.582823155459776</v>
      </c>
    </row>
    <row r="5433" spans="2:15" outlineLevel="1" x14ac:dyDescent="0.45">
      <c r="B5433" s="65">
        <v>5424</v>
      </c>
      <c r="C5433" s="60">
        <v>1</v>
      </c>
      <c r="D5433" s="61">
        <v>0</v>
      </c>
      <c r="E5433" s="61">
        <v>1</v>
      </c>
      <c r="F5433" s="61">
        <v>1</v>
      </c>
      <c r="G5433" s="61">
        <v>0</v>
      </c>
      <c r="H5433" s="61">
        <v>1</v>
      </c>
      <c r="I5433" s="62">
        <v>78404.346913202069</v>
      </c>
      <c r="J5433" s="63">
        <v>5.7864752023592878</v>
      </c>
      <c r="K5433" s="63">
        <v>5.2054122667646743</v>
      </c>
      <c r="L5433" s="63">
        <v>6.4175761469741008</v>
      </c>
      <c r="M5433" s="63">
        <v>8.9239444180077143</v>
      </c>
      <c r="N5433" s="63">
        <v>6.8935620726201918</v>
      </c>
      <c r="O5433" s="71">
        <v>6.8990614032216406</v>
      </c>
    </row>
    <row r="5434" spans="2:15" outlineLevel="1" x14ac:dyDescent="0.45">
      <c r="B5434" s="65">
        <v>5425</v>
      </c>
      <c r="C5434" s="60">
        <v>0</v>
      </c>
      <c r="D5434" s="61">
        <v>1</v>
      </c>
      <c r="E5434" s="61">
        <v>1</v>
      </c>
      <c r="F5434" s="61">
        <v>1</v>
      </c>
      <c r="G5434" s="61">
        <v>1</v>
      </c>
      <c r="H5434" s="61">
        <v>0</v>
      </c>
      <c r="I5434" s="62">
        <v>76070.531847620761</v>
      </c>
      <c r="J5434" s="63">
        <v>5.5255463799231697</v>
      </c>
      <c r="K5434" s="63">
        <v>5.5415262688674787</v>
      </c>
      <c r="L5434" s="63">
        <v>6.7383027621673319</v>
      </c>
      <c r="M5434" s="63">
        <v>8.1610458112291155</v>
      </c>
      <c r="N5434" s="63">
        <v>6.8719790019944744</v>
      </c>
      <c r="O5434" s="71">
        <v>6.520866167927891</v>
      </c>
    </row>
    <row r="5435" spans="2:15" outlineLevel="1" x14ac:dyDescent="0.45">
      <c r="B5435" s="65">
        <v>5426</v>
      </c>
      <c r="C5435" s="60">
        <v>1</v>
      </c>
      <c r="D5435" s="61">
        <v>0</v>
      </c>
      <c r="E5435" s="61">
        <v>1</v>
      </c>
      <c r="F5435" s="61">
        <v>1</v>
      </c>
      <c r="G5435" s="61">
        <v>0</v>
      </c>
      <c r="H5435" s="61">
        <v>1</v>
      </c>
      <c r="I5435" s="62">
        <v>77374.618577997724</v>
      </c>
      <c r="J5435" s="63">
        <v>5.9730643551341309</v>
      </c>
      <c r="K5435" s="63">
        <v>5.4378308072877424</v>
      </c>
      <c r="L5435" s="63">
        <v>6.7575744847699202</v>
      </c>
      <c r="M5435" s="63">
        <v>8.6551586484464291</v>
      </c>
      <c r="N5435" s="63">
        <v>6.1461830707565337</v>
      </c>
      <c r="O5435" s="71">
        <v>6.8621542503309803</v>
      </c>
    </row>
    <row r="5436" spans="2:15" outlineLevel="1" x14ac:dyDescent="0.45">
      <c r="B5436" s="65">
        <v>5427</v>
      </c>
      <c r="C5436" s="60">
        <v>1</v>
      </c>
      <c r="D5436" s="61">
        <v>0</v>
      </c>
      <c r="E5436" s="61">
        <v>1</v>
      </c>
      <c r="F5436" s="61">
        <v>1</v>
      </c>
      <c r="G5436" s="61">
        <v>0</v>
      </c>
      <c r="H5436" s="61">
        <v>1</v>
      </c>
      <c r="I5436" s="62">
        <v>102913.37511002812</v>
      </c>
      <c r="J5436" s="63">
        <v>6.2674542373862749</v>
      </c>
      <c r="K5436" s="63">
        <v>5.3706237827724328</v>
      </c>
      <c r="L5436" s="63">
        <v>7.8252299363763544</v>
      </c>
      <c r="M5436" s="63">
        <v>8.6750659215374668</v>
      </c>
      <c r="N5436" s="63">
        <v>7.075864518463387</v>
      </c>
      <c r="O5436" s="71">
        <v>7.3571226273739248</v>
      </c>
    </row>
    <row r="5437" spans="2:15" outlineLevel="1" x14ac:dyDescent="0.45">
      <c r="B5437" s="65">
        <v>5428</v>
      </c>
      <c r="C5437" s="60">
        <v>1</v>
      </c>
      <c r="D5437" s="61">
        <v>0</v>
      </c>
      <c r="E5437" s="61">
        <v>1</v>
      </c>
      <c r="F5437" s="61">
        <v>1</v>
      </c>
      <c r="G5437" s="61">
        <v>0</v>
      </c>
      <c r="H5437" s="61">
        <v>1</v>
      </c>
      <c r="I5437" s="62">
        <v>62655.651799455911</v>
      </c>
      <c r="J5437" s="63">
        <v>6.1151096604376773</v>
      </c>
      <c r="K5437" s="63">
        <v>5.7805190765152652</v>
      </c>
      <c r="L5437" s="63">
        <v>7.1599803926601684</v>
      </c>
      <c r="M5437" s="63">
        <v>6.3979472401990858</v>
      </c>
      <c r="N5437" s="63">
        <v>6.3329493141356785</v>
      </c>
      <c r="O5437" s="71">
        <v>6.562568899544682</v>
      </c>
    </row>
    <row r="5438" spans="2:15" outlineLevel="1" x14ac:dyDescent="0.45">
      <c r="B5438" s="65">
        <v>5429</v>
      </c>
      <c r="C5438" s="60">
        <v>1</v>
      </c>
      <c r="D5438" s="61">
        <v>0</v>
      </c>
      <c r="E5438" s="61">
        <v>1</v>
      </c>
      <c r="F5438" s="61">
        <v>1</v>
      </c>
      <c r="G5438" s="61">
        <v>0</v>
      </c>
      <c r="H5438" s="61">
        <v>1</v>
      </c>
      <c r="I5438" s="62">
        <v>29793.34911330005</v>
      </c>
      <c r="J5438" s="63">
        <v>5.7929836797558796</v>
      </c>
      <c r="K5438" s="63">
        <v>5.4356091050261934</v>
      </c>
      <c r="L5438" s="63">
        <v>6.4196370119095363</v>
      </c>
      <c r="M5438" s="63">
        <v>7.7180660678986976</v>
      </c>
      <c r="N5438" s="63">
        <v>6.563555106712279</v>
      </c>
      <c r="O5438" s="71">
        <v>6.8987601497832065</v>
      </c>
    </row>
    <row r="5439" spans="2:15" outlineLevel="1" x14ac:dyDescent="0.45">
      <c r="B5439" s="65">
        <v>5430</v>
      </c>
      <c r="C5439" s="60">
        <v>1</v>
      </c>
      <c r="D5439" s="61">
        <v>0</v>
      </c>
      <c r="E5439" s="61">
        <v>1</v>
      </c>
      <c r="F5439" s="61">
        <v>1</v>
      </c>
      <c r="G5439" s="61">
        <v>0</v>
      </c>
      <c r="H5439" s="61">
        <v>1</v>
      </c>
      <c r="I5439" s="62">
        <v>99932.88056655429</v>
      </c>
      <c r="J5439" s="63">
        <v>6.7083014878087956</v>
      </c>
      <c r="K5439" s="63">
        <v>4.7173639365944044</v>
      </c>
      <c r="L5439" s="63">
        <v>7.1250413007601949</v>
      </c>
      <c r="M5439" s="63">
        <v>8.5111765189213173</v>
      </c>
      <c r="N5439" s="63">
        <v>6.6436829871476997</v>
      </c>
      <c r="O5439" s="71">
        <v>7.4908892367148159</v>
      </c>
    </row>
    <row r="5440" spans="2:15" outlineLevel="1" x14ac:dyDescent="0.45">
      <c r="B5440" s="65">
        <v>5431</v>
      </c>
      <c r="C5440" s="60">
        <v>1</v>
      </c>
      <c r="D5440" s="61">
        <v>0</v>
      </c>
      <c r="E5440" s="61">
        <v>1</v>
      </c>
      <c r="F5440" s="61">
        <v>1</v>
      </c>
      <c r="G5440" s="61">
        <v>0</v>
      </c>
      <c r="H5440" s="61">
        <v>1</v>
      </c>
      <c r="I5440" s="62">
        <v>93539.225334547766</v>
      </c>
      <c r="J5440" s="63">
        <v>6.0178159271011964</v>
      </c>
      <c r="K5440" s="63">
        <v>4.43033423930535</v>
      </c>
      <c r="L5440" s="63">
        <v>7.8173487037657763</v>
      </c>
      <c r="M5440" s="63">
        <v>7.1378840150077938</v>
      </c>
      <c r="N5440" s="63">
        <v>6.5319508784848797</v>
      </c>
      <c r="O5440" s="71">
        <v>7.3449090455911792</v>
      </c>
    </row>
    <row r="5441" spans="2:15" outlineLevel="1" x14ac:dyDescent="0.45">
      <c r="B5441" s="65">
        <v>5432</v>
      </c>
      <c r="C5441" s="60">
        <v>1</v>
      </c>
      <c r="D5441" s="61">
        <v>0</v>
      </c>
      <c r="E5441" s="61">
        <v>1</v>
      </c>
      <c r="F5441" s="61">
        <v>1</v>
      </c>
      <c r="G5441" s="61">
        <v>0</v>
      </c>
      <c r="H5441" s="61">
        <v>1</v>
      </c>
      <c r="I5441" s="62">
        <v>95451.022255664124</v>
      </c>
      <c r="J5441" s="63">
        <v>6.0558153230211627</v>
      </c>
      <c r="K5441" s="63">
        <v>4.9506214561173199</v>
      </c>
      <c r="L5441" s="63">
        <v>7.4590790038945078</v>
      </c>
      <c r="M5441" s="63">
        <v>6.8450351667174809</v>
      </c>
      <c r="N5441" s="63">
        <v>7.1879422825288506</v>
      </c>
      <c r="O5441" s="71">
        <v>7.3236698512370362</v>
      </c>
    </row>
    <row r="5442" spans="2:15" outlineLevel="1" x14ac:dyDescent="0.45">
      <c r="B5442" s="65">
        <v>5433</v>
      </c>
      <c r="C5442" s="60">
        <v>0</v>
      </c>
      <c r="D5442" s="61">
        <v>1</v>
      </c>
      <c r="E5442" s="61">
        <v>1</v>
      </c>
      <c r="F5442" s="61">
        <v>1</v>
      </c>
      <c r="G5442" s="61">
        <v>0</v>
      </c>
      <c r="H5442" s="61">
        <v>1</v>
      </c>
      <c r="I5442" s="62">
        <v>98704.669935312661</v>
      </c>
      <c r="J5442" s="63">
        <v>5.5939065864991395</v>
      </c>
      <c r="K5442" s="63">
        <v>6.2565840295307371</v>
      </c>
      <c r="L5442" s="63">
        <v>7.2784786516669477</v>
      </c>
      <c r="M5442" s="63">
        <v>7.6267942423598143</v>
      </c>
      <c r="N5442" s="63">
        <v>6.6857268110928425</v>
      </c>
      <c r="O5442" s="71">
        <v>7.2619471245778895</v>
      </c>
    </row>
    <row r="5443" spans="2:15" outlineLevel="1" x14ac:dyDescent="0.45">
      <c r="B5443" s="65">
        <v>5434</v>
      </c>
      <c r="C5443" s="60">
        <v>1</v>
      </c>
      <c r="D5443" s="61">
        <v>0</v>
      </c>
      <c r="E5443" s="61">
        <v>1</v>
      </c>
      <c r="F5443" s="61">
        <v>1</v>
      </c>
      <c r="G5443" s="61">
        <v>0</v>
      </c>
      <c r="H5443" s="61">
        <v>1</v>
      </c>
      <c r="I5443" s="62">
        <v>32557.482320779862</v>
      </c>
      <c r="J5443" s="63">
        <v>5.9650176345597679</v>
      </c>
      <c r="K5443" s="63">
        <v>5.7075440507643096</v>
      </c>
      <c r="L5443" s="63">
        <v>6.1611426357295009</v>
      </c>
      <c r="M5443" s="63">
        <v>7.385820178383069</v>
      </c>
      <c r="N5443" s="63">
        <v>7.3191457432017728</v>
      </c>
      <c r="O5443" s="71">
        <v>7.3287896316109311</v>
      </c>
    </row>
    <row r="5444" spans="2:15" outlineLevel="1" x14ac:dyDescent="0.45">
      <c r="B5444" s="65">
        <v>5435</v>
      </c>
      <c r="C5444" s="60">
        <v>1</v>
      </c>
      <c r="D5444" s="61">
        <v>0</v>
      </c>
      <c r="E5444" s="61">
        <v>1</v>
      </c>
      <c r="F5444" s="61">
        <v>1</v>
      </c>
      <c r="G5444" s="61">
        <v>1</v>
      </c>
      <c r="H5444" s="61">
        <v>0</v>
      </c>
      <c r="I5444" s="62">
        <v>77063.067074749793</v>
      </c>
      <c r="J5444" s="63">
        <v>5.6628555888374006</v>
      </c>
      <c r="K5444" s="63">
        <v>4.971677274903052</v>
      </c>
      <c r="L5444" s="63">
        <v>7.3101377641651384</v>
      </c>
      <c r="M5444" s="63">
        <v>8.3971235253578556</v>
      </c>
      <c r="N5444" s="63">
        <v>7.0267826669588933</v>
      </c>
      <c r="O5444" s="71">
        <v>6.7329675431093881</v>
      </c>
    </row>
    <row r="5445" spans="2:15" outlineLevel="1" x14ac:dyDescent="0.45">
      <c r="B5445" s="65">
        <v>5436</v>
      </c>
      <c r="C5445" s="60">
        <v>1</v>
      </c>
      <c r="D5445" s="61">
        <v>0</v>
      </c>
      <c r="E5445" s="61">
        <v>1</v>
      </c>
      <c r="F5445" s="61">
        <v>1</v>
      </c>
      <c r="G5445" s="61">
        <v>1</v>
      </c>
      <c r="H5445" s="61">
        <v>0</v>
      </c>
      <c r="I5445" s="62">
        <v>97777.119424285702</v>
      </c>
      <c r="J5445" s="63">
        <v>6.2631866756338805</v>
      </c>
      <c r="K5445" s="63">
        <v>5.2638770695244865</v>
      </c>
      <c r="L5445" s="63">
        <v>6.9672909456959555</v>
      </c>
      <c r="M5445" s="63">
        <v>7.9760064791917289</v>
      </c>
      <c r="N5445" s="63">
        <v>6.8746728555215526</v>
      </c>
      <c r="O5445" s="71">
        <v>6.8463129864300702</v>
      </c>
    </row>
    <row r="5446" spans="2:15" outlineLevel="1" x14ac:dyDescent="0.45">
      <c r="B5446" s="65">
        <v>5437</v>
      </c>
      <c r="C5446" s="60">
        <v>1</v>
      </c>
      <c r="D5446" s="61">
        <v>0</v>
      </c>
      <c r="E5446" s="61">
        <v>1</v>
      </c>
      <c r="F5446" s="61">
        <v>1</v>
      </c>
      <c r="G5446" s="61">
        <v>1</v>
      </c>
      <c r="H5446" s="61">
        <v>0</v>
      </c>
      <c r="I5446" s="62">
        <v>98419.201693519164</v>
      </c>
      <c r="J5446" s="63">
        <v>6.9448454027350142</v>
      </c>
      <c r="K5446" s="63">
        <v>5.1678575496621271</v>
      </c>
      <c r="L5446" s="63">
        <v>6.2710204995749965</v>
      </c>
      <c r="M5446" s="63">
        <v>8.2398849679104202</v>
      </c>
      <c r="N5446" s="63">
        <v>6.8306989900131487</v>
      </c>
      <c r="O5446" s="71">
        <v>6.5324853978555488</v>
      </c>
    </row>
    <row r="5447" spans="2:15" outlineLevel="1" x14ac:dyDescent="0.45">
      <c r="B5447" s="65">
        <v>5438</v>
      </c>
      <c r="C5447" s="60">
        <v>1</v>
      </c>
      <c r="D5447" s="61">
        <v>0</v>
      </c>
      <c r="E5447" s="61">
        <v>1</v>
      </c>
      <c r="F5447" s="61">
        <v>1</v>
      </c>
      <c r="G5447" s="61">
        <v>1</v>
      </c>
      <c r="H5447" s="61">
        <v>0</v>
      </c>
      <c r="I5447" s="62">
        <v>94674.398549719379</v>
      </c>
      <c r="J5447" s="63">
        <v>5.7185847776302481</v>
      </c>
      <c r="K5447" s="63">
        <v>5.4339819577181654</v>
      </c>
      <c r="L5447" s="63">
        <v>7.3700441912375645</v>
      </c>
      <c r="M5447" s="63">
        <v>7.1126165772166114</v>
      </c>
      <c r="N5447" s="63">
        <v>6.9186845338778316</v>
      </c>
      <c r="O5447" s="71">
        <v>6.7233590584975431</v>
      </c>
    </row>
    <row r="5448" spans="2:15" outlineLevel="1" x14ac:dyDescent="0.45">
      <c r="B5448" s="65">
        <v>5439</v>
      </c>
      <c r="C5448" s="60">
        <v>1</v>
      </c>
      <c r="D5448" s="61">
        <v>0</v>
      </c>
      <c r="E5448" s="61">
        <v>1</v>
      </c>
      <c r="F5448" s="61">
        <v>1</v>
      </c>
      <c r="G5448" s="61">
        <v>1</v>
      </c>
      <c r="H5448" s="61">
        <v>0</v>
      </c>
      <c r="I5448" s="62">
        <v>24080.385627240001</v>
      </c>
      <c r="J5448" s="63">
        <v>5.5473389239161826</v>
      </c>
      <c r="K5448" s="63">
        <v>5.141892842240904</v>
      </c>
      <c r="L5448" s="63">
        <v>7.4185815190422861</v>
      </c>
      <c r="M5448" s="63">
        <v>6.1364041624271017</v>
      </c>
      <c r="N5448" s="63">
        <v>6.6278603054450924</v>
      </c>
      <c r="O5448" s="71">
        <v>6.3671053105911684</v>
      </c>
    </row>
    <row r="5449" spans="2:15" outlineLevel="1" x14ac:dyDescent="0.45">
      <c r="B5449" s="65">
        <v>5440</v>
      </c>
      <c r="C5449" s="60">
        <v>1</v>
      </c>
      <c r="D5449" s="61">
        <v>0</v>
      </c>
      <c r="E5449" s="61">
        <v>1</v>
      </c>
      <c r="F5449" s="61">
        <v>1</v>
      </c>
      <c r="G5449" s="61">
        <v>1</v>
      </c>
      <c r="H5449" s="61">
        <v>0</v>
      </c>
      <c r="I5449" s="62">
        <v>102662.89715733331</v>
      </c>
      <c r="J5449" s="63">
        <v>6.1968984613139551</v>
      </c>
      <c r="K5449" s="63">
        <v>5.9562645465751327</v>
      </c>
      <c r="L5449" s="63">
        <v>8.0988062463688824</v>
      </c>
      <c r="M5449" s="63">
        <v>7.8808690257406155</v>
      </c>
      <c r="N5449" s="63">
        <v>7.4758445832025009</v>
      </c>
      <c r="O5449" s="71">
        <v>6.9334892611230288</v>
      </c>
    </row>
    <row r="5450" spans="2:15" outlineLevel="1" x14ac:dyDescent="0.45">
      <c r="B5450" s="65">
        <v>5441</v>
      </c>
      <c r="C5450" s="60">
        <v>1</v>
      </c>
      <c r="D5450" s="61">
        <v>0</v>
      </c>
      <c r="E5450" s="61">
        <v>1</v>
      </c>
      <c r="F5450" s="61">
        <v>1</v>
      </c>
      <c r="G5450" s="61">
        <v>1</v>
      </c>
      <c r="H5450" s="61">
        <v>0</v>
      </c>
      <c r="I5450" s="62">
        <v>96108.526972138614</v>
      </c>
      <c r="J5450" s="63">
        <v>6.7506725565498078</v>
      </c>
      <c r="K5450" s="63">
        <v>5.9180369237335384</v>
      </c>
      <c r="L5450" s="63">
        <v>6.8650104906028204</v>
      </c>
      <c r="M5450" s="63">
        <v>7.2498906997123163</v>
      </c>
      <c r="N5450" s="63">
        <v>6.3402053538185692</v>
      </c>
      <c r="O5450" s="71">
        <v>6.1744390200202091</v>
      </c>
    </row>
    <row r="5451" spans="2:15" outlineLevel="1" x14ac:dyDescent="0.45">
      <c r="B5451" s="65">
        <v>5442</v>
      </c>
      <c r="C5451" s="60">
        <v>1</v>
      </c>
      <c r="D5451" s="61">
        <v>0</v>
      </c>
      <c r="E5451" s="61">
        <v>1</v>
      </c>
      <c r="F5451" s="61">
        <v>1</v>
      </c>
      <c r="G5451" s="61">
        <v>1</v>
      </c>
      <c r="H5451" s="61">
        <v>0</v>
      </c>
      <c r="I5451" s="62">
        <v>98227.150046413444</v>
      </c>
      <c r="J5451" s="63">
        <v>6.3250054113681271</v>
      </c>
      <c r="K5451" s="63">
        <v>5.8015056775396578</v>
      </c>
      <c r="L5451" s="63">
        <v>7.1665773414497815</v>
      </c>
      <c r="M5451" s="63">
        <v>7.8075057381270785</v>
      </c>
      <c r="N5451" s="63">
        <v>6.8219646052222478</v>
      </c>
      <c r="O5451" s="71">
        <v>6.3727292525285177</v>
      </c>
    </row>
    <row r="5452" spans="2:15" outlineLevel="1" x14ac:dyDescent="0.45">
      <c r="B5452" s="65">
        <v>5443</v>
      </c>
      <c r="C5452" s="60">
        <v>0</v>
      </c>
      <c r="D5452" s="61">
        <v>1</v>
      </c>
      <c r="E5452" s="61">
        <v>1</v>
      </c>
      <c r="F5452" s="61">
        <v>1</v>
      </c>
      <c r="G5452" s="61">
        <v>1</v>
      </c>
      <c r="H5452" s="61">
        <v>0</v>
      </c>
      <c r="I5452" s="62">
        <v>104868.27079453232</v>
      </c>
      <c r="J5452" s="63">
        <v>6.0226233371185431</v>
      </c>
      <c r="K5452" s="63">
        <v>6.4085451466737489</v>
      </c>
      <c r="L5452" s="63">
        <v>7.4109270207885514</v>
      </c>
      <c r="M5452" s="63">
        <v>8.8938952902513009</v>
      </c>
      <c r="N5452" s="63">
        <v>7.137712903348115</v>
      </c>
      <c r="O5452" s="71">
        <v>7.0321017054171984</v>
      </c>
    </row>
    <row r="5453" spans="2:15" outlineLevel="1" x14ac:dyDescent="0.45">
      <c r="B5453" s="65">
        <v>5444</v>
      </c>
      <c r="C5453" s="60">
        <v>1</v>
      </c>
      <c r="D5453" s="61">
        <v>0</v>
      </c>
      <c r="E5453" s="61">
        <v>1</v>
      </c>
      <c r="F5453" s="61">
        <v>1</v>
      </c>
      <c r="G5453" s="61">
        <v>1</v>
      </c>
      <c r="H5453" s="61">
        <v>0</v>
      </c>
      <c r="I5453" s="62">
        <v>64014.116385932954</v>
      </c>
      <c r="J5453" s="63">
        <v>6.3616680221298605</v>
      </c>
      <c r="K5453" s="63">
        <v>5.3725323818078525</v>
      </c>
      <c r="L5453" s="63">
        <v>6.9032449527994171</v>
      </c>
      <c r="M5453" s="63">
        <v>6.474135577952584</v>
      </c>
      <c r="N5453" s="63">
        <v>6.9885574761874487</v>
      </c>
      <c r="O5453" s="71">
        <v>6.7490090371883245</v>
      </c>
    </row>
    <row r="5454" spans="2:15" outlineLevel="1" x14ac:dyDescent="0.45">
      <c r="B5454" s="65">
        <v>5445</v>
      </c>
      <c r="C5454" s="60">
        <v>1</v>
      </c>
      <c r="D5454" s="61">
        <v>0</v>
      </c>
      <c r="E5454" s="61">
        <v>1</v>
      </c>
      <c r="F5454" s="61">
        <v>1</v>
      </c>
      <c r="G5454" s="61">
        <v>1</v>
      </c>
      <c r="H5454" s="61">
        <v>0</v>
      </c>
      <c r="I5454" s="62">
        <v>92446.304434618884</v>
      </c>
      <c r="J5454" s="63">
        <v>6.5005708007004879</v>
      </c>
      <c r="K5454" s="63">
        <v>4.0834806972124573</v>
      </c>
      <c r="L5454" s="63">
        <v>6.8126192991783778</v>
      </c>
      <c r="M5454" s="63">
        <v>6.9580198572533787</v>
      </c>
      <c r="N5454" s="63">
        <v>7.280763939708506</v>
      </c>
      <c r="O5454" s="71">
        <v>6.7030617366020779</v>
      </c>
    </row>
    <row r="5455" spans="2:15" outlineLevel="1" x14ac:dyDescent="0.45">
      <c r="B5455" s="65">
        <v>5446</v>
      </c>
      <c r="C5455" s="60">
        <v>1</v>
      </c>
      <c r="D5455" s="61">
        <v>0</v>
      </c>
      <c r="E5455" s="61">
        <v>1</v>
      </c>
      <c r="F5455" s="61">
        <v>1</v>
      </c>
      <c r="G5455" s="61">
        <v>0</v>
      </c>
      <c r="H5455" s="61">
        <v>1</v>
      </c>
      <c r="I5455" s="62">
        <v>97847.996131732085</v>
      </c>
      <c r="J5455" s="63">
        <v>5.4113252086423769</v>
      </c>
      <c r="K5455" s="63">
        <v>5.1666534614436088</v>
      </c>
      <c r="L5455" s="63">
        <v>8.0637602280551341</v>
      </c>
      <c r="M5455" s="63">
        <v>7.9146583905361725</v>
      </c>
      <c r="N5455" s="63">
        <v>6.9370445611792082</v>
      </c>
      <c r="O5455" s="71">
        <v>7.4342571944869027</v>
      </c>
    </row>
    <row r="5456" spans="2:15" outlineLevel="1" x14ac:dyDescent="0.45">
      <c r="B5456" s="65">
        <v>5447</v>
      </c>
      <c r="C5456" s="60">
        <v>1</v>
      </c>
      <c r="D5456" s="61">
        <v>0</v>
      </c>
      <c r="E5456" s="61">
        <v>1</v>
      </c>
      <c r="F5456" s="61">
        <v>1</v>
      </c>
      <c r="G5456" s="61">
        <v>0</v>
      </c>
      <c r="H5456" s="61">
        <v>1</v>
      </c>
      <c r="I5456" s="62">
        <v>76689.598362635763</v>
      </c>
      <c r="J5456" s="63">
        <v>5.8413643890994464</v>
      </c>
      <c r="K5456" s="63">
        <v>4.6877903904979927</v>
      </c>
      <c r="L5456" s="63">
        <v>7.0912733066083158</v>
      </c>
      <c r="M5456" s="63">
        <v>8.7787617948218006</v>
      </c>
      <c r="N5456" s="63">
        <v>6.6440179218514253</v>
      </c>
      <c r="O5456" s="71">
        <v>6.7972239346666248</v>
      </c>
    </row>
    <row r="5457" spans="2:15" outlineLevel="1" x14ac:dyDescent="0.45">
      <c r="B5457" s="65">
        <v>5448</v>
      </c>
      <c r="C5457" s="60">
        <v>1</v>
      </c>
      <c r="D5457" s="61">
        <v>0</v>
      </c>
      <c r="E5457" s="61">
        <v>1</v>
      </c>
      <c r="F5457" s="61">
        <v>1</v>
      </c>
      <c r="G5457" s="61">
        <v>1</v>
      </c>
      <c r="H5457" s="61">
        <v>0</v>
      </c>
      <c r="I5457" s="62">
        <v>97177.609525766748</v>
      </c>
      <c r="J5457" s="63">
        <v>6.1305873957799903</v>
      </c>
      <c r="K5457" s="63">
        <v>5.767059660053274</v>
      </c>
      <c r="L5457" s="63">
        <v>7.9638479156724475</v>
      </c>
      <c r="M5457" s="63">
        <v>6.521394612208999</v>
      </c>
      <c r="N5457" s="63">
        <v>7.1312923592619661</v>
      </c>
      <c r="O5457" s="71">
        <v>7.0576778485335776</v>
      </c>
    </row>
    <row r="5458" spans="2:15" outlineLevel="1" x14ac:dyDescent="0.45">
      <c r="B5458" s="65">
        <v>5449</v>
      </c>
      <c r="C5458" s="60">
        <v>1</v>
      </c>
      <c r="D5458" s="61">
        <v>0</v>
      </c>
      <c r="E5458" s="61">
        <v>1</v>
      </c>
      <c r="F5458" s="61">
        <v>1</v>
      </c>
      <c r="G5458" s="61">
        <v>1</v>
      </c>
      <c r="H5458" s="61">
        <v>0</v>
      </c>
      <c r="I5458" s="62">
        <v>97703.931974137784</v>
      </c>
      <c r="J5458" s="63">
        <v>6.2173254434453638</v>
      </c>
      <c r="K5458" s="63">
        <v>5.1673634280511642</v>
      </c>
      <c r="L5458" s="63">
        <v>7.2961138425707368</v>
      </c>
      <c r="M5458" s="63">
        <v>7.8477629961281874</v>
      </c>
      <c r="N5458" s="63">
        <v>7.0583882632923176</v>
      </c>
      <c r="O5458" s="71">
        <v>6.749660819874137</v>
      </c>
    </row>
    <row r="5459" spans="2:15" outlineLevel="1" x14ac:dyDescent="0.45">
      <c r="B5459" s="65">
        <v>5450</v>
      </c>
      <c r="C5459" s="60">
        <v>1</v>
      </c>
      <c r="D5459" s="61">
        <v>0</v>
      </c>
      <c r="E5459" s="61">
        <v>1</v>
      </c>
      <c r="F5459" s="61">
        <v>1</v>
      </c>
      <c r="G5459" s="61">
        <v>1</v>
      </c>
      <c r="H5459" s="61">
        <v>0</v>
      </c>
      <c r="I5459" s="62">
        <v>94902.641145005706</v>
      </c>
      <c r="J5459" s="63">
        <v>5.4055381262052169</v>
      </c>
      <c r="K5459" s="63">
        <v>4.3977622873930091</v>
      </c>
      <c r="L5459" s="63">
        <v>8.2523161181857869</v>
      </c>
      <c r="M5459" s="63">
        <v>8.2751594116663245</v>
      </c>
      <c r="N5459" s="63">
        <v>7.0903836304634424</v>
      </c>
      <c r="O5459" s="71">
        <v>6.3317540923814386</v>
      </c>
    </row>
    <row r="5460" spans="2:15" outlineLevel="1" x14ac:dyDescent="0.45">
      <c r="B5460" s="65">
        <v>5451</v>
      </c>
      <c r="C5460" s="60">
        <v>1</v>
      </c>
      <c r="D5460" s="61">
        <v>0</v>
      </c>
      <c r="E5460" s="61">
        <v>1</v>
      </c>
      <c r="F5460" s="61">
        <v>1</v>
      </c>
      <c r="G5460" s="61">
        <v>1</v>
      </c>
      <c r="H5460" s="61">
        <v>0</v>
      </c>
      <c r="I5460" s="62">
        <v>95111.407927497101</v>
      </c>
      <c r="J5460" s="63">
        <v>6.3747949517594629</v>
      </c>
      <c r="K5460" s="63">
        <v>5.5994365228680385</v>
      </c>
      <c r="L5460" s="63">
        <v>7.1927031253477782</v>
      </c>
      <c r="M5460" s="63">
        <v>7.0179615808273894</v>
      </c>
      <c r="N5460" s="63">
        <v>6.8445044534695167</v>
      </c>
      <c r="O5460" s="71">
        <v>6.1573992382887539</v>
      </c>
    </row>
    <row r="5461" spans="2:15" outlineLevel="1" x14ac:dyDescent="0.45">
      <c r="B5461" s="65">
        <v>5452</v>
      </c>
      <c r="C5461" s="60">
        <v>1</v>
      </c>
      <c r="D5461" s="61">
        <v>0</v>
      </c>
      <c r="E5461" s="61">
        <v>1</v>
      </c>
      <c r="F5461" s="61">
        <v>1</v>
      </c>
      <c r="G5461" s="61">
        <v>0</v>
      </c>
      <c r="H5461" s="61">
        <v>1</v>
      </c>
      <c r="I5461" s="62">
        <v>97108.781694218924</v>
      </c>
      <c r="J5461" s="63">
        <v>6.126058773178725</v>
      </c>
      <c r="K5461" s="63">
        <v>5.2207173706849677</v>
      </c>
      <c r="L5461" s="63">
        <v>7.3202704033333124</v>
      </c>
      <c r="M5461" s="63">
        <v>8.2726740894606028</v>
      </c>
      <c r="N5461" s="63">
        <v>6.4176976688474365</v>
      </c>
      <c r="O5461" s="71">
        <v>6.6715654385917258</v>
      </c>
    </row>
    <row r="5462" spans="2:15" outlineLevel="1" x14ac:dyDescent="0.45">
      <c r="B5462" s="65">
        <v>5453</v>
      </c>
      <c r="C5462" s="60">
        <v>1</v>
      </c>
      <c r="D5462" s="61">
        <v>0</v>
      </c>
      <c r="E5462" s="61">
        <v>1</v>
      </c>
      <c r="F5462" s="61">
        <v>1</v>
      </c>
      <c r="G5462" s="61">
        <v>1</v>
      </c>
      <c r="H5462" s="61">
        <v>0</v>
      </c>
      <c r="I5462" s="62">
        <v>96984.66307689753</v>
      </c>
      <c r="J5462" s="63">
        <v>5.9092310305120028</v>
      </c>
      <c r="K5462" s="63">
        <v>5.7273252880867762</v>
      </c>
      <c r="L5462" s="63">
        <v>8.2107832735539592</v>
      </c>
      <c r="M5462" s="63">
        <v>7.547368040441472</v>
      </c>
      <c r="N5462" s="63">
        <v>6.5761307574660961</v>
      </c>
      <c r="O5462" s="71">
        <v>6.3971664444202618</v>
      </c>
    </row>
    <row r="5463" spans="2:15" outlineLevel="1" x14ac:dyDescent="0.45">
      <c r="B5463" s="65">
        <v>5454</v>
      </c>
      <c r="C5463" s="60">
        <v>0</v>
      </c>
      <c r="D5463" s="61">
        <v>1</v>
      </c>
      <c r="E5463" s="61">
        <v>1</v>
      </c>
      <c r="F5463" s="61">
        <v>1</v>
      </c>
      <c r="G5463" s="61">
        <v>1</v>
      </c>
      <c r="H5463" s="61">
        <v>0</v>
      </c>
      <c r="I5463" s="62">
        <v>105233.67532906168</v>
      </c>
      <c r="J5463" s="63">
        <v>6.42503081098703</v>
      </c>
      <c r="K5463" s="63">
        <v>6.6074791494428533</v>
      </c>
      <c r="L5463" s="63">
        <v>7.1120379198161077</v>
      </c>
      <c r="M5463" s="63">
        <v>8.7084194035463547</v>
      </c>
      <c r="N5463" s="63">
        <v>7.4836735877298235</v>
      </c>
      <c r="O5463" s="71">
        <v>6.4289039441037534</v>
      </c>
    </row>
    <row r="5464" spans="2:15" outlineLevel="1" x14ac:dyDescent="0.45">
      <c r="B5464" s="65">
        <v>5455</v>
      </c>
      <c r="C5464" s="60">
        <v>1</v>
      </c>
      <c r="D5464" s="61">
        <v>0</v>
      </c>
      <c r="E5464" s="61">
        <v>1</v>
      </c>
      <c r="F5464" s="61">
        <v>1</v>
      </c>
      <c r="G5464" s="61">
        <v>0</v>
      </c>
      <c r="H5464" s="61">
        <v>1</v>
      </c>
      <c r="I5464" s="62">
        <v>98435.906614773849</v>
      </c>
      <c r="J5464" s="63">
        <v>6.2761380619827873</v>
      </c>
      <c r="K5464" s="63">
        <v>6.1660790292756005</v>
      </c>
      <c r="L5464" s="63">
        <v>7.5781706290072774</v>
      </c>
      <c r="M5464" s="63">
        <v>7.149180730543863</v>
      </c>
      <c r="N5464" s="63">
        <v>6.6445198035050543</v>
      </c>
      <c r="O5464" s="71">
        <v>6.8624383073548652</v>
      </c>
    </row>
    <row r="5465" spans="2:15" outlineLevel="1" x14ac:dyDescent="0.45">
      <c r="B5465" s="65">
        <v>5456</v>
      </c>
      <c r="C5465" s="60">
        <v>1</v>
      </c>
      <c r="D5465" s="61">
        <v>0</v>
      </c>
      <c r="E5465" s="61">
        <v>1</v>
      </c>
      <c r="F5465" s="61">
        <v>1</v>
      </c>
      <c r="G5465" s="61">
        <v>1</v>
      </c>
      <c r="H5465" s="61">
        <v>0</v>
      </c>
      <c r="I5465" s="62">
        <v>72721.401206641502</v>
      </c>
      <c r="J5465" s="63">
        <v>5.6432560474118239</v>
      </c>
      <c r="K5465" s="63">
        <v>4.6485471410346744</v>
      </c>
      <c r="L5465" s="63">
        <v>7.1678014250970037</v>
      </c>
      <c r="M5465" s="63">
        <v>7.571119973168539</v>
      </c>
      <c r="N5465" s="63">
        <v>6.8457244788823388</v>
      </c>
      <c r="O5465" s="71">
        <v>6.6043627315495019</v>
      </c>
    </row>
    <row r="5466" spans="2:15" outlineLevel="1" x14ac:dyDescent="0.45">
      <c r="B5466" s="65">
        <v>5457</v>
      </c>
      <c r="C5466" s="60">
        <v>0</v>
      </c>
      <c r="D5466" s="61">
        <v>1</v>
      </c>
      <c r="E5466" s="61">
        <v>1</v>
      </c>
      <c r="F5466" s="61">
        <v>1</v>
      </c>
      <c r="G5466" s="61">
        <v>1</v>
      </c>
      <c r="H5466" s="61">
        <v>0</v>
      </c>
      <c r="I5466" s="62">
        <v>77955.454213885605</v>
      </c>
      <c r="J5466" s="63">
        <v>5.3303547073067312</v>
      </c>
      <c r="K5466" s="63">
        <v>6.0206024393303963</v>
      </c>
      <c r="L5466" s="63">
        <v>6.6358379795755091</v>
      </c>
      <c r="M5466" s="63">
        <v>8.3128311018609669</v>
      </c>
      <c r="N5466" s="63">
        <v>7.1820214508904483</v>
      </c>
      <c r="O5466" s="71">
        <v>6.4839127244794863</v>
      </c>
    </row>
    <row r="5467" spans="2:15" outlineLevel="1" x14ac:dyDescent="0.45">
      <c r="B5467" s="65">
        <v>5458</v>
      </c>
      <c r="C5467" s="60">
        <v>1</v>
      </c>
      <c r="D5467" s="61">
        <v>0</v>
      </c>
      <c r="E5467" s="61">
        <v>1</v>
      </c>
      <c r="F5467" s="61">
        <v>1</v>
      </c>
      <c r="G5467" s="61">
        <v>0</v>
      </c>
      <c r="H5467" s="61">
        <v>1</v>
      </c>
      <c r="I5467" s="62">
        <v>76520.452333896741</v>
      </c>
      <c r="J5467" s="63">
        <v>5.9355906092159101</v>
      </c>
      <c r="K5467" s="63">
        <v>5.1122572791633534</v>
      </c>
      <c r="L5467" s="63">
        <v>6.8441950939897946</v>
      </c>
      <c r="M5467" s="63">
        <v>7.9046713925297034</v>
      </c>
      <c r="N5467" s="63">
        <v>6.8310892753011743</v>
      </c>
      <c r="O5467" s="71">
        <v>7.1337540154415953</v>
      </c>
    </row>
    <row r="5468" spans="2:15" outlineLevel="1" x14ac:dyDescent="0.45">
      <c r="B5468" s="65">
        <v>5459</v>
      </c>
      <c r="C5468" s="60">
        <v>1</v>
      </c>
      <c r="D5468" s="61">
        <v>0</v>
      </c>
      <c r="E5468" s="61">
        <v>1</v>
      </c>
      <c r="F5468" s="61">
        <v>1</v>
      </c>
      <c r="G5468" s="61">
        <v>1</v>
      </c>
      <c r="H5468" s="61">
        <v>0</v>
      </c>
      <c r="I5468" s="62">
        <v>100245.52947020365</v>
      </c>
      <c r="J5468" s="63">
        <v>6.9013126392030939</v>
      </c>
      <c r="K5468" s="63">
        <v>5.2832348188500156</v>
      </c>
      <c r="L5468" s="63">
        <v>7.151185190351363</v>
      </c>
      <c r="M5468" s="63">
        <v>7.906113198239102</v>
      </c>
      <c r="N5468" s="63">
        <v>7.1696927258680088</v>
      </c>
      <c r="O5468" s="71">
        <v>6.7659667942045711</v>
      </c>
    </row>
    <row r="5469" spans="2:15" outlineLevel="1" x14ac:dyDescent="0.45">
      <c r="B5469" s="65">
        <v>5460</v>
      </c>
      <c r="C5469" s="60">
        <v>1</v>
      </c>
      <c r="D5469" s="61">
        <v>0</v>
      </c>
      <c r="E5469" s="61">
        <v>1</v>
      </c>
      <c r="F5469" s="61">
        <v>1</v>
      </c>
      <c r="G5469" s="61">
        <v>0</v>
      </c>
      <c r="H5469" s="61">
        <v>1</v>
      </c>
      <c r="I5469" s="62">
        <v>74637.609536224365</v>
      </c>
      <c r="J5469" s="63">
        <v>5.5305642323004536</v>
      </c>
      <c r="K5469" s="63">
        <v>4.7784939973323581</v>
      </c>
      <c r="L5469" s="63">
        <v>6.8296337619400926</v>
      </c>
      <c r="M5469" s="63">
        <v>8.1187007920635654</v>
      </c>
      <c r="N5469" s="63">
        <v>6.7425790852220713</v>
      </c>
      <c r="O5469" s="71">
        <v>7.0735144843001798</v>
      </c>
    </row>
    <row r="5470" spans="2:15" outlineLevel="1" x14ac:dyDescent="0.45">
      <c r="B5470" s="65">
        <v>5461</v>
      </c>
      <c r="C5470" s="60">
        <v>1</v>
      </c>
      <c r="D5470" s="61">
        <v>0</v>
      </c>
      <c r="E5470" s="61">
        <v>1</v>
      </c>
      <c r="F5470" s="61">
        <v>1</v>
      </c>
      <c r="G5470" s="61">
        <v>0</v>
      </c>
      <c r="H5470" s="61">
        <v>1</v>
      </c>
      <c r="I5470" s="62">
        <v>96461.260593210391</v>
      </c>
      <c r="J5470" s="63">
        <v>7.0409064415932781</v>
      </c>
      <c r="K5470" s="63">
        <v>5.0083155937813277</v>
      </c>
      <c r="L5470" s="63">
        <v>6.1908891794253789</v>
      </c>
      <c r="M5470" s="63">
        <v>8.0775310907484528</v>
      </c>
      <c r="N5470" s="63">
        <v>6.2254381067158011</v>
      </c>
      <c r="O5470" s="71">
        <v>6.6981407115474703</v>
      </c>
    </row>
    <row r="5471" spans="2:15" outlineLevel="1" x14ac:dyDescent="0.45">
      <c r="B5471" s="65">
        <v>5462</v>
      </c>
      <c r="C5471" s="60">
        <v>1</v>
      </c>
      <c r="D5471" s="61">
        <v>0</v>
      </c>
      <c r="E5471" s="61">
        <v>1</v>
      </c>
      <c r="F5471" s="61">
        <v>1</v>
      </c>
      <c r="G5471" s="61">
        <v>1</v>
      </c>
      <c r="H5471" s="61">
        <v>0</v>
      </c>
      <c r="I5471" s="62">
        <v>62886.154070614415</v>
      </c>
      <c r="J5471" s="63">
        <v>6.0813287006974504</v>
      </c>
      <c r="K5471" s="63">
        <v>5.0298906518326323</v>
      </c>
      <c r="L5471" s="63">
        <v>6.9243214801684942</v>
      </c>
      <c r="M5471" s="63">
        <v>6.0243833653949297</v>
      </c>
      <c r="N5471" s="63">
        <v>7.3831668174614</v>
      </c>
      <c r="O5471" s="71">
        <v>7.21242041791856</v>
      </c>
    </row>
    <row r="5472" spans="2:15" outlineLevel="1" x14ac:dyDescent="0.45">
      <c r="B5472" s="65">
        <v>5463</v>
      </c>
      <c r="C5472" s="60">
        <v>1</v>
      </c>
      <c r="D5472" s="61">
        <v>0</v>
      </c>
      <c r="E5472" s="61">
        <v>1</v>
      </c>
      <c r="F5472" s="61">
        <v>1</v>
      </c>
      <c r="G5472" s="61">
        <v>1</v>
      </c>
      <c r="H5472" s="61">
        <v>0</v>
      </c>
      <c r="I5472" s="62">
        <v>29699.827416963846</v>
      </c>
      <c r="J5472" s="63">
        <v>6.0761409311515342</v>
      </c>
      <c r="K5472" s="63">
        <v>5.9253493076803823</v>
      </c>
      <c r="L5472" s="63">
        <v>6.1245745542944841</v>
      </c>
      <c r="M5472" s="63">
        <v>7.0312598073344956</v>
      </c>
      <c r="N5472" s="63">
        <v>6.7732322099882696</v>
      </c>
      <c r="O5472" s="71">
        <v>6.6725935925930511</v>
      </c>
    </row>
    <row r="5473" spans="2:15" outlineLevel="1" x14ac:dyDescent="0.45">
      <c r="B5473" s="65">
        <v>5464</v>
      </c>
      <c r="C5473" s="60">
        <v>1</v>
      </c>
      <c r="D5473" s="61">
        <v>0</v>
      </c>
      <c r="E5473" s="61">
        <v>1</v>
      </c>
      <c r="F5473" s="61">
        <v>1</v>
      </c>
      <c r="G5473" s="61">
        <v>0</v>
      </c>
      <c r="H5473" s="61">
        <v>1</v>
      </c>
      <c r="I5473" s="62">
        <v>25695.988499155137</v>
      </c>
      <c r="J5473" s="63">
        <v>5.6761581099032963</v>
      </c>
      <c r="K5473" s="63">
        <v>4.6408178274959138</v>
      </c>
      <c r="L5473" s="63">
        <v>6.9959099559921114</v>
      </c>
      <c r="M5473" s="63">
        <v>6.2516898885794987</v>
      </c>
      <c r="N5473" s="63">
        <v>7.1537346065338516</v>
      </c>
      <c r="O5473" s="71">
        <v>7.1770386558733525</v>
      </c>
    </row>
    <row r="5474" spans="2:15" outlineLevel="1" x14ac:dyDescent="0.45">
      <c r="B5474" s="65">
        <v>5465</v>
      </c>
      <c r="C5474" s="60">
        <v>1</v>
      </c>
      <c r="D5474" s="61">
        <v>0</v>
      </c>
      <c r="E5474" s="61">
        <v>1</v>
      </c>
      <c r="F5474" s="61">
        <v>1</v>
      </c>
      <c r="G5474" s="61">
        <v>1</v>
      </c>
      <c r="H5474" s="61">
        <v>0</v>
      </c>
      <c r="I5474" s="62">
        <v>61550.390822784946</v>
      </c>
      <c r="J5474" s="63">
        <v>5.8138698285024333</v>
      </c>
      <c r="K5474" s="63">
        <v>5.1930422288874407</v>
      </c>
      <c r="L5474" s="63">
        <v>7.2681195340860194</v>
      </c>
      <c r="M5474" s="63">
        <v>6.8377353603080095</v>
      </c>
      <c r="N5474" s="63">
        <v>6.5655830871987204</v>
      </c>
      <c r="O5474" s="71">
        <v>6.3207957170025484</v>
      </c>
    </row>
    <row r="5475" spans="2:15" outlineLevel="1" x14ac:dyDescent="0.45">
      <c r="B5475" s="65">
        <v>5466</v>
      </c>
      <c r="C5475" s="60">
        <v>0</v>
      </c>
      <c r="D5475" s="61">
        <v>1</v>
      </c>
      <c r="E5475" s="61">
        <v>1</v>
      </c>
      <c r="F5475" s="61">
        <v>1</v>
      </c>
      <c r="G5475" s="61">
        <v>1</v>
      </c>
      <c r="H5475" s="61">
        <v>0</v>
      </c>
      <c r="I5475" s="62">
        <v>99094.73894504951</v>
      </c>
      <c r="J5475" s="63">
        <v>5.8909935759876966</v>
      </c>
      <c r="K5475" s="63">
        <v>6.4204569024810638</v>
      </c>
      <c r="L5475" s="63">
        <v>7.6188864904717999</v>
      </c>
      <c r="M5475" s="63">
        <v>7.5156053600433799</v>
      </c>
      <c r="N5475" s="63">
        <v>6.7847732946591588</v>
      </c>
      <c r="O5475" s="71">
        <v>6.6261696940031181</v>
      </c>
    </row>
    <row r="5476" spans="2:15" outlineLevel="1" x14ac:dyDescent="0.45">
      <c r="B5476" s="65">
        <v>5467</v>
      </c>
      <c r="C5476" s="60">
        <v>1</v>
      </c>
      <c r="D5476" s="61">
        <v>0</v>
      </c>
      <c r="E5476" s="61">
        <v>1</v>
      </c>
      <c r="F5476" s="61">
        <v>1</v>
      </c>
      <c r="G5476" s="61">
        <v>1</v>
      </c>
      <c r="H5476" s="61">
        <v>0</v>
      </c>
      <c r="I5476" s="62">
        <v>79741.125539141474</v>
      </c>
      <c r="J5476" s="63">
        <v>6.6674744602757983</v>
      </c>
      <c r="K5476" s="63">
        <v>6.0301690590860009</v>
      </c>
      <c r="L5476" s="63">
        <v>6.3093276558015505</v>
      </c>
      <c r="M5476" s="63">
        <v>7.6887412612620984</v>
      </c>
      <c r="N5476" s="63">
        <v>7.0824998800989567</v>
      </c>
      <c r="O5476" s="71">
        <v>6.735729427181707</v>
      </c>
    </row>
    <row r="5477" spans="2:15" outlineLevel="1" x14ac:dyDescent="0.45">
      <c r="B5477" s="65">
        <v>5468</v>
      </c>
      <c r="C5477" s="60">
        <v>1</v>
      </c>
      <c r="D5477" s="61">
        <v>0</v>
      </c>
      <c r="E5477" s="61">
        <v>1</v>
      </c>
      <c r="F5477" s="61">
        <v>1</v>
      </c>
      <c r="G5477" s="61">
        <v>1</v>
      </c>
      <c r="H5477" s="61">
        <v>0</v>
      </c>
      <c r="I5477" s="62">
        <v>96188.925223187005</v>
      </c>
      <c r="J5477" s="63">
        <v>6.4822648031620957</v>
      </c>
      <c r="K5477" s="63">
        <v>5.0197619632442052</v>
      </c>
      <c r="L5477" s="63">
        <v>7.5479946364817625</v>
      </c>
      <c r="M5477" s="63">
        <v>6.6625189955325768</v>
      </c>
      <c r="N5477" s="63">
        <v>7.3674112426036178</v>
      </c>
      <c r="O5477" s="71">
        <v>6.9867962857012138</v>
      </c>
    </row>
    <row r="5478" spans="2:15" outlineLevel="1" x14ac:dyDescent="0.45">
      <c r="B5478" s="65">
        <v>5469</v>
      </c>
      <c r="C5478" s="60">
        <v>1</v>
      </c>
      <c r="D5478" s="61">
        <v>0</v>
      </c>
      <c r="E5478" s="61">
        <v>1</v>
      </c>
      <c r="F5478" s="61">
        <v>1</v>
      </c>
      <c r="G5478" s="61">
        <v>1</v>
      </c>
      <c r="H5478" s="61">
        <v>0</v>
      </c>
      <c r="I5478" s="62">
        <v>77063.333298495243</v>
      </c>
      <c r="J5478" s="63">
        <v>5.8250884252611845</v>
      </c>
      <c r="K5478" s="63">
        <v>4.6935110689750976</v>
      </c>
      <c r="L5478" s="63">
        <v>6.9670338919208383</v>
      </c>
      <c r="M5478" s="63">
        <v>8.7333007296556566</v>
      </c>
      <c r="N5478" s="63">
        <v>6.9206340499888386</v>
      </c>
      <c r="O5478" s="71">
        <v>6.8050227672266468</v>
      </c>
    </row>
    <row r="5479" spans="2:15" outlineLevel="1" x14ac:dyDescent="0.45">
      <c r="B5479" s="65">
        <v>5470</v>
      </c>
      <c r="C5479" s="60">
        <v>1</v>
      </c>
      <c r="D5479" s="61">
        <v>0</v>
      </c>
      <c r="E5479" s="61">
        <v>1</v>
      </c>
      <c r="F5479" s="61">
        <v>1</v>
      </c>
      <c r="G5479" s="61">
        <v>1</v>
      </c>
      <c r="H5479" s="61">
        <v>0</v>
      </c>
      <c r="I5479" s="62">
        <v>65849.582413095879</v>
      </c>
      <c r="J5479" s="63">
        <v>6.738814984460916</v>
      </c>
      <c r="K5479" s="63">
        <v>6.4323938027448282</v>
      </c>
      <c r="L5479" s="63">
        <v>6.4410563296566545</v>
      </c>
      <c r="M5479" s="63">
        <v>6.4795016062664272</v>
      </c>
      <c r="N5479" s="63">
        <v>6.6092265691017715</v>
      </c>
      <c r="O5479" s="71">
        <v>6.3583900504402031</v>
      </c>
    </row>
    <row r="5480" spans="2:15" outlineLevel="1" x14ac:dyDescent="0.45">
      <c r="B5480" s="65">
        <v>5471</v>
      </c>
      <c r="C5480" s="60">
        <v>0</v>
      </c>
      <c r="D5480" s="61">
        <v>1</v>
      </c>
      <c r="E5480" s="61">
        <v>1</v>
      </c>
      <c r="F5480" s="61">
        <v>1</v>
      </c>
      <c r="G5480" s="61">
        <v>1</v>
      </c>
      <c r="H5480" s="61">
        <v>0</v>
      </c>
      <c r="I5480" s="62">
        <v>78342.771006298339</v>
      </c>
      <c r="J5480" s="63">
        <v>5.3633505306350795</v>
      </c>
      <c r="K5480" s="63">
        <v>6.2509409074079709</v>
      </c>
      <c r="L5480" s="63">
        <v>6.3519947363453726</v>
      </c>
      <c r="M5480" s="63">
        <v>8.3640667437080261</v>
      </c>
      <c r="N5480" s="63">
        <v>7.1866575531085672</v>
      </c>
      <c r="O5480" s="71">
        <v>6.4082555847085656</v>
      </c>
    </row>
    <row r="5481" spans="2:15" outlineLevel="1" x14ac:dyDescent="0.45">
      <c r="B5481" s="65">
        <v>5472</v>
      </c>
      <c r="C5481" s="60">
        <v>1</v>
      </c>
      <c r="D5481" s="61">
        <v>0</v>
      </c>
      <c r="E5481" s="61">
        <v>1</v>
      </c>
      <c r="F5481" s="61">
        <v>1</v>
      </c>
      <c r="G5481" s="61">
        <v>0</v>
      </c>
      <c r="H5481" s="61">
        <v>1</v>
      </c>
      <c r="I5481" s="62">
        <v>95851.006915864287</v>
      </c>
      <c r="J5481" s="63">
        <v>6.3637573980130835</v>
      </c>
      <c r="K5481" s="63">
        <v>4.2635669295938889</v>
      </c>
      <c r="L5481" s="63">
        <v>7.1293480339800617</v>
      </c>
      <c r="M5481" s="63">
        <v>8.6503075903551654</v>
      </c>
      <c r="N5481" s="63">
        <v>6.5430148005297575</v>
      </c>
      <c r="O5481" s="71">
        <v>6.5796519770092932</v>
      </c>
    </row>
    <row r="5482" spans="2:15" outlineLevel="1" x14ac:dyDescent="0.45">
      <c r="B5482" s="65">
        <v>5473</v>
      </c>
      <c r="C5482" s="60">
        <v>0</v>
      </c>
      <c r="D5482" s="61">
        <v>1</v>
      </c>
      <c r="E5482" s="61">
        <v>1</v>
      </c>
      <c r="F5482" s="61">
        <v>1</v>
      </c>
      <c r="G5482" s="61">
        <v>0</v>
      </c>
      <c r="H5482" s="61">
        <v>1</v>
      </c>
      <c r="I5482" s="62">
        <v>94953.950563151462</v>
      </c>
      <c r="J5482" s="63">
        <v>5.4362533751788753</v>
      </c>
      <c r="K5482" s="63">
        <v>5.8447271896384585</v>
      </c>
      <c r="L5482" s="63">
        <v>7.3233371097412343</v>
      </c>
      <c r="M5482" s="63">
        <v>7.0750618556328906</v>
      </c>
      <c r="N5482" s="63">
        <v>6.6770241698261374</v>
      </c>
      <c r="O5482" s="71">
        <v>7.0168322781889358</v>
      </c>
    </row>
    <row r="5483" spans="2:15" outlineLevel="1" x14ac:dyDescent="0.45">
      <c r="B5483" s="65">
        <v>5474</v>
      </c>
      <c r="C5483" s="60">
        <v>1</v>
      </c>
      <c r="D5483" s="61">
        <v>0</v>
      </c>
      <c r="E5483" s="61">
        <v>1</v>
      </c>
      <c r="F5483" s="61">
        <v>1</v>
      </c>
      <c r="G5483" s="61">
        <v>1</v>
      </c>
      <c r="H5483" s="61">
        <v>0</v>
      </c>
      <c r="I5483" s="62">
        <v>93695.292670302588</v>
      </c>
      <c r="J5483" s="63">
        <v>6.2129458852177191</v>
      </c>
      <c r="K5483" s="63">
        <v>4.6962299865807582</v>
      </c>
      <c r="L5483" s="63">
        <v>7.8104216885092761</v>
      </c>
      <c r="M5483" s="63">
        <v>6.8547060851105961</v>
      </c>
      <c r="N5483" s="63">
        <v>7.0306161085134899</v>
      </c>
      <c r="O5483" s="71">
        <v>6.5812266428253645</v>
      </c>
    </row>
    <row r="5484" spans="2:15" outlineLevel="1" x14ac:dyDescent="0.45">
      <c r="B5484" s="65">
        <v>5475</v>
      </c>
      <c r="C5484" s="60">
        <v>1</v>
      </c>
      <c r="D5484" s="61">
        <v>0</v>
      </c>
      <c r="E5484" s="61">
        <v>1</v>
      </c>
      <c r="F5484" s="61">
        <v>1</v>
      </c>
      <c r="G5484" s="61">
        <v>1</v>
      </c>
      <c r="H5484" s="61">
        <v>0</v>
      </c>
      <c r="I5484" s="62">
        <v>23899.751839068282</v>
      </c>
      <c r="J5484" s="63">
        <v>5.6473273173373606</v>
      </c>
      <c r="K5484" s="63">
        <v>4.4896654173671564</v>
      </c>
      <c r="L5484" s="63">
        <v>7.0936930609976105</v>
      </c>
      <c r="M5484" s="63">
        <v>6.5857965761663619</v>
      </c>
      <c r="N5484" s="63">
        <v>6.9170438771900997</v>
      </c>
      <c r="O5484" s="71">
        <v>6.3312614519846848</v>
      </c>
    </row>
    <row r="5485" spans="2:15" outlineLevel="1" x14ac:dyDescent="0.45">
      <c r="B5485" s="65">
        <v>5476</v>
      </c>
      <c r="C5485" s="60">
        <v>1</v>
      </c>
      <c r="D5485" s="61">
        <v>0</v>
      </c>
      <c r="E5485" s="61">
        <v>1</v>
      </c>
      <c r="F5485" s="61">
        <v>1</v>
      </c>
      <c r="G5485" s="61">
        <v>1</v>
      </c>
      <c r="H5485" s="61">
        <v>0</v>
      </c>
      <c r="I5485" s="62">
        <v>96049.646006162904</v>
      </c>
      <c r="J5485" s="63">
        <v>6.1431432713040035</v>
      </c>
      <c r="K5485" s="63">
        <v>5.5152942446568991</v>
      </c>
      <c r="L5485" s="63">
        <v>7.4542349275249329</v>
      </c>
      <c r="M5485" s="63">
        <v>7.4286319144641988</v>
      </c>
      <c r="N5485" s="63">
        <v>6.9420738742455566</v>
      </c>
      <c r="O5485" s="71">
        <v>6.1756266554504906</v>
      </c>
    </row>
    <row r="5486" spans="2:15" outlineLevel="1" x14ac:dyDescent="0.45">
      <c r="B5486" s="65">
        <v>5477</v>
      </c>
      <c r="C5486" s="60">
        <v>1</v>
      </c>
      <c r="D5486" s="61">
        <v>0</v>
      </c>
      <c r="E5486" s="61">
        <v>1</v>
      </c>
      <c r="F5486" s="61">
        <v>1</v>
      </c>
      <c r="G5486" s="61">
        <v>0</v>
      </c>
      <c r="H5486" s="61">
        <v>1</v>
      </c>
      <c r="I5486" s="62">
        <v>102205.71243765039</v>
      </c>
      <c r="J5486" s="63">
        <v>6.1300414102247656</v>
      </c>
      <c r="K5486" s="63">
        <v>5.6972275909971559</v>
      </c>
      <c r="L5486" s="63">
        <v>7.3605831880316703</v>
      </c>
      <c r="M5486" s="63">
        <v>8.9652050641559686</v>
      </c>
      <c r="N5486" s="63">
        <v>6.5940155735919319</v>
      </c>
      <c r="O5486" s="71">
        <v>7.2195064917871941</v>
      </c>
    </row>
    <row r="5487" spans="2:15" outlineLevel="1" x14ac:dyDescent="0.45">
      <c r="B5487" s="65">
        <v>5478</v>
      </c>
      <c r="C5487" s="60">
        <v>1</v>
      </c>
      <c r="D5487" s="61">
        <v>0</v>
      </c>
      <c r="E5487" s="61">
        <v>1</v>
      </c>
      <c r="F5487" s="61">
        <v>1</v>
      </c>
      <c r="G5487" s="61">
        <v>0</v>
      </c>
      <c r="H5487" s="61">
        <v>1</v>
      </c>
      <c r="I5487" s="62">
        <v>99718.379730855173</v>
      </c>
      <c r="J5487" s="63">
        <v>6.3868423496532269</v>
      </c>
      <c r="K5487" s="63">
        <v>5.9123870397985385</v>
      </c>
      <c r="L5487" s="63">
        <v>6.9655500391952598</v>
      </c>
      <c r="M5487" s="63">
        <v>8.181091816895055</v>
      </c>
      <c r="N5487" s="63">
        <v>6.3925593697209449</v>
      </c>
      <c r="O5487" s="71">
        <v>6.9712977544091128</v>
      </c>
    </row>
    <row r="5488" spans="2:15" outlineLevel="1" x14ac:dyDescent="0.45">
      <c r="B5488" s="65">
        <v>5479</v>
      </c>
      <c r="C5488" s="60">
        <v>1</v>
      </c>
      <c r="D5488" s="61">
        <v>0</v>
      </c>
      <c r="E5488" s="61">
        <v>1</v>
      </c>
      <c r="F5488" s="61">
        <v>1</v>
      </c>
      <c r="G5488" s="61">
        <v>0</v>
      </c>
      <c r="H5488" s="61">
        <v>1</v>
      </c>
      <c r="I5488" s="62">
        <v>99797.249650892263</v>
      </c>
      <c r="J5488" s="63">
        <v>7.0525386589168431</v>
      </c>
      <c r="K5488" s="63">
        <v>4.371348763733911</v>
      </c>
      <c r="L5488" s="63">
        <v>6.9546308342984968</v>
      </c>
      <c r="M5488" s="63">
        <v>8.5702634861669296</v>
      </c>
      <c r="N5488" s="63">
        <v>6.7768585774036429</v>
      </c>
      <c r="O5488" s="71">
        <v>7.3350959015772776</v>
      </c>
    </row>
    <row r="5489" spans="2:15" outlineLevel="1" x14ac:dyDescent="0.45">
      <c r="B5489" s="65">
        <v>5480</v>
      </c>
      <c r="C5489" s="60">
        <v>1</v>
      </c>
      <c r="D5489" s="61">
        <v>0</v>
      </c>
      <c r="E5489" s="61">
        <v>1</v>
      </c>
      <c r="F5489" s="61">
        <v>1</v>
      </c>
      <c r="G5489" s="61">
        <v>1</v>
      </c>
      <c r="H5489" s="61">
        <v>0</v>
      </c>
      <c r="I5489" s="62">
        <v>25059.444078217028</v>
      </c>
      <c r="J5489" s="63">
        <v>5.4266593957709883</v>
      </c>
      <c r="K5489" s="63">
        <v>4.7539112673269202</v>
      </c>
      <c r="L5489" s="63">
        <v>6.8613356655840771</v>
      </c>
      <c r="M5489" s="63">
        <v>6.7601475997067029</v>
      </c>
      <c r="N5489" s="63">
        <v>6.8768501991854105</v>
      </c>
      <c r="O5489" s="71">
        <v>6.7622097614984922</v>
      </c>
    </row>
    <row r="5490" spans="2:15" outlineLevel="1" x14ac:dyDescent="0.45">
      <c r="B5490" s="65">
        <v>5481</v>
      </c>
      <c r="C5490" s="60">
        <v>0</v>
      </c>
      <c r="D5490" s="61">
        <v>1</v>
      </c>
      <c r="E5490" s="61">
        <v>1</v>
      </c>
      <c r="F5490" s="61">
        <v>1</v>
      </c>
      <c r="G5490" s="61">
        <v>0</v>
      </c>
      <c r="H5490" s="61">
        <v>1</v>
      </c>
      <c r="I5490" s="62">
        <v>98737.00601664283</v>
      </c>
      <c r="J5490" s="63">
        <v>5.6457191013173702</v>
      </c>
      <c r="K5490" s="63">
        <v>5.9928951960659997</v>
      </c>
      <c r="L5490" s="63">
        <v>7.3477970501546821</v>
      </c>
      <c r="M5490" s="63">
        <v>7.8309678576638602</v>
      </c>
      <c r="N5490" s="63">
        <v>6.4097921457169562</v>
      </c>
      <c r="O5490" s="71">
        <v>7.585287582391449</v>
      </c>
    </row>
    <row r="5491" spans="2:15" outlineLevel="1" x14ac:dyDescent="0.45">
      <c r="B5491" s="65">
        <v>5482</v>
      </c>
      <c r="C5491" s="60">
        <v>1</v>
      </c>
      <c r="D5491" s="61">
        <v>0</v>
      </c>
      <c r="E5491" s="61">
        <v>1</v>
      </c>
      <c r="F5491" s="61">
        <v>1</v>
      </c>
      <c r="G5491" s="61">
        <v>0</v>
      </c>
      <c r="H5491" s="61">
        <v>1</v>
      </c>
      <c r="I5491" s="62">
        <v>96595.085212816441</v>
      </c>
      <c r="J5491" s="63">
        <v>7.0875203141560572</v>
      </c>
      <c r="K5491" s="63">
        <v>5.0481543247074381</v>
      </c>
      <c r="L5491" s="63">
        <v>6.6874145794769788</v>
      </c>
      <c r="M5491" s="63">
        <v>6.978642683152116</v>
      </c>
      <c r="N5491" s="63">
        <v>6.5641663753217712</v>
      </c>
      <c r="O5491" s="71">
        <v>7.4260501087351596</v>
      </c>
    </row>
    <row r="5492" spans="2:15" outlineLevel="1" x14ac:dyDescent="0.45">
      <c r="B5492" s="65">
        <v>5483</v>
      </c>
      <c r="C5492" s="60">
        <v>1</v>
      </c>
      <c r="D5492" s="61">
        <v>0</v>
      </c>
      <c r="E5492" s="61">
        <v>1</v>
      </c>
      <c r="F5492" s="61">
        <v>1</v>
      </c>
      <c r="G5492" s="61">
        <v>1</v>
      </c>
      <c r="H5492" s="61">
        <v>0</v>
      </c>
      <c r="I5492" s="62">
        <v>74599.282979565178</v>
      </c>
      <c r="J5492" s="63">
        <v>6.047750746743354</v>
      </c>
      <c r="K5492" s="63">
        <v>4.8934347353086407</v>
      </c>
      <c r="L5492" s="63">
        <v>6.3671479737594261</v>
      </c>
      <c r="M5492" s="63">
        <v>7.748463297962477</v>
      </c>
      <c r="N5492" s="63">
        <v>6.9033384834082092</v>
      </c>
      <c r="O5492" s="71">
        <v>6.8297046413728415</v>
      </c>
    </row>
    <row r="5493" spans="2:15" outlineLevel="1" x14ac:dyDescent="0.45">
      <c r="B5493" s="65">
        <v>5484</v>
      </c>
      <c r="C5493" s="60">
        <v>1</v>
      </c>
      <c r="D5493" s="61">
        <v>0</v>
      </c>
      <c r="E5493" s="61">
        <v>1</v>
      </c>
      <c r="F5493" s="61">
        <v>1</v>
      </c>
      <c r="G5493" s="61">
        <v>0</v>
      </c>
      <c r="H5493" s="61">
        <v>1</v>
      </c>
      <c r="I5493" s="62">
        <v>30310.374788887129</v>
      </c>
      <c r="J5493" s="63">
        <v>6.3530227064683809</v>
      </c>
      <c r="K5493" s="63">
        <v>6.1826211210903548</v>
      </c>
      <c r="L5493" s="63">
        <v>6.6432570427851267</v>
      </c>
      <c r="M5493" s="63">
        <v>6.4404482813355441</v>
      </c>
      <c r="N5493" s="63">
        <v>6.6036229849632591</v>
      </c>
      <c r="O5493" s="71">
        <v>6.8986335758686614</v>
      </c>
    </row>
    <row r="5494" spans="2:15" outlineLevel="1" x14ac:dyDescent="0.45">
      <c r="B5494" s="65">
        <v>5485</v>
      </c>
      <c r="C5494" s="60">
        <v>1</v>
      </c>
      <c r="D5494" s="61">
        <v>0</v>
      </c>
      <c r="E5494" s="61">
        <v>1</v>
      </c>
      <c r="F5494" s="61">
        <v>1</v>
      </c>
      <c r="G5494" s="61">
        <v>1</v>
      </c>
      <c r="H5494" s="61">
        <v>0</v>
      </c>
      <c r="I5494" s="62">
        <v>94954.707934809005</v>
      </c>
      <c r="J5494" s="63">
        <v>6.0311833541416391</v>
      </c>
      <c r="K5494" s="63">
        <v>5.1081344845445589</v>
      </c>
      <c r="L5494" s="63">
        <v>7.7670357804603514</v>
      </c>
      <c r="M5494" s="63">
        <v>6.4869757230929315</v>
      </c>
      <c r="N5494" s="63">
        <v>7.2966743260662854</v>
      </c>
      <c r="O5494" s="71">
        <v>7.054869326094785</v>
      </c>
    </row>
    <row r="5495" spans="2:15" outlineLevel="1" x14ac:dyDescent="0.45">
      <c r="B5495" s="65">
        <v>5486</v>
      </c>
      <c r="C5495" s="60">
        <v>1</v>
      </c>
      <c r="D5495" s="61">
        <v>0</v>
      </c>
      <c r="E5495" s="61">
        <v>1</v>
      </c>
      <c r="F5495" s="61">
        <v>1</v>
      </c>
      <c r="G5495" s="61">
        <v>1</v>
      </c>
      <c r="H5495" s="61">
        <v>0</v>
      </c>
      <c r="I5495" s="62">
        <v>76484.156923081129</v>
      </c>
      <c r="J5495" s="63">
        <v>6.07199123073881</v>
      </c>
      <c r="K5495" s="63">
        <v>5.4736680673751392</v>
      </c>
      <c r="L5495" s="63">
        <v>6.4497490223027372</v>
      </c>
      <c r="M5495" s="63">
        <v>8.0492107644912334</v>
      </c>
      <c r="N5495" s="63">
        <v>6.8229735618644431</v>
      </c>
      <c r="O5495" s="71">
        <v>6.4913254866559607</v>
      </c>
    </row>
    <row r="5496" spans="2:15" outlineLevel="1" x14ac:dyDescent="0.45">
      <c r="B5496" s="65">
        <v>5487</v>
      </c>
      <c r="C5496" s="60">
        <v>1</v>
      </c>
      <c r="D5496" s="61">
        <v>0</v>
      </c>
      <c r="E5496" s="61">
        <v>1</v>
      </c>
      <c r="F5496" s="61">
        <v>1</v>
      </c>
      <c r="G5496" s="61">
        <v>1</v>
      </c>
      <c r="H5496" s="61">
        <v>0</v>
      </c>
      <c r="I5496" s="62">
        <v>25678.09166576901</v>
      </c>
      <c r="J5496" s="63">
        <v>5.6974441322765275</v>
      </c>
      <c r="K5496" s="63">
        <v>5.496854696343811</v>
      </c>
      <c r="L5496" s="63">
        <v>7.1447443759922233</v>
      </c>
      <c r="M5496" s="63">
        <v>6.2983859609223787</v>
      </c>
      <c r="N5496" s="63">
        <v>6.7258759492746192</v>
      </c>
      <c r="O5496" s="71">
        <v>6.2628727238632091</v>
      </c>
    </row>
    <row r="5497" spans="2:15" outlineLevel="1" x14ac:dyDescent="0.45">
      <c r="B5497" s="65">
        <v>5488</v>
      </c>
      <c r="C5497" s="60">
        <v>1</v>
      </c>
      <c r="D5497" s="61">
        <v>0</v>
      </c>
      <c r="E5497" s="61">
        <v>1</v>
      </c>
      <c r="F5497" s="61">
        <v>1</v>
      </c>
      <c r="G5497" s="61">
        <v>0</v>
      </c>
      <c r="H5497" s="61">
        <v>1</v>
      </c>
      <c r="I5497" s="62">
        <v>93508.168736479536</v>
      </c>
      <c r="J5497" s="63">
        <v>6.5703736128075105</v>
      </c>
      <c r="K5497" s="63">
        <v>4.1988289286576812</v>
      </c>
      <c r="L5497" s="63">
        <v>6.8704298722284252</v>
      </c>
      <c r="M5497" s="63">
        <v>7.0586221879043567</v>
      </c>
      <c r="N5497" s="63">
        <v>6.8672133408326141</v>
      </c>
      <c r="O5497" s="71">
        <v>7.2657125316769076</v>
      </c>
    </row>
    <row r="5498" spans="2:15" outlineLevel="1" x14ac:dyDescent="0.45">
      <c r="B5498" s="65">
        <v>5489</v>
      </c>
      <c r="C5498" s="60">
        <v>1</v>
      </c>
      <c r="D5498" s="61">
        <v>0</v>
      </c>
      <c r="E5498" s="61">
        <v>1</v>
      </c>
      <c r="F5498" s="61">
        <v>1</v>
      </c>
      <c r="G5498" s="61">
        <v>0</v>
      </c>
      <c r="H5498" s="61">
        <v>1</v>
      </c>
      <c r="I5498" s="62">
        <v>22003.225185120609</v>
      </c>
      <c r="J5498" s="63">
        <v>5.3698146899126824</v>
      </c>
      <c r="K5498" s="63">
        <v>4.0430215477857159</v>
      </c>
      <c r="L5498" s="63">
        <v>7.6196214096805868</v>
      </c>
      <c r="M5498" s="63">
        <v>6.1255645843232527</v>
      </c>
      <c r="N5498" s="63">
        <v>6.8054844343053817</v>
      </c>
      <c r="O5498" s="71">
        <v>6.8539814553115459</v>
      </c>
    </row>
    <row r="5499" spans="2:15" outlineLevel="1" x14ac:dyDescent="0.45">
      <c r="B5499" s="65">
        <v>5490</v>
      </c>
      <c r="C5499" s="60">
        <v>0</v>
      </c>
      <c r="D5499" s="61">
        <v>1</v>
      </c>
      <c r="E5499" s="61">
        <v>1</v>
      </c>
      <c r="F5499" s="61">
        <v>1</v>
      </c>
      <c r="G5499" s="61">
        <v>1</v>
      </c>
      <c r="H5499" s="61">
        <v>0</v>
      </c>
      <c r="I5499" s="62">
        <v>63554.1094034993</v>
      </c>
      <c r="J5499" s="63">
        <v>5.8675234492173036</v>
      </c>
      <c r="K5499" s="63">
        <v>6.1568034311160957</v>
      </c>
      <c r="L5499" s="63">
        <v>7.2522736765598079</v>
      </c>
      <c r="M5499" s="63">
        <v>6.2868930128233647</v>
      </c>
      <c r="N5499" s="63">
        <v>6.5943503547053712</v>
      </c>
      <c r="O5499" s="71">
        <v>6.563611752956021</v>
      </c>
    </row>
    <row r="5500" spans="2:15" outlineLevel="1" x14ac:dyDescent="0.45">
      <c r="B5500" s="65">
        <v>5491</v>
      </c>
      <c r="C5500" s="60">
        <v>1</v>
      </c>
      <c r="D5500" s="61">
        <v>0</v>
      </c>
      <c r="E5500" s="61">
        <v>1</v>
      </c>
      <c r="F5500" s="61">
        <v>1</v>
      </c>
      <c r="G5500" s="61">
        <v>1</v>
      </c>
      <c r="H5500" s="61">
        <v>0</v>
      </c>
      <c r="I5500" s="62">
        <v>100814.5119837895</v>
      </c>
      <c r="J5500" s="63">
        <v>5.420145322992731</v>
      </c>
      <c r="K5500" s="63">
        <v>5.2531623657372073</v>
      </c>
      <c r="L5500" s="63">
        <v>8.2568271046827615</v>
      </c>
      <c r="M5500" s="63">
        <v>8.7345499734043219</v>
      </c>
      <c r="N5500" s="63">
        <v>7.313975028479879</v>
      </c>
      <c r="O5500" s="71">
        <v>7.0018702578905376</v>
      </c>
    </row>
    <row r="5501" spans="2:15" outlineLevel="1" x14ac:dyDescent="0.45">
      <c r="B5501" s="65">
        <v>5492</v>
      </c>
      <c r="C5501" s="60">
        <v>1</v>
      </c>
      <c r="D5501" s="61">
        <v>0</v>
      </c>
      <c r="E5501" s="61">
        <v>1</v>
      </c>
      <c r="F5501" s="61">
        <v>1</v>
      </c>
      <c r="G5501" s="61">
        <v>0</v>
      </c>
      <c r="H5501" s="61">
        <v>1</v>
      </c>
      <c r="I5501" s="62">
        <v>95816.614693533877</v>
      </c>
      <c r="J5501" s="63">
        <v>5.7488411830186532</v>
      </c>
      <c r="K5501" s="63">
        <v>5.1423312159769736</v>
      </c>
      <c r="L5501" s="63">
        <v>8.0418483589728567</v>
      </c>
      <c r="M5501" s="63">
        <v>7.3064499691094325</v>
      </c>
      <c r="N5501" s="63">
        <v>6.8389012512315803</v>
      </c>
      <c r="O5501" s="71">
        <v>7.0230095200440106</v>
      </c>
    </row>
    <row r="5502" spans="2:15" outlineLevel="1" x14ac:dyDescent="0.45">
      <c r="B5502" s="65">
        <v>5493</v>
      </c>
      <c r="C5502" s="60">
        <v>1</v>
      </c>
      <c r="D5502" s="61">
        <v>0</v>
      </c>
      <c r="E5502" s="61">
        <v>1</v>
      </c>
      <c r="F5502" s="61">
        <v>1</v>
      </c>
      <c r="G5502" s="61">
        <v>1</v>
      </c>
      <c r="H5502" s="61">
        <v>0</v>
      </c>
      <c r="I5502" s="62">
        <v>67229.677198199162</v>
      </c>
      <c r="J5502" s="63">
        <v>6.4433243898641788</v>
      </c>
      <c r="K5502" s="63">
        <v>6.261757042578008</v>
      </c>
      <c r="L5502" s="63">
        <v>6.9235470788222111</v>
      </c>
      <c r="M5502" s="63">
        <v>6.2646409557860521</v>
      </c>
      <c r="N5502" s="63">
        <v>7.1828361849635192</v>
      </c>
      <c r="O5502" s="71">
        <v>6.9455155401457072</v>
      </c>
    </row>
    <row r="5503" spans="2:15" outlineLevel="1" x14ac:dyDescent="0.45">
      <c r="B5503" s="65">
        <v>5494</v>
      </c>
      <c r="C5503" s="60">
        <v>0</v>
      </c>
      <c r="D5503" s="61">
        <v>1</v>
      </c>
      <c r="E5503" s="61">
        <v>1</v>
      </c>
      <c r="F5503" s="61">
        <v>1</v>
      </c>
      <c r="G5503" s="61">
        <v>0</v>
      </c>
      <c r="H5503" s="61">
        <v>1</v>
      </c>
      <c r="I5503" s="62">
        <v>28797.687181558271</v>
      </c>
      <c r="J5503" s="63">
        <v>6.2339523669846617</v>
      </c>
      <c r="K5503" s="63">
        <v>6.4186520431269853</v>
      </c>
      <c r="L5503" s="63">
        <v>6.3728123819790934</v>
      </c>
      <c r="M5503" s="63">
        <v>6.2654602401688217</v>
      </c>
      <c r="N5503" s="63">
        <v>6.3815623290450416</v>
      </c>
      <c r="O5503" s="71">
        <v>6.6861840813082605</v>
      </c>
    </row>
    <row r="5504" spans="2:15" outlineLevel="1" x14ac:dyDescent="0.45">
      <c r="B5504" s="65">
        <v>5495</v>
      </c>
      <c r="C5504" s="60">
        <v>1</v>
      </c>
      <c r="D5504" s="61">
        <v>0</v>
      </c>
      <c r="E5504" s="61">
        <v>1</v>
      </c>
      <c r="F5504" s="61">
        <v>1</v>
      </c>
      <c r="G5504" s="61">
        <v>1</v>
      </c>
      <c r="H5504" s="61">
        <v>0</v>
      </c>
      <c r="I5504" s="62">
        <v>27698.830947331968</v>
      </c>
      <c r="J5504" s="63">
        <v>6.1237714951010291</v>
      </c>
      <c r="K5504" s="63">
        <v>5.1082788014718394</v>
      </c>
      <c r="L5504" s="63">
        <v>6.7006770766482324</v>
      </c>
      <c r="M5504" s="63">
        <v>6.7151677657590572</v>
      </c>
      <c r="N5504" s="63">
        <v>6.8717279591182274</v>
      </c>
      <c r="O5504" s="71">
        <v>6.758657157537721</v>
      </c>
    </row>
    <row r="5505" spans="2:15" outlineLevel="1" x14ac:dyDescent="0.45">
      <c r="B5505" s="65">
        <v>5496</v>
      </c>
      <c r="C5505" s="60">
        <v>1</v>
      </c>
      <c r="D5505" s="61">
        <v>0</v>
      </c>
      <c r="E5505" s="61">
        <v>1</v>
      </c>
      <c r="F5505" s="61">
        <v>1</v>
      </c>
      <c r="G5505" s="61">
        <v>0</v>
      </c>
      <c r="H5505" s="61">
        <v>1</v>
      </c>
      <c r="I5505" s="62">
        <v>94627.931627415703</v>
      </c>
      <c r="J5505" s="63">
        <v>5.6766045688418245</v>
      </c>
      <c r="K5505" s="63">
        <v>5.1610112520640623</v>
      </c>
      <c r="L5505" s="63">
        <v>7.847657986050395</v>
      </c>
      <c r="M5505" s="63">
        <v>6.7178875959583397</v>
      </c>
      <c r="N5505" s="63">
        <v>7.1063376389579886</v>
      </c>
      <c r="O5505" s="71">
        <v>7.1504598915817583</v>
      </c>
    </row>
    <row r="5506" spans="2:15" outlineLevel="1" x14ac:dyDescent="0.45">
      <c r="B5506" s="65">
        <v>5497</v>
      </c>
      <c r="C5506" s="60">
        <v>1</v>
      </c>
      <c r="D5506" s="61">
        <v>0</v>
      </c>
      <c r="E5506" s="61">
        <v>1</v>
      </c>
      <c r="F5506" s="61">
        <v>1</v>
      </c>
      <c r="G5506" s="61">
        <v>1</v>
      </c>
      <c r="H5506" s="61">
        <v>0</v>
      </c>
      <c r="I5506" s="62">
        <v>101870.86927877326</v>
      </c>
      <c r="J5506" s="63">
        <v>6.3455410316692458</v>
      </c>
      <c r="K5506" s="63">
        <v>5.4981488049317013</v>
      </c>
      <c r="L5506" s="63">
        <v>8.4006656950939984</v>
      </c>
      <c r="M5506" s="63">
        <v>7.9915082189892459</v>
      </c>
      <c r="N5506" s="63">
        <v>7.4150477465834062</v>
      </c>
      <c r="O5506" s="71">
        <v>6.7309441907834922</v>
      </c>
    </row>
    <row r="5507" spans="2:15" outlineLevel="1" x14ac:dyDescent="0.45">
      <c r="B5507" s="65">
        <v>5498</v>
      </c>
      <c r="C5507" s="60">
        <v>1</v>
      </c>
      <c r="D5507" s="61">
        <v>0</v>
      </c>
      <c r="E5507" s="61">
        <v>1</v>
      </c>
      <c r="F5507" s="61">
        <v>1</v>
      </c>
      <c r="G5507" s="61">
        <v>1</v>
      </c>
      <c r="H5507" s="61">
        <v>0</v>
      </c>
      <c r="I5507" s="62">
        <v>79625.18961271338</v>
      </c>
      <c r="J5507" s="63">
        <v>5.8650181528809862</v>
      </c>
      <c r="K5507" s="63">
        <v>5.28173736393261</v>
      </c>
      <c r="L5507" s="63">
        <v>7.0513262090714228</v>
      </c>
      <c r="M5507" s="63">
        <v>8.6340155940564891</v>
      </c>
      <c r="N5507" s="63">
        <v>7.1756580306869093</v>
      </c>
      <c r="O5507" s="71">
        <v>6.9087046193655759</v>
      </c>
    </row>
    <row r="5508" spans="2:15" outlineLevel="1" x14ac:dyDescent="0.45">
      <c r="B5508" s="65">
        <v>5499</v>
      </c>
      <c r="C5508" s="60">
        <v>1</v>
      </c>
      <c r="D5508" s="61">
        <v>0</v>
      </c>
      <c r="E5508" s="61">
        <v>1</v>
      </c>
      <c r="F5508" s="61">
        <v>1</v>
      </c>
      <c r="G5508" s="61">
        <v>0</v>
      </c>
      <c r="H5508" s="61">
        <v>1</v>
      </c>
      <c r="I5508" s="62">
        <v>80111.244435561515</v>
      </c>
      <c r="J5508" s="63">
        <v>5.7213949608577561</v>
      </c>
      <c r="K5508" s="63">
        <v>5.6366125458687106</v>
      </c>
      <c r="L5508" s="63">
        <v>6.7877055546765277</v>
      </c>
      <c r="M5508" s="63">
        <v>8.7968075653305906</v>
      </c>
      <c r="N5508" s="63">
        <v>6.7980050953575706</v>
      </c>
      <c r="O5508" s="71">
        <v>7.2252183110256656</v>
      </c>
    </row>
    <row r="5509" spans="2:15" outlineLevel="1" x14ac:dyDescent="0.45">
      <c r="B5509" s="65">
        <v>5500</v>
      </c>
      <c r="C5509" s="60">
        <v>1</v>
      </c>
      <c r="D5509" s="61">
        <v>0</v>
      </c>
      <c r="E5509" s="61">
        <v>1</v>
      </c>
      <c r="F5509" s="61">
        <v>1</v>
      </c>
      <c r="G5509" s="61">
        <v>1</v>
      </c>
      <c r="H5509" s="61">
        <v>0</v>
      </c>
      <c r="I5509" s="62">
        <v>72616.952774487378</v>
      </c>
      <c r="J5509" s="63">
        <v>5.5859159079408274</v>
      </c>
      <c r="K5509" s="63">
        <v>4.9974382465348359</v>
      </c>
      <c r="L5509" s="63">
        <v>7.2150364598275036</v>
      </c>
      <c r="M5509" s="63">
        <v>7.3412052788037947</v>
      </c>
      <c r="N5509" s="63">
        <v>6.8873818072862152</v>
      </c>
      <c r="O5509" s="71">
        <v>6.3690822010207127</v>
      </c>
    </row>
    <row r="5510" spans="2:15" outlineLevel="1" x14ac:dyDescent="0.45">
      <c r="B5510" s="65">
        <v>5501</v>
      </c>
      <c r="C5510" s="60">
        <v>1</v>
      </c>
      <c r="D5510" s="61">
        <v>0</v>
      </c>
      <c r="E5510" s="61">
        <v>1</v>
      </c>
      <c r="F5510" s="61">
        <v>1</v>
      </c>
      <c r="G5510" s="61">
        <v>1</v>
      </c>
      <c r="H5510" s="61">
        <v>0</v>
      </c>
      <c r="I5510" s="62">
        <v>98895.795439510315</v>
      </c>
      <c r="J5510" s="63">
        <v>6.0079191230324449</v>
      </c>
      <c r="K5510" s="63">
        <v>5.1833600946181946</v>
      </c>
      <c r="L5510" s="63">
        <v>7.5014789972570224</v>
      </c>
      <c r="M5510" s="63">
        <v>8.9195727419342798</v>
      </c>
      <c r="N5510" s="63">
        <v>6.7849416307360979</v>
      </c>
      <c r="O5510" s="71">
        <v>6.2820742793120932</v>
      </c>
    </row>
    <row r="5511" spans="2:15" outlineLevel="1" x14ac:dyDescent="0.45">
      <c r="B5511" s="65">
        <v>5502</v>
      </c>
      <c r="C5511" s="60">
        <v>1</v>
      </c>
      <c r="D5511" s="61">
        <v>0</v>
      </c>
      <c r="E5511" s="61">
        <v>1</v>
      </c>
      <c r="F5511" s="61">
        <v>1</v>
      </c>
      <c r="G5511" s="61">
        <v>1</v>
      </c>
      <c r="H5511" s="61">
        <v>0</v>
      </c>
      <c r="I5511" s="62">
        <v>103389.03891277633</v>
      </c>
      <c r="J5511" s="63">
        <v>6.4089283196758542</v>
      </c>
      <c r="K5511" s="63">
        <v>6.0174936803979939</v>
      </c>
      <c r="L5511" s="63">
        <v>7.0972525700260318</v>
      </c>
      <c r="M5511" s="63">
        <v>8.1428516525979209</v>
      </c>
      <c r="N5511" s="63">
        <v>7.6862191524878076</v>
      </c>
      <c r="O5511" s="71">
        <v>6.9645653831904868</v>
      </c>
    </row>
    <row r="5512" spans="2:15" outlineLevel="1" x14ac:dyDescent="0.45">
      <c r="B5512" s="65">
        <v>5503</v>
      </c>
      <c r="C5512" s="60">
        <v>1</v>
      </c>
      <c r="D5512" s="61">
        <v>0</v>
      </c>
      <c r="E5512" s="61">
        <v>1</v>
      </c>
      <c r="F5512" s="61">
        <v>1</v>
      </c>
      <c r="G5512" s="61">
        <v>0</v>
      </c>
      <c r="H5512" s="61">
        <v>1</v>
      </c>
      <c r="I5512" s="62">
        <v>63688.950762731925</v>
      </c>
      <c r="J5512" s="63">
        <v>6.1751329674509225</v>
      </c>
      <c r="K5512" s="63">
        <v>5.189248303597731</v>
      </c>
      <c r="L5512" s="63">
        <v>6.9740414292153332</v>
      </c>
      <c r="M5512" s="63">
        <v>6.590579252988082</v>
      </c>
      <c r="N5512" s="63">
        <v>6.906912515324624</v>
      </c>
      <c r="O5512" s="71">
        <v>6.9939116286655683</v>
      </c>
    </row>
    <row r="5513" spans="2:15" outlineLevel="1" x14ac:dyDescent="0.45">
      <c r="B5513" s="65">
        <v>5504</v>
      </c>
      <c r="C5513" s="60">
        <v>1</v>
      </c>
      <c r="D5513" s="61">
        <v>0</v>
      </c>
      <c r="E5513" s="61">
        <v>1</v>
      </c>
      <c r="F5513" s="61">
        <v>1</v>
      </c>
      <c r="G5513" s="61">
        <v>0</v>
      </c>
      <c r="H5513" s="61">
        <v>1</v>
      </c>
      <c r="I5513" s="62">
        <v>100323.20847791918</v>
      </c>
      <c r="J5513" s="63">
        <v>6.16188961938178</v>
      </c>
      <c r="K5513" s="63">
        <v>5.8582291494730736</v>
      </c>
      <c r="L5513" s="63">
        <v>7.3500802737644433</v>
      </c>
      <c r="M5513" s="63">
        <v>7.7340040403883936</v>
      </c>
      <c r="N5513" s="63">
        <v>6.9814803248325497</v>
      </c>
      <c r="O5513" s="71">
        <v>7.2965738965490683</v>
      </c>
    </row>
    <row r="5514" spans="2:15" outlineLevel="1" x14ac:dyDescent="0.45">
      <c r="B5514" s="65">
        <v>5505</v>
      </c>
      <c r="C5514" s="60">
        <v>1</v>
      </c>
      <c r="D5514" s="61">
        <v>0</v>
      </c>
      <c r="E5514" s="61">
        <v>1</v>
      </c>
      <c r="F5514" s="61">
        <v>1</v>
      </c>
      <c r="G5514" s="61">
        <v>0</v>
      </c>
      <c r="H5514" s="61">
        <v>1</v>
      </c>
      <c r="I5514" s="62">
        <v>65057.478552468136</v>
      </c>
      <c r="J5514" s="63">
        <v>6.1501389464887062</v>
      </c>
      <c r="K5514" s="63">
        <v>6.0594563623111952</v>
      </c>
      <c r="L5514" s="63">
        <v>7.5851815619811722</v>
      </c>
      <c r="M5514" s="63">
        <v>6.046414929459913</v>
      </c>
      <c r="N5514" s="63">
        <v>6.7133989964620806</v>
      </c>
      <c r="O5514" s="71">
        <v>7.0101740200017062</v>
      </c>
    </row>
    <row r="5515" spans="2:15" outlineLevel="1" x14ac:dyDescent="0.45">
      <c r="B5515" s="65">
        <v>5506</v>
      </c>
      <c r="C5515" s="60">
        <v>1</v>
      </c>
      <c r="D5515" s="61">
        <v>0</v>
      </c>
      <c r="E5515" s="61">
        <v>1</v>
      </c>
      <c r="F5515" s="61">
        <v>1</v>
      </c>
      <c r="G5515" s="61">
        <v>1</v>
      </c>
      <c r="H5515" s="61">
        <v>0</v>
      </c>
      <c r="I5515" s="62">
        <v>25775.712302014508</v>
      </c>
      <c r="J5515" s="63">
        <v>5.6203998405272229</v>
      </c>
      <c r="K5515" s="63">
        <v>5.2828929751626648</v>
      </c>
      <c r="L5515" s="63">
        <v>7.3363717413884268</v>
      </c>
      <c r="M5515" s="63">
        <v>6.824066539740727</v>
      </c>
      <c r="N5515" s="63">
        <v>6.5050233238129476</v>
      </c>
      <c r="O5515" s="71">
        <v>6.1269724334885733</v>
      </c>
    </row>
    <row r="5516" spans="2:15" outlineLevel="1" x14ac:dyDescent="0.45">
      <c r="B5516" s="65">
        <v>5507</v>
      </c>
      <c r="C5516" s="60">
        <v>1</v>
      </c>
      <c r="D5516" s="61">
        <v>0</v>
      </c>
      <c r="E5516" s="61">
        <v>1</v>
      </c>
      <c r="F5516" s="61">
        <v>1</v>
      </c>
      <c r="G5516" s="61">
        <v>0</v>
      </c>
      <c r="H5516" s="61">
        <v>1</v>
      </c>
      <c r="I5516" s="62">
        <v>99888.323177552025</v>
      </c>
      <c r="J5516" s="63">
        <v>6.5532017503211435</v>
      </c>
      <c r="K5516" s="63">
        <v>6.1887706832192748</v>
      </c>
      <c r="L5516" s="63">
        <v>6.5858317096110284</v>
      </c>
      <c r="M5516" s="63">
        <v>7.6871246253386083</v>
      </c>
      <c r="N5516" s="63">
        <v>6.4580906669951492</v>
      </c>
      <c r="O5516" s="71">
        <v>7.2928541678903391</v>
      </c>
    </row>
    <row r="5517" spans="2:15" outlineLevel="1" x14ac:dyDescent="0.45">
      <c r="B5517" s="65">
        <v>5508</v>
      </c>
      <c r="C5517" s="60">
        <v>0</v>
      </c>
      <c r="D5517" s="61">
        <v>1</v>
      </c>
      <c r="E5517" s="61">
        <v>1</v>
      </c>
      <c r="F5517" s="61">
        <v>1</v>
      </c>
      <c r="G5517" s="61">
        <v>0</v>
      </c>
      <c r="H5517" s="61">
        <v>1</v>
      </c>
      <c r="I5517" s="62">
        <v>75155.32579443841</v>
      </c>
      <c r="J5517" s="63">
        <v>5.3386743406424859</v>
      </c>
      <c r="K5517" s="63">
        <v>5.9231455092104781</v>
      </c>
      <c r="L5517" s="63">
        <v>6.3208132079285884</v>
      </c>
      <c r="M5517" s="63">
        <v>8.3045964671669132</v>
      </c>
      <c r="N5517" s="63">
        <v>6.0699064688010393</v>
      </c>
      <c r="O5517" s="71">
        <v>6.8239841405339794</v>
      </c>
    </row>
    <row r="5518" spans="2:15" outlineLevel="1" x14ac:dyDescent="0.45">
      <c r="B5518" s="65">
        <v>5509</v>
      </c>
      <c r="C5518" s="60">
        <v>1</v>
      </c>
      <c r="D5518" s="61">
        <v>0</v>
      </c>
      <c r="E5518" s="61">
        <v>1</v>
      </c>
      <c r="F5518" s="61">
        <v>1</v>
      </c>
      <c r="G5518" s="61">
        <v>0</v>
      </c>
      <c r="H5518" s="61">
        <v>1</v>
      </c>
      <c r="I5518" s="62">
        <v>23426.772285076804</v>
      </c>
      <c r="J5518" s="63">
        <v>5.3259918845687606</v>
      </c>
      <c r="K5518" s="63">
        <v>4.1358526475996493</v>
      </c>
      <c r="L5518" s="63">
        <v>6.6778688868000646</v>
      </c>
      <c r="M5518" s="63">
        <v>6.7824795526575539</v>
      </c>
      <c r="N5518" s="63">
        <v>6.969687030611718</v>
      </c>
      <c r="O5518" s="71">
        <v>6.9828630212995435</v>
      </c>
    </row>
    <row r="5519" spans="2:15" outlineLevel="1" x14ac:dyDescent="0.45">
      <c r="B5519" s="65">
        <v>5510</v>
      </c>
      <c r="C5519" s="60">
        <v>0</v>
      </c>
      <c r="D5519" s="61">
        <v>1</v>
      </c>
      <c r="E5519" s="61">
        <v>1</v>
      </c>
      <c r="F5519" s="61">
        <v>1</v>
      </c>
      <c r="G5519" s="61">
        <v>0</v>
      </c>
      <c r="H5519" s="61">
        <v>1</v>
      </c>
      <c r="I5519" s="62">
        <v>63465.379666232882</v>
      </c>
      <c r="J5519" s="63">
        <v>5.6165278447545077</v>
      </c>
      <c r="K5519" s="63">
        <v>5.8682915088023364</v>
      </c>
      <c r="L5519" s="63">
        <v>7.1741058525348036</v>
      </c>
      <c r="M5519" s="63">
        <v>6.5580901547477639</v>
      </c>
      <c r="N5519" s="63">
        <v>6.6739130825154733</v>
      </c>
      <c r="O5519" s="71">
        <v>6.8510642028130126</v>
      </c>
    </row>
    <row r="5520" spans="2:15" outlineLevel="1" x14ac:dyDescent="0.45">
      <c r="B5520" s="65">
        <v>5511</v>
      </c>
      <c r="C5520" s="60">
        <v>0</v>
      </c>
      <c r="D5520" s="61">
        <v>1</v>
      </c>
      <c r="E5520" s="61">
        <v>1</v>
      </c>
      <c r="F5520" s="61">
        <v>1</v>
      </c>
      <c r="G5520" s="61">
        <v>0</v>
      </c>
      <c r="H5520" s="61">
        <v>1</v>
      </c>
      <c r="I5520" s="62">
        <v>80075.385082015695</v>
      </c>
      <c r="J5520" s="63">
        <v>6.0983107614067551</v>
      </c>
      <c r="K5520" s="63">
        <v>6.1716335351992422</v>
      </c>
      <c r="L5520" s="63">
        <v>6.8157571515033446</v>
      </c>
      <c r="M5520" s="63">
        <v>8.3489442384749299</v>
      </c>
      <c r="N5520" s="63">
        <v>6.4546866501390969</v>
      </c>
      <c r="O5520" s="71">
        <v>6.9497616264044417</v>
      </c>
    </row>
    <row r="5521" spans="2:15" outlineLevel="1" x14ac:dyDescent="0.45">
      <c r="B5521" s="65">
        <v>5512</v>
      </c>
      <c r="C5521" s="60">
        <v>1</v>
      </c>
      <c r="D5521" s="61">
        <v>0</v>
      </c>
      <c r="E5521" s="61">
        <v>1</v>
      </c>
      <c r="F5521" s="61">
        <v>1</v>
      </c>
      <c r="G5521" s="61">
        <v>1</v>
      </c>
      <c r="H5521" s="61">
        <v>0</v>
      </c>
      <c r="I5521" s="62">
        <v>78231.376394893698</v>
      </c>
      <c r="J5521" s="63">
        <v>5.8694256753533427</v>
      </c>
      <c r="K5521" s="63">
        <v>4.7603393619289731</v>
      </c>
      <c r="L5521" s="63">
        <v>6.7937159269729754</v>
      </c>
      <c r="M5521" s="63">
        <v>8.9922818815831089</v>
      </c>
      <c r="N5521" s="63">
        <v>7.0214062462000539</v>
      </c>
      <c r="O5521" s="71">
        <v>6.8445862134590989</v>
      </c>
    </row>
    <row r="5522" spans="2:15" outlineLevel="1" x14ac:dyDescent="0.45">
      <c r="B5522" s="65">
        <v>5513</v>
      </c>
      <c r="C5522" s="60">
        <v>1</v>
      </c>
      <c r="D5522" s="61">
        <v>0</v>
      </c>
      <c r="E5522" s="61">
        <v>1</v>
      </c>
      <c r="F5522" s="61">
        <v>1</v>
      </c>
      <c r="G5522" s="61">
        <v>0</v>
      </c>
      <c r="H5522" s="61">
        <v>1</v>
      </c>
      <c r="I5522" s="62">
        <v>66922.674456001259</v>
      </c>
      <c r="J5522" s="63">
        <v>6.4344771087450159</v>
      </c>
      <c r="K5522" s="63">
        <v>6.1916898754054142</v>
      </c>
      <c r="L5522" s="63">
        <v>6.7094446664376228</v>
      </c>
      <c r="M5522" s="63">
        <v>6.6132468389219303</v>
      </c>
      <c r="N5522" s="63">
        <v>6.8259690304853375</v>
      </c>
      <c r="O5522" s="71">
        <v>6.9973847539044591</v>
      </c>
    </row>
    <row r="5523" spans="2:15" outlineLevel="1" x14ac:dyDescent="0.45">
      <c r="B5523" s="65">
        <v>5514</v>
      </c>
      <c r="C5523" s="60">
        <v>1</v>
      </c>
      <c r="D5523" s="61">
        <v>0</v>
      </c>
      <c r="E5523" s="61">
        <v>1</v>
      </c>
      <c r="F5523" s="61">
        <v>1</v>
      </c>
      <c r="G5523" s="61">
        <v>0</v>
      </c>
      <c r="H5523" s="61">
        <v>1</v>
      </c>
      <c r="I5523" s="62">
        <v>99081.245900281938</v>
      </c>
      <c r="J5523" s="63">
        <v>6.0034115356289348</v>
      </c>
      <c r="K5523" s="63">
        <v>5.7506308371517942</v>
      </c>
      <c r="L5523" s="63">
        <v>7.7140946395553076</v>
      </c>
      <c r="M5523" s="63">
        <v>7.7814540893896398</v>
      </c>
      <c r="N5523" s="63">
        <v>6.7773222154881072</v>
      </c>
      <c r="O5523" s="71">
        <v>7.0050219979704131</v>
      </c>
    </row>
    <row r="5524" spans="2:15" outlineLevel="1" x14ac:dyDescent="0.45">
      <c r="B5524" s="65">
        <v>5515</v>
      </c>
      <c r="C5524" s="60">
        <v>1</v>
      </c>
      <c r="D5524" s="61">
        <v>0</v>
      </c>
      <c r="E5524" s="61">
        <v>1</v>
      </c>
      <c r="F5524" s="61">
        <v>1</v>
      </c>
      <c r="G5524" s="61">
        <v>1</v>
      </c>
      <c r="H5524" s="61">
        <v>0</v>
      </c>
      <c r="I5524" s="62">
        <v>97364.550234438837</v>
      </c>
      <c r="J5524" s="63">
        <v>5.9187104280697467</v>
      </c>
      <c r="K5524" s="63">
        <v>5.7956232994351575</v>
      </c>
      <c r="L5524" s="63">
        <v>7.2613899570690039</v>
      </c>
      <c r="M5524" s="63">
        <v>7.4465699977068516</v>
      </c>
      <c r="N5524" s="63">
        <v>6.9051699777544684</v>
      </c>
      <c r="O5524" s="71">
        <v>6.848270123764487</v>
      </c>
    </row>
    <row r="5525" spans="2:15" outlineLevel="1" x14ac:dyDescent="0.45">
      <c r="B5525" s="65">
        <v>5516</v>
      </c>
      <c r="C5525" s="60">
        <v>0</v>
      </c>
      <c r="D5525" s="61">
        <v>1</v>
      </c>
      <c r="E5525" s="61">
        <v>1</v>
      </c>
      <c r="F5525" s="61">
        <v>1</v>
      </c>
      <c r="G5525" s="61">
        <v>1</v>
      </c>
      <c r="H5525" s="61">
        <v>0</v>
      </c>
      <c r="I5525" s="62">
        <v>95763.507963237833</v>
      </c>
      <c r="J5525" s="63">
        <v>5.7350580354151903</v>
      </c>
      <c r="K5525" s="63">
        <v>5.8755396721304924</v>
      </c>
      <c r="L5525" s="63">
        <v>7.6715444440181884</v>
      </c>
      <c r="M5525" s="63">
        <v>7.3968159594343961</v>
      </c>
      <c r="N5525" s="63">
        <v>6.7209455623788452</v>
      </c>
      <c r="O5525" s="71">
        <v>6.2311590655959455</v>
      </c>
    </row>
    <row r="5526" spans="2:15" outlineLevel="1" x14ac:dyDescent="0.45">
      <c r="B5526" s="65">
        <v>5517</v>
      </c>
      <c r="C5526" s="60">
        <v>0</v>
      </c>
      <c r="D5526" s="61">
        <v>1</v>
      </c>
      <c r="E5526" s="61">
        <v>1</v>
      </c>
      <c r="F5526" s="61">
        <v>1</v>
      </c>
      <c r="G5526" s="61">
        <v>0</v>
      </c>
      <c r="H5526" s="61">
        <v>1</v>
      </c>
      <c r="I5526" s="62">
        <v>97452.046339961482</v>
      </c>
      <c r="J5526" s="63">
        <v>5.9302647724329836</v>
      </c>
      <c r="K5526" s="63">
        <v>6.5594135065930459</v>
      </c>
      <c r="L5526" s="63">
        <v>7.0871035129485094</v>
      </c>
      <c r="M5526" s="63">
        <v>7.2191871269415682</v>
      </c>
      <c r="N5526" s="63">
        <v>6.3809557852839287</v>
      </c>
      <c r="O5526" s="71">
        <v>6.8376606704293836</v>
      </c>
    </row>
    <row r="5527" spans="2:15" outlineLevel="1" x14ac:dyDescent="0.45">
      <c r="B5527" s="65">
        <v>5518</v>
      </c>
      <c r="C5527" s="60">
        <v>1</v>
      </c>
      <c r="D5527" s="61">
        <v>0</v>
      </c>
      <c r="E5527" s="61">
        <v>1</v>
      </c>
      <c r="F5527" s="61">
        <v>1</v>
      </c>
      <c r="G5527" s="61">
        <v>0</v>
      </c>
      <c r="H5527" s="61">
        <v>1</v>
      </c>
      <c r="I5527" s="62">
        <v>76854.661162903823</v>
      </c>
      <c r="J5527" s="63">
        <v>6.175328129545659</v>
      </c>
      <c r="K5527" s="63">
        <v>4.258367828206004</v>
      </c>
      <c r="L5527" s="63">
        <v>6.3484108231084129</v>
      </c>
      <c r="M5527" s="63">
        <v>8.3505503661887381</v>
      </c>
      <c r="N5527" s="63">
        <v>7.3201117388368004</v>
      </c>
      <c r="O5527" s="71">
        <v>7.3257087400794543</v>
      </c>
    </row>
    <row r="5528" spans="2:15" outlineLevel="1" x14ac:dyDescent="0.45">
      <c r="B5528" s="65">
        <v>5519</v>
      </c>
      <c r="C5528" s="60">
        <v>1</v>
      </c>
      <c r="D5528" s="61">
        <v>0</v>
      </c>
      <c r="E5528" s="61">
        <v>1</v>
      </c>
      <c r="F5528" s="61">
        <v>1</v>
      </c>
      <c r="G5528" s="61">
        <v>0</v>
      </c>
      <c r="H5528" s="61">
        <v>1</v>
      </c>
      <c r="I5528" s="62">
        <v>61392.367374423746</v>
      </c>
      <c r="J5528" s="63">
        <v>6.0126969089628588</v>
      </c>
      <c r="K5528" s="63">
        <v>4.9460216124165974</v>
      </c>
      <c r="L5528" s="63">
        <v>7.3236729388590334</v>
      </c>
      <c r="M5528" s="63">
        <v>6.6492661506795709</v>
      </c>
      <c r="N5528" s="63">
        <v>6.3321727534223706</v>
      </c>
      <c r="O5528" s="71">
        <v>6.8344311224517185</v>
      </c>
    </row>
    <row r="5529" spans="2:15" outlineLevel="1" x14ac:dyDescent="0.45">
      <c r="B5529" s="65">
        <v>5520</v>
      </c>
      <c r="C5529" s="60">
        <v>0</v>
      </c>
      <c r="D5529" s="61">
        <v>1</v>
      </c>
      <c r="E5529" s="61">
        <v>1</v>
      </c>
      <c r="F5529" s="61">
        <v>1</v>
      </c>
      <c r="G5529" s="61">
        <v>0</v>
      </c>
      <c r="H5529" s="61">
        <v>1</v>
      </c>
      <c r="I5529" s="62">
        <v>99056.175832004577</v>
      </c>
      <c r="J5529" s="63">
        <v>6.2776221751580801</v>
      </c>
      <c r="K5529" s="63">
        <v>6.3722474013368799</v>
      </c>
      <c r="L5529" s="63">
        <v>6.6437304625829245</v>
      </c>
      <c r="M5529" s="63">
        <v>6.892174938878088</v>
      </c>
      <c r="N5529" s="63">
        <v>7.0616875326388717</v>
      </c>
      <c r="O5529" s="71">
        <v>7.3425441598055166</v>
      </c>
    </row>
    <row r="5530" spans="2:15" outlineLevel="1" x14ac:dyDescent="0.45">
      <c r="B5530" s="65">
        <v>5521</v>
      </c>
      <c r="C5530" s="60">
        <v>0</v>
      </c>
      <c r="D5530" s="61">
        <v>1</v>
      </c>
      <c r="E5530" s="61">
        <v>1</v>
      </c>
      <c r="F5530" s="61">
        <v>1</v>
      </c>
      <c r="G5530" s="61">
        <v>1</v>
      </c>
      <c r="H5530" s="61">
        <v>0</v>
      </c>
      <c r="I5530" s="62">
        <v>28547.494847942638</v>
      </c>
      <c r="J5530" s="63">
        <v>5.8225218126677838</v>
      </c>
      <c r="K5530" s="63">
        <v>6.1177975330733378</v>
      </c>
      <c r="L5530" s="63">
        <v>6.4714123109305719</v>
      </c>
      <c r="M5530" s="63">
        <v>6.3695091510999893</v>
      </c>
      <c r="N5530" s="63">
        <v>6.8220982229014302</v>
      </c>
      <c r="O5530" s="71">
        <v>6.8115437345268983</v>
      </c>
    </row>
    <row r="5531" spans="2:15" outlineLevel="1" x14ac:dyDescent="0.45">
      <c r="B5531" s="65">
        <v>5522</v>
      </c>
      <c r="C5531" s="60">
        <v>0</v>
      </c>
      <c r="D5531" s="61">
        <v>1</v>
      </c>
      <c r="E5531" s="61">
        <v>1</v>
      </c>
      <c r="F5531" s="61">
        <v>1</v>
      </c>
      <c r="G5531" s="61">
        <v>1</v>
      </c>
      <c r="H5531" s="61">
        <v>0</v>
      </c>
      <c r="I5531" s="62">
        <v>96807.415760969991</v>
      </c>
      <c r="J5531" s="63">
        <v>5.8130784120492942</v>
      </c>
      <c r="K5531" s="63">
        <v>5.8948029518562297</v>
      </c>
      <c r="L5531" s="63">
        <v>7.8405497087372265</v>
      </c>
      <c r="M5531" s="63">
        <v>6.7404856217709783</v>
      </c>
      <c r="N5531" s="63">
        <v>7.2028728987065538</v>
      </c>
      <c r="O5531" s="71">
        <v>6.8166796235852116</v>
      </c>
    </row>
    <row r="5532" spans="2:15" outlineLevel="1" x14ac:dyDescent="0.45">
      <c r="B5532" s="65">
        <v>5523</v>
      </c>
      <c r="C5532" s="60">
        <v>1</v>
      </c>
      <c r="D5532" s="61">
        <v>0</v>
      </c>
      <c r="E5532" s="61">
        <v>1</v>
      </c>
      <c r="F5532" s="61">
        <v>1</v>
      </c>
      <c r="G5532" s="61">
        <v>1</v>
      </c>
      <c r="H5532" s="61">
        <v>0</v>
      </c>
      <c r="I5532" s="62">
        <v>60394.640993017543</v>
      </c>
      <c r="J5532" s="63">
        <v>5.6807965025006162</v>
      </c>
      <c r="K5532" s="63">
        <v>5.0858332280768233</v>
      </c>
      <c r="L5532" s="63">
        <v>7.6066506194063042</v>
      </c>
      <c r="M5532" s="63">
        <v>6.4599972091811999</v>
      </c>
      <c r="N5532" s="63">
        <v>6.6868584197058913</v>
      </c>
      <c r="O5532" s="71">
        <v>6.25260108510777</v>
      </c>
    </row>
    <row r="5533" spans="2:15" outlineLevel="1" x14ac:dyDescent="0.45">
      <c r="B5533" s="65">
        <v>5524</v>
      </c>
      <c r="C5533" s="60">
        <v>1</v>
      </c>
      <c r="D5533" s="61">
        <v>0</v>
      </c>
      <c r="E5533" s="61">
        <v>1</v>
      </c>
      <c r="F5533" s="61">
        <v>1</v>
      </c>
      <c r="G5533" s="61">
        <v>1</v>
      </c>
      <c r="H5533" s="61">
        <v>0</v>
      </c>
      <c r="I5533" s="62">
        <v>71885.748274225858</v>
      </c>
      <c r="J5533" s="63">
        <v>5.4097769794541186</v>
      </c>
      <c r="K5533" s="63">
        <v>4.580659300964026</v>
      </c>
      <c r="L5533" s="63">
        <v>6.9173135611269299</v>
      </c>
      <c r="M5533" s="63">
        <v>7.5398775649300056</v>
      </c>
      <c r="N5533" s="63">
        <v>7.224333662799495</v>
      </c>
      <c r="O5533" s="71">
        <v>6.3741317847565666</v>
      </c>
    </row>
    <row r="5534" spans="2:15" outlineLevel="1" x14ac:dyDescent="0.45">
      <c r="B5534" s="65">
        <v>5525</v>
      </c>
      <c r="C5534" s="60">
        <v>1</v>
      </c>
      <c r="D5534" s="61">
        <v>0</v>
      </c>
      <c r="E5534" s="61">
        <v>1</v>
      </c>
      <c r="F5534" s="61">
        <v>1</v>
      </c>
      <c r="G5534" s="61">
        <v>1</v>
      </c>
      <c r="H5534" s="61">
        <v>0</v>
      </c>
      <c r="I5534" s="62">
        <v>28554.092245129606</v>
      </c>
      <c r="J5534" s="63">
        <v>5.8109711769335135</v>
      </c>
      <c r="K5534" s="63">
        <v>4.8359303706885495</v>
      </c>
      <c r="L5534" s="63">
        <v>6.9720776157149569</v>
      </c>
      <c r="M5534" s="63">
        <v>7.0870379150977785</v>
      </c>
      <c r="N5534" s="63">
        <v>7.105226075168682</v>
      </c>
      <c r="O5534" s="71">
        <v>6.9996181114018663</v>
      </c>
    </row>
    <row r="5535" spans="2:15" outlineLevel="1" x14ac:dyDescent="0.45">
      <c r="B5535" s="65">
        <v>5526</v>
      </c>
      <c r="C5535" s="60">
        <v>1</v>
      </c>
      <c r="D5535" s="61">
        <v>0</v>
      </c>
      <c r="E5535" s="61">
        <v>1</v>
      </c>
      <c r="F5535" s="61">
        <v>1</v>
      </c>
      <c r="G5535" s="61">
        <v>1</v>
      </c>
      <c r="H5535" s="61">
        <v>0</v>
      </c>
      <c r="I5535" s="62">
        <v>99229.623440520925</v>
      </c>
      <c r="J5535" s="63">
        <v>6.0997828182406879</v>
      </c>
      <c r="K5535" s="63">
        <v>5.6380263102668486</v>
      </c>
      <c r="L5535" s="63">
        <v>7.229849454214623</v>
      </c>
      <c r="M5535" s="63">
        <v>8.0324055986583289</v>
      </c>
      <c r="N5535" s="63">
        <v>7.017383102378151</v>
      </c>
      <c r="O5535" s="71">
        <v>6.7985378050911693</v>
      </c>
    </row>
    <row r="5536" spans="2:15" outlineLevel="1" x14ac:dyDescent="0.45">
      <c r="B5536" s="65">
        <v>5527</v>
      </c>
      <c r="C5536" s="60">
        <v>0</v>
      </c>
      <c r="D5536" s="61">
        <v>1</v>
      </c>
      <c r="E5536" s="61">
        <v>1</v>
      </c>
      <c r="F5536" s="61">
        <v>1</v>
      </c>
      <c r="G5536" s="61">
        <v>1</v>
      </c>
      <c r="H5536" s="61">
        <v>0</v>
      </c>
      <c r="I5536" s="62">
        <v>78205.73967849683</v>
      </c>
      <c r="J5536" s="63">
        <v>5.3961839571800834</v>
      </c>
      <c r="K5536" s="63">
        <v>5.9328976403750584</v>
      </c>
      <c r="L5536" s="63">
        <v>6.8363917082179242</v>
      </c>
      <c r="M5536" s="63">
        <v>7.9572517515049235</v>
      </c>
      <c r="N5536" s="63">
        <v>7.5291390791921549</v>
      </c>
      <c r="O5536" s="71">
        <v>6.5847169087703143</v>
      </c>
    </row>
    <row r="5537" spans="2:15" outlineLevel="1" x14ac:dyDescent="0.45">
      <c r="B5537" s="65">
        <v>5528</v>
      </c>
      <c r="C5537" s="60">
        <v>0</v>
      </c>
      <c r="D5537" s="61">
        <v>1</v>
      </c>
      <c r="E5537" s="61">
        <v>1</v>
      </c>
      <c r="F5537" s="61">
        <v>1</v>
      </c>
      <c r="G5537" s="61">
        <v>0</v>
      </c>
      <c r="H5537" s="61">
        <v>1</v>
      </c>
      <c r="I5537" s="62">
        <v>97644.949725931394</v>
      </c>
      <c r="J5537" s="63">
        <v>5.7022849501358568</v>
      </c>
      <c r="K5537" s="63">
        <v>6.3605188168552944</v>
      </c>
      <c r="L5537" s="63">
        <v>6.9504071008812778</v>
      </c>
      <c r="M5537" s="63">
        <v>7.925736819263582</v>
      </c>
      <c r="N5537" s="63">
        <v>6.2855019542834611</v>
      </c>
      <c r="O5537" s="71">
        <v>6.7466827677039456</v>
      </c>
    </row>
    <row r="5538" spans="2:15" outlineLevel="1" x14ac:dyDescent="0.45">
      <c r="B5538" s="65">
        <v>5529</v>
      </c>
      <c r="C5538" s="60">
        <v>1</v>
      </c>
      <c r="D5538" s="61">
        <v>0</v>
      </c>
      <c r="E5538" s="61">
        <v>1</v>
      </c>
      <c r="F5538" s="61">
        <v>1</v>
      </c>
      <c r="G5538" s="61">
        <v>1</v>
      </c>
      <c r="H5538" s="61">
        <v>0</v>
      </c>
      <c r="I5538" s="62">
        <v>95823.026146341872</v>
      </c>
      <c r="J5538" s="63">
        <v>6.3348348823485656</v>
      </c>
      <c r="K5538" s="63">
        <v>4.4559937508671918</v>
      </c>
      <c r="L5538" s="63">
        <v>8.3676310482755625</v>
      </c>
      <c r="M5538" s="63">
        <v>6.704810954608325</v>
      </c>
      <c r="N5538" s="63">
        <v>7.5016513202110326</v>
      </c>
      <c r="O5538" s="71">
        <v>7.0498779460413363</v>
      </c>
    </row>
    <row r="5539" spans="2:15" outlineLevel="1" x14ac:dyDescent="0.45">
      <c r="B5539" s="65">
        <v>5530</v>
      </c>
      <c r="C5539" s="60">
        <v>1</v>
      </c>
      <c r="D5539" s="61">
        <v>0</v>
      </c>
      <c r="E5539" s="61">
        <v>1</v>
      </c>
      <c r="F5539" s="61">
        <v>1</v>
      </c>
      <c r="G5539" s="61">
        <v>0</v>
      </c>
      <c r="H5539" s="61">
        <v>1</v>
      </c>
      <c r="I5539" s="62">
        <v>101453.03479897883</v>
      </c>
      <c r="J5539" s="63">
        <v>6.0291085496204619</v>
      </c>
      <c r="K5539" s="63">
        <v>5.4496313798610654</v>
      </c>
      <c r="L5539" s="63">
        <v>7.9571047301265896</v>
      </c>
      <c r="M5539" s="63">
        <v>8.5857800580780221</v>
      </c>
      <c r="N5539" s="63">
        <v>6.6077546104701632</v>
      </c>
      <c r="O5539" s="71">
        <v>7.4593054303235427</v>
      </c>
    </row>
    <row r="5540" spans="2:15" outlineLevel="1" x14ac:dyDescent="0.45">
      <c r="B5540" s="65">
        <v>5531</v>
      </c>
      <c r="C5540" s="60">
        <v>1</v>
      </c>
      <c r="D5540" s="61">
        <v>0</v>
      </c>
      <c r="E5540" s="61">
        <v>1</v>
      </c>
      <c r="F5540" s="61">
        <v>1</v>
      </c>
      <c r="G5540" s="61">
        <v>1</v>
      </c>
      <c r="H5540" s="61">
        <v>0</v>
      </c>
      <c r="I5540" s="62">
        <v>28411.465272747213</v>
      </c>
      <c r="J5540" s="63">
        <v>6.2785264248357899</v>
      </c>
      <c r="K5540" s="63">
        <v>5.3450035788059278</v>
      </c>
      <c r="L5540" s="63">
        <v>6.4185740265401288</v>
      </c>
      <c r="M5540" s="63">
        <v>6.9473025355839946</v>
      </c>
      <c r="N5540" s="63">
        <v>6.766239107436447</v>
      </c>
      <c r="O5540" s="71">
        <v>6.5465722799277826</v>
      </c>
    </row>
    <row r="5541" spans="2:15" outlineLevel="1" x14ac:dyDescent="0.45">
      <c r="B5541" s="65">
        <v>5532</v>
      </c>
      <c r="C5541" s="60">
        <v>1</v>
      </c>
      <c r="D5541" s="61">
        <v>0</v>
      </c>
      <c r="E5541" s="61">
        <v>1</v>
      </c>
      <c r="F5541" s="61">
        <v>1</v>
      </c>
      <c r="G5541" s="61">
        <v>0</v>
      </c>
      <c r="H5541" s="61">
        <v>1</v>
      </c>
      <c r="I5541" s="62">
        <v>78470.221696912413</v>
      </c>
      <c r="J5541" s="63">
        <v>5.8633474214078589</v>
      </c>
      <c r="K5541" s="63">
        <v>5.4598220660405667</v>
      </c>
      <c r="L5541" s="63">
        <v>6.4264557723910487</v>
      </c>
      <c r="M5541" s="63">
        <v>8.7590992687521876</v>
      </c>
      <c r="N5541" s="63">
        <v>6.5864846377394164</v>
      </c>
      <c r="O5541" s="71">
        <v>7.0517834113196933</v>
      </c>
    </row>
    <row r="5542" spans="2:15" outlineLevel="1" x14ac:dyDescent="0.45">
      <c r="B5542" s="65">
        <v>5533</v>
      </c>
      <c r="C5542" s="60">
        <v>1</v>
      </c>
      <c r="D5542" s="61">
        <v>0</v>
      </c>
      <c r="E5542" s="61">
        <v>1</v>
      </c>
      <c r="F5542" s="61">
        <v>1</v>
      </c>
      <c r="G5542" s="61">
        <v>0</v>
      </c>
      <c r="H5542" s="61">
        <v>1</v>
      </c>
      <c r="I5542" s="62">
        <v>95450.085810748045</v>
      </c>
      <c r="J5542" s="63">
        <v>5.5522498340010484</v>
      </c>
      <c r="K5542" s="63">
        <v>5.2670642308779891</v>
      </c>
      <c r="L5542" s="63">
        <v>7.544515765004336</v>
      </c>
      <c r="M5542" s="63">
        <v>8.1063213737024515</v>
      </c>
      <c r="N5542" s="63">
        <v>6.5140412090049988</v>
      </c>
      <c r="O5542" s="71">
        <v>6.5461126217406926</v>
      </c>
    </row>
    <row r="5543" spans="2:15" outlineLevel="1" x14ac:dyDescent="0.45">
      <c r="B5543" s="65">
        <v>5534</v>
      </c>
      <c r="C5543" s="60">
        <v>1</v>
      </c>
      <c r="D5543" s="61">
        <v>0</v>
      </c>
      <c r="E5543" s="61">
        <v>1</v>
      </c>
      <c r="F5543" s="61">
        <v>1</v>
      </c>
      <c r="G5543" s="61">
        <v>1</v>
      </c>
      <c r="H5543" s="61">
        <v>0</v>
      </c>
      <c r="I5543" s="62">
        <v>60580.97494323556</v>
      </c>
      <c r="J5543" s="63">
        <v>6.4777142041696028</v>
      </c>
      <c r="K5543" s="63">
        <v>5.1398891301229233</v>
      </c>
      <c r="L5543" s="63">
        <v>7.0938121268620264</v>
      </c>
      <c r="M5543" s="63">
        <v>6.4948505545859376</v>
      </c>
      <c r="N5543" s="63">
        <v>6.1796486175735978</v>
      </c>
      <c r="O5543" s="71">
        <v>6.0991345958818357</v>
      </c>
    </row>
    <row r="5544" spans="2:15" outlineLevel="1" x14ac:dyDescent="0.45">
      <c r="B5544" s="65">
        <v>5535</v>
      </c>
      <c r="C5544" s="60">
        <v>1</v>
      </c>
      <c r="D5544" s="61">
        <v>0</v>
      </c>
      <c r="E5544" s="61">
        <v>1</v>
      </c>
      <c r="F5544" s="61">
        <v>1</v>
      </c>
      <c r="G5544" s="61">
        <v>1</v>
      </c>
      <c r="H5544" s="61">
        <v>0</v>
      </c>
      <c r="I5544" s="62">
        <v>98421.557289295553</v>
      </c>
      <c r="J5544" s="63">
        <v>6.6879560194498691</v>
      </c>
      <c r="K5544" s="63">
        <v>5.7526245084860337</v>
      </c>
      <c r="L5544" s="63">
        <v>7.2701766189887476</v>
      </c>
      <c r="M5544" s="63">
        <v>6.8566961947537566</v>
      </c>
      <c r="N5544" s="63">
        <v>7.0524090487970206</v>
      </c>
      <c r="O5544" s="71">
        <v>7.0208181219119599</v>
      </c>
    </row>
    <row r="5545" spans="2:15" outlineLevel="1" x14ac:dyDescent="0.45">
      <c r="B5545" s="65">
        <v>5536</v>
      </c>
      <c r="C5545" s="60">
        <v>0</v>
      </c>
      <c r="D5545" s="61">
        <v>1</v>
      </c>
      <c r="E5545" s="61">
        <v>1</v>
      </c>
      <c r="F5545" s="61">
        <v>1</v>
      </c>
      <c r="G5545" s="61">
        <v>0</v>
      </c>
      <c r="H5545" s="61">
        <v>1</v>
      </c>
      <c r="I5545" s="62">
        <v>64440.821097376887</v>
      </c>
      <c r="J5545" s="63">
        <v>5.5911370777324549</v>
      </c>
      <c r="K5545" s="63">
        <v>6.6339782483755769</v>
      </c>
      <c r="L5545" s="63">
        <v>6.9609246841993819</v>
      </c>
      <c r="M5545" s="63">
        <v>6.0491469082097051</v>
      </c>
      <c r="N5545" s="63">
        <v>6.8509617993724614</v>
      </c>
      <c r="O5545" s="71">
        <v>6.8897511640385032</v>
      </c>
    </row>
    <row r="5546" spans="2:15" outlineLevel="1" x14ac:dyDescent="0.45">
      <c r="B5546" s="65">
        <v>5537</v>
      </c>
      <c r="C5546" s="60">
        <v>1</v>
      </c>
      <c r="D5546" s="61">
        <v>0</v>
      </c>
      <c r="E5546" s="61">
        <v>1</v>
      </c>
      <c r="F5546" s="61">
        <v>1</v>
      </c>
      <c r="G5546" s="61">
        <v>1</v>
      </c>
      <c r="H5546" s="61">
        <v>0</v>
      </c>
      <c r="I5546" s="62">
        <v>25243.269045499925</v>
      </c>
      <c r="J5546" s="63">
        <v>5.2241646838763476</v>
      </c>
      <c r="K5546" s="63">
        <v>5.0732410636535787</v>
      </c>
      <c r="L5546" s="63">
        <v>6.3901401260276884</v>
      </c>
      <c r="M5546" s="63">
        <v>7.2024924032920481</v>
      </c>
      <c r="N5546" s="63">
        <v>6.7683358056282215</v>
      </c>
      <c r="O5546" s="71">
        <v>6.4960100379186443</v>
      </c>
    </row>
    <row r="5547" spans="2:15" outlineLevel="1" x14ac:dyDescent="0.45">
      <c r="B5547" s="65">
        <v>5538</v>
      </c>
      <c r="C5547" s="60">
        <v>1</v>
      </c>
      <c r="D5547" s="61">
        <v>0</v>
      </c>
      <c r="E5547" s="61">
        <v>1</v>
      </c>
      <c r="F5547" s="61">
        <v>1</v>
      </c>
      <c r="G5547" s="61">
        <v>0</v>
      </c>
      <c r="H5547" s="61">
        <v>1</v>
      </c>
      <c r="I5547" s="62">
        <v>24049.598186174859</v>
      </c>
      <c r="J5547" s="63">
        <v>5.4759008359320527</v>
      </c>
      <c r="K5547" s="63">
        <v>4.611126924381205</v>
      </c>
      <c r="L5547" s="63">
        <v>6.9059549234791779</v>
      </c>
      <c r="M5547" s="63">
        <v>6.9091145195500197</v>
      </c>
      <c r="N5547" s="63">
        <v>6.3599034257642684</v>
      </c>
      <c r="O5547" s="71">
        <v>6.7996035754499662</v>
      </c>
    </row>
    <row r="5548" spans="2:15" outlineLevel="1" x14ac:dyDescent="0.45">
      <c r="B5548" s="65">
        <v>5539</v>
      </c>
      <c r="C5548" s="60">
        <v>0</v>
      </c>
      <c r="D5548" s="61">
        <v>1</v>
      </c>
      <c r="E5548" s="61">
        <v>1</v>
      </c>
      <c r="F5548" s="61">
        <v>1</v>
      </c>
      <c r="G5548" s="61">
        <v>0</v>
      </c>
      <c r="H5548" s="61">
        <v>1</v>
      </c>
      <c r="I5548" s="62">
        <v>103962.17559827</v>
      </c>
      <c r="J5548" s="63">
        <v>6.0104093570993466</v>
      </c>
      <c r="K5548" s="63">
        <v>6.8593574820879857</v>
      </c>
      <c r="L5548" s="63">
        <v>7.3840266167516679</v>
      </c>
      <c r="M5548" s="63">
        <v>8.6513876051515677</v>
      </c>
      <c r="N5548" s="63">
        <v>6.341980185406535</v>
      </c>
      <c r="O5548" s="71">
        <v>7.2730215096284088</v>
      </c>
    </row>
    <row r="5549" spans="2:15" outlineLevel="1" x14ac:dyDescent="0.45">
      <c r="B5549" s="65">
        <v>5540</v>
      </c>
      <c r="C5549" s="60">
        <v>1</v>
      </c>
      <c r="D5549" s="61">
        <v>0</v>
      </c>
      <c r="E5549" s="61">
        <v>1</v>
      </c>
      <c r="F5549" s="61">
        <v>1</v>
      </c>
      <c r="G5549" s="61">
        <v>0</v>
      </c>
      <c r="H5549" s="61">
        <v>1</v>
      </c>
      <c r="I5549" s="62">
        <v>99010.083332336071</v>
      </c>
      <c r="J5549" s="63">
        <v>6.4746815996199594</v>
      </c>
      <c r="K5549" s="63">
        <v>5.7217985842148966</v>
      </c>
      <c r="L5549" s="63">
        <v>6.6214053081915143</v>
      </c>
      <c r="M5549" s="63">
        <v>8.5458071621697869</v>
      </c>
      <c r="N5549" s="63">
        <v>6.3114841766373111</v>
      </c>
      <c r="O5549" s="71">
        <v>6.6114573606674796</v>
      </c>
    </row>
    <row r="5550" spans="2:15" outlineLevel="1" x14ac:dyDescent="0.45">
      <c r="B5550" s="65">
        <v>5541</v>
      </c>
      <c r="C5550" s="60">
        <v>1</v>
      </c>
      <c r="D5550" s="61">
        <v>0</v>
      </c>
      <c r="E5550" s="61">
        <v>1</v>
      </c>
      <c r="F5550" s="61">
        <v>1</v>
      </c>
      <c r="G5550" s="61">
        <v>0</v>
      </c>
      <c r="H5550" s="61">
        <v>1</v>
      </c>
      <c r="I5550" s="62">
        <v>93862.856231937592</v>
      </c>
      <c r="J5550" s="63">
        <v>6.1633588207588037</v>
      </c>
      <c r="K5550" s="63">
        <v>5.5477551239396607</v>
      </c>
      <c r="L5550" s="63">
        <v>8.1261135649279677</v>
      </c>
      <c r="M5550" s="63">
        <v>6.1502349483494108</v>
      </c>
      <c r="N5550" s="63">
        <v>6.4159792072053285</v>
      </c>
      <c r="O5550" s="71">
        <v>7.0047608585086678</v>
      </c>
    </row>
    <row r="5551" spans="2:15" outlineLevel="1" x14ac:dyDescent="0.45">
      <c r="B5551" s="65">
        <v>5542</v>
      </c>
      <c r="C5551" s="60">
        <v>1</v>
      </c>
      <c r="D5551" s="61">
        <v>0</v>
      </c>
      <c r="E5551" s="61">
        <v>1</v>
      </c>
      <c r="F5551" s="61">
        <v>1</v>
      </c>
      <c r="G5551" s="61">
        <v>1</v>
      </c>
      <c r="H5551" s="61">
        <v>0</v>
      </c>
      <c r="I5551" s="62">
        <v>99852.793376319343</v>
      </c>
      <c r="J5551" s="63">
        <v>6.839354891861082</v>
      </c>
      <c r="K5551" s="63">
        <v>4.6885572182181035</v>
      </c>
      <c r="L5551" s="63">
        <v>7.2122157974893089</v>
      </c>
      <c r="M5551" s="63">
        <v>8.5903858117379102</v>
      </c>
      <c r="N5551" s="63">
        <v>7.2712879450387504</v>
      </c>
      <c r="O5551" s="71">
        <v>6.4045177101581716</v>
      </c>
    </row>
    <row r="5552" spans="2:15" outlineLevel="1" x14ac:dyDescent="0.45">
      <c r="B5552" s="65">
        <v>5543</v>
      </c>
      <c r="C5552" s="60">
        <v>1</v>
      </c>
      <c r="D5552" s="61">
        <v>0</v>
      </c>
      <c r="E5552" s="61">
        <v>1</v>
      </c>
      <c r="F5552" s="61">
        <v>1</v>
      </c>
      <c r="G5552" s="61">
        <v>1</v>
      </c>
      <c r="H5552" s="61">
        <v>0</v>
      </c>
      <c r="I5552" s="62">
        <v>99882.526232032047</v>
      </c>
      <c r="J5552" s="63">
        <v>7.2593387526789268</v>
      </c>
      <c r="K5552" s="63">
        <v>5.8734500210400586</v>
      </c>
      <c r="L5552" s="63">
        <v>6.7539119127578182</v>
      </c>
      <c r="M5552" s="63">
        <v>7.4800345145223721</v>
      </c>
      <c r="N5552" s="63">
        <v>6.8944172854054768</v>
      </c>
      <c r="O5552" s="71">
        <v>6.4535274656768298</v>
      </c>
    </row>
    <row r="5553" spans="2:15" outlineLevel="1" x14ac:dyDescent="0.45">
      <c r="B5553" s="65">
        <v>5544</v>
      </c>
      <c r="C5553" s="60">
        <v>1</v>
      </c>
      <c r="D5553" s="61">
        <v>0</v>
      </c>
      <c r="E5553" s="61">
        <v>1</v>
      </c>
      <c r="F5553" s="61">
        <v>1</v>
      </c>
      <c r="G5553" s="61">
        <v>1</v>
      </c>
      <c r="H5553" s="61">
        <v>0</v>
      </c>
      <c r="I5553" s="62">
        <v>90333.886445380529</v>
      </c>
      <c r="J5553" s="63">
        <v>5.9507283124513686</v>
      </c>
      <c r="K5553" s="63">
        <v>4.0508046942579901</v>
      </c>
      <c r="L5553" s="63">
        <v>7.3167124421049623</v>
      </c>
      <c r="M5553" s="63">
        <v>6.5900784285560894</v>
      </c>
      <c r="N5553" s="63">
        <v>7.2705520420195278</v>
      </c>
      <c r="O5553" s="71">
        <v>6.6611562480639552</v>
      </c>
    </row>
    <row r="5554" spans="2:15" outlineLevel="1" x14ac:dyDescent="0.45">
      <c r="B5554" s="65">
        <v>5545</v>
      </c>
      <c r="C5554" s="60">
        <v>1</v>
      </c>
      <c r="D5554" s="61">
        <v>0</v>
      </c>
      <c r="E5554" s="61">
        <v>1</v>
      </c>
      <c r="F5554" s="61">
        <v>1</v>
      </c>
      <c r="G5554" s="61">
        <v>1</v>
      </c>
      <c r="H5554" s="61">
        <v>0</v>
      </c>
      <c r="I5554" s="62">
        <v>29542.607528686262</v>
      </c>
      <c r="J5554" s="63">
        <v>6.2300292825580854</v>
      </c>
      <c r="K5554" s="63">
        <v>5.7003881092438959</v>
      </c>
      <c r="L5554" s="63">
        <v>6.7307697436850837</v>
      </c>
      <c r="M5554" s="63">
        <v>6.1511811096746767</v>
      </c>
      <c r="N5554" s="63">
        <v>7.1295983091814623</v>
      </c>
      <c r="O5554" s="71">
        <v>7.1008869417250491</v>
      </c>
    </row>
    <row r="5555" spans="2:15" outlineLevel="1" x14ac:dyDescent="0.45">
      <c r="B5555" s="65">
        <v>5546</v>
      </c>
      <c r="C5555" s="60">
        <v>1</v>
      </c>
      <c r="D5555" s="61">
        <v>0</v>
      </c>
      <c r="E5555" s="61">
        <v>1</v>
      </c>
      <c r="F5555" s="61">
        <v>1</v>
      </c>
      <c r="G5555" s="61">
        <v>1</v>
      </c>
      <c r="H5555" s="61">
        <v>0</v>
      </c>
      <c r="I5555" s="62">
        <v>105797.76663801278</v>
      </c>
      <c r="J5555" s="63">
        <v>6.6905867572917339</v>
      </c>
      <c r="K5555" s="63">
        <v>6.5614373083168198</v>
      </c>
      <c r="L5555" s="63">
        <v>8.0755863000815005</v>
      </c>
      <c r="M5555" s="63">
        <v>8.9025975767664747</v>
      </c>
      <c r="N5555" s="63">
        <v>6.5983166955584407</v>
      </c>
      <c r="O5555" s="71">
        <v>6.5526982195297485</v>
      </c>
    </row>
    <row r="5556" spans="2:15" outlineLevel="1" x14ac:dyDescent="0.45">
      <c r="B5556" s="65">
        <v>5547</v>
      </c>
      <c r="C5556" s="60">
        <v>0</v>
      </c>
      <c r="D5556" s="61">
        <v>1</v>
      </c>
      <c r="E5556" s="61">
        <v>1</v>
      </c>
      <c r="F5556" s="61">
        <v>1</v>
      </c>
      <c r="G5556" s="61">
        <v>0</v>
      </c>
      <c r="H5556" s="61">
        <v>1</v>
      </c>
      <c r="I5556" s="62">
        <v>95980.551028352653</v>
      </c>
      <c r="J5556" s="63">
        <v>5.6873956168863113</v>
      </c>
      <c r="K5556" s="63">
        <v>6.5205705201428907</v>
      </c>
      <c r="L5556" s="63">
        <v>7.2407131364122321</v>
      </c>
      <c r="M5556" s="63">
        <v>7.021628121152574</v>
      </c>
      <c r="N5556" s="63">
        <v>6.3725073787143574</v>
      </c>
      <c r="O5556" s="71">
        <v>6.6967349293032532</v>
      </c>
    </row>
    <row r="5557" spans="2:15" outlineLevel="1" x14ac:dyDescent="0.45">
      <c r="B5557" s="65">
        <v>5548</v>
      </c>
      <c r="C5557" s="60">
        <v>1</v>
      </c>
      <c r="D5557" s="61">
        <v>0</v>
      </c>
      <c r="E5557" s="61">
        <v>1</v>
      </c>
      <c r="F5557" s="61">
        <v>1</v>
      </c>
      <c r="G5557" s="61">
        <v>1</v>
      </c>
      <c r="H5557" s="61">
        <v>0</v>
      </c>
      <c r="I5557" s="62">
        <v>26151.38236649544</v>
      </c>
      <c r="J5557" s="63">
        <v>5.2564506766326691</v>
      </c>
      <c r="K5557" s="63">
        <v>5.2139046687880919</v>
      </c>
      <c r="L5557" s="63">
        <v>6.7202650212466466</v>
      </c>
      <c r="M5557" s="63">
        <v>7.166833215115453</v>
      </c>
      <c r="N5557" s="63">
        <v>6.6849911641964201</v>
      </c>
      <c r="O5557" s="71">
        <v>6.612829143565957</v>
      </c>
    </row>
    <row r="5558" spans="2:15" outlineLevel="1" x14ac:dyDescent="0.45">
      <c r="B5558" s="65">
        <v>5549</v>
      </c>
      <c r="C5558" s="60">
        <v>1</v>
      </c>
      <c r="D5558" s="61">
        <v>0</v>
      </c>
      <c r="E5558" s="61">
        <v>1</v>
      </c>
      <c r="F5558" s="61">
        <v>1</v>
      </c>
      <c r="G5558" s="61">
        <v>1</v>
      </c>
      <c r="H5558" s="61">
        <v>0</v>
      </c>
      <c r="I5558" s="62">
        <v>26396.668686235265</v>
      </c>
      <c r="J5558" s="63">
        <v>6.0216343049736434</v>
      </c>
      <c r="K5558" s="63">
        <v>5.2372574352158869</v>
      </c>
      <c r="L5558" s="63">
        <v>6.6694382570249928</v>
      </c>
      <c r="M5558" s="63">
        <v>6.391415359687155</v>
      </c>
      <c r="N5558" s="63">
        <v>7.1258270713389376</v>
      </c>
      <c r="O5558" s="71">
        <v>6.2559212120887269</v>
      </c>
    </row>
    <row r="5559" spans="2:15" outlineLevel="1" x14ac:dyDescent="0.45">
      <c r="B5559" s="65">
        <v>5550</v>
      </c>
      <c r="C5559" s="60">
        <v>0</v>
      </c>
      <c r="D5559" s="61">
        <v>1</v>
      </c>
      <c r="E5559" s="61">
        <v>1</v>
      </c>
      <c r="F5559" s="61">
        <v>1</v>
      </c>
      <c r="G5559" s="61">
        <v>1</v>
      </c>
      <c r="H5559" s="61">
        <v>0</v>
      </c>
      <c r="I5559" s="62">
        <v>93057.031294600238</v>
      </c>
      <c r="J5559" s="63">
        <v>5.3553421447723935</v>
      </c>
      <c r="K5559" s="63">
        <v>6.4019250424807082</v>
      </c>
      <c r="L5559" s="63">
        <v>8.0075988603269792</v>
      </c>
      <c r="M5559" s="63">
        <v>6.0753711861214521</v>
      </c>
      <c r="N5559" s="63">
        <v>6.6303475464270445</v>
      </c>
      <c r="O5559" s="71">
        <v>6.4053402150084855</v>
      </c>
    </row>
    <row r="5560" spans="2:15" outlineLevel="1" x14ac:dyDescent="0.45">
      <c r="B5560" s="65">
        <v>5551</v>
      </c>
      <c r="C5560" s="60">
        <v>1</v>
      </c>
      <c r="D5560" s="61">
        <v>0</v>
      </c>
      <c r="E5560" s="61">
        <v>1</v>
      </c>
      <c r="F5560" s="61">
        <v>1</v>
      </c>
      <c r="G5560" s="61">
        <v>1</v>
      </c>
      <c r="H5560" s="61">
        <v>0</v>
      </c>
      <c r="I5560" s="62">
        <v>65644.105346870216</v>
      </c>
      <c r="J5560" s="63">
        <v>6.4885593879816703</v>
      </c>
      <c r="K5560" s="63">
        <v>6.0652306726769254</v>
      </c>
      <c r="L5560" s="63">
        <v>6.9034600824316312</v>
      </c>
      <c r="M5560" s="63">
        <v>6.1224830066642149</v>
      </c>
      <c r="N5560" s="63">
        <v>7.1228326661319556</v>
      </c>
      <c r="O5560" s="71">
        <v>6.6920574011573217</v>
      </c>
    </row>
    <row r="5561" spans="2:15" outlineLevel="1" x14ac:dyDescent="0.45">
      <c r="B5561" s="65">
        <v>5552</v>
      </c>
      <c r="C5561" s="60">
        <v>1</v>
      </c>
      <c r="D5561" s="61">
        <v>0</v>
      </c>
      <c r="E5561" s="61">
        <v>1</v>
      </c>
      <c r="F5561" s="61">
        <v>1</v>
      </c>
      <c r="G5561" s="61">
        <v>1</v>
      </c>
      <c r="H5561" s="61">
        <v>0</v>
      </c>
      <c r="I5561" s="62">
        <v>96235.627533609528</v>
      </c>
      <c r="J5561" s="63">
        <v>6.1447722415033885</v>
      </c>
      <c r="K5561" s="63">
        <v>5.9638149937172029</v>
      </c>
      <c r="L5561" s="63">
        <v>7.0609292778892314</v>
      </c>
      <c r="M5561" s="63">
        <v>7.3468584654057487</v>
      </c>
      <c r="N5561" s="63">
        <v>6.6859309531784596</v>
      </c>
      <c r="O5561" s="71">
        <v>6.3013344545622259</v>
      </c>
    </row>
    <row r="5562" spans="2:15" outlineLevel="1" x14ac:dyDescent="0.45">
      <c r="B5562" s="65">
        <v>5553</v>
      </c>
      <c r="C5562" s="60">
        <v>1</v>
      </c>
      <c r="D5562" s="61">
        <v>0</v>
      </c>
      <c r="E5562" s="61">
        <v>1</v>
      </c>
      <c r="F5562" s="61">
        <v>1</v>
      </c>
      <c r="G5562" s="61">
        <v>1</v>
      </c>
      <c r="H5562" s="61">
        <v>0</v>
      </c>
      <c r="I5562" s="62">
        <v>27591.512816442046</v>
      </c>
      <c r="J5562" s="63">
        <v>5.4497867889408225</v>
      </c>
      <c r="K5562" s="63">
        <v>5.2922071494549625</v>
      </c>
      <c r="L5562" s="63">
        <v>6.3343704969172947</v>
      </c>
      <c r="M5562" s="63">
        <v>6.8818676678025597</v>
      </c>
      <c r="N5562" s="63">
        <v>7.4330960338812258</v>
      </c>
      <c r="O5562" s="71">
        <v>6.6891492104896022</v>
      </c>
    </row>
    <row r="5563" spans="2:15" outlineLevel="1" x14ac:dyDescent="0.45">
      <c r="B5563" s="65">
        <v>5554</v>
      </c>
      <c r="C5563" s="60">
        <v>1</v>
      </c>
      <c r="D5563" s="61">
        <v>0</v>
      </c>
      <c r="E5563" s="61">
        <v>1</v>
      </c>
      <c r="F5563" s="61">
        <v>1</v>
      </c>
      <c r="G5563" s="61">
        <v>1</v>
      </c>
      <c r="H5563" s="61">
        <v>0</v>
      </c>
      <c r="I5563" s="62">
        <v>61856.073664767653</v>
      </c>
      <c r="J5563" s="63">
        <v>5.9060436429239882</v>
      </c>
      <c r="K5563" s="63">
        <v>4.9731677219812331</v>
      </c>
      <c r="L5563" s="63">
        <v>7.3977244521615564</v>
      </c>
      <c r="M5563" s="63">
        <v>6.1034474982078617</v>
      </c>
      <c r="N5563" s="63">
        <v>7.4342507500400963</v>
      </c>
      <c r="O5563" s="71">
        <v>6.5510521170036053</v>
      </c>
    </row>
    <row r="5564" spans="2:15" outlineLevel="1" x14ac:dyDescent="0.45">
      <c r="B5564" s="65">
        <v>5555</v>
      </c>
      <c r="C5564" s="60">
        <v>0</v>
      </c>
      <c r="D5564" s="61">
        <v>1</v>
      </c>
      <c r="E5564" s="61">
        <v>1</v>
      </c>
      <c r="F5564" s="61">
        <v>1</v>
      </c>
      <c r="G5564" s="61">
        <v>1</v>
      </c>
      <c r="H5564" s="61">
        <v>0</v>
      </c>
      <c r="I5564" s="62">
        <v>101145.8097887718</v>
      </c>
      <c r="J5564" s="63">
        <v>5.9967528101883323</v>
      </c>
      <c r="K5564" s="63">
        <v>6.3936840310126293</v>
      </c>
      <c r="L5564" s="63">
        <v>7.2024533889680447</v>
      </c>
      <c r="M5564" s="63">
        <v>8.3182580000499922</v>
      </c>
      <c r="N5564" s="63">
        <v>6.8923782207564805</v>
      </c>
      <c r="O5564" s="71">
        <v>6.5412006336262589</v>
      </c>
    </row>
    <row r="5565" spans="2:15" outlineLevel="1" x14ac:dyDescent="0.45">
      <c r="B5565" s="65">
        <v>5556</v>
      </c>
      <c r="C5565" s="60">
        <v>1</v>
      </c>
      <c r="D5565" s="61">
        <v>0</v>
      </c>
      <c r="E5565" s="61">
        <v>1</v>
      </c>
      <c r="F5565" s="61">
        <v>1</v>
      </c>
      <c r="G5565" s="61">
        <v>1</v>
      </c>
      <c r="H5565" s="61">
        <v>0</v>
      </c>
      <c r="I5565" s="62">
        <v>97046.757092160275</v>
      </c>
      <c r="J5565" s="63">
        <v>6.5093896212403717</v>
      </c>
      <c r="K5565" s="63">
        <v>5.7034807799420797</v>
      </c>
      <c r="L5565" s="63">
        <v>6.8520429806432315</v>
      </c>
      <c r="M5565" s="63">
        <v>7.2363751368078351</v>
      </c>
      <c r="N5565" s="63">
        <v>6.9772852699931933</v>
      </c>
      <c r="O5565" s="71">
        <v>6.5183155086832167</v>
      </c>
    </row>
    <row r="5566" spans="2:15" outlineLevel="1" x14ac:dyDescent="0.45">
      <c r="B5566" s="65">
        <v>5557</v>
      </c>
      <c r="C5566" s="60">
        <v>1</v>
      </c>
      <c r="D5566" s="61">
        <v>0</v>
      </c>
      <c r="E5566" s="61">
        <v>1</v>
      </c>
      <c r="F5566" s="61">
        <v>1</v>
      </c>
      <c r="G5566" s="61">
        <v>1</v>
      </c>
      <c r="H5566" s="61">
        <v>0</v>
      </c>
      <c r="I5566" s="62">
        <v>60988.218794716697</v>
      </c>
      <c r="J5566" s="63">
        <v>6.3648852779322391</v>
      </c>
      <c r="K5566" s="63">
        <v>4.6789191972929824</v>
      </c>
      <c r="L5566" s="63">
        <v>7.2367088537376247</v>
      </c>
      <c r="M5566" s="63">
        <v>6.5612368246912567</v>
      </c>
      <c r="N5566" s="63">
        <v>6.7433975179763177</v>
      </c>
      <c r="O5566" s="71">
        <v>6.2439568775473147</v>
      </c>
    </row>
    <row r="5567" spans="2:15" outlineLevel="1" x14ac:dyDescent="0.45">
      <c r="B5567" s="65">
        <v>5558</v>
      </c>
      <c r="C5567" s="60">
        <v>1</v>
      </c>
      <c r="D5567" s="61">
        <v>0</v>
      </c>
      <c r="E5567" s="61">
        <v>1</v>
      </c>
      <c r="F5567" s="61">
        <v>1</v>
      </c>
      <c r="G5567" s="61">
        <v>0</v>
      </c>
      <c r="H5567" s="61">
        <v>1</v>
      </c>
      <c r="I5567" s="62">
        <v>99829.050697639133</v>
      </c>
      <c r="J5567" s="63">
        <v>6.8527778282335463</v>
      </c>
      <c r="K5567" s="63">
        <v>5.6558043304890564</v>
      </c>
      <c r="L5567" s="63">
        <v>6.5544963832610685</v>
      </c>
      <c r="M5567" s="63">
        <v>7.7608139232540339</v>
      </c>
      <c r="N5567" s="63">
        <v>6.8160238444098766</v>
      </c>
      <c r="O5567" s="71">
        <v>7.1195927914719759</v>
      </c>
    </row>
    <row r="5568" spans="2:15" outlineLevel="1" x14ac:dyDescent="0.45">
      <c r="B5568" s="65">
        <v>5559</v>
      </c>
      <c r="C5568" s="60">
        <v>0</v>
      </c>
      <c r="D5568" s="61">
        <v>1</v>
      </c>
      <c r="E5568" s="61">
        <v>1</v>
      </c>
      <c r="F5568" s="61">
        <v>1</v>
      </c>
      <c r="G5568" s="61">
        <v>0</v>
      </c>
      <c r="H5568" s="61">
        <v>1</v>
      </c>
      <c r="I5568" s="62">
        <v>101149.3567356373</v>
      </c>
      <c r="J5568" s="63">
        <v>6.1960394234087968</v>
      </c>
      <c r="K5568" s="63">
        <v>6.2746373789003957</v>
      </c>
      <c r="L5568" s="63">
        <v>7.7370955662653786</v>
      </c>
      <c r="M5568" s="63">
        <v>7.5952757210933726</v>
      </c>
      <c r="N5568" s="63">
        <v>6.7520326953990857</v>
      </c>
      <c r="O5568" s="71">
        <v>7.2562948052149849</v>
      </c>
    </row>
    <row r="5569" spans="2:15" outlineLevel="1" x14ac:dyDescent="0.45">
      <c r="B5569" s="65">
        <v>5560</v>
      </c>
      <c r="C5569" s="60">
        <v>0</v>
      </c>
      <c r="D5569" s="61">
        <v>1</v>
      </c>
      <c r="E5569" s="61">
        <v>1</v>
      </c>
      <c r="F5569" s="61">
        <v>1</v>
      </c>
      <c r="G5569" s="61">
        <v>0</v>
      </c>
      <c r="H5569" s="61">
        <v>1</v>
      </c>
      <c r="I5569" s="62">
        <v>62662.236912848413</v>
      </c>
      <c r="J5569" s="63">
        <v>5.9363750651139773</v>
      </c>
      <c r="K5569" s="63">
        <v>6.1538722516559581</v>
      </c>
      <c r="L5569" s="63">
        <v>6.9876147321821822</v>
      </c>
      <c r="M5569" s="63">
        <v>6.3026152944041458</v>
      </c>
      <c r="N5569" s="63">
        <v>6.1349344350581037</v>
      </c>
      <c r="O5569" s="71">
        <v>6.7529470995662226</v>
      </c>
    </row>
    <row r="5570" spans="2:15" outlineLevel="1" x14ac:dyDescent="0.45">
      <c r="B5570" s="65">
        <v>5561</v>
      </c>
      <c r="C5570" s="60">
        <v>1</v>
      </c>
      <c r="D5570" s="61">
        <v>0</v>
      </c>
      <c r="E5570" s="61">
        <v>1</v>
      </c>
      <c r="F5570" s="61">
        <v>1</v>
      </c>
      <c r="G5570" s="61">
        <v>0</v>
      </c>
      <c r="H5570" s="61">
        <v>1</v>
      </c>
      <c r="I5570" s="62">
        <v>95189.287136665764</v>
      </c>
      <c r="J5570" s="63">
        <v>6.201738934752961</v>
      </c>
      <c r="K5570" s="63">
        <v>4.8042954040987977</v>
      </c>
      <c r="L5570" s="63">
        <v>7.0932810216460531</v>
      </c>
      <c r="M5570" s="63">
        <v>7.5509344956795736</v>
      </c>
      <c r="N5570" s="63">
        <v>6.8184339656166584</v>
      </c>
      <c r="O5570" s="71">
        <v>6.9224492977353247</v>
      </c>
    </row>
    <row r="5571" spans="2:15" outlineLevel="1" x14ac:dyDescent="0.45">
      <c r="B5571" s="65">
        <v>5562</v>
      </c>
      <c r="C5571" s="60">
        <v>0</v>
      </c>
      <c r="D5571" s="61">
        <v>1</v>
      </c>
      <c r="E5571" s="61">
        <v>1</v>
      </c>
      <c r="F5571" s="61">
        <v>1</v>
      </c>
      <c r="G5571" s="61">
        <v>0</v>
      </c>
      <c r="H5571" s="61">
        <v>1</v>
      </c>
      <c r="I5571" s="62">
        <v>95384.017687480664</v>
      </c>
      <c r="J5571" s="63">
        <v>5.3671155035180131</v>
      </c>
      <c r="K5571" s="63">
        <v>6.1890860080559502</v>
      </c>
      <c r="L5571" s="63">
        <v>7.5376248609989904</v>
      </c>
      <c r="M5571" s="63">
        <v>6.7516799606784792</v>
      </c>
      <c r="N5571" s="63">
        <v>6.5906474034368818</v>
      </c>
      <c r="O5571" s="71">
        <v>7.228414787382853</v>
      </c>
    </row>
    <row r="5572" spans="2:15" outlineLevel="1" x14ac:dyDescent="0.45">
      <c r="B5572" s="65">
        <v>5563</v>
      </c>
      <c r="C5572" s="60">
        <v>0</v>
      </c>
      <c r="D5572" s="61">
        <v>1</v>
      </c>
      <c r="E5572" s="61">
        <v>1</v>
      </c>
      <c r="F5572" s="61">
        <v>1</v>
      </c>
      <c r="G5572" s="61">
        <v>0</v>
      </c>
      <c r="H5572" s="61">
        <v>1</v>
      </c>
      <c r="I5572" s="62">
        <v>26970.007314967705</v>
      </c>
      <c r="J5572" s="63">
        <v>5.7186311154669296</v>
      </c>
      <c r="K5572" s="63">
        <v>6.0586791692912509</v>
      </c>
      <c r="L5572" s="63">
        <v>6.0466187963692333</v>
      </c>
      <c r="M5572" s="63">
        <v>6.2149948950170426</v>
      </c>
      <c r="N5572" s="63">
        <v>6.7477023594160359</v>
      </c>
      <c r="O5572" s="71">
        <v>6.8684739403714872</v>
      </c>
    </row>
    <row r="5573" spans="2:15" outlineLevel="1" x14ac:dyDescent="0.45">
      <c r="B5573" s="65">
        <v>5564</v>
      </c>
      <c r="C5573" s="60">
        <v>1</v>
      </c>
      <c r="D5573" s="61">
        <v>0</v>
      </c>
      <c r="E5573" s="61">
        <v>1</v>
      </c>
      <c r="F5573" s="61">
        <v>1</v>
      </c>
      <c r="G5573" s="61">
        <v>0</v>
      </c>
      <c r="H5573" s="61">
        <v>1</v>
      </c>
      <c r="I5573" s="62">
        <v>97625.181242627979</v>
      </c>
      <c r="J5573" s="63">
        <v>6.8196188508525006</v>
      </c>
      <c r="K5573" s="63">
        <v>5.7238122986403344</v>
      </c>
      <c r="L5573" s="63">
        <v>7.4357116939916015</v>
      </c>
      <c r="M5573" s="63">
        <v>6.6608451416946099</v>
      </c>
      <c r="N5573" s="63">
        <v>6.7402119765310955</v>
      </c>
      <c r="O5573" s="71">
        <v>7.038968733566481</v>
      </c>
    </row>
    <row r="5574" spans="2:15" outlineLevel="1" x14ac:dyDescent="0.45">
      <c r="B5574" s="65">
        <v>5565</v>
      </c>
      <c r="C5574" s="60">
        <v>1</v>
      </c>
      <c r="D5574" s="61">
        <v>0</v>
      </c>
      <c r="E5574" s="61">
        <v>1</v>
      </c>
      <c r="F5574" s="61">
        <v>1</v>
      </c>
      <c r="G5574" s="61">
        <v>0</v>
      </c>
      <c r="H5574" s="61">
        <v>1</v>
      </c>
      <c r="I5574" s="62">
        <v>29088.488263196021</v>
      </c>
      <c r="J5574" s="63">
        <v>5.6123529904211447</v>
      </c>
      <c r="K5574" s="63">
        <v>5.2741874179091592</v>
      </c>
      <c r="L5574" s="63">
        <v>7.1007523628530711</v>
      </c>
      <c r="M5574" s="63">
        <v>6.9486985538279429</v>
      </c>
      <c r="N5574" s="63">
        <v>6.9276260596689045</v>
      </c>
      <c r="O5574" s="71">
        <v>7.2095206538198759</v>
      </c>
    </row>
    <row r="5575" spans="2:15" outlineLevel="1" x14ac:dyDescent="0.45">
      <c r="B5575" s="65">
        <v>5566</v>
      </c>
      <c r="C5575" s="60">
        <v>1</v>
      </c>
      <c r="D5575" s="61">
        <v>0</v>
      </c>
      <c r="E5575" s="61">
        <v>1</v>
      </c>
      <c r="F5575" s="61">
        <v>1</v>
      </c>
      <c r="G5575" s="61">
        <v>1</v>
      </c>
      <c r="H5575" s="61">
        <v>0</v>
      </c>
      <c r="I5575" s="62">
        <v>101207.46571844682</v>
      </c>
      <c r="J5575" s="63">
        <v>6.761245483074366</v>
      </c>
      <c r="K5575" s="63">
        <v>5.6581896654662245</v>
      </c>
      <c r="L5575" s="63">
        <v>7.1194108307370438</v>
      </c>
      <c r="M5575" s="63">
        <v>7.4921146664473772</v>
      </c>
      <c r="N5575" s="63">
        <v>7.373228162076563</v>
      </c>
      <c r="O5575" s="71">
        <v>7.2257291754853599</v>
      </c>
    </row>
    <row r="5576" spans="2:15" outlineLevel="1" x14ac:dyDescent="0.45">
      <c r="B5576" s="65">
        <v>5567</v>
      </c>
      <c r="C5576" s="60">
        <v>1</v>
      </c>
      <c r="D5576" s="61">
        <v>0</v>
      </c>
      <c r="E5576" s="61">
        <v>1</v>
      </c>
      <c r="F5576" s="61">
        <v>1</v>
      </c>
      <c r="G5576" s="61">
        <v>1</v>
      </c>
      <c r="H5576" s="61">
        <v>0</v>
      </c>
      <c r="I5576" s="62">
        <v>28319.152954912643</v>
      </c>
      <c r="J5576" s="63">
        <v>5.8136670945692321</v>
      </c>
      <c r="K5576" s="63">
        <v>5.3002577475047765</v>
      </c>
      <c r="L5576" s="63">
        <v>6.9992427360180569</v>
      </c>
      <c r="M5576" s="63">
        <v>6.9432985928385795</v>
      </c>
      <c r="N5576" s="63">
        <v>7.0953801893913226</v>
      </c>
      <c r="O5576" s="71">
        <v>6.4129312497471371</v>
      </c>
    </row>
    <row r="5577" spans="2:15" outlineLevel="1" x14ac:dyDescent="0.45">
      <c r="B5577" s="65">
        <v>5568</v>
      </c>
      <c r="C5577" s="60">
        <v>0</v>
      </c>
      <c r="D5577" s="61">
        <v>1</v>
      </c>
      <c r="E5577" s="61">
        <v>1</v>
      </c>
      <c r="F5577" s="61">
        <v>1</v>
      </c>
      <c r="G5577" s="61">
        <v>0</v>
      </c>
      <c r="H5577" s="61">
        <v>1</v>
      </c>
      <c r="I5577" s="62">
        <v>97937.617708417267</v>
      </c>
      <c r="J5577" s="63">
        <v>5.475641154672668</v>
      </c>
      <c r="K5577" s="63">
        <v>5.6741470083133407</v>
      </c>
      <c r="L5577" s="63">
        <v>8.1454033587101762</v>
      </c>
      <c r="M5577" s="63">
        <v>7.2602466634280773</v>
      </c>
      <c r="N5577" s="63">
        <v>7.1002388451755847</v>
      </c>
      <c r="O5577" s="71">
        <v>7.321192529199597</v>
      </c>
    </row>
    <row r="5578" spans="2:15" outlineLevel="1" x14ac:dyDescent="0.45">
      <c r="B5578" s="65">
        <v>5569</v>
      </c>
      <c r="C5578" s="60">
        <v>1</v>
      </c>
      <c r="D5578" s="61">
        <v>0</v>
      </c>
      <c r="E5578" s="61">
        <v>1</v>
      </c>
      <c r="F5578" s="61">
        <v>1</v>
      </c>
      <c r="G5578" s="61">
        <v>1</v>
      </c>
      <c r="H5578" s="61">
        <v>0</v>
      </c>
      <c r="I5578" s="62">
        <v>96621.533341070215</v>
      </c>
      <c r="J5578" s="63">
        <v>5.6813624819123074</v>
      </c>
      <c r="K5578" s="63">
        <v>4.1816710823330432</v>
      </c>
      <c r="L5578" s="63">
        <v>7.5535311065347361</v>
      </c>
      <c r="M5578" s="63">
        <v>8.4993077264878156</v>
      </c>
      <c r="N5578" s="63">
        <v>7.228113528031626</v>
      </c>
      <c r="O5578" s="71">
        <v>7.0835644612734541</v>
      </c>
    </row>
    <row r="5579" spans="2:15" outlineLevel="1" x14ac:dyDescent="0.45">
      <c r="B5579" s="65">
        <v>5570</v>
      </c>
      <c r="C5579" s="60">
        <v>1</v>
      </c>
      <c r="D5579" s="61">
        <v>0</v>
      </c>
      <c r="E5579" s="61">
        <v>1</v>
      </c>
      <c r="F5579" s="61">
        <v>1</v>
      </c>
      <c r="G5579" s="61">
        <v>1</v>
      </c>
      <c r="H5579" s="61">
        <v>0</v>
      </c>
      <c r="I5579" s="62">
        <v>93591.917059560205</v>
      </c>
      <c r="J5579" s="63">
        <v>6.5697162505020641</v>
      </c>
      <c r="K5579" s="63">
        <v>5.5763208456712556</v>
      </c>
      <c r="L5579" s="63">
        <v>8.0778072145673754</v>
      </c>
      <c r="M5579" s="63">
        <v>6.0647221097558761</v>
      </c>
      <c r="N5579" s="63">
        <v>6.5154422193112937</v>
      </c>
      <c r="O5579" s="71">
        <v>6.325009168655261</v>
      </c>
    </row>
    <row r="5580" spans="2:15" outlineLevel="1" x14ac:dyDescent="0.45">
      <c r="B5580" s="65">
        <v>5571</v>
      </c>
      <c r="C5580" s="60">
        <v>1</v>
      </c>
      <c r="D5580" s="61">
        <v>0</v>
      </c>
      <c r="E5580" s="61">
        <v>1</v>
      </c>
      <c r="F5580" s="61">
        <v>1</v>
      </c>
      <c r="G5580" s="61">
        <v>0</v>
      </c>
      <c r="H5580" s="61">
        <v>1</v>
      </c>
      <c r="I5580" s="62">
        <v>94603.007285275104</v>
      </c>
      <c r="J5580" s="63">
        <v>5.3177157936514838</v>
      </c>
      <c r="K5580" s="63">
        <v>5.0739072220460928</v>
      </c>
      <c r="L5580" s="63">
        <v>7.6860192559984073</v>
      </c>
      <c r="M5580" s="63">
        <v>7.9755588948855056</v>
      </c>
      <c r="N5580" s="63">
        <v>6.5339141405197543</v>
      </c>
      <c r="O5580" s="71">
        <v>6.7939753771654994</v>
      </c>
    </row>
    <row r="5581" spans="2:15" outlineLevel="1" x14ac:dyDescent="0.45">
      <c r="B5581" s="65">
        <v>5572</v>
      </c>
      <c r="C5581" s="60">
        <v>1</v>
      </c>
      <c r="D5581" s="61">
        <v>0</v>
      </c>
      <c r="E5581" s="61">
        <v>1</v>
      </c>
      <c r="F5581" s="61">
        <v>1</v>
      </c>
      <c r="G5581" s="61">
        <v>1</v>
      </c>
      <c r="H5581" s="61">
        <v>0</v>
      </c>
      <c r="I5581" s="62">
        <v>27392.302321915777</v>
      </c>
      <c r="J5581" s="63">
        <v>5.5920998732003202</v>
      </c>
      <c r="K5581" s="63">
        <v>4.5598810533746388</v>
      </c>
      <c r="L5581" s="63">
        <v>6.8961753799254364</v>
      </c>
      <c r="M5581" s="63">
        <v>7.1586467588795548</v>
      </c>
      <c r="N5581" s="63">
        <v>7.1461907847769313</v>
      </c>
      <c r="O5581" s="71">
        <v>7.0355149629725364</v>
      </c>
    </row>
    <row r="5582" spans="2:15" outlineLevel="1" x14ac:dyDescent="0.45">
      <c r="B5582" s="65">
        <v>5573</v>
      </c>
      <c r="C5582" s="60">
        <v>1</v>
      </c>
      <c r="D5582" s="61">
        <v>0</v>
      </c>
      <c r="E5582" s="61">
        <v>1</v>
      </c>
      <c r="F5582" s="61">
        <v>1</v>
      </c>
      <c r="G5582" s="61">
        <v>0</v>
      </c>
      <c r="H5582" s="61">
        <v>1</v>
      </c>
      <c r="I5582" s="62">
        <v>97990.392982669815</v>
      </c>
      <c r="J5582" s="63">
        <v>6.702950276908612</v>
      </c>
      <c r="K5582" s="63">
        <v>6.1072314511756129</v>
      </c>
      <c r="L5582" s="63">
        <v>7.7946118908041448</v>
      </c>
      <c r="M5582" s="63">
        <v>6.1665955490153053</v>
      </c>
      <c r="N5582" s="63">
        <v>6.8322281504197049</v>
      </c>
      <c r="O5582" s="71">
        <v>7.15442082784734</v>
      </c>
    </row>
    <row r="5583" spans="2:15" outlineLevel="1" x14ac:dyDescent="0.45">
      <c r="B5583" s="65">
        <v>5574</v>
      </c>
      <c r="C5583" s="60">
        <v>1</v>
      </c>
      <c r="D5583" s="61">
        <v>0</v>
      </c>
      <c r="E5583" s="61">
        <v>1</v>
      </c>
      <c r="F5583" s="61">
        <v>1</v>
      </c>
      <c r="G5583" s="61">
        <v>1</v>
      </c>
      <c r="H5583" s="61">
        <v>0</v>
      </c>
      <c r="I5583" s="62">
        <v>73518.931015690061</v>
      </c>
      <c r="J5583" s="63">
        <v>5.9487779759697617</v>
      </c>
      <c r="K5583" s="63">
        <v>4.290718899758339</v>
      </c>
      <c r="L5583" s="63">
        <v>6.4561348995048284</v>
      </c>
      <c r="M5583" s="63">
        <v>7.6787650774041776</v>
      </c>
      <c r="N5583" s="63">
        <v>7.5267148698068516</v>
      </c>
      <c r="O5583" s="71">
        <v>6.603048202573194</v>
      </c>
    </row>
    <row r="5584" spans="2:15" outlineLevel="1" x14ac:dyDescent="0.45">
      <c r="B5584" s="65">
        <v>5575</v>
      </c>
      <c r="C5584" s="60">
        <v>1</v>
      </c>
      <c r="D5584" s="61">
        <v>0</v>
      </c>
      <c r="E5584" s="61">
        <v>1</v>
      </c>
      <c r="F5584" s="61">
        <v>1</v>
      </c>
      <c r="G5584" s="61">
        <v>1</v>
      </c>
      <c r="H5584" s="61">
        <v>0</v>
      </c>
      <c r="I5584" s="62">
        <v>94744.977975130896</v>
      </c>
      <c r="J5584" s="63">
        <v>5.8811740011891258</v>
      </c>
      <c r="K5584" s="63">
        <v>5.4094454749940644</v>
      </c>
      <c r="L5584" s="63">
        <v>7.6086024247320143</v>
      </c>
      <c r="M5584" s="63">
        <v>7.2249084213665382</v>
      </c>
      <c r="N5584" s="63">
        <v>6.8101165090403182</v>
      </c>
      <c r="O5584" s="71">
        <v>6.3903739322050317</v>
      </c>
    </row>
    <row r="5585" spans="2:15" outlineLevel="1" x14ac:dyDescent="0.45">
      <c r="B5585" s="65">
        <v>5576</v>
      </c>
      <c r="C5585" s="60">
        <v>1</v>
      </c>
      <c r="D5585" s="61">
        <v>0</v>
      </c>
      <c r="E5585" s="61">
        <v>1</v>
      </c>
      <c r="F5585" s="61">
        <v>1</v>
      </c>
      <c r="G5585" s="61">
        <v>1</v>
      </c>
      <c r="H5585" s="61">
        <v>0</v>
      </c>
      <c r="I5585" s="62">
        <v>75875.596302308171</v>
      </c>
      <c r="J5585" s="63">
        <v>5.5336686650149582</v>
      </c>
      <c r="K5585" s="63">
        <v>4.4459938503163823</v>
      </c>
      <c r="L5585" s="63">
        <v>7.191166712879359</v>
      </c>
      <c r="M5585" s="63">
        <v>8.7699966794426771</v>
      </c>
      <c r="N5585" s="63">
        <v>7.2629193234892808</v>
      </c>
      <c r="O5585" s="71">
        <v>6.3740097200852697</v>
      </c>
    </row>
    <row r="5586" spans="2:15" outlineLevel="1" x14ac:dyDescent="0.45">
      <c r="B5586" s="65">
        <v>5577</v>
      </c>
      <c r="C5586" s="60">
        <v>1</v>
      </c>
      <c r="D5586" s="61">
        <v>0</v>
      </c>
      <c r="E5586" s="61">
        <v>1</v>
      </c>
      <c r="F5586" s="61">
        <v>1</v>
      </c>
      <c r="G5586" s="61">
        <v>1</v>
      </c>
      <c r="H5586" s="61">
        <v>0</v>
      </c>
      <c r="I5586" s="62">
        <v>97539.080806359358</v>
      </c>
      <c r="J5586" s="63">
        <v>6.3759878141012631</v>
      </c>
      <c r="K5586" s="63">
        <v>5.2718163916297316</v>
      </c>
      <c r="L5586" s="63">
        <v>6.8122740296011601</v>
      </c>
      <c r="M5586" s="63">
        <v>8.0642332160933368</v>
      </c>
      <c r="N5586" s="63">
        <v>7.1149959926659552</v>
      </c>
      <c r="O5586" s="71">
        <v>6.2666265724806927</v>
      </c>
    </row>
    <row r="5587" spans="2:15" outlineLevel="1" x14ac:dyDescent="0.45">
      <c r="B5587" s="65">
        <v>5578</v>
      </c>
      <c r="C5587" s="60">
        <v>1</v>
      </c>
      <c r="D5587" s="61">
        <v>0</v>
      </c>
      <c r="E5587" s="61">
        <v>1</v>
      </c>
      <c r="F5587" s="61">
        <v>1</v>
      </c>
      <c r="G5587" s="61">
        <v>1</v>
      </c>
      <c r="H5587" s="61">
        <v>0</v>
      </c>
      <c r="I5587" s="62">
        <v>95575.295677872244</v>
      </c>
      <c r="J5587" s="63">
        <v>5.972167766850677</v>
      </c>
      <c r="K5587" s="63">
        <v>4.8253276343581</v>
      </c>
      <c r="L5587" s="63">
        <v>7.0916231892207531</v>
      </c>
      <c r="M5587" s="63">
        <v>7.5320323085045215</v>
      </c>
      <c r="N5587" s="63">
        <v>7.2012159233966688</v>
      </c>
      <c r="O5587" s="71">
        <v>6.9538271712153357</v>
      </c>
    </row>
    <row r="5588" spans="2:15" outlineLevel="1" x14ac:dyDescent="0.45">
      <c r="B5588" s="65">
        <v>5579</v>
      </c>
      <c r="C5588" s="60">
        <v>1</v>
      </c>
      <c r="D5588" s="61">
        <v>0</v>
      </c>
      <c r="E5588" s="61">
        <v>1</v>
      </c>
      <c r="F5588" s="61">
        <v>1</v>
      </c>
      <c r="G5588" s="61">
        <v>0</v>
      </c>
      <c r="H5588" s="61">
        <v>1</v>
      </c>
      <c r="I5588" s="62">
        <v>103073.51428351222</v>
      </c>
      <c r="J5588" s="63">
        <v>7.0271104913158062</v>
      </c>
      <c r="K5588" s="63">
        <v>5.9456356465499089</v>
      </c>
      <c r="L5588" s="63">
        <v>7.3802819106930837</v>
      </c>
      <c r="M5588" s="63">
        <v>8.3808070519669471</v>
      </c>
      <c r="N5588" s="63">
        <v>6.4895352659361194</v>
      </c>
      <c r="O5588" s="71">
        <v>7.0000593703159462</v>
      </c>
    </row>
    <row r="5589" spans="2:15" outlineLevel="1" x14ac:dyDescent="0.45">
      <c r="B5589" s="65">
        <v>5580</v>
      </c>
      <c r="C5589" s="60">
        <v>1</v>
      </c>
      <c r="D5589" s="61">
        <v>0</v>
      </c>
      <c r="E5589" s="61">
        <v>1</v>
      </c>
      <c r="F5589" s="61">
        <v>1</v>
      </c>
      <c r="G5589" s="61">
        <v>1</v>
      </c>
      <c r="H5589" s="61">
        <v>0</v>
      </c>
      <c r="I5589" s="62">
        <v>65137.514204773994</v>
      </c>
      <c r="J5589" s="63">
        <v>5.8833207680329656</v>
      </c>
      <c r="K5589" s="63">
        <v>5.5832367902482538</v>
      </c>
      <c r="L5589" s="63">
        <v>7.1356834995410505</v>
      </c>
      <c r="M5589" s="63">
        <v>6.5629937080651084</v>
      </c>
      <c r="N5589" s="63">
        <v>7.2280025918366206</v>
      </c>
      <c r="O5589" s="71">
        <v>7.0580288339043271</v>
      </c>
    </row>
    <row r="5590" spans="2:15" outlineLevel="1" x14ac:dyDescent="0.45">
      <c r="B5590" s="65">
        <v>5581</v>
      </c>
      <c r="C5590" s="60">
        <v>1</v>
      </c>
      <c r="D5590" s="61">
        <v>0</v>
      </c>
      <c r="E5590" s="61">
        <v>1</v>
      </c>
      <c r="F5590" s="61">
        <v>1</v>
      </c>
      <c r="G5590" s="61">
        <v>1</v>
      </c>
      <c r="H5590" s="61">
        <v>0</v>
      </c>
      <c r="I5590" s="62">
        <v>77160.215330504943</v>
      </c>
      <c r="J5590" s="63">
        <v>5.6260258546518687</v>
      </c>
      <c r="K5590" s="63">
        <v>5.2523918960813232</v>
      </c>
      <c r="L5590" s="63">
        <v>6.8105684599704155</v>
      </c>
      <c r="M5590" s="63">
        <v>8.7023043788377521</v>
      </c>
      <c r="N5590" s="63">
        <v>7.1518325625877202</v>
      </c>
      <c r="O5590" s="71">
        <v>6.1900510953230405</v>
      </c>
    </row>
    <row r="5591" spans="2:15" outlineLevel="1" x14ac:dyDescent="0.45">
      <c r="B5591" s="65">
        <v>5582</v>
      </c>
      <c r="C5591" s="60">
        <v>1</v>
      </c>
      <c r="D5591" s="61">
        <v>0</v>
      </c>
      <c r="E5591" s="61">
        <v>1</v>
      </c>
      <c r="F5591" s="61">
        <v>1</v>
      </c>
      <c r="G5591" s="61">
        <v>0</v>
      </c>
      <c r="H5591" s="61">
        <v>1</v>
      </c>
      <c r="I5591" s="62">
        <v>28156.914618757539</v>
      </c>
      <c r="J5591" s="63">
        <v>5.4129171571970742</v>
      </c>
      <c r="K5591" s="63">
        <v>5.4000711718306533</v>
      </c>
      <c r="L5591" s="63">
        <v>7.0782420737887355</v>
      </c>
      <c r="M5591" s="63">
        <v>7.5343422274866629</v>
      </c>
      <c r="N5591" s="63">
        <v>6.2485726654278331</v>
      </c>
      <c r="O5591" s="71">
        <v>6.8666523983469618</v>
      </c>
    </row>
    <row r="5592" spans="2:15" outlineLevel="1" x14ac:dyDescent="0.45">
      <c r="B5592" s="65">
        <v>5583</v>
      </c>
      <c r="C5592" s="60">
        <v>0</v>
      </c>
      <c r="D5592" s="61">
        <v>1</v>
      </c>
      <c r="E5592" s="61">
        <v>1</v>
      </c>
      <c r="F5592" s="61">
        <v>1</v>
      </c>
      <c r="G5592" s="61">
        <v>1</v>
      </c>
      <c r="H5592" s="61">
        <v>0</v>
      </c>
      <c r="I5592" s="62">
        <v>62169.81568959709</v>
      </c>
      <c r="J5592" s="63">
        <v>5.698842450783471</v>
      </c>
      <c r="K5592" s="63">
        <v>6.0677060062199324</v>
      </c>
      <c r="L5592" s="63">
        <v>7.0451897179371494</v>
      </c>
      <c r="M5592" s="63">
        <v>6.0630331815908152</v>
      </c>
      <c r="N5592" s="63">
        <v>6.7980980785094491</v>
      </c>
      <c r="O5592" s="71">
        <v>6.4612532289259903</v>
      </c>
    </row>
    <row r="5593" spans="2:15" outlineLevel="1" x14ac:dyDescent="0.45">
      <c r="B5593" s="65">
        <v>5584</v>
      </c>
      <c r="C5593" s="60">
        <v>0</v>
      </c>
      <c r="D5593" s="61">
        <v>1</v>
      </c>
      <c r="E5593" s="61">
        <v>1</v>
      </c>
      <c r="F5593" s="61">
        <v>1</v>
      </c>
      <c r="G5593" s="61">
        <v>1</v>
      </c>
      <c r="H5593" s="61">
        <v>0</v>
      </c>
      <c r="I5593" s="62">
        <v>99332.832533614041</v>
      </c>
      <c r="J5593" s="63">
        <v>5.5476499651349025</v>
      </c>
      <c r="K5593" s="63">
        <v>6.823583622542003</v>
      </c>
      <c r="L5593" s="63">
        <v>6.971647335631733</v>
      </c>
      <c r="M5593" s="63">
        <v>7.5551989527360472</v>
      </c>
      <c r="N5593" s="63">
        <v>7.0772945148874591</v>
      </c>
      <c r="O5593" s="71">
        <v>6.6500201159870009</v>
      </c>
    </row>
    <row r="5594" spans="2:15" outlineLevel="1" x14ac:dyDescent="0.45">
      <c r="B5594" s="65">
        <v>5585</v>
      </c>
      <c r="C5594" s="60">
        <v>1</v>
      </c>
      <c r="D5594" s="61">
        <v>0</v>
      </c>
      <c r="E5594" s="61">
        <v>1</v>
      </c>
      <c r="F5594" s="61">
        <v>1</v>
      </c>
      <c r="G5594" s="61">
        <v>0</v>
      </c>
      <c r="H5594" s="61">
        <v>1</v>
      </c>
      <c r="I5594" s="62">
        <v>95224.65951616074</v>
      </c>
      <c r="J5594" s="63">
        <v>6.4953065980513713</v>
      </c>
      <c r="K5594" s="63">
        <v>5.095408298896337</v>
      </c>
      <c r="L5594" s="63">
        <v>6.8145350176683817</v>
      </c>
      <c r="M5594" s="63">
        <v>7.1636920696360198</v>
      </c>
      <c r="N5594" s="63">
        <v>6.6819654240192596</v>
      </c>
      <c r="O5594" s="71">
        <v>7.0150507419997865</v>
      </c>
    </row>
    <row r="5595" spans="2:15" outlineLevel="1" x14ac:dyDescent="0.45">
      <c r="B5595" s="65">
        <v>5586</v>
      </c>
      <c r="C5595" s="60">
        <v>1</v>
      </c>
      <c r="D5595" s="61">
        <v>0</v>
      </c>
      <c r="E5595" s="61">
        <v>1</v>
      </c>
      <c r="F5595" s="61">
        <v>1</v>
      </c>
      <c r="G5595" s="61">
        <v>0</v>
      </c>
      <c r="H5595" s="61">
        <v>1</v>
      </c>
      <c r="I5595" s="62">
        <v>74552.911862519904</v>
      </c>
      <c r="J5595" s="63">
        <v>5.8031009990820595</v>
      </c>
      <c r="K5595" s="63">
        <v>5.1984322847915569</v>
      </c>
      <c r="L5595" s="63">
        <v>6.8769050457930199</v>
      </c>
      <c r="M5595" s="63">
        <v>7.5111033562064948</v>
      </c>
      <c r="N5595" s="63">
        <v>6.7164700152795884</v>
      </c>
      <c r="O5595" s="71">
        <v>6.908519226384489</v>
      </c>
    </row>
    <row r="5596" spans="2:15" outlineLevel="1" x14ac:dyDescent="0.45">
      <c r="B5596" s="65">
        <v>5587</v>
      </c>
      <c r="C5596" s="60">
        <v>0</v>
      </c>
      <c r="D5596" s="61">
        <v>1</v>
      </c>
      <c r="E5596" s="61">
        <v>1</v>
      </c>
      <c r="F5596" s="61">
        <v>1</v>
      </c>
      <c r="G5596" s="61">
        <v>0</v>
      </c>
      <c r="H5596" s="61">
        <v>1</v>
      </c>
      <c r="I5596" s="62">
        <v>96008.59371591307</v>
      </c>
      <c r="J5596" s="63">
        <v>5.4081547435363921</v>
      </c>
      <c r="K5596" s="63">
        <v>6.0800609225031872</v>
      </c>
      <c r="L5596" s="63">
        <v>7.9696309117245061</v>
      </c>
      <c r="M5596" s="63">
        <v>7.5926903327781483</v>
      </c>
      <c r="N5596" s="63">
        <v>6.1067260934328322</v>
      </c>
      <c r="O5596" s="71">
        <v>6.7535605673564687</v>
      </c>
    </row>
    <row r="5597" spans="2:15" outlineLevel="1" x14ac:dyDescent="0.45">
      <c r="B5597" s="65">
        <v>5588</v>
      </c>
      <c r="C5597" s="60">
        <v>0</v>
      </c>
      <c r="D5597" s="61">
        <v>1</v>
      </c>
      <c r="E5597" s="61">
        <v>1</v>
      </c>
      <c r="F5597" s="61">
        <v>1</v>
      </c>
      <c r="G5597" s="61">
        <v>0</v>
      </c>
      <c r="H5597" s="61">
        <v>1</v>
      </c>
      <c r="I5597" s="62">
        <v>64350.042980151775</v>
      </c>
      <c r="J5597" s="63">
        <v>6.1235519961098488</v>
      </c>
      <c r="K5597" s="63">
        <v>6.3684914158138737</v>
      </c>
      <c r="L5597" s="63">
        <v>7.0374444134693181</v>
      </c>
      <c r="M5597" s="63">
        <v>6.3645188873207426</v>
      </c>
      <c r="N5597" s="63">
        <v>6.1995016041569144</v>
      </c>
      <c r="O5597" s="71">
        <v>6.8049248481538509</v>
      </c>
    </row>
    <row r="5598" spans="2:15" outlineLevel="1" x14ac:dyDescent="0.45">
      <c r="B5598" s="65">
        <v>5589</v>
      </c>
      <c r="C5598" s="60">
        <v>1</v>
      </c>
      <c r="D5598" s="61">
        <v>0</v>
      </c>
      <c r="E5598" s="61">
        <v>1</v>
      </c>
      <c r="F5598" s="61">
        <v>1</v>
      </c>
      <c r="G5598" s="61">
        <v>1</v>
      </c>
      <c r="H5598" s="61">
        <v>0</v>
      </c>
      <c r="I5598" s="62">
        <v>27076.195045632325</v>
      </c>
      <c r="J5598" s="63">
        <v>5.6840232970658544</v>
      </c>
      <c r="K5598" s="63">
        <v>5.3217952340791843</v>
      </c>
      <c r="L5598" s="63">
        <v>7.0369807447187629</v>
      </c>
      <c r="M5598" s="63">
        <v>6.0339956969824051</v>
      </c>
      <c r="N5598" s="63">
        <v>7.6044516172606116</v>
      </c>
      <c r="O5598" s="71">
        <v>6.5876450021921871</v>
      </c>
    </row>
    <row r="5599" spans="2:15" outlineLevel="1" x14ac:dyDescent="0.45">
      <c r="B5599" s="65">
        <v>5590</v>
      </c>
      <c r="C5599" s="60">
        <v>1</v>
      </c>
      <c r="D5599" s="61">
        <v>0</v>
      </c>
      <c r="E5599" s="61">
        <v>1</v>
      </c>
      <c r="F5599" s="61">
        <v>1</v>
      </c>
      <c r="G5599" s="61">
        <v>1</v>
      </c>
      <c r="H5599" s="61">
        <v>0</v>
      </c>
      <c r="I5599" s="62">
        <v>98212.400664003246</v>
      </c>
      <c r="J5599" s="63">
        <v>5.9822717808484338</v>
      </c>
      <c r="K5599" s="63">
        <v>5.645023234658618</v>
      </c>
      <c r="L5599" s="63">
        <v>7.7765532348136635</v>
      </c>
      <c r="M5599" s="63">
        <v>7.9446937405254809</v>
      </c>
      <c r="N5599" s="63">
        <v>6.9026982939558632</v>
      </c>
      <c r="O5599" s="71">
        <v>6.3540180297614732</v>
      </c>
    </row>
    <row r="5600" spans="2:15" outlineLevel="1" x14ac:dyDescent="0.45">
      <c r="B5600" s="65">
        <v>5591</v>
      </c>
      <c r="C5600" s="60">
        <v>1</v>
      </c>
      <c r="D5600" s="61">
        <v>0</v>
      </c>
      <c r="E5600" s="61">
        <v>1</v>
      </c>
      <c r="F5600" s="61">
        <v>1</v>
      </c>
      <c r="G5600" s="61">
        <v>0</v>
      </c>
      <c r="H5600" s="61">
        <v>1</v>
      </c>
      <c r="I5600" s="62">
        <v>95701.95910258095</v>
      </c>
      <c r="J5600" s="63">
        <v>5.6614010417859877</v>
      </c>
      <c r="K5600" s="63">
        <v>4.0719771908277398</v>
      </c>
      <c r="L5600" s="63">
        <v>7.4982036223342217</v>
      </c>
      <c r="M5600" s="63">
        <v>8.921542005378285</v>
      </c>
      <c r="N5600" s="63">
        <v>6.7305761549075065</v>
      </c>
      <c r="O5600" s="71">
        <v>6.8750987328396462</v>
      </c>
    </row>
    <row r="5601" spans="2:15" outlineLevel="1" x14ac:dyDescent="0.45">
      <c r="B5601" s="65">
        <v>5592</v>
      </c>
      <c r="C5601" s="60">
        <v>1</v>
      </c>
      <c r="D5601" s="61">
        <v>0</v>
      </c>
      <c r="E5601" s="61">
        <v>1</v>
      </c>
      <c r="F5601" s="61">
        <v>1</v>
      </c>
      <c r="G5601" s="61">
        <v>0</v>
      </c>
      <c r="H5601" s="61">
        <v>1</v>
      </c>
      <c r="I5601" s="62">
        <v>78432.486058960436</v>
      </c>
      <c r="J5601" s="63">
        <v>5.9908807406069595</v>
      </c>
      <c r="K5601" s="63">
        <v>5.6662624792757468</v>
      </c>
      <c r="L5601" s="63">
        <v>6.3367106119310259</v>
      </c>
      <c r="M5601" s="63">
        <v>7.9407346067365108</v>
      </c>
      <c r="N5601" s="63">
        <v>7.0878561684963204</v>
      </c>
      <c r="O5601" s="71">
        <v>7.1619366237874296</v>
      </c>
    </row>
    <row r="5602" spans="2:15" outlineLevel="1" x14ac:dyDescent="0.45">
      <c r="B5602" s="65">
        <v>5593</v>
      </c>
      <c r="C5602" s="60">
        <v>1</v>
      </c>
      <c r="D5602" s="61">
        <v>0</v>
      </c>
      <c r="E5602" s="61">
        <v>1</v>
      </c>
      <c r="F5602" s="61">
        <v>1</v>
      </c>
      <c r="G5602" s="61">
        <v>1</v>
      </c>
      <c r="H5602" s="61">
        <v>0</v>
      </c>
      <c r="I5602" s="62">
        <v>98954.990864516134</v>
      </c>
      <c r="J5602" s="63">
        <v>6.5518646174843242</v>
      </c>
      <c r="K5602" s="63">
        <v>5.9324001691750716</v>
      </c>
      <c r="L5602" s="63">
        <v>6.8421839994821543</v>
      </c>
      <c r="M5602" s="63">
        <v>7.7610140624627464</v>
      </c>
      <c r="N5602" s="63">
        <v>7.1834638568086104</v>
      </c>
      <c r="O5602" s="71">
        <v>6.0799578121887228</v>
      </c>
    </row>
    <row r="5603" spans="2:15" outlineLevel="1" x14ac:dyDescent="0.45">
      <c r="B5603" s="65">
        <v>5594</v>
      </c>
      <c r="C5603" s="60">
        <v>1</v>
      </c>
      <c r="D5603" s="61">
        <v>0</v>
      </c>
      <c r="E5603" s="61">
        <v>1</v>
      </c>
      <c r="F5603" s="61">
        <v>1</v>
      </c>
      <c r="G5603" s="61">
        <v>0</v>
      </c>
      <c r="H5603" s="61">
        <v>1</v>
      </c>
      <c r="I5603" s="62">
        <v>102376.71607040917</v>
      </c>
      <c r="J5603" s="63">
        <v>6.230420110610515</v>
      </c>
      <c r="K5603" s="63">
        <v>5.3444655686495235</v>
      </c>
      <c r="L5603" s="63">
        <v>7.8201983644791415</v>
      </c>
      <c r="M5603" s="63">
        <v>8.8206935298958395</v>
      </c>
      <c r="N5603" s="63">
        <v>6.7328485927669028</v>
      </c>
      <c r="O5603" s="71">
        <v>7.3989202980310305</v>
      </c>
    </row>
    <row r="5604" spans="2:15" outlineLevel="1" x14ac:dyDescent="0.45">
      <c r="B5604" s="65">
        <v>5595</v>
      </c>
      <c r="C5604" s="60">
        <v>1</v>
      </c>
      <c r="D5604" s="61">
        <v>0</v>
      </c>
      <c r="E5604" s="61">
        <v>1</v>
      </c>
      <c r="F5604" s="61">
        <v>1</v>
      </c>
      <c r="G5604" s="61">
        <v>1</v>
      </c>
      <c r="H5604" s="61">
        <v>0</v>
      </c>
      <c r="I5604" s="62">
        <v>61900.911901574582</v>
      </c>
      <c r="J5604" s="63">
        <v>5.8145094915279447</v>
      </c>
      <c r="K5604" s="63">
        <v>5.2263348606082127</v>
      </c>
      <c r="L5604" s="63">
        <v>7.4224114097337672</v>
      </c>
      <c r="M5604" s="63">
        <v>6.8559344427504643</v>
      </c>
      <c r="N5604" s="63">
        <v>6.4988870839639041</v>
      </c>
      <c r="O5604" s="71">
        <v>6.3907034171230013</v>
      </c>
    </row>
    <row r="5605" spans="2:15" outlineLevel="1" x14ac:dyDescent="0.45">
      <c r="B5605" s="65">
        <v>5596</v>
      </c>
      <c r="C5605" s="60">
        <v>1</v>
      </c>
      <c r="D5605" s="61">
        <v>0</v>
      </c>
      <c r="E5605" s="61">
        <v>1</v>
      </c>
      <c r="F5605" s="61">
        <v>1</v>
      </c>
      <c r="G5605" s="61">
        <v>0</v>
      </c>
      <c r="H5605" s="61">
        <v>1</v>
      </c>
      <c r="I5605" s="62">
        <v>60839.600339981873</v>
      </c>
      <c r="J5605" s="63">
        <v>5.4450172248002211</v>
      </c>
      <c r="K5605" s="63">
        <v>5.0219030381834502</v>
      </c>
      <c r="L5605" s="63">
        <v>7.6093614865475798</v>
      </c>
      <c r="M5605" s="63">
        <v>6.7028882593771355</v>
      </c>
      <c r="N5605" s="63">
        <v>6.6090615417283241</v>
      </c>
      <c r="O5605" s="71">
        <v>6.6255748134808519</v>
      </c>
    </row>
    <row r="5606" spans="2:15" outlineLevel="1" x14ac:dyDescent="0.45">
      <c r="B5606" s="65">
        <v>5597</v>
      </c>
      <c r="C5606" s="60">
        <v>1</v>
      </c>
      <c r="D5606" s="61">
        <v>0</v>
      </c>
      <c r="E5606" s="61">
        <v>1</v>
      </c>
      <c r="F5606" s="61">
        <v>1</v>
      </c>
      <c r="G5606" s="61">
        <v>1</v>
      </c>
      <c r="H5606" s="61">
        <v>0</v>
      </c>
      <c r="I5606" s="62">
        <v>78580.455074497018</v>
      </c>
      <c r="J5606" s="63">
        <v>6.0174884854526827</v>
      </c>
      <c r="K5606" s="63">
        <v>4.9257362603434007</v>
      </c>
      <c r="L5606" s="63">
        <v>6.2543711327830609</v>
      </c>
      <c r="M5606" s="63">
        <v>8.4912796822628849</v>
      </c>
      <c r="N5606" s="63">
        <v>7.3334566401142025</v>
      </c>
      <c r="O5606" s="71">
        <v>7.2570506045024503</v>
      </c>
    </row>
    <row r="5607" spans="2:15" outlineLevel="1" x14ac:dyDescent="0.45">
      <c r="B5607" s="65">
        <v>5598</v>
      </c>
      <c r="C5607" s="60">
        <v>1</v>
      </c>
      <c r="D5607" s="61">
        <v>0</v>
      </c>
      <c r="E5607" s="61">
        <v>1</v>
      </c>
      <c r="F5607" s="61">
        <v>1</v>
      </c>
      <c r="G5607" s="61">
        <v>0</v>
      </c>
      <c r="H5607" s="61">
        <v>1</v>
      </c>
      <c r="I5607" s="62">
        <v>27705.19184163824</v>
      </c>
      <c r="J5607" s="63">
        <v>6.2153556499952645</v>
      </c>
      <c r="K5607" s="63">
        <v>5.3311926137028109</v>
      </c>
      <c r="L5607" s="63">
        <v>6.7113594648039747</v>
      </c>
      <c r="M5607" s="63">
        <v>6.2322988680485691</v>
      </c>
      <c r="N5607" s="63">
        <v>6.9065177335748427</v>
      </c>
      <c r="O5607" s="71">
        <v>6.939406608828353</v>
      </c>
    </row>
    <row r="5608" spans="2:15" outlineLevel="1" x14ac:dyDescent="0.45">
      <c r="B5608" s="65">
        <v>5599</v>
      </c>
      <c r="C5608" s="60">
        <v>1</v>
      </c>
      <c r="D5608" s="61">
        <v>0</v>
      </c>
      <c r="E5608" s="61">
        <v>1</v>
      </c>
      <c r="F5608" s="61">
        <v>1</v>
      </c>
      <c r="G5608" s="61">
        <v>0</v>
      </c>
      <c r="H5608" s="61">
        <v>1</v>
      </c>
      <c r="I5608" s="62">
        <v>61550.684792268425</v>
      </c>
      <c r="J5608" s="63">
        <v>6.6653603436673539</v>
      </c>
      <c r="K5608" s="63">
        <v>4.9604833745046344</v>
      </c>
      <c r="L5608" s="63">
        <v>6.515260026603741</v>
      </c>
      <c r="M5608" s="63">
        <v>6.0084045432240698</v>
      </c>
      <c r="N5608" s="63">
        <v>6.6415882992336579</v>
      </c>
      <c r="O5608" s="71">
        <v>7.0745322599079747</v>
      </c>
    </row>
    <row r="5609" spans="2:15" outlineLevel="1" x14ac:dyDescent="0.45">
      <c r="B5609" s="65">
        <v>5600</v>
      </c>
      <c r="C5609" s="60">
        <v>1</v>
      </c>
      <c r="D5609" s="61">
        <v>0</v>
      </c>
      <c r="E5609" s="61">
        <v>1</v>
      </c>
      <c r="F5609" s="61">
        <v>1</v>
      </c>
      <c r="G5609" s="61">
        <v>0</v>
      </c>
      <c r="H5609" s="61">
        <v>1</v>
      </c>
      <c r="I5609" s="62">
        <v>67096.830630622935</v>
      </c>
      <c r="J5609" s="63">
        <v>6.3584081848976401</v>
      </c>
      <c r="K5609" s="63">
        <v>6.1429473754417456</v>
      </c>
      <c r="L5609" s="63">
        <v>7.281733263783229</v>
      </c>
      <c r="M5609" s="63">
        <v>6.1318694619516227</v>
      </c>
      <c r="N5609" s="63">
        <v>7.1421572714849653</v>
      </c>
      <c r="O5609" s="71">
        <v>7.1581925709122221</v>
      </c>
    </row>
    <row r="5610" spans="2:15" outlineLevel="1" x14ac:dyDescent="0.45">
      <c r="B5610" s="65">
        <v>5601</v>
      </c>
      <c r="C5610" s="60">
        <v>0</v>
      </c>
      <c r="D5610" s="61">
        <v>1</v>
      </c>
      <c r="E5610" s="61">
        <v>1</v>
      </c>
      <c r="F5610" s="61">
        <v>1</v>
      </c>
      <c r="G5610" s="61">
        <v>0</v>
      </c>
      <c r="H5610" s="61">
        <v>1</v>
      </c>
      <c r="I5610" s="62">
        <v>97387.855501870436</v>
      </c>
      <c r="J5610" s="63">
        <v>5.4254212969468032</v>
      </c>
      <c r="K5610" s="63">
        <v>6.2734319238695795</v>
      </c>
      <c r="L5610" s="63">
        <v>7.0371394358620689</v>
      </c>
      <c r="M5610" s="63">
        <v>7.9321788393507706</v>
      </c>
      <c r="N5610" s="63">
        <v>6.6196118560116188</v>
      </c>
      <c r="O5610" s="71">
        <v>6.6533507687892781</v>
      </c>
    </row>
    <row r="5611" spans="2:15" outlineLevel="1" x14ac:dyDescent="0.45">
      <c r="B5611" s="65">
        <v>5602</v>
      </c>
      <c r="C5611" s="60">
        <v>1</v>
      </c>
      <c r="D5611" s="61">
        <v>0</v>
      </c>
      <c r="E5611" s="61">
        <v>1</v>
      </c>
      <c r="F5611" s="61">
        <v>1</v>
      </c>
      <c r="G5611" s="61">
        <v>0</v>
      </c>
      <c r="H5611" s="61">
        <v>1</v>
      </c>
      <c r="I5611" s="62">
        <v>25814.412356810062</v>
      </c>
      <c r="J5611" s="63">
        <v>5.3501062658213341</v>
      </c>
      <c r="K5611" s="63">
        <v>5.3262375889082403</v>
      </c>
      <c r="L5611" s="63">
        <v>6.9221191430058164</v>
      </c>
      <c r="M5611" s="63">
        <v>6.9945183348543729</v>
      </c>
      <c r="N5611" s="63">
        <v>6.3519695062794721</v>
      </c>
      <c r="O5611" s="71">
        <v>6.6668610994290951</v>
      </c>
    </row>
    <row r="5612" spans="2:15" outlineLevel="1" x14ac:dyDescent="0.45">
      <c r="B5612" s="65">
        <v>5603</v>
      </c>
      <c r="C5612" s="60">
        <v>1</v>
      </c>
      <c r="D5612" s="61">
        <v>0</v>
      </c>
      <c r="E5612" s="61">
        <v>1</v>
      </c>
      <c r="F5612" s="61">
        <v>1</v>
      </c>
      <c r="G5612" s="61">
        <v>0</v>
      </c>
      <c r="H5612" s="61">
        <v>1</v>
      </c>
      <c r="I5612" s="62">
        <v>76279.352093237991</v>
      </c>
      <c r="J5612" s="63">
        <v>6.3322517983462587</v>
      </c>
      <c r="K5612" s="63">
        <v>4.7925035250801296</v>
      </c>
      <c r="L5612" s="63">
        <v>6.4864461496545953</v>
      </c>
      <c r="M5612" s="63">
        <v>8.6020837939969645</v>
      </c>
      <c r="N5612" s="63">
        <v>6.4438982199415467</v>
      </c>
      <c r="O5612" s="71">
        <v>6.6832015812698042</v>
      </c>
    </row>
    <row r="5613" spans="2:15" outlineLevel="1" x14ac:dyDescent="0.45">
      <c r="B5613" s="65">
        <v>5604</v>
      </c>
      <c r="C5613" s="60">
        <v>1</v>
      </c>
      <c r="D5613" s="61">
        <v>0</v>
      </c>
      <c r="E5613" s="61">
        <v>1</v>
      </c>
      <c r="F5613" s="61">
        <v>1</v>
      </c>
      <c r="G5613" s="61">
        <v>0</v>
      </c>
      <c r="H5613" s="61">
        <v>1</v>
      </c>
      <c r="I5613" s="62">
        <v>92446.657264081179</v>
      </c>
      <c r="J5613" s="63">
        <v>7.070514139160947</v>
      </c>
      <c r="K5613" s="63">
        <v>4.3787203950559945</v>
      </c>
      <c r="L5613" s="63">
        <v>7.2028849996016975</v>
      </c>
      <c r="M5613" s="63">
        <v>6.1070691015197607</v>
      </c>
      <c r="N5613" s="63">
        <v>6.6566225092457678</v>
      </c>
      <c r="O5613" s="71">
        <v>7.1795051534754535</v>
      </c>
    </row>
    <row r="5614" spans="2:15" outlineLevel="1" x14ac:dyDescent="0.45">
      <c r="B5614" s="65">
        <v>5605</v>
      </c>
      <c r="C5614" s="60">
        <v>1</v>
      </c>
      <c r="D5614" s="61">
        <v>0</v>
      </c>
      <c r="E5614" s="61">
        <v>1</v>
      </c>
      <c r="F5614" s="61">
        <v>1</v>
      </c>
      <c r="G5614" s="61">
        <v>1</v>
      </c>
      <c r="H5614" s="61">
        <v>0</v>
      </c>
      <c r="I5614" s="62">
        <v>101074.41214557944</v>
      </c>
      <c r="J5614" s="63">
        <v>6.6545446104739856</v>
      </c>
      <c r="K5614" s="63">
        <v>4.6113460106545796</v>
      </c>
      <c r="L5614" s="63">
        <v>7.5161633379192976</v>
      </c>
      <c r="M5614" s="63">
        <v>8.7712008084861992</v>
      </c>
      <c r="N5614" s="63">
        <v>7.1531560158185172</v>
      </c>
      <c r="O5614" s="71">
        <v>7.0312610224025045</v>
      </c>
    </row>
    <row r="5615" spans="2:15" outlineLevel="1" x14ac:dyDescent="0.45">
      <c r="B5615" s="65">
        <v>5606</v>
      </c>
      <c r="C5615" s="60">
        <v>1</v>
      </c>
      <c r="D5615" s="61">
        <v>0</v>
      </c>
      <c r="E5615" s="61">
        <v>1</v>
      </c>
      <c r="F5615" s="61">
        <v>1</v>
      </c>
      <c r="G5615" s="61">
        <v>0</v>
      </c>
      <c r="H5615" s="61">
        <v>1</v>
      </c>
      <c r="I5615" s="62">
        <v>98692.643811548201</v>
      </c>
      <c r="J5615" s="63">
        <v>6.0725426813648742</v>
      </c>
      <c r="K5615" s="63">
        <v>4.7392528379289445</v>
      </c>
      <c r="L5615" s="63">
        <v>6.9844278534288087</v>
      </c>
      <c r="M5615" s="63">
        <v>8.4601793070936431</v>
      </c>
      <c r="N5615" s="63">
        <v>7.1513411736207741</v>
      </c>
      <c r="O5615" s="71">
        <v>7.2765208907218497</v>
      </c>
    </row>
    <row r="5616" spans="2:15" outlineLevel="1" x14ac:dyDescent="0.45">
      <c r="B5616" s="65">
        <v>5607</v>
      </c>
      <c r="C5616" s="60">
        <v>1</v>
      </c>
      <c r="D5616" s="61">
        <v>0</v>
      </c>
      <c r="E5616" s="61">
        <v>1</v>
      </c>
      <c r="F5616" s="61">
        <v>1</v>
      </c>
      <c r="G5616" s="61">
        <v>0</v>
      </c>
      <c r="H5616" s="61">
        <v>1</v>
      </c>
      <c r="I5616" s="62">
        <v>77586.817711694588</v>
      </c>
      <c r="J5616" s="63">
        <v>5.6920794086920381</v>
      </c>
      <c r="K5616" s="63">
        <v>5.1451889463395295</v>
      </c>
      <c r="L5616" s="63">
        <v>6.5060562114342497</v>
      </c>
      <c r="M5616" s="63">
        <v>8.5784691072399557</v>
      </c>
      <c r="N5616" s="63">
        <v>6.9277340145782844</v>
      </c>
      <c r="O5616" s="71">
        <v>7.0990735166136956</v>
      </c>
    </row>
    <row r="5617" spans="2:15" outlineLevel="1" x14ac:dyDescent="0.45">
      <c r="B5617" s="65">
        <v>5608</v>
      </c>
      <c r="C5617" s="60">
        <v>1</v>
      </c>
      <c r="D5617" s="61">
        <v>0</v>
      </c>
      <c r="E5617" s="61">
        <v>1</v>
      </c>
      <c r="F5617" s="61">
        <v>1</v>
      </c>
      <c r="G5617" s="61">
        <v>1</v>
      </c>
      <c r="H5617" s="61">
        <v>0</v>
      </c>
      <c r="I5617" s="62">
        <v>28787.991102383312</v>
      </c>
      <c r="J5617" s="63">
        <v>6.0684518410427994</v>
      </c>
      <c r="K5617" s="63">
        <v>4.8388759451168131</v>
      </c>
      <c r="L5617" s="63">
        <v>6.272828419164548</v>
      </c>
      <c r="M5617" s="63">
        <v>7.2039129495146996</v>
      </c>
      <c r="N5617" s="63">
        <v>7.2642837882257547</v>
      </c>
      <c r="O5617" s="71">
        <v>6.8788958576788835</v>
      </c>
    </row>
    <row r="5618" spans="2:15" outlineLevel="1" x14ac:dyDescent="0.45">
      <c r="B5618" s="65">
        <v>5609</v>
      </c>
      <c r="C5618" s="60">
        <v>1</v>
      </c>
      <c r="D5618" s="61">
        <v>0</v>
      </c>
      <c r="E5618" s="61">
        <v>1</v>
      </c>
      <c r="F5618" s="61">
        <v>1</v>
      </c>
      <c r="G5618" s="61">
        <v>1</v>
      </c>
      <c r="H5618" s="61">
        <v>0</v>
      </c>
      <c r="I5618" s="62">
        <v>101220.71961999172</v>
      </c>
      <c r="J5618" s="63">
        <v>5.850004679338487</v>
      </c>
      <c r="K5618" s="63">
        <v>5.3523653741700654</v>
      </c>
      <c r="L5618" s="63">
        <v>7.5839283922675351</v>
      </c>
      <c r="M5618" s="63">
        <v>8.7780581659294477</v>
      </c>
      <c r="N5618" s="63">
        <v>7.4733104209618091</v>
      </c>
      <c r="O5618" s="71">
        <v>6.6792694821710965</v>
      </c>
    </row>
    <row r="5619" spans="2:15" outlineLevel="1" x14ac:dyDescent="0.45">
      <c r="B5619" s="65">
        <v>5610</v>
      </c>
      <c r="C5619" s="60">
        <v>1</v>
      </c>
      <c r="D5619" s="61">
        <v>0</v>
      </c>
      <c r="E5619" s="61">
        <v>1</v>
      </c>
      <c r="F5619" s="61">
        <v>1</v>
      </c>
      <c r="G5619" s="61">
        <v>0</v>
      </c>
      <c r="H5619" s="61">
        <v>1</v>
      </c>
      <c r="I5619" s="62">
        <v>95224.545756007297</v>
      </c>
      <c r="J5619" s="63">
        <v>5.2500647244217005</v>
      </c>
      <c r="K5619" s="63">
        <v>4.8001720092087963</v>
      </c>
      <c r="L5619" s="63">
        <v>8.2430955903139047</v>
      </c>
      <c r="M5619" s="63">
        <v>8.0891238286897718</v>
      </c>
      <c r="N5619" s="63">
        <v>6.7423243026595641</v>
      </c>
      <c r="O5619" s="71">
        <v>6.7948784827197333</v>
      </c>
    </row>
    <row r="5620" spans="2:15" outlineLevel="1" x14ac:dyDescent="0.45">
      <c r="B5620" s="65">
        <v>5611</v>
      </c>
      <c r="C5620" s="60">
        <v>1</v>
      </c>
      <c r="D5620" s="61">
        <v>0</v>
      </c>
      <c r="E5620" s="61">
        <v>1</v>
      </c>
      <c r="F5620" s="61">
        <v>1</v>
      </c>
      <c r="G5620" s="61">
        <v>1</v>
      </c>
      <c r="H5620" s="61">
        <v>0</v>
      </c>
      <c r="I5620" s="62">
        <v>98667.038948984875</v>
      </c>
      <c r="J5620" s="63">
        <v>6.8776961752547976</v>
      </c>
      <c r="K5620" s="63">
        <v>5.8691262591060411</v>
      </c>
      <c r="L5620" s="63">
        <v>7.3481687404175347</v>
      </c>
      <c r="M5620" s="63">
        <v>7.4685835332542103</v>
      </c>
      <c r="N5620" s="63">
        <v>6.7288436781388823</v>
      </c>
      <c r="O5620" s="71">
        <v>6.2065110488496895</v>
      </c>
    </row>
    <row r="5621" spans="2:15" outlineLevel="1" x14ac:dyDescent="0.45">
      <c r="B5621" s="65">
        <v>5612</v>
      </c>
      <c r="C5621" s="60">
        <v>1</v>
      </c>
      <c r="D5621" s="61">
        <v>0</v>
      </c>
      <c r="E5621" s="61">
        <v>1</v>
      </c>
      <c r="F5621" s="61">
        <v>1</v>
      </c>
      <c r="G5621" s="61">
        <v>1</v>
      </c>
      <c r="H5621" s="61">
        <v>0</v>
      </c>
      <c r="I5621" s="62">
        <v>96743.928293900899</v>
      </c>
      <c r="J5621" s="63">
        <v>6.1449103356784729</v>
      </c>
      <c r="K5621" s="63">
        <v>4.375010342966398</v>
      </c>
      <c r="L5621" s="63">
        <v>7.8071527890306234</v>
      </c>
      <c r="M5621" s="63">
        <v>8.3453726041825504</v>
      </c>
      <c r="N5621" s="63">
        <v>7.0370991796389193</v>
      </c>
      <c r="O5621" s="71">
        <v>6.5184790091582929</v>
      </c>
    </row>
    <row r="5622" spans="2:15" outlineLevel="1" x14ac:dyDescent="0.45">
      <c r="B5622" s="65">
        <v>5613</v>
      </c>
      <c r="C5622" s="60">
        <v>0</v>
      </c>
      <c r="D5622" s="61">
        <v>1</v>
      </c>
      <c r="E5622" s="61">
        <v>1</v>
      </c>
      <c r="F5622" s="61">
        <v>1</v>
      </c>
      <c r="G5622" s="61">
        <v>0</v>
      </c>
      <c r="H5622" s="61">
        <v>1</v>
      </c>
      <c r="I5622" s="62">
        <v>100387.08459094947</v>
      </c>
      <c r="J5622" s="63">
        <v>5.8413210002101579</v>
      </c>
      <c r="K5622" s="63">
        <v>6.3504096688739358</v>
      </c>
      <c r="L5622" s="63">
        <v>7.9806507402709164</v>
      </c>
      <c r="M5622" s="63">
        <v>7.9025514448758081</v>
      </c>
      <c r="N5622" s="63">
        <v>6.535949033525366</v>
      </c>
      <c r="O5622" s="71">
        <v>6.9285590349555646</v>
      </c>
    </row>
    <row r="5623" spans="2:15" outlineLevel="1" x14ac:dyDescent="0.45">
      <c r="B5623" s="65">
        <v>5614</v>
      </c>
      <c r="C5623" s="60">
        <v>1</v>
      </c>
      <c r="D5623" s="61">
        <v>0</v>
      </c>
      <c r="E5623" s="61">
        <v>1</v>
      </c>
      <c r="F5623" s="61">
        <v>1</v>
      </c>
      <c r="G5623" s="61">
        <v>0</v>
      </c>
      <c r="H5623" s="61">
        <v>1</v>
      </c>
      <c r="I5623" s="62">
        <v>100273.70781224057</v>
      </c>
      <c r="J5623" s="63">
        <v>6.3454064010667288</v>
      </c>
      <c r="K5623" s="63">
        <v>5.51206117736956</v>
      </c>
      <c r="L5623" s="63">
        <v>7.4563822901406702</v>
      </c>
      <c r="M5623" s="63">
        <v>8.5056521680348105</v>
      </c>
      <c r="N5623" s="63">
        <v>6.6832028998541499</v>
      </c>
      <c r="O5623" s="71">
        <v>6.7414536257198963</v>
      </c>
    </row>
    <row r="5624" spans="2:15" outlineLevel="1" x14ac:dyDescent="0.45">
      <c r="B5624" s="65">
        <v>5615</v>
      </c>
      <c r="C5624" s="60">
        <v>0</v>
      </c>
      <c r="D5624" s="61">
        <v>1</v>
      </c>
      <c r="E5624" s="61">
        <v>1</v>
      </c>
      <c r="F5624" s="61">
        <v>1</v>
      </c>
      <c r="G5624" s="61">
        <v>1</v>
      </c>
      <c r="H5624" s="61">
        <v>0</v>
      </c>
      <c r="I5624" s="62">
        <v>62411.630643232289</v>
      </c>
      <c r="J5624" s="63">
        <v>5.4965575652042116</v>
      </c>
      <c r="K5624" s="63">
        <v>5.5458593854175593</v>
      </c>
      <c r="L5624" s="63">
        <v>7.5437744081166027</v>
      </c>
      <c r="M5624" s="63">
        <v>6.3476976566364209</v>
      </c>
      <c r="N5624" s="63">
        <v>6.8711746114927674</v>
      </c>
      <c r="O5624" s="71">
        <v>6.7791178095557303</v>
      </c>
    </row>
    <row r="5625" spans="2:15" outlineLevel="1" x14ac:dyDescent="0.45">
      <c r="B5625" s="65">
        <v>5616</v>
      </c>
      <c r="C5625" s="60">
        <v>1</v>
      </c>
      <c r="D5625" s="61">
        <v>0</v>
      </c>
      <c r="E5625" s="61">
        <v>1</v>
      </c>
      <c r="F5625" s="61">
        <v>1</v>
      </c>
      <c r="G5625" s="61">
        <v>1</v>
      </c>
      <c r="H5625" s="61">
        <v>0</v>
      </c>
      <c r="I5625" s="62">
        <v>101491.21052808271</v>
      </c>
      <c r="J5625" s="63">
        <v>6.2167118759879214</v>
      </c>
      <c r="K5625" s="63">
        <v>6.1036722610109813</v>
      </c>
      <c r="L5625" s="63">
        <v>7.0904902117095894</v>
      </c>
      <c r="M5625" s="63">
        <v>8.7683001419406459</v>
      </c>
      <c r="N5625" s="63">
        <v>6.6371051652391531</v>
      </c>
      <c r="O5625" s="71">
        <v>6.5837527957925772</v>
      </c>
    </row>
    <row r="5626" spans="2:15" outlineLevel="1" x14ac:dyDescent="0.45">
      <c r="B5626" s="65">
        <v>5617</v>
      </c>
      <c r="C5626" s="60">
        <v>0</v>
      </c>
      <c r="D5626" s="61">
        <v>1</v>
      </c>
      <c r="E5626" s="61">
        <v>1</v>
      </c>
      <c r="F5626" s="61">
        <v>1</v>
      </c>
      <c r="G5626" s="61">
        <v>0</v>
      </c>
      <c r="H5626" s="61">
        <v>1</v>
      </c>
      <c r="I5626" s="62">
        <v>81153.59573857607</v>
      </c>
      <c r="J5626" s="63">
        <v>5.6416567076941231</v>
      </c>
      <c r="K5626" s="63">
        <v>5.6996669299374343</v>
      </c>
      <c r="L5626" s="63">
        <v>7.1045132741624393</v>
      </c>
      <c r="M5626" s="63">
        <v>8.6103224829952048</v>
      </c>
      <c r="N5626" s="63">
        <v>7.2425673669864841</v>
      </c>
      <c r="O5626" s="71">
        <v>7.2548971263050026</v>
      </c>
    </row>
    <row r="5627" spans="2:15" outlineLevel="1" x14ac:dyDescent="0.45">
      <c r="B5627" s="65">
        <v>5618</v>
      </c>
      <c r="C5627" s="60">
        <v>1</v>
      </c>
      <c r="D5627" s="61">
        <v>0</v>
      </c>
      <c r="E5627" s="61">
        <v>1</v>
      </c>
      <c r="F5627" s="61">
        <v>1</v>
      </c>
      <c r="G5627" s="61">
        <v>1</v>
      </c>
      <c r="H5627" s="61">
        <v>0</v>
      </c>
      <c r="I5627" s="62">
        <v>77179.070204400196</v>
      </c>
      <c r="J5627" s="63">
        <v>5.8308637916267134</v>
      </c>
      <c r="K5627" s="63">
        <v>5.3405037532664847</v>
      </c>
      <c r="L5627" s="63">
        <v>6.792285005548421</v>
      </c>
      <c r="M5627" s="63">
        <v>8.7874679507866666</v>
      </c>
      <c r="N5627" s="63">
        <v>6.5368323697831627</v>
      </c>
      <c r="O5627" s="71">
        <v>6.4267634945423397</v>
      </c>
    </row>
    <row r="5628" spans="2:15" outlineLevel="1" x14ac:dyDescent="0.45">
      <c r="B5628" s="65">
        <v>5619</v>
      </c>
      <c r="C5628" s="60">
        <v>0</v>
      </c>
      <c r="D5628" s="61">
        <v>1</v>
      </c>
      <c r="E5628" s="61">
        <v>1</v>
      </c>
      <c r="F5628" s="61">
        <v>1</v>
      </c>
      <c r="G5628" s="61">
        <v>0</v>
      </c>
      <c r="H5628" s="61">
        <v>1</v>
      </c>
      <c r="I5628" s="62">
        <v>99913.846111929495</v>
      </c>
      <c r="J5628" s="63">
        <v>5.3744299522721599</v>
      </c>
      <c r="K5628" s="63">
        <v>5.8960915132837126</v>
      </c>
      <c r="L5628" s="63">
        <v>7.9666551084219481</v>
      </c>
      <c r="M5628" s="63">
        <v>8.4191844162900118</v>
      </c>
      <c r="N5628" s="63">
        <v>6.4584305726139712</v>
      </c>
      <c r="O5628" s="71">
        <v>7.362923483404586</v>
      </c>
    </row>
    <row r="5629" spans="2:15" outlineLevel="1" x14ac:dyDescent="0.45">
      <c r="B5629" s="65">
        <v>5620</v>
      </c>
      <c r="C5629" s="60">
        <v>1</v>
      </c>
      <c r="D5629" s="61">
        <v>0</v>
      </c>
      <c r="E5629" s="61">
        <v>1</v>
      </c>
      <c r="F5629" s="61">
        <v>1</v>
      </c>
      <c r="G5629" s="61">
        <v>1</v>
      </c>
      <c r="H5629" s="61">
        <v>0</v>
      </c>
      <c r="I5629" s="62">
        <v>62098.771357355872</v>
      </c>
      <c r="J5629" s="63">
        <v>5.9589803341321499</v>
      </c>
      <c r="K5629" s="63">
        <v>5.1155803581500026</v>
      </c>
      <c r="L5629" s="63">
        <v>7.9576481297016528</v>
      </c>
      <c r="M5629" s="63">
        <v>6.2766138915365621</v>
      </c>
      <c r="N5629" s="63">
        <v>6.7770862795743687</v>
      </c>
      <c r="O5629" s="71">
        <v>6.5625152292198008</v>
      </c>
    </row>
    <row r="5630" spans="2:15" outlineLevel="1" x14ac:dyDescent="0.45">
      <c r="B5630" s="65">
        <v>5621</v>
      </c>
      <c r="C5630" s="60">
        <v>1</v>
      </c>
      <c r="D5630" s="61">
        <v>0</v>
      </c>
      <c r="E5630" s="61">
        <v>1</v>
      </c>
      <c r="F5630" s="61">
        <v>1</v>
      </c>
      <c r="G5630" s="61">
        <v>0</v>
      </c>
      <c r="H5630" s="61">
        <v>1</v>
      </c>
      <c r="I5630" s="62">
        <v>76856.258361455679</v>
      </c>
      <c r="J5630" s="63">
        <v>5.6998412208429672</v>
      </c>
      <c r="K5630" s="63">
        <v>5.16859179432553</v>
      </c>
      <c r="L5630" s="63">
        <v>7.0641321680826596</v>
      </c>
      <c r="M5630" s="63">
        <v>7.8849125845784505</v>
      </c>
      <c r="N5630" s="63">
        <v>6.9984820699706765</v>
      </c>
      <c r="O5630" s="71">
        <v>7.2089004069518428</v>
      </c>
    </row>
    <row r="5631" spans="2:15" outlineLevel="1" x14ac:dyDescent="0.45">
      <c r="B5631" s="65">
        <v>5622</v>
      </c>
      <c r="C5631" s="60">
        <v>1</v>
      </c>
      <c r="D5631" s="61">
        <v>0</v>
      </c>
      <c r="E5631" s="61">
        <v>1</v>
      </c>
      <c r="F5631" s="61">
        <v>1</v>
      </c>
      <c r="G5631" s="61">
        <v>1</v>
      </c>
      <c r="H5631" s="61">
        <v>0</v>
      </c>
      <c r="I5631" s="62">
        <v>99296.296385692767</v>
      </c>
      <c r="J5631" s="63">
        <v>6.0483503165984818</v>
      </c>
      <c r="K5631" s="63">
        <v>5.0379175849992652</v>
      </c>
      <c r="L5631" s="63">
        <v>6.9561865851573836</v>
      </c>
      <c r="M5631" s="63">
        <v>8.6642227325992422</v>
      </c>
      <c r="N5631" s="63">
        <v>7.2493241484039146</v>
      </c>
      <c r="O5631" s="71">
        <v>6.7899739187863348</v>
      </c>
    </row>
    <row r="5632" spans="2:15" outlineLevel="1" x14ac:dyDescent="0.45">
      <c r="B5632" s="65">
        <v>5623</v>
      </c>
      <c r="C5632" s="60">
        <v>1</v>
      </c>
      <c r="D5632" s="61">
        <v>0</v>
      </c>
      <c r="E5632" s="61">
        <v>1</v>
      </c>
      <c r="F5632" s="61">
        <v>1</v>
      </c>
      <c r="G5632" s="61">
        <v>0</v>
      </c>
      <c r="H5632" s="61">
        <v>1</v>
      </c>
      <c r="I5632" s="62">
        <v>28196.868844881508</v>
      </c>
      <c r="J5632" s="63">
        <v>5.4895507525526286</v>
      </c>
      <c r="K5632" s="63">
        <v>5.1193803579757144</v>
      </c>
      <c r="L5632" s="63">
        <v>6.8445821123498858</v>
      </c>
      <c r="M5632" s="63">
        <v>7.4212943831778553</v>
      </c>
      <c r="N5632" s="63">
        <v>6.5022849816903223</v>
      </c>
      <c r="O5632" s="71">
        <v>7.194335495750277</v>
      </c>
    </row>
    <row r="5633" spans="2:15" outlineLevel="1" x14ac:dyDescent="0.45">
      <c r="B5633" s="65">
        <v>5624</v>
      </c>
      <c r="C5633" s="60">
        <v>1</v>
      </c>
      <c r="D5633" s="61">
        <v>0</v>
      </c>
      <c r="E5633" s="61">
        <v>1</v>
      </c>
      <c r="F5633" s="61">
        <v>1</v>
      </c>
      <c r="G5633" s="61">
        <v>1</v>
      </c>
      <c r="H5633" s="61">
        <v>0</v>
      </c>
      <c r="I5633" s="62">
        <v>28734.098370802269</v>
      </c>
      <c r="J5633" s="63">
        <v>6.3480715186114303</v>
      </c>
      <c r="K5633" s="63">
        <v>5.0922623151091262</v>
      </c>
      <c r="L5633" s="63">
        <v>6.4290337389124579</v>
      </c>
      <c r="M5633" s="63">
        <v>6.5119101949688734</v>
      </c>
      <c r="N5633" s="63">
        <v>7.5487580039971336</v>
      </c>
      <c r="O5633" s="71">
        <v>6.6312520778489912</v>
      </c>
    </row>
    <row r="5634" spans="2:15" outlineLevel="1" x14ac:dyDescent="0.45">
      <c r="B5634" s="65">
        <v>5625</v>
      </c>
      <c r="C5634" s="60">
        <v>0</v>
      </c>
      <c r="D5634" s="61">
        <v>1</v>
      </c>
      <c r="E5634" s="61">
        <v>1</v>
      </c>
      <c r="F5634" s="61">
        <v>1</v>
      </c>
      <c r="G5634" s="61">
        <v>1</v>
      </c>
      <c r="H5634" s="61">
        <v>0</v>
      </c>
      <c r="I5634" s="62">
        <v>97053.849042331858</v>
      </c>
      <c r="J5634" s="63">
        <v>5.8787238548210778</v>
      </c>
      <c r="K5634" s="63">
        <v>6.0430792401583346</v>
      </c>
      <c r="L5634" s="63">
        <v>8.2594389057217601</v>
      </c>
      <c r="M5634" s="63">
        <v>6.4605090571593342</v>
      </c>
      <c r="N5634" s="63">
        <v>7.1840683607928648</v>
      </c>
      <c r="O5634" s="71">
        <v>6.7644394726681645</v>
      </c>
    </row>
    <row r="5635" spans="2:15" outlineLevel="1" x14ac:dyDescent="0.45">
      <c r="B5635" s="65">
        <v>5626</v>
      </c>
      <c r="C5635" s="60">
        <v>1</v>
      </c>
      <c r="D5635" s="61">
        <v>0</v>
      </c>
      <c r="E5635" s="61">
        <v>1</v>
      </c>
      <c r="F5635" s="61">
        <v>1</v>
      </c>
      <c r="G5635" s="61">
        <v>1</v>
      </c>
      <c r="H5635" s="61">
        <v>0</v>
      </c>
      <c r="I5635" s="62">
        <v>76672.188023252602</v>
      </c>
      <c r="J5635" s="63">
        <v>5.5893234908312008</v>
      </c>
      <c r="K5635" s="63">
        <v>4.9074506864689091</v>
      </c>
      <c r="L5635" s="63">
        <v>6.3944321327351323</v>
      </c>
      <c r="M5635" s="63">
        <v>8.9557532203084822</v>
      </c>
      <c r="N5635" s="63">
        <v>6.8687393148812035</v>
      </c>
      <c r="O5635" s="71">
        <v>6.7638059893293887</v>
      </c>
    </row>
    <row r="5636" spans="2:15" outlineLevel="1" x14ac:dyDescent="0.45">
      <c r="B5636" s="65">
        <v>5627</v>
      </c>
      <c r="C5636" s="60">
        <v>0</v>
      </c>
      <c r="D5636" s="61">
        <v>1</v>
      </c>
      <c r="E5636" s="61">
        <v>1</v>
      </c>
      <c r="F5636" s="61">
        <v>1</v>
      </c>
      <c r="G5636" s="61">
        <v>0</v>
      </c>
      <c r="H5636" s="61">
        <v>1</v>
      </c>
      <c r="I5636" s="62">
        <v>95786.499204382591</v>
      </c>
      <c r="J5636" s="63">
        <v>5.7950980586974126</v>
      </c>
      <c r="K5636" s="63">
        <v>5.8815457230697445</v>
      </c>
      <c r="L5636" s="63">
        <v>7.9755588048079344</v>
      </c>
      <c r="M5636" s="63">
        <v>6.6461100285931893</v>
      </c>
      <c r="N5636" s="63">
        <v>6.7816031049693173</v>
      </c>
      <c r="O5636" s="71">
        <v>6.9152753803552178</v>
      </c>
    </row>
    <row r="5637" spans="2:15" outlineLevel="1" x14ac:dyDescent="0.45">
      <c r="B5637" s="65">
        <v>5628</v>
      </c>
      <c r="C5637" s="60">
        <v>1</v>
      </c>
      <c r="D5637" s="61">
        <v>0</v>
      </c>
      <c r="E5637" s="61">
        <v>1</v>
      </c>
      <c r="F5637" s="61">
        <v>1</v>
      </c>
      <c r="G5637" s="61">
        <v>1</v>
      </c>
      <c r="H5637" s="61">
        <v>0</v>
      </c>
      <c r="I5637" s="62">
        <v>28227.176149037448</v>
      </c>
      <c r="J5637" s="63">
        <v>5.674524338131274</v>
      </c>
      <c r="K5637" s="63">
        <v>5.3986140875347211</v>
      </c>
      <c r="L5637" s="63">
        <v>7.0248392565740589</v>
      </c>
      <c r="M5637" s="63">
        <v>6.7126887732040208</v>
      </c>
      <c r="N5637" s="63">
        <v>7.186443987356955</v>
      </c>
      <c r="O5637" s="71">
        <v>6.6071349379895228</v>
      </c>
    </row>
    <row r="5638" spans="2:15" outlineLevel="1" x14ac:dyDescent="0.45">
      <c r="B5638" s="65">
        <v>5629</v>
      </c>
      <c r="C5638" s="60">
        <v>0</v>
      </c>
      <c r="D5638" s="61">
        <v>1</v>
      </c>
      <c r="E5638" s="61">
        <v>1</v>
      </c>
      <c r="F5638" s="61">
        <v>1</v>
      </c>
      <c r="G5638" s="61">
        <v>0</v>
      </c>
      <c r="H5638" s="61">
        <v>1</v>
      </c>
      <c r="I5638" s="62">
        <v>28174.842774368415</v>
      </c>
      <c r="J5638" s="63">
        <v>5.353481535738684</v>
      </c>
      <c r="K5638" s="63">
        <v>5.4173668343957981</v>
      </c>
      <c r="L5638" s="63">
        <v>7.2885492928062812</v>
      </c>
      <c r="M5638" s="63">
        <v>7.3904006047623145</v>
      </c>
      <c r="N5638" s="63">
        <v>6.345836615242952</v>
      </c>
      <c r="O5638" s="71">
        <v>6.8725103186980068</v>
      </c>
    </row>
    <row r="5639" spans="2:15" outlineLevel="1" x14ac:dyDescent="0.45">
      <c r="B5639" s="65">
        <v>5630</v>
      </c>
      <c r="C5639" s="60">
        <v>0</v>
      </c>
      <c r="D5639" s="61">
        <v>1</v>
      </c>
      <c r="E5639" s="61">
        <v>1</v>
      </c>
      <c r="F5639" s="61">
        <v>1</v>
      </c>
      <c r="G5639" s="61">
        <v>0</v>
      </c>
      <c r="H5639" s="61">
        <v>1</v>
      </c>
      <c r="I5639" s="62">
        <v>98404.824072165822</v>
      </c>
      <c r="J5639" s="63">
        <v>5.951730408973539</v>
      </c>
      <c r="K5639" s="63">
        <v>6.1863948286943664</v>
      </c>
      <c r="L5639" s="63">
        <v>6.8465862523425045</v>
      </c>
      <c r="M5639" s="63">
        <v>7.6427046582821117</v>
      </c>
      <c r="N5639" s="63">
        <v>6.7873080560738339</v>
      </c>
      <c r="O5639" s="71">
        <v>6.8873619230831427</v>
      </c>
    </row>
    <row r="5640" spans="2:15" outlineLevel="1" x14ac:dyDescent="0.45">
      <c r="B5640" s="65">
        <v>5631</v>
      </c>
      <c r="C5640" s="60">
        <v>1</v>
      </c>
      <c r="D5640" s="61">
        <v>0</v>
      </c>
      <c r="E5640" s="61">
        <v>1</v>
      </c>
      <c r="F5640" s="61">
        <v>1</v>
      </c>
      <c r="G5640" s="61">
        <v>1</v>
      </c>
      <c r="H5640" s="61">
        <v>0</v>
      </c>
      <c r="I5640" s="62">
        <v>97222.767813369021</v>
      </c>
      <c r="J5640" s="63">
        <v>5.8706638285927957</v>
      </c>
      <c r="K5640" s="63">
        <v>5.52694180221983</v>
      </c>
      <c r="L5640" s="63">
        <v>7.2348356615010534</v>
      </c>
      <c r="M5640" s="63">
        <v>7.168849331884326</v>
      </c>
      <c r="N5640" s="63">
        <v>7.6028692430262392</v>
      </c>
      <c r="O5640" s="71">
        <v>6.79927504310385</v>
      </c>
    </row>
    <row r="5641" spans="2:15" outlineLevel="1" x14ac:dyDescent="0.45">
      <c r="B5641" s="65">
        <v>5632</v>
      </c>
      <c r="C5641" s="60">
        <v>1</v>
      </c>
      <c r="D5641" s="61">
        <v>0</v>
      </c>
      <c r="E5641" s="61">
        <v>1</v>
      </c>
      <c r="F5641" s="61">
        <v>1</v>
      </c>
      <c r="G5641" s="61">
        <v>0</v>
      </c>
      <c r="H5641" s="61">
        <v>1</v>
      </c>
      <c r="I5641" s="62">
        <v>75406.06950315334</v>
      </c>
      <c r="J5641" s="63">
        <v>5.9926165072425466</v>
      </c>
      <c r="K5641" s="63">
        <v>5.1235513371251207</v>
      </c>
      <c r="L5641" s="63">
        <v>6.5683530728680948</v>
      </c>
      <c r="M5641" s="63">
        <v>7.9232734250827512</v>
      </c>
      <c r="N5641" s="63">
        <v>6.5962161191661597</v>
      </c>
      <c r="O5641" s="71">
        <v>6.9487436851562592</v>
      </c>
    </row>
    <row r="5642" spans="2:15" outlineLevel="1" x14ac:dyDescent="0.45">
      <c r="B5642" s="65">
        <v>5633</v>
      </c>
      <c r="C5642" s="60">
        <v>1</v>
      </c>
      <c r="D5642" s="61">
        <v>0</v>
      </c>
      <c r="E5642" s="61">
        <v>1</v>
      </c>
      <c r="F5642" s="61">
        <v>1</v>
      </c>
      <c r="G5642" s="61">
        <v>1</v>
      </c>
      <c r="H5642" s="61">
        <v>0</v>
      </c>
      <c r="I5642" s="62">
        <v>64086.701199777264</v>
      </c>
      <c r="J5642" s="63">
        <v>6.3815221332407503</v>
      </c>
      <c r="K5642" s="63">
        <v>5.2085966333852358</v>
      </c>
      <c r="L5642" s="63">
        <v>7.0345579258354478</v>
      </c>
      <c r="M5642" s="63">
        <v>6.2630070641400444</v>
      </c>
      <c r="N5642" s="63">
        <v>7.279719102311156</v>
      </c>
      <c r="O5642" s="71">
        <v>6.8486904707589558</v>
      </c>
    </row>
    <row r="5643" spans="2:15" outlineLevel="1" x14ac:dyDescent="0.45">
      <c r="B5643" s="65">
        <v>5634</v>
      </c>
      <c r="C5643" s="60">
        <v>1</v>
      </c>
      <c r="D5643" s="61">
        <v>0</v>
      </c>
      <c r="E5643" s="61">
        <v>1</v>
      </c>
      <c r="F5643" s="61">
        <v>1</v>
      </c>
      <c r="G5643" s="61">
        <v>0</v>
      </c>
      <c r="H5643" s="61">
        <v>1</v>
      </c>
      <c r="I5643" s="62">
        <v>62798.222259667353</v>
      </c>
      <c r="J5643" s="63">
        <v>5.95675135675239</v>
      </c>
      <c r="K5643" s="63">
        <v>5.2793055271821663</v>
      </c>
      <c r="L5643" s="63">
        <v>7.0633547692951906</v>
      </c>
      <c r="M5643" s="63">
        <v>7.0008336707684231</v>
      </c>
      <c r="N5643" s="63">
        <v>6.439503685425894</v>
      </c>
      <c r="O5643" s="71">
        <v>6.6626325444798686</v>
      </c>
    </row>
    <row r="5644" spans="2:15" outlineLevel="1" x14ac:dyDescent="0.45">
      <c r="B5644" s="65">
        <v>5635</v>
      </c>
      <c r="C5644" s="60">
        <v>1</v>
      </c>
      <c r="D5644" s="61">
        <v>0</v>
      </c>
      <c r="E5644" s="61">
        <v>1</v>
      </c>
      <c r="F5644" s="61">
        <v>1</v>
      </c>
      <c r="G5644" s="61">
        <v>1</v>
      </c>
      <c r="H5644" s="61">
        <v>0</v>
      </c>
      <c r="I5644" s="62">
        <v>95917.455014728461</v>
      </c>
      <c r="J5644" s="63">
        <v>5.985110900068789</v>
      </c>
      <c r="K5644" s="63">
        <v>5.3867379848954666</v>
      </c>
      <c r="L5644" s="63">
        <v>7.8208201394089762</v>
      </c>
      <c r="M5644" s="63">
        <v>6.8025121748113708</v>
      </c>
      <c r="N5644" s="63">
        <v>7.1697320199998336</v>
      </c>
      <c r="O5644" s="71">
        <v>6.8562699941544389</v>
      </c>
    </row>
    <row r="5645" spans="2:15" outlineLevel="1" x14ac:dyDescent="0.45">
      <c r="B5645" s="65">
        <v>5636</v>
      </c>
      <c r="C5645" s="60">
        <v>1</v>
      </c>
      <c r="D5645" s="61">
        <v>0</v>
      </c>
      <c r="E5645" s="61">
        <v>1</v>
      </c>
      <c r="F5645" s="61">
        <v>1</v>
      </c>
      <c r="G5645" s="61">
        <v>1</v>
      </c>
      <c r="H5645" s="61">
        <v>0</v>
      </c>
      <c r="I5645" s="62">
        <v>81079.843324810237</v>
      </c>
      <c r="J5645" s="63">
        <v>6.4629835471767674</v>
      </c>
      <c r="K5645" s="63">
        <v>5.7455218228611056</v>
      </c>
      <c r="L5645" s="63">
        <v>6.0663924918915431</v>
      </c>
      <c r="M5645" s="63">
        <v>8.4896190065941735</v>
      </c>
      <c r="N5645" s="63">
        <v>7.5006964526911117</v>
      </c>
      <c r="O5645" s="71">
        <v>6.6106372307775807</v>
      </c>
    </row>
    <row r="5646" spans="2:15" outlineLevel="1" x14ac:dyDescent="0.45">
      <c r="B5646" s="65">
        <v>5637</v>
      </c>
      <c r="C5646" s="60">
        <v>0</v>
      </c>
      <c r="D5646" s="61">
        <v>1</v>
      </c>
      <c r="E5646" s="61">
        <v>1</v>
      </c>
      <c r="F5646" s="61">
        <v>1</v>
      </c>
      <c r="G5646" s="61">
        <v>1</v>
      </c>
      <c r="H5646" s="61">
        <v>0</v>
      </c>
      <c r="I5646" s="62">
        <v>76330.986872387075</v>
      </c>
      <c r="J5646" s="63">
        <v>5.2443527795309981</v>
      </c>
      <c r="K5646" s="63">
        <v>5.6302204688083801</v>
      </c>
      <c r="L5646" s="63">
        <v>6.5161931191283182</v>
      </c>
      <c r="M5646" s="63">
        <v>7.8721264188323907</v>
      </c>
      <c r="N5646" s="63">
        <v>7.5362328075271714</v>
      </c>
      <c r="O5646" s="71">
        <v>6.6493898490779237</v>
      </c>
    </row>
    <row r="5647" spans="2:15" outlineLevel="1" x14ac:dyDescent="0.45">
      <c r="B5647" s="65">
        <v>5638</v>
      </c>
      <c r="C5647" s="60">
        <v>0</v>
      </c>
      <c r="D5647" s="61">
        <v>1</v>
      </c>
      <c r="E5647" s="61">
        <v>1</v>
      </c>
      <c r="F5647" s="61">
        <v>1</v>
      </c>
      <c r="G5647" s="61">
        <v>1</v>
      </c>
      <c r="H5647" s="61">
        <v>0</v>
      </c>
      <c r="I5647" s="62">
        <v>101480.37274042782</v>
      </c>
      <c r="J5647" s="63">
        <v>5.900349676339447</v>
      </c>
      <c r="K5647" s="63">
        <v>6.2817348175379397</v>
      </c>
      <c r="L5647" s="63">
        <v>7.5939860402148742</v>
      </c>
      <c r="M5647" s="63">
        <v>7.7772859825826712</v>
      </c>
      <c r="N5647" s="63">
        <v>7.3062056598235658</v>
      </c>
      <c r="O5647" s="71">
        <v>6.9823643993876461</v>
      </c>
    </row>
    <row r="5648" spans="2:15" outlineLevel="1" x14ac:dyDescent="0.45">
      <c r="B5648" s="65">
        <v>5639</v>
      </c>
      <c r="C5648" s="60">
        <v>1</v>
      </c>
      <c r="D5648" s="61">
        <v>0</v>
      </c>
      <c r="E5648" s="61">
        <v>1</v>
      </c>
      <c r="F5648" s="61">
        <v>1</v>
      </c>
      <c r="G5648" s="61">
        <v>1</v>
      </c>
      <c r="H5648" s="61">
        <v>0</v>
      </c>
      <c r="I5648" s="62">
        <v>76849.031609299243</v>
      </c>
      <c r="J5648" s="63">
        <v>5.7918180943335136</v>
      </c>
      <c r="K5648" s="63">
        <v>4.5595647608284793</v>
      </c>
      <c r="L5648" s="63">
        <v>6.7009783834572234</v>
      </c>
      <c r="M5648" s="63">
        <v>8.8078696597458084</v>
      </c>
      <c r="N5648" s="63">
        <v>7.363556145113014</v>
      </c>
      <c r="O5648" s="71">
        <v>6.4857926427592698</v>
      </c>
    </row>
    <row r="5649" spans="2:15" outlineLevel="1" x14ac:dyDescent="0.45">
      <c r="B5649" s="65">
        <v>5640</v>
      </c>
      <c r="C5649" s="60">
        <v>0</v>
      </c>
      <c r="D5649" s="61">
        <v>1</v>
      </c>
      <c r="E5649" s="61">
        <v>1</v>
      </c>
      <c r="F5649" s="61">
        <v>1</v>
      </c>
      <c r="G5649" s="61">
        <v>0</v>
      </c>
      <c r="H5649" s="61">
        <v>1</v>
      </c>
      <c r="I5649" s="62">
        <v>77243.630492808254</v>
      </c>
      <c r="J5649" s="63">
        <v>5.2827941739136923</v>
      </c>
      <c r="K5649" s="63">
        <v>5.7990178413036038</v>
      </c>
      <c r="L5649" s="63">
        <v>6.7298720233214242</v>
      </c>
      <c r="M5649" s="63">
        <v>8.7854801536142695</v>
      </c>
      <c r="N5649" s="63">
        <v>6.5449599474786959</v>
      </c>
      <c r="O5649" s="71">
        <v>6.5679238738623793</v>
      </c>
    </row>
    <row r="5650" spans="2:15" outlineLevel="1" x14ac:dyDescent="0.45">
      <c r="B5650" s="65">
        <v>5641</v>
      </c>
      <c r="C5650" s="60">
        <v>1</v>
      </c>
      <c r="D5650" s="61">
        <v>0</v>
      </c>
      <c r="E5650" s="61">
        <v>1</v>
      </c>
      <c r="F5650" s="61">
        <v>1</v>
      </c>
      <c r="G5650" s="61">
        <v>1</v>
      </c>
      <c r="H5650" s="61">
        <v>0</v>
      </c>
      <c r="I5650" s="62">
        <v>97027.674519247143</v>
      </c>
      <c r="J5650" s="63">
        <v>6.5499915106125286</v>
      </c>
      <c r="K5650" s="63">
        <v>5.3100140076645399</v>
      </c>
      <c r="L5650" s="63">
        <v>6.9475621981418545</v>
      </c>
      <c r="M5650" s="63">
        <v>7.2719265090592415</v>
      </c>
      <c r="N5650" s="63">
        <v>7.0194050726680839</v>
      </c>
      <c r="O5650" s="71">
        <v>6.8542712529513485</v>
      </c>
    </row>
    <row r="5651" spans="2:15" outlineLevel="1" x14ac:dyDescent="0.45">
      <c r="B5651" s="65">
        <v>5642</v>
      </c>
      <c r="C5651" s="60">
        <v>0</v>
      </c>
      <c r="D5651" s="61">
        <v>1</v>
      </c>
      <c r="E5651" s="61">
        <v>1</v>
      </c>
      <c r="F5651" s="61">
        <v>1</v>
      </c>
      <c r="G5651" s="61">
        <v>1</v>
      </c>
      <c r="H5651" s="61">
        <v>0</v>
      </c>
      <c r="I5651" s="62">
        <v>99563.489739826036</v>
      </c>
      <c r="J5651" s="63">
        <v>5.8956178286525347</v>
      </c>
      <c r="K5651" s="63">
        <v>6.1788222108457003</v>
      </c>
      <c r="L5651" s="63">
        <v>7.6131176521441102</v>
      </c>
      <c r="M5651" s="63">
        <v>8.3343732526005283</v>
      </c>
      <c r="N5651" s="63">
        <v>6.5475001229064862</v>
      </c>
      <c r="O5651" s="71">
        <v>6.3440455877392061</v>
      </c>
    </row>
    <row r="5652" spans="2:15" outlineLevel="1" x14ac:dyDescent="0.45">
      <c r="B5652" s="65">
        <v>5643</v>
      </c>
      <c r="C5652" s="60">
        <v>1</v>
      </c>
      <c r="D5652" s="61">
        <v>0</v>
      </c>
      <c r="E5652" s="61">
        <v>1</v>
      </c>
      <c r="F5652" s="61">
        <v>1</v>
      </c>
      <c r="G5652" s="61">
        <v>1</v>
      </c>
      <c r="H5652" s="61">
        <v>0</v>
      </c>
      <c r="I5652" s="62">
        <v>99318.12559283842</v>
      </c>
      <c r="J5652" s="63">
        <v>6.9022480523623564</v>
      </c>
      <c r="K5652" s="63">
        <v>5.6868133677532882</v>
      </c>
      <c r="L5652" s="63">
        <v>6.8760916280773801</v>
      </c>
      <c r="M5652" s="63">
        <v>6.9046890331154085</v>
      </c>
      <c r="N5652" s="63">
        <v>7.3510936362205648</v>
      </c>
      <c r="O5652" s="71">
        <v>7.096919227175964</v>
      </c>
    </row>
    <row r="5653" spans="2:15" outlineLevel="1" x14ac:dyDescent="0.45">
      <c r="B5653" s="65">
        <v>5644</v>
      </c>
      <c r="C5653" s="60">
        <v>1</v>
      </c>
      <c r="D5653" s="61">
        <v>0</v>
      </c>
      <c r="E5653" s="61">
        <v>1</v>
      </c>
      <c r="F5653" s="61">
        <v>1</v>
      </c>
      <c r="G5653" s="61">
        <v>0</v>
      </c>
      <c r="H5653" s="61">
        <v>1</v>
      </c>
      <c r="I5653" s="62">
        <v>99108.543760449291</v>
      </c>
      <c r="J5653" s="63">
        <v>7.0166522667759708</v>
      </c>
      <c r="K5653" s="63">
        <v>5.9077355515535386</v>
      </c>
      <c r="L5653" s="63">
        <v>7.2524172939825418</v>
      </c>
      <c r="M5653" s="63">
        <v>6.7579032948470754</v>
      </c>
      <c r="N5653" s="63">
        <v>6.7973106227607305</v>
      </c>
      <c r="O5653" s="71">
        <v>7.1400621120390753</v>
      </c>
    </row>
    <row r="5654" spans="2:15" outlineLevel="1" x14ac:dyDescent="0.45">
      <c r="B5654" s="65">
        <v>5645</v>
      </c>
      <c r="C5654" s="60">
        <v>1</v>
      </c>
      <c r="D5654" s="61">
        <v>0</v>
      </c>
      <c r="E5654" s="61">
        <v>1</v>
      </c>
      <c r="F5654" s="61">
        <v>1</v>
      </c>
      <c r="G5654" s="61">
        <v>0</v>
      </c>
      <c r="H5654" s="61">
        <v>1</v>
      </c>
      <c r="I5654" s="62">
        <v>61571.022424137787</v>
      </c>
      <c r="J5654" s="63">
        <v>5.8371809193859665</v>
      </c>
      <c r="K5654" s="63">
        <v>4.8138246399091953</v>
      </c>
      <c r="L5654" s="63">
        <v>7.4140473831311677</v>
      </c>
      <c r="M5654" s="63">
        <v>6.5835539607530329</v>
      </c>
      <c r="N5654" s="63">
        <v>6.728178503221546</v>
      </c>
      <c r="O5654" s="71">
        <v>6.9014394521467635</v>
      </c>
    </row>
    <row r="5655" spans="2:15" outlineLevel="1" x14ac:dyDescent="0.45">
      <c r="B5655" s="65">
        <v>5646</v>
      </c>
      <c r="C5655" s="60">
        <v>0</v>
      </c>
      <c r="D5655" s="61">
        <v>1</v>
      </c>
      <c r="E5655" s="61">
        <v>1</v>
      </c>
      <c r="F5655" s="61">
        <v>1</v>
      </c>
      <c r="G5655" s="61">
        <v>1</v>
      </c>
      <c r="H5655" s="61">
        <v>0</v>
      </c>
      <c r="I5655" s="62">
        <v>96355.138850315125</v>
      </c>
      <c r="J5655" s="63">
        <v>5.579637195212781</v>
      </c>
      <c r="K5655" s="63">
        <v>6.3922668153905855</v>
      </c>
      <c r="L5655" s="63">
        <v>7.1090855683292462</v>
      </c>
      <c r="M5655" s="63">
        <v>7.0703371642615735</v>
      </c>
      <c r="N5655" s="63">
        <v>6.9340451274319514</v>
      </c>
      <c r="O5655" s="71">
        <v>6.5540685080705678</v>
      </c>
    </row>
    <row r="5656" spans="2:15" outlineLevel="1" x14ac:dyDescent="0.45">
      <c r="B5656" s="65">
        <v>5647</v>
      </c>
      <c r="C5656" s="60">
        <v>1</v>
      </c>
      <c r="D5656" s="61">
        <v>0</v>
      </c>
      <c r="E5656" s="61">
        <v>1</v>
      </c>
      <c r="F5656" s="61">
        <v>1</v>
      </c>
      <c r="G5656" s="61">
        <v>1</v>
      </c>
      <c r="H5656" s="61">
        <v>0</v>
      </c>
      <c r="I5656" s="62">
        <v>96185.918334105751</v>
      </c>
      <c r="J5656" s="63">
        <v>6.2770728651103909</v>
      </c>
      <c r="K5656" s="63">
        <v>5.6651538688131842</v>
      </c>
      <c r="L5656" s="63">
        <v>7.4709005211508561</v>
      </c>
      <c r="M5656" s="63">
        <v>6.0844131917664059</v>
      </c>
      <c r="N5656" s="63">
        <v>7.4766723156070354</v>
      </c>
      <c r="O5656" s="71">
        <v>7.0566252050503522</v>
      </c>
    </row>
    <row r="5657" spans="2:15" outlineLevel="1" x14ac:dyDescent="0.45">
      <c r="B5657" s="65">
        <v>5648</v>
      </c>
      <c r="C5657" s="60">
        <v>1</v>
      </c>
      <c r="D5657" s="61">
        <v>0</v>
      </c>
      <c r="E5657" s="61">
        <v>1</v>
      </c>
      <c r="F5657" s="61">
        <v>1</v>
      </c>
      <c r="G5657" s="61">
        <v>1</v>
      </c>
      <c r="H5657" s="61">
        <v>0</v>
      </c>
      <c r="I5657" s="62">
        <v>78278.678693590511</v>
      </c>
      <c r="J5657" s="63">
        <v>6.0382768856753648</v>
      </c>
      <c r="K5657" s="63">
        <v>5.9734509221851715</v>
      </c>
      <c r="L5657" s="63">
        <v>6.9454934193423483</v>
      </c>
      <c r="M5657" s="63">
        <v>8.0794828152747957</v>
      </c>
      <c r="N5657" s="63">
        <v>6.8970541845002149</v>
      </c>
      <c r="O5657" s="71">
        <v>6.2163448735796445</v>
      </c>
    </row>
    <row r="5658" spans="2:15" outlineLevel="1" x14ac:dyDescent="0.45">
      <c r="B5658" s="65">
        <v>5649</v>
      </c>
      <c r="C5658" s="60">
        <v>1</v>
      </c>
      <c r="D5658" s="61">
        <v>0</v>
      </c>
      <c r="E5658" s="61">
        <v>1</v>
      </c>
      <c r="F5658" s="61">
        <v>1</v>
      </c>
      <c r="G5658" s="61">
        <v>0</v>
      </c>
      <c r="H5658" s="61">
        <v>1</v>
      </c>
      <c r="I5658" s="62">
        <v>91607.556505967688</v>
      </c>
      <c r="J5658" s="63">
        <v>5.5975584486300329</v>
      </c>
      <c r="K5658" s="63">
        <v>4.8227400019884428</v>
      </c>
      <c r="L5658" s="63">
        <v>7.5936335118921559</v>
      </c>
      <c r="M5658" s="63">
        <v>7.1359780707931817</v>
      </c>
      <c r="N5658" s="63">
        <v>6.1633652512762067</v>
      </c>
      <c r="O5658" s="71">
        <v>7.0153982827135799</v>
      </c>
    </row>
    <row r="5659" spans="2:15" outlineLevel="1" x14ac:dyDescent="0.45">
      <c r="B5659" s="65">
        <v>5650</v>
      </c>
      <c r="C5659" s="60">
        <v>1</v>
      </c>
      <c r="D5659" s="61">
        <v>0</v>
      </c>
      <c r="E5659" s="61">
        <v>1</v>
      </c>
      <c r="F5659" s="61">
        <v>1</v>
      </c>
      <c r="G5659" s="61">
        <v>1</v>
      </c>
      <c r="H5659" s="61">
        <v>0</v>
      </c>
      <c r="I5659" s="62">
        <v>29057.424258945786</v>
      </c>
      <c r="J5659" s="63">
        <v>5.5516182921536164</v>
      </c>
      <c r="K5659" s="63">
        <v>5.4265070415529939</v>
      </c>
      <c r="L5659" s="63">
        <v>6.587333731432687</v>
      </c>
      <c r="M5659" s="63">
        <v>7.6882744571976973</v>
      </c>
      <c r="N5659" s="63">
        <v>6.8701471560011456</v>
      </c>
      <c r="O5659" s="71">
        <v>6.447495655416537</v>
      </c>
    </row>
    <row r="5660" spans="2:15" outlineLevel="1" x14ac:dyDescent="0.45">
      <c r="B5660" s="65">
        <v>5651</v>
      </c>
      <c r="C5660" s="60">
        <v>1</v>
      </c>
      <c r="D5660" s="61">
        <v>0</v>
      </c>
      <c r="E5660" s="61">
        <v>1</v>
      </c>
      <c r="F5660" s="61">
        <v>1</v>
      </c>
      <c r="G5660" s="61">
        <v>1</v>
      </c>
      <c r="H5660" s="61">
        <v>0</v>
      </c>
      <c r="I5660" s="62">
        <v>96408.594551091199</v>
      </c>
      <c r="J5660" s="63">
        <v>5.78792055471156</v>
      </c>
      <c r="K5660" s="63">
        <v>5.2809395701444313</v>
      </c>
      <c r="L5660" s="63">
        <v>7.5762474678548557</v>
      </c>
      <c r="M5660" s="63">
        <v>7.6824933518497929</v>
      </c>
      <c r="N5660" s="63">
        <v>7.265983668952507</v>
      </c>
      <c r="O5660" s="71">
        <v>6.3374580665348041</v>
      </c>
    </row>
    <row r="5661" spans="2:15" outlineLevel="1" x14ac:dyDescent="0.45">
      <c r="B5661" s="65">
        <v>5652</v>
      </c>
      <c r="C5661" s="60">
        <v>1</v>
      </c>
      <c r="D5661" s="61">
        <v>0</v>
      </c>
      <c r="E5661" s="61">
        <v>1</v>
      </c>
      <c r="F5661" s="61">
        <v>1</v>
      </c>
      <c r="G5661" s="61">
        <v>0</v>
      </c>
      <c r="H5661" s="61">
        <v>1</v>
      </c>
      <c r="I5661" s="62">
        <v>102358.51416728662</v>
      </c>
      <c r="J5661" s="63">
        <v>6.7267620120230198</v>
      </c>
      <c r="K5661" s="63">
        <v>6.6607989297636108</v>
      </c>
      <c r="L5661" s="63">
        <v>6.5972393551172743</v>
      </c>
      <c r="M5661" s="63">
        <v>7.8342519055036144</v>
      </c>
      <c r="N5661" s="63">
        <v>6.6452630560284947</v>
      </c>
      <c r="O5661" s="71">
        <v>7.1297907053025824</v>
      </c>
    </row>
    <row r="5662" spans="2:15" outlineLevel="1" x14ac:dyDescent="0.45">
      <c r="B5662" s="65">
        <v>5653</v>
      </c>
      <c r="C5662" s="60">
        <v>1</v>
      </c>
      <c r="D5662" s="61">
        <v>0</v>
      </c>
      <c r="E5662" s="61">
        <v>1</v>
      </c>
      <c r="F5662" s="61">
        <v>1</v>
      </c>
      <c r="G5662" s="61">
        <v>0</v>
      </c>
      <c r="H5662" s="61">
        <v>1</v>
      </c>
      <c r="I5662" s="62">
        <v>21535.587347710301</v>
      </c>
      <c r="J5662" s="63">
        <v>5.4680611938333197</v>
      </c>
      <c r="K5662" s="63">
        <v>4.0369720876306623</v>
      </c>
      <c r="L5662" s="63">
        <v>6.4742915542335195</v>
      </c>
      <c r="M5662" s="63">
        <v>6.3991974301569936</v>
      </c>
      <c r="N5662" s="63">
        <v>6.7376349394321338</v>
      </c>
      <c r="O5662" s="71">
        <v>6.9753960333916609</v>
      </c>
    </row>
    <row r="5663" spans="2:15" outlineLevel="1" x14ac:dyDescent="0.45">
      <c r="B5663" s="65">
        <v>5654</v>
      </c>
      <c r="C5663" s="60">
        <v>1</v>
      </c>
      <c r="D5663" s="61">
        <v>0</v>
      </c>
      <c r="E5663" s="61">
        <v>1</v>
      </c>
      <c r="F5663" s="61">
        <v>1</v>
      </c>
      <c r="G5663" s="61">
        <v>0</v>
      </c>
      <c r="H5663" s="61">
        <v>1</v>
      </c>
      <c r="I5663" s="62">
        <v>23948.375909991388</v>
      </c>
      <c r="J5663" s="63">
        <v>5.6527047736046292</v>
      </c>
      <c r="K5663" s="63">
        <v>4.9729791558328991</v>
      </c>
      <c r="L5663" s="63">
        <v>7.0318034217959129</v>
      </c>
      <c r="M5663" s="63">
        <v>6.6382015661293901</v>
      </c>
      <c r="N5663" s="63">
        <v>6.2766042161714291</v>
      </c>
      <c r="O5663" s="71">
        <v>6.388116763657921</v>
      </c>
    </row>
    <row r="5664" spans="2:15" outlineLevel="1" x14ac:dyDescent="0.45">
      <c r="B5664" s="65">
        <v>5655</v>
      </c>
      <c r="C5664" s="60">
        <v>1</v>
      </c>
      <c r="D5664" s="61">
        <v>0</v>
      </c>
      <c r="E5664" s="61">
        <v>1</v>
      </c>
      <c r="F5664" s="61">
        <v>1</v>
      </c>
      <c r="G5664" s="61">
        <v>0</v>
      </c>
      <c r="H5664" s="61">
        <v>1</v>
      </c>
      <c r="I5664" s="62">
        <v>75053.562951631786</v>
      </c>
      <c r="J5664" s="63">
        <v>5.7547006018003852</v>
      </c>
      <c r="K5664" s="63">
        <v>5.2367794687615046</v>
      </c>
      <c r="L5664" s="63">
        <v>6.76474829521608</v>
      </c>
      <c r="M5664" s="63">
        <v>8.0103971926673587</v>
      </c>
      <c r="N5664" s="63">
        <v>6.562545218121743</v>
      </c>
      <c r="O5664" s="71">
        <v>6.725190639506657</v>
      </c>
    </row>
    <row r="5665" spans="2:15" outlineLevel="1" x14ac:dyDescent="0.45">
      <c r="B5665" s="65">
        <v>5656</v>
      </c>
      <c r="C5665" s="60">
        <v>1</v>
      </c>
      <c r="D5665" s="61">
        <v>0</v>
      </c>
      <c r="E5665" s="61">
        <v>1</v>
      </c>
      <c r="F5665" s="61">
        <v>1</v>
      </c>
      <c r="G5665" s="61">
        <v>1</v>
      </c>
      <c r="H5665" s="61">
        <v>0</v>
      </c>
      <c r="I5665" s="62">
        <v>66525.608892548829</v>
      </c>
      <c r="J5665" s="63">
        <v>6.1107993752353051</v>
      </c>
      <c r="K5665" s="63">
        <v>5.8850266725926961</v>
      </c>
      <c r="L5665" s="63">
        <v>7.1422081682828349</v>
      </c>
      <c r="M5665" s="63">
        <v>6.2117116163548012</v>
      </c>
      <c r="N5665" s="63">
        <v>7.4939138357517709</v>
      </c>
      <c r="O5665" s="71">
        <v>7.1487861484321762</v>
      </c>
    </row>
    <row r="5666" spans="2:15" outlineLevel="1" x14ac:dyDescent="0.45">
      <c r="B5666" s="65">
        <v>5657</v>
      </c>
      <c r="C5666" s="60">
        <v>0</v>
      </c>
      <c r="D5666" s="61">
        <v>1</v>
      </c>
      <c r="E5666" s="61">
        <v>1</v>
      </c>
      <c r="F5666" s="61">
        <v>1</v>
      </c>
      <c r="G5666" s="61">
        <v>1</v>
      </c>
      <c r="H5666" s="61">
        <v>0</v>
      </c>
      <c r="I5666" s="62">
        <v>101115.26591857002</v>
      </c>
      <c r="J5666" s="63">
        <v>6.0568596948496589</v>
      </c>
      <c r="K5666" s="63">
        <v>6.1146188370622028</v>
      </c>
      <c r="L5666" s="63">
        <v>6.9073003788852896</v>
      </c>
      <c r="M5666" s="63">
        <v>7.7718925732108159</v>
      </c>
      <c r="N5666" s="63">
        <v>7.5028936394821111</v>
      </c>
      <c r="O5666" s="71">
        <v>7.0696472239753883</v>
      </c>
    </row>
    <row r="5667" spans="2:15" outlineLevel="1" x14ac:dyDescent="0.45">
      <c r="B5667" s="65">
        <v>5658</v>
      </c>
      <c r="C5667" s="60">
        <v>0</v>
      </c>
      <c r="D5667" s="61">
        <v>1</v>
      </c>
      <c r="E5667" s="61">
        <v>1</v>
      </c>
      <c r="F5667" s="61">
        <v>1</v>
      </c>
      <c r="G5667" s="61">
        <v>1</v>
      </c>
      <c r="H5667" s="61">
        <v>0</v>
      </c>
      <c r="I5667" s="62">
        <v>29276.025486760729</v>
      </c>
      <c r="J5667" s="63">
        <v>5.5588865657403925</v>
      </c>
      <c r="K5667" s="63">
        <v>5.9057859399667425</v>
      </c>
      <c r="L5667" s="63">
        <v>6.6390032060347917</v>
      </c>
      <c r="M5667" s="63">
        <v>7.4589542758974376</v>
      </c>
      <c r="N5667" s="63">
        <v>6.7840924921420163</v>
      </c>
      <c r="O5667" s="71">
        <v>6.2418962685147985</v>
      </c>
    </row>
    <row r="5668" spans="2:15" outlineLevel="1" x14ac:dyDescent="0.45">
      <c r="B5668" s="65">
        <v>5659</v>
      </c>
      <c r="C5668" s="60">
        <v>0</v>
      </c>
      <c r="D5668" s="61">
        <v>1</v>
      </c>
      <c r="E5668" s="61">
        <v>1</v>
      </c>
      <c r="F5668" s="61">
        <v>1</v>
      </c>
      <c r="G5668" s="61">
        <v>0</v>
      </c>
      <c r="H5668" s="61">
        <v>1</v>
      </c>
      <c r="I5668" s="62">
        <v>93112.107355591783</v>
      </c>
      <c r="J5668" s="63">
        <v>5.1900287794775517</v>
      </c>
      <c r="K5668" s="63">
        <v>5.9114474944244328</v>
      </c>
      <c r="L5668" s="63">
        <v>7.7952513571936706</v>
      </c>
      <c r="M5668" s="63">
        <v>6.3037588921336258</v>
      </c>
      <c r="N5668" s="63">
        <v>6.5838937470959484</v>
      </c>
      <c r="O5668" s="71">
        <v>7.234141540372768</v>
      </c>
    </row>
    <row r="5669" spans="2:15" outlineLevel="1" x14ac:dyDescent="0.45">
      <c r="B5669" s="65">
        <v>5660</v>
      </c>
      <c r="C5669" s="60">
        <v>1</v>
      </c>
      <c r="D5669" s="61">
        <v>0</v>
      </c>
      <c r="E5669" s="61">
        <v>1</v>
      </c>
      <c r="F5669" s="61">
        <v>1</v>
      </c>
      <c r="G5669" s="61">
        <v>1</v>
      </c>
      <c r="H5669" s="61">
        <v>0</v>
      </c>
      <c r="I5669" s="62">
        <v>96519.738713469065</v>
      </c>
      <c r="J5669" s="63">
        <v>7.0956039786152427</v>
      </c>
      <c r="K5669" s="63">
        <v>5.6723130668831345</v>
      </c>
      <c r="L5669" s="63">
        <v>7.388077478496335</v>
      </c>
      <c r="M5669" s="63">
        <v>6.1026846307942115</v>
      </c>
      <c r="N5669" s="63">
        <v>7.1824355343677082</v>
      </c>
      <c r="O5669" s="71">
        <v>6.4942503036093484</v>
      </c>
    </row>
    <row r="5670" spans="2:15" outlineLevel="1" x14ac:dyDescent="0.45">
      <c r="B5670" s="65">
        <v>5661</v>
      </c>
      <c r="C5670" s="60">
        <v>1</v>
      </c>
      <c r="D5670" s="61">
        <v>0</v>
      </c>
      <c r="E5670" s="61">
        <v>1</v>
      </c>
      <c r="F5670" s="61">
        <v>1</v>
      </c>
      <c r="G5670" s="61">
        <v>1</v>
      </c>
      <c r="H5670" s="61">
        <v>0</v>
      </c>
      <c r="I5670" s="62">
        <v>93813.757858353725</v>
      </c>
      <c r="J5670" s="63">
        <v>6.1388473609138892</v>
      </c>
      <c r="K5670" s="63">
        <v>4.4851384856028806</v>
      </c>
      <c r="L5670" s="63">
        <v>6.8718985975942362</v>
      </c>
      <c r="M5670" s="63">
        <v>8.0044689508402413</v>
      </c>
      <c r="N5670" s="63">
        <v>6.8669594912751153</v>
      </c>
      <c r="O5670" s="71">
        <v>6.2707395565379844</v>
      </c>
    </row>
    <row r="5671" spans="2:15" outlineLevel="1" x14ac:dyDescent="0.45">
      <c r="B5671" s="65">
        <v>5662</v>
      </c>
      <c r="C5671" s="60">
        <v>1</v>
      </c>
      <c r="D5671" s="61">
        <v>0</v>
      </c>
      <c r="E5671" s="61">
        <v>1</v>
      </c>
      <c r="F5671" s="61">
        <v>1</v>
      </c>
      <c r="G5671" s="61">
        <v>0</v>
      </c>
      <c r="H5671" s="61">
        <v>1</v>
      </c>
      <c r="I5671" s="62">
        <v>100001.64895119688</v>
      </c>
      <c r="J5671" s="63">
        <v>7.0210778689244435</v>
      </c>
      <c r="K5671" s="63">
        <v>4.6338247074672392</v>
      </c>
      <c r="L5671" s="63">
        <v>6.8750143432324329</v>
      </c>
      <c r="M5671" s="63">
        <v>8.4958058097505678</v>
      </c>
      <c r="N5671" s="63">
        <v>6.8476826490825662</v>
      </c>
      <c r="O5671" s="71">
        <v>7.1709967829991665</v>
      </c>
    </row>
    <row r="5672" spans="2:15" outlineLevel="1" x14ac:dyDescent="0.45">
      <c r="B5672" s="65">
        <v>5663</v>
      </c>
      <c r="C5672" s="60">
        <v>0</v>
      </c>
      <c r="D5672" s="61">
        <v>1</v>
      </c>
      <c r="E5672" s="61">
        <v>1</v>
      </c>
      <c r="F5672" s="61">
        <v>1</v>
      </c>
      <c r="G5672" s="61">
        <v>0</v>
      </c>
      <c r="H5672" s="61">
        <v>1</v>
      </c>
      <c r="I5672" s="62">
        <v>99167.542633571094</v>
      </c>
      <c r="J5672" s="63">
        <v>6.1280597915342057</v>
      </c>
      <c r="K5672" s="63">
        <v>6.1324679697227253</v>
      </c>
      <c r="L5672" s="63">
        <v>8.3290110461296898</v>
      </c>
      <c r="M5672" s="63">
        <v>7.6178883689194663</v>
      </c>
      <c r="N5672" s="63">
        <v>6.3006003567647531</v>
      </c>
      <c r="O5672" s="71">
        <v>6.7178946103558266</v>
      </c>
    </row>
    <row r="5673" spans="2:15" outlineLevel="1" x14ac:dyDescent="0.45">
      <c r="B5673" s="65">
        <v>5664</v>
      </c>
      <c r="C5673" s="60">
        <v>1</v>
      </c>
      <c r="D5673" s="61">
        <v>0</v>
      </c>
      <c r="E5673" s="61">
        <v>1</v>
      </c>
      <c r="F5673" s="61">
        <v>1</v>
      </c>
      <c r="G5673" s="61">
        <v>0</v>
      </c>
      <c r="H5673" s="61">
        <v>1</v>
      </c>
      <c r="I5673" s="62">
        <v>80421.230420684646</v>
      </c>
      <c r="J5673" s="63">
        <v>6.3867325154880294</v>
      </c>
      <c r="K5673" s="63">
        <v>5.4156263545888761</v>
      </c>
      <c r="L5673" s="63">
        <v>6.4828895549484411</v>
      </c>
      <c r="M5673" s="63">
        <v>8.4165194637898182</v>
      </c>
      <c r="N5673" s="63">
        <v>6.8954681420577515</v>
      </c>
      <c r="O5673" s="71">
        <v>7.4137514935661324</v>
      </c>
    </row>
    <row r="5674" spans="2:15" outlineLevel="1" x14ac:dyDescent="0.45">
      <c r="B5674" s="65">
        <v>5665</v>
      </c>
      <c r="C5674" s="60">
        <v>1</v>
      </c>
      <c r="D5674" s="61">
        <v>0</v>
      </c>
      <c r="E5674" s="61">
        <v>1</v>
      </c>
      <c r="F5674" s="61">
        <v>1</v>
      </c>
      <c r="G5674" s="61">
        <v>1</v>
      </c>
      <c r="H5674" s="61">
        <v>0</v>
      </c>
      <c r="I5674" s="62">
        <v>24699.787530913178</v>
      </c>
      <c r="J5674" s="63">
        <v>5.6992423745892102</v>
      </c>
      <c r="K5674" s="63">
        <v>4.4635610488491544</v>
      </c>
      <c r="L5674" s="63">
        <v>7.043462757217906</v>
      </c>
      <c r="M5674" s="63">
        <v>6.270336715792129</v>
      </c>
      <c r="N5674" s="63">
        <v>7.171193230909128</v>
      </c>
      <c r="O5674" s="71">
        <v>6.8468658677813634</v>
      </c>
    </row>
    <row r="5675" spans="2:15" outlineLevel="1" x14ac:dyDescent="0.45">
      <c r="B5675" s="65">
        <v>5666</v>
      </c>
      <c r="C5675" s="60">
        <v>0</v>
      </c>
      <c r="D5675" s="61">
        <v>1</v>
      </c>
      <c r="E5675" s="61">
        <v>1</v>
      </c>
      <c r="F5675" s="61">
        <v>1</v>
      </c>
      <c r="G5675" s="61">
        <v>0</v>
      </c>
      <c r="H5675" s="61">
        <v>1</v>
      </c>
      <c r="I5675" s="62">
        <v>97357.624754129851</v>
      </c>
      <c r="J5675" s="63">
        <v>5.7110344266910964</v>
      </c>
      <c r="K5675" s="63">
        <v>6.0920420139409588</v>
      </c>
      <c r="L5675" s="63">
        <v>7.6268777711079991</v>
      </c>
      <c r="M5675" s="63">
        <v>7.2467514452244117</v>
      </c>
      <c r="N5675" s="63">
        <v>6.393891459014764</v>
      </c>
      <c r="O5675" s="71">
        <v>7.3393645711109539</v>
      </c>
    </row>
    <row r="5676" spans="2:15" outlineLevel="1" x14ac:dyDescent="0.45">
      <c r="B5676" s="65">
        <v>5667</v>
      </c>
      <c r="C5676" s="60">
        <v>1</v>
      </c>
      <c r="D5676" s="61">
        <v>0</v>
      </c>
      <c r="E5676" s="61">
        <v>1</v>
      </c>
      <c r="F5676" s="61">
        <v>1</v>
      </c>
      <c r="G5676" s="61">
        <v>0</v>
      </c>
      <c r="H5676" s="61">
        <v>1</v>
      </c>
      <c r="I5676" s="62">
        <v>60872.5695427061</v>
      </c>
      <c r="J5676" s="63">
        <v>5.4422990156632389</v>
      </c>
      <c r="K5676" s="63">
        <v>5.2849479955545524</v>
      </c>
      <c r="L5676" s="63">
        <v>8.0325696084505616</v>
      </c>
      <c r="M5676" s="63">
        <v>6.3394767591226513</v>
      </c>
      <c r="N5676" s="63">
        <v>6.2664112845957156</v>
      </c>
      <c r="O5676" s="71">
        <v>6.896752403528386</v>
      </c>
    </row>
    <row r="5677" spans="2:15" outlineLevel="1" x14ac:dyDescent="0.45">
      <c r="B5677" s="65">
        <v>5668</v>
      </c>
      <c r="C5677" s="60">
        <v>1</v>
      </c>
      <c r="D5677" s="61">
        <v>0</v>
      </c>
      <c r="E5677" s="61">
        <v>1</v>
      </c>
      <c r="F5677" s="61">
        <v>1</v>
      </c>
      <c r="G5677" s="61">
        <v>1</v>
      </c>
      <c r="H5677" s="61">
        <v>0</v>
      </c>
      <c r="I5677" s="62">
        <v>76162.695952108741</v>
      </c>
      <c r="J5677" s="63">
        <v>6.4174994839101913</v>
      </c>
      <c r="K5677" s="63">
        <v>5.405215550526826</v>
      </c>
      <c r="L5677" s="63">
        <v>6.423850281202415</v>
      </c>
      <c r="M5677" s="63">
        <v>7.0067071638529068</v>
      </c>
      <c r="N5677" s="63">
        <v>7.2433759726751443</v>
      </c>
      <c r="O5677" s="71">
        <v>6.9317950690643126</v>
      </c>
    </row>
    <row r="5678" spans="2:15" outlineLevel="1" x14ac:dyDescent="0.45">
      <c r="B5678" s="65">
        <v>5669</v>
      </c>
      <c r="C5678" s="60">
        <v>1</v>
      </c>
      <c r="D5678" s="61">
        <v>0</v>
      </c>
      <c r="E5678" s="61">
        <v>1</v>
      </c>
      <c r="F5678" s="61">
        <v>1</v>
      </c>
      <c r="G5678" s="61">
        <v>0</v>
      </c>
      <c r="H5678" s="61">
        <v>1</v>
      </c>
      <c r="I5678" s="62">
        <v>97581.39471086736</v>
      </c>
      <c r="J5678" s="63">
        <v>5.850034096488562</v>
      </c>
      <c r="K5678" s="63">
        <v>5.0829653456222275</v>
      </c>
      <c r="L5678" s="63">
        <v>8.1612841450054248</v>
      </c>
      <c r="M5678" s="63">
        <v>8.4622689383397365</v>
      </c>
      <c r="N5678" s="63">
        <v>6.3155638042665725</v>
      </c>
      <c r="O5678" s="71">
        <v>6.7605314137968744</v>
      </c>
    </row>
    <row r="5679" spans="2:15" outlineLevel="1" x14ac:dyDescent="0.45">
      <c r="B5679" s="65">
        <v>5670</v>
      </c>
      <c r="C5679" s="60">
        <v>1</v>
      </c>
      <c r="D5679" s="61">
        <v>0</v>
      </c>
      <c r="E5679" s="61">
        <v>1</v>
      </c>
      <c r="F5679" s="61">
        <v>1</v>
      </c>
      <c r="G5679" s="61">
        <v>1</v>
      </c>
      <c r="H5679" s="61">
        <v>0</v>
      </c>
      <c r="I5679" s="62">
        <v>78287.366579877358</v>
      </c>
      <c r="J5679" s="63">
        <v>5.590917575222317</v>
      </c>
      <c r="K5679" s="63">
        <v>5.3469245498594073</v>
      </c>
      <c r="L5679" s="63">
        <v>6.4854924971897141</v>
      </c>
      <c r="M5679" s="63">
        <v>8.4445173865751464</v>
      </c>
      <c r="N5679" s="63">
        <v>7.2278917053546792</v>
      </c>
      <c r="O5679" s="71">
        <v>7.1207164472173394</v>
      </c>
    </row>
    <row r="5680" spans="2:15" outlineLevel="1" x14ac:dyDescent="0.45">
      <c r="B5680" s="65">
        <v>5671</v>
      </c>
      <c r="C5680" s="60">
        <v>1</v>
      </c>
      <c r="D5680" s="61">
        <v>0</v>
      </c>
      <c r="E5680" s="61">
        <v>1</v>
      </c>
      <c r="F5680" s="61">
        <v>1</v>
      </c>
      <c r="G5680" s="61">
        <v>0</v>
      </c>
      <c r="H5680" s="61">
        <v>1</v>
      </c>
      <c r="I5680" s="62">
        <v>74830.276162796654</v>
      </c>
      <c r="J5680" s="63">
        <v>5.4285986258280854</v>
      </c>
      <c r="K5680" s="63">
        <v>5.2844918619410519</v>
      </c>
      <c r="L5680" s="63">
        <v>6.79845424950466</v>
      </c>
      <c r="M5680" s="63">
        <v>8.5933333689637479</v>
      </c>
      <c r="N5680" s="63">
        <v>6.2983319230316033</v>
      </c>
      <c r="O5680" s="71">
        <v>6.4725675703687893</v>
      </c>
    </row>
    <row r="5681" spans="2:15" outlineLevel="1" x14ac:dyDescent="0.45">
      <c r="B5681" s="65">
        <v>5672</v>
      </c>
      <c r="C5681" s="60">
        <v>1</v>
      </c>
      <c r="D5681" s="61">
        <v>0</v>
      </c>
      <c r="E5681" s="61">
        <v>1</v>
      </c>
      <c r="F5681" s="61">
        <v>1</v>
      </c>
      <c r="G5681" s="61">
        <v>0</v>
      </c>
      <c r="H5681" s="61">
        <v>1</v>
      </c>
      <c r="I5681" s="62">
        <v>79687.011897651508</v>
      </c>
      <c r="J5681" s="63">
        <v>6.0508553517276162</v>
      </c>
      <c r="K5681" s="63">
        <v>5.6196246692910794</v>
      </c>
      <c r="L5681" s="63">
        <v>6.4765573260752314</v>
      </c>
      <c r="M5681" s="63">
        <v>8.4738289696454157</v>
      </c>
      <c r="N5681" s="63">
        <v>6.826422582766706</v>
      </c>
      <c r="O5681" s="71">
        <v>7.22781056168912</v>
      </c>
    </row>
    <row r="5682" spans="2:15" outlineLevel="1" x14ac:dyDescent="0.45">
      <c r="B5682" s="65">
        <v>5673</v>
      </c>
      <c r="C5682" s="60">
        <v>0</v>
      </c>
      <c r="D5682" s="61">
        <v>1</v>
      </c>
      <c r="E5682" s="61">
        <v>1</v>
      </c>
      <c r="F5682" s="61">
        <v>1</v>
      </c>
      <c r="G5682" s="61">
        <v>1</v>
      </c>
      <c r="H5682" s="61">
        <v>0</v>
      </c>
      <c r="I5682" s="62">
        <v>82937.60894379305</v>
      </c>
      <c r="J5682" s="63">
        <v>5.8517481536000844</v>
      </c>
      <c r="K5682" s="63">
        <v>6.5243644109413736</v>
      </c>
      <c r="L5682" s="63">
        <v>6.421404803067003</v>
      </c>
      <c r="M5682" s="63">
        <v>8.872329460982133</v>
      </c>
      <c r="N5682" s="63">
        <v>7.1263605274655752</v>
      </c>
      <c r="O5682" s="71">
        <v>6.8780940005156053</v>
      </c>
    </row>
    <row r="5683" spans="2:15" outlineLevel="1" x14ac:dyDescent="0.45">
      <c r="B5683" s="65">
        <v>5674</v>
      </c>
      <c r="C5683" s="60">
        <v>0</v>
      </c>
      <c r="D5683" s="61">
        <v>1</v>
      </c>
      <c r="E5683" s="61">
        <v>1</v>
      </c>
      <c r="F5683" s="61">
        <v>1</v>
      </c>
      <c r="G5683" s="61">
        <v>1</v>
      </c>
      <c r="H5683" s="61">
        <v>0</v>
      </c>
      <c r="I5683" s="62">
        <v>81041.91881699815</v>
      </c>
      <c r="J5683" s="63">
        <v>5.8301669218914514</v>
      </c>
      <c r="K5683" s="63">
        <v>6.1478587799982698</v>
      </c>
      <c r="L5683" s="63">
        <v>6.6921586407290095</v>
      </c>
      <c r="M5683" s="63">
        <v>8.4805088928519599</v>
      </c>
      <c r="N5683" s="63">
        <v>7.1835665492584129</v>
      </c>
      <c r="O5683" s="71">
        <v>6.8345051601285496</v>
      </c>
    </row>
    <row r="5684" spans="2:15" outlineLevel="1" x14ac:dyDescent="0.45">
      <c r="B5684" s="65">
        <v>5675</v>
      </c>
      <c r="C5684" s="60">
        <v>1</v>
      </c>
      <c r="D5684" s="61">
        <v>0</v>
      </c>
      <c r="E5684" s="61">
        <v>1</v>
      </c>
      <c r="F5684" s="61">
        <v>1</v>
      </c>
      <c r="G5684" s="61">
        <v>0</v>
      </c>
      <c r="H5684" s="61">
        <v>1</v>
      </c>
      <c r="I5684" s="62">
        <v>99088.754017546642</v>
      </c>
      <c r="J5684" s="63">
        <v>6.8061580144161296</v>
      </c>
      <c r="K5684" s="63">
        <v>5.1778613128889379</v>
      </c>
      <c r="L5684" s="63">
        <v>7.5653938809487453</v>
      </c>
      <c r="M5684" s="63">
        <v>7.5098049323860261</v>
      </c>
      <c r="N5684" s="63">
        <v>6.8477513048608127</v>
      </c>
      <c r="O5684" s="71">
        <v>7.146935066245196</v>
      </c>
    </row>
    <row r="5685" spans="2:15" outlineLevel="1" x14ac:dyDescent="0.45">
      <c r="B5685" s="65">
        <v>5676</v>
      </c>
      <c r="C5685" s="60">
        <v>1</v>
      </c>
      <c r="D5685" s="61">
        <v>0</v>
      </c>
      <c r="E5685" s="61">
        <v>1</v>
      </c>
      <c r="F5685" s="61">
        <v>1</v>
      </c>
      <c r="G5685" s="61">
        <v>1</v>
      </c>
      <c r="H5685" s="61">
        <v>0</v>
      </c>
      <c r="I5685" s="62">
        <v>25897.444798716315</v>
      </c>
      <c r="J5685" s="63">
        <v>6.0346468272817546</v>
      </c>
      <c r="K5685" s="63">
        <v>4.4095704371363764</v>
      </c>
      <c r="L5685" s="63">
        <v>6.4522268164108958</v>
      </c>
      <c r="M5685" s="63">
        <v>7.2001694979820616</v>
      </c>
      <c r="N5685" s="63">
        <v>7.0128230343399469</v>
      </c>
      <c r="O5685" s="71">
        <v>6.3457408085453251</v>
      </c>
    </row>
    <row r="5686" spans="2:15" outlineLevel="1" x14ac:dyDescent="0.45">
      <c r="B5686" s="65">
        <v>5677</v>
      </c>
      <c r="C5686" s="60">
        <v>1</v>
      </c>
      <c r="D5686" s="61">
        <v>0</v>
      </c>
      <c r="E5686" s="61">
        <v>1</v>
      </c>
      <c r="F5686" s="61">
        <v>1</v>
      </c>
      <c r="G5686" s="61">
        <v>1</v>
      </c>
      <c r="H5686" s="61">
        <v>0</v>
      </c>
      <c r="I5686" s="62">
        <v>27128.854643537517</v>
      </c>
      <c r="J5686" s="63">
        <v>5.8987562245408514</v>
      </c>
      <c r="K5686" s="63">
        <v>5.529733897384526</v>
      </c>
      <c r="L5686" s="63">
        <v>6.7842882793646</v>
      </c>
      <c r="M5686" s="63">
        <v>6.1787431483578175</v>
      </c>
      <c r="N5686" s="63">
        <v>7.128591080165819</v>
      </c>
      <c r="O5686" s="71">
        <v>6.5644281432889935</v>
      </c>
    </row>
    <row r="5687" spans="2:15" outlineLevel="1" x14ac:dyDescent="0.45">
      <c r="B5687" s="65">
        <v>5678</v>
      </c>
      <c r="C5687" s="60">
        <v>1</v>
      </c>
      <c r="D5687" s="61">
        <v>0</v>
      </c>
      <c r="E5687" s="61">
        <v>1</v>
      </c>
      <c r="F5687" s="61">
        <v>1</v>
      </c>
      <c r="G5687" s="61">
        <v>1</v>
      </c>
      <c r="H5687" s="61">
        <v>0</v>
      </c>
      <c r="I5687" s="62">
        <v>64593.598484765564</v>
      </c>
      <c r="J5687" s="63">
        <v>6.481182153614693</v>
      </c>
      <c r="K5687" s="63">
        <v>5.1943660106932761</v>
      </c>
      <c r="L5687" s="63">
        <v>6.9187786535710663</v>
      </c>
      <c r="M5687" s="63">
        <v>6.0055983100823509</v>
      </c>
      <c r="N5687" s="63">
        <v>7.42921154349626</v>
      </c>
      <c r="O5687" s="71">
        <v>7.2322077855169686</v>
      </c>
    </row>
    <row r="5688" spans="2:15" outlineLevel="1" x14ac:dyDescent="0.45">
      <c r="B5688" s="65">
        <v>5679</v>
      </c>
      <c r="C5688" s="60">
        <v>0</v>
      </c>
      <c r="D5688" s="61">
        <v>1</v>
      </c>
      <c r="E5688" s="61">
        <v>1</v>
      </c>
      <c r="F5688" s="61">
        <v>1</v>
      </c>
      <c r="G5688" s="61">
        <v>0</v>
      </c>
      <c r="H5688" s="61">
        <v>1</v>
      </c>
      <c r="I5688" s="62">
        <v>79188.667574789783</v>
      </c>
      <c r="J5688" s="63">
        <v>5.7135564793670559</v>
      </c>
      <c r="K5688" s="63">
        <v>5.7975397150774173</v>
      </c>
      <c r="L5688" s="63">
        <v>6.3798899673856777</v>
      </c>
      <c r="M5688" s="63">
        <v>8.190516440483627</v>
      </c>
      <c r="N5688" s="63">
        <v>7.0425553461417616</v>
      </c>
      <c r="O5688" s="71">
        <v>7.3844563286823348</v>
      </c>
    </row>
    <row r="5689" spans="2:15" outlineLevel="1" x14ac:dyDescent="0.45">
      <c r="B5689" s="65">
        <v>5680</v>
      </c>
      <c r="C5689" s="60">
        <v>1</v>
      </c>
      <c r="D5689" s="61">
        <v>0</v>
      </c>
      <c r="E5689" s="61">
        <v>1</v>
      </c>
      <c r="F5689" s="61">
        <v>1</v>
      </c>
      <c r="G5689" s="61">
        <v>1</v>
      </c>
      <c r="H5689" s="61">
        <v>0</v>
      </c>
      <c r="I5689" s="62">
        <v>76657.593988797991</v>
      </c>
      <c r="J5689" s="63">
        <v>6.7829421842647619</v>
      </c>
      <c r="K5689" s="63">
        <v>4.745708568756748</v>
      </c>
      <c r="L5689" s="63">
        <v>6.1024758528721561</v>
      </c>
      <c r="M5689" s="63">
        <v>8.7134927072501469</v>
      </c>
      <c r="N5689" s="63">
        <v>6.5062929005321326</v>
      </c>
      <c r="O5689" s="71">
        <v>6.3570966048617272</v>
      </c>
    </row>
    <row r="5690" spans="2:15" outlineLevel="1" x14ac:dyDescent="0.45">
      <c r="B5690" s="65">
        <v>5681</v>
      </c>
      <c r="C5690" s="60">
        <v>1</v>
      </c>
      <c r="D5690" s="61">
        <v>0</v>
      </c>
      <c r="E5690" s="61">
        <v>1</v>
      </c>
      <c r="F5690" s="61">
        <v>1</v>
      </c>
      <c r="G5690" s="61">
        <v>0</v>
      </c>
      <c r="H5690" s="61">
        <v>1</v>
      </c>
      <c r="I5690" s="62">
        <v>97961.797799496693</v>
      </c>
      <c r="J5690" s="63">
        <v>6.7022466418615156</v>
      </c>
      <c r="K5690" s="63">
        <v>5.5947888644612371</v>
      </c>
      <c r="L5690" s="63">
        <v>7.1559873193298502</v>
      </c>
      <c r="M5690" s="63">
        <v>6.6206582525239339</v>
      </c>
      <c r="N5690" s="63">
        <v>7.0676761425023136</v>
      </c>
      <c r="O5690" s="71">
        <v>7.3922186063160771</v>
      </c>
    </row>
    <row r="5691" spans="2:15" outlineLevel="1" x14ac:dyDescent="0.45">
      <c r="B5691" s="65">
        <v>5682</v>
      </c>
      <c r="C5691" s="60">
        <v>1</v>
      </c>
      <c r="D5691" s="61">
        <v>0</v>
      </c>
      <c r="E5691" s="61">
        <v>1</v>
      </c>
      <c r="F5691" s="61">
        <v>1</v>
      </c>
      <c r="G5691" s="61">
        <v>1</v>
      </c>
      <c r="H5691" s="61">
        <v>0</v>
      </c>
      <c r="I5691" s="62">
        <v>92860.459155590346</v>
      </c>
      <c r="J5691" s="63">
        <v>5.6870775114139764</v>
      </c>
      <c r="K5691" s="63">
        <v>4.3845490521771762</v>
      </c>
      <c r="L5691" s="63">
        <v>8.0511085143873569</v>
      </c>
      <c r="M5691" s="63">
        <v>7.0191815777927058</v>
      </c>
      <c r="N5691" s="63">
        <v>7.0390416779232661</v>
      </c>
      <c r="O5691" s="71">
        <v>6.9324820364525577</v>
      </c>
    </row>
    <row r="5692" spans="2:15" outlineLevel="1" x14ac:dyDescent="0.45">
      <c r="B5692" s="65">
        <v>5683</v>
      </c>
      <c r="C5692" s="60">
        <v>0</v>
      </c>
      <c r="D5692" s="61">
        <v>1</v>
      </c>
      <c r="E5692" s="61">
        <v>1</v>
      </c>
      <c r="F5692" s="61">
        <v>1</v>
      </c>
      <c r="G5692" s="61">
        <v>1</v>
      </c>
      <c r="H5692" s="61">
        <v>0</v>
      </c>
      <c r="I5692" s="62">
        <v>98550.262926954485</v>
      </c>
      <c r="J5692" s="63">
        <v>6.1063613980156148</v>
      </c>
      <c r="K5692" s="63">
        <v>6.2762447862122244</v>
      </c>
      <c r="L5692" s="63">
        <v>7.468224057027558</v>
      </c>
      <c r="M5692" s="63">
        <v>7.1486558591458884</v>
      </c>
      <c r="N5692" s="63">
        <v>7.0495239023532861</v>
      </c>
      <c r="O5692" s="71">
        <v>6.577757726966297</v>
      </c>
    </row>
    <row r="5693" spans="2:15" outlineLevel="1" x14ac:dyDescent="0.45">
      <c r="B5693" s="65">
        <v>5684</v>
      </c>
      <c r="C5693" s="60">
        <v>1</v>
      </c>
      <c r="D5693" s="61">
        <v>0</v>
      </c>
      <c r="E5693" s="61">
        <v>1</v>
      </c>
      <c r="F5693" s="61">
        <v>1</v>
      </c>
      <c r="G5693" s="61">
        <v>1</v>
      </c>
      <c r="H5693" s="61">
        <v>0</v>
      </c>
      <c r="I5693" s="62">
        <v>78423.465540884688</v>
      </c>
      <c r="J5693" s="63">
        <v>6.2454307242650788</v>
      </c>
      <c r="K5693" s="63">
        <v>5.4458453357631544</v>
      </c>
      <c r="L5693" s="63">
        <v>6.716266974339506</v>
      </c>
      <c r="M5693" s="63">
        <v>7.8984578009252573</v>
      </c>
      <c r="N5693" s="63">
        <v>7.493712317447784</v>
      </c>
      <c r="O5693" s="71">
        <v>6.4553053929880937</v>
      </c>
    </row>
    <row r="5694" spans="2:15" outlineLevel="1" x14ac:dyDescent="0.45">
      <c r="B5694" s="65">
        <v>5685</v>
      </c>
      <c r="C5694" s="60">
        <v>0</v>
      </c>
      <c r="D5694" s="61">
        <v>1</v>
      </c>
      <c r="E5694" s="61">
        <v>1</v>
      </c>
      <c r="F5694" s="61">
        <v>1</v>
      </c>
      <c r="G5694" s="61">
        <v>0</v>
      </c>
      <c r="H5694" s="61">
        <v>1</v>
      </c>
      <c r="I5694" s="62">
        <v>96305.575158045336</v>
      </c>
      <c r="J5694" s="63">
        <v>5.6609776063619686</v>
      </c>
      <c r="K5694" s="63">
        <v>5.9065339013716702</v>
      </c>
      <c r="L5694" s="63">
        <v>7.3362025473451959</v>
      </c>
      <c r="M5694" s="63">
        <v>7.7965061191710676</v>
      </c>
      <c r="N5694" s="63">
        <v>6.4297515534398553</v>
      </c>
      <c r="O5694" s="71">
        <v>6.5620504574465759</v>
      </c>
    </row>
    <row r="5695" spans="2:15" outlineLevel="1" x14ac:dyDescent="0.45">
      <c r="B5695" s="65">
        <v>5686</v>
      </c>
      <c r="C5695" s="60">
        <v>1</v>
      </c>
      <c r="D5695" s="61">
        <v>0</v>
      </c>
      <c r="E5695" s="61">
        <v>1</v>
      </c>
      <c r="F5695" s="61">
        <v>1</v>
      </c>
      <c r="G5695" s="61">
        <v>1</v>
      </c>
      <c r="H5695" s="61">
        <v>0</v>
      </c>
      <c r="I5695" s="62">
        <v>96670.80766968675</v>
      </c>
      <c r="J5695" s="63">
        <v>6.1602369556433967</v>
      </c>
      <c r="K5695" s="63">
        <v>4.6261997629993381</v>
      </c>
      <c r="L5695" s="63">
        <v>7.3222263493947359</v>
      </c>
      <c r="M5695" s="63">
        <v>7.2725917713516584</v>
      </c>
      <c r="N5695" s="63">
        <v>7.5672392181065256</v>
      </c>
      <c r="O5695" s="71">
        <v>7.2780065874040343</v>
      </c>
    </row>
    <row r="5696" spans="2:15" outlineLevel="1" x14ac:dyDescent="0.45">
      <c r="B5696" s="65">
        <v>5687</v>
      </c>
      <c r="C5696" s="60">
        <v>1</v>
      </c>
      <c r="D5696" s="61">
        <v>0</v>
      </c>
      <c r="E5696" s="61">
        <v>1</v>
      </c>
      <c r="F5696" s="61">
        <v>1</v>
      </c>
      <c r="G5696" s="61">
        <v>1</v>
      </c>
      <c r="H5696" s="61">
        <v>0</v>
      </c>
      <c r="I5696" s="62">
        <v>99119.17067381808</v>
      </c>
      <c r="J5696" s="63">
        <v>5.8562695191168119</v>
      </c>
      <c r="K5696" s="63">
        <v>5.6993561220711531</v>
      </c>
      <c r="L5696" s="63">
        <v>7.5253540720619903</v>
      </c>
      <c r="M5696" s="63">
        <v>8.2382129089765659</v>
      </c>
      <c r="N5696" s="63">
        <v>6.9688661606835245</v>
      </c>
      <c r="O5696" s="71">
        <v>6.5595567216428101</v>
      </c>
    </row>
    <row r="5697" spans="2:15" outlineLevel="1" x14ac:dyDescent="0.45">
      <c r="B5697" s="65">
        <v>5688</v>
      </c>
      <c r="C5697" s="60">
        <v>1</v>
      </c>
      <c r="D5697" s="61">
        <v>0</v>
      </c>
      <c r="E5697" s="61">
        <v>1</v>
      </c>
      <c r="F5697" s="61">
        <v>1</v>
      </c>
      <c r="G5697" s="61">
        <v>0</v>
      </c>
      <c r="H5697" s="61">
        <v>1</v>
      </c>
      <c r="I5697" s="62">
        <v>92790.834553587207</v>
      </c>
      <c r="J5697" s="63">
        <v>6.0804449852468494</v>
      </c>
      <c r="K5697" s="63">
        <v>4.3770029564982904</v>
      </c>
      <c r="L5697" s="63">
        <v>7.025640412905541</v>
      </c>
      <c r="M5697" s="63">
        <v>7.0410125440651266</v>
      </c>
      <c r="N5697" s="63">
        <v>6.763561240928408</v>
      </c>
      <c r="O5697" s="71">
        <v>7.3670684129635742</v>
      </c>
    </row>
    <row r="5698" spans="2:15" outlineLevel="1" x14ac:dyDescent="0.45">
      <c r="B5698" s="65">
        <v>5689</v>
      </c>
      <c r="C5698" s="60">
        <v>0</v>
      </c>
      <c r="D5698" s="61">
        <v>1</v>
      </c>
      <c r="E5698" s="61">
        <v>1</v>
      </c>
      <c r="F5698" s="61">
        <v>1</v>
      </c>
      <c r="G5698" s="61">
        <v>1</v>
      </c>
      <c r="H5698" s="61">
        <v>0</v>
      </c>
      <c r="I5698" s="62">
        <v>77836.503733843565</v>
      </c>
      <c r="J5698" s="63">
        <v>5.3290651056293328</v>
      </c>
      <c r="K5698" s="63">
        <v>5.5940398211674012</v>
      </c>
      <c r="L5698" s="63">
        <v>6.6650762317487366</v>
      </c>
      <c r="M5698" s="63">
        <v>8.5901871863981185</v>
      </c>
      <c r="N5698" s="63">
        <v>7.1046882714838944</v>
      </c>
      <c r="O5698" s="71">
        <v>6.7279198718412978</v>
      </c>
    </row>
    <row r="5699" spans="2:15" outlineLevel="1" x14ac:dyDescent="0.45">
      <c r="B5699" s="65">
        <v>5690</v>
      </c>
      <c r="C5699" s="60">
        <v>1</v>
      </c>
      <c r="D5699" s="61">
        <v>0</v>
      </c>
      <c r="E5699" s="61">
        <v>1</v>
      </c>
      <c r="F5699" s="61">
        <v>1</v>
      </c>
      <c r="G5699" s="61">
        <v>0</v>
      </c>
      <c r="H5699" s="61">
        <v>1</v>
      </c>
      <c r="I5699" s="62">
        <v>76360.119859672588</v>
      </c>
      <c r="J5699" s="63">
        <v>5.974227568715043</v>
      </c>
      <c r="K5699" s="63">
        <v>5.5473994696751072</v>
      </c>
      <c r="L5699" s="63">
        <v>6.8783621155301278</v>
      </c>
      <c r="M5699" s="63">
        <v>7.29475342143372</v>
      </c>
      <c r="N5699" s="63">
        <v>6.7517143775358139</v>
      </c>
      <c r="O5699" s="71">
        <v>7.2982411573836359</v>
      </c>
    </row>
    <row r="5700" spans="2:15" outlineLevel="1" x14ac:dyDescent="0.45">
      <c r="B5700" s="65">
        <v>5691</v>
      </c>
      <c r="C5700" s="60">
        <v>1</v>
      </c>
      <c r="D5700" s="61">
        <v>0</v>
      </c>
      <c r="E5700" s="61">
        <v>1</v>
      </c>
      <c r="F5700" s="61">
        <v>1</v>
      </c>
      <c r="G5700" s="61">
        <v>0</v>
      </c>
      <c r="H5700" s="61">
        <v>1</v>
      </c>
      <c r="I5700" s="62">
        <v>103241.78206947572</v>
      </c>
      <c r="J5700" s="63">
        <v>6.8857097629428017</v>
      </c>
      <c r="K5700" s="63">
        <v>5.900013408142061</v>
      </c>
      <c r="L5700" s="63">
        <v>7.3955324492999788</v>
      </c>
      <c r="M5700" s="63">
        <v>7.7380028286131228</v>
      </c>
      <c r="N5700" s="63">
        <v>7.1331200214320436</v>
      </c>
      <c r="O5700" s="71">
        <v>7.4452384872531212</v>
      </c>
    </row>
    <row r="5701" spans="2:15" outlineLevel="1" x14ac:dyDescent="0.45">
      <c r="B5701" s="65">
        <v>5692</v>
      </c>
      <c r="C5701" s="60">
        <v>1</v>
      </c>
      <c r="D5701" s="61">
        <v>0</v>
      </c>
      <c r="E5701" s="61">
        <v>1</v>
      </c>
      <c r="F5701" s="61">
        <v>1</v>
      </c>
      <c r="G5701" s="61">
        <v>1</v>
      </c>
      <c r="H5701" s="61">
        <v>0</v>
      </c>
      <c r="I5701" s="62">
        <v>97522.194864078963</v>
      </c>
      <c r="J5701" s="63">
        <v>6.4878915444451524</v>
      </c>
      <c r="K5701" s="63">
        <v>4.978113534876238</v>
      </c>
      <c r="L5701" s="63">
        <v>7.0808000348063107</v>
      </c>
      <c r="M5701" s="63">
        <v>8.4378002747210061</v>
      </c>
      <c r="N5701" s="63">
        <v>6.7955228866703008</v>
      </c>
      <c r="O5701" s="71">
        <v>6.2143856537658699</v>
      </c>
    </row>
    <row r="5702" spans="2:15" outlineLevel="1" x14ac:dyDescent="0.45">
      <c r="B5702" s="65">
        <v>5693</v>
      </c>
      <c r="C5702" s="60">
        <v>1</v>
      </c>
      <c r="D5702" s="61">
        <v>0</v>
      </c>
      <c r="E5702" s="61">
        <v>1</v>
      </c>
      <c r="F5702" s="61">
        <v>1</v>
      </c>
      <c r="G5702" s="61">
        <v>1</v>
      </c>
      <c r="H5702" s="61">
        <v>0</v>
      </c>
      <c r="I5702" s="62">
        <v>24918.40926458771</v>
      </c>
      <c r="J5702" s="63">
        <v>5.5872539301129684</v>
      </c>
      <c r="K5702" s="63">
        <v>5.2847806770186168</v>
      </c>
      <c r="L5702" s="63">
        <v>7.029157179674085</v>
      </c>
      <c r="M5702" s="63">
        <v>6.0543122783519321</v>
      </c>
      <c r="N5702" s="63">
        <v>7.0402014039901495</v>
      </c>
      <c r="O5702" s="71">
        <v>6.3909176478456429</v>
      </c>
    </row>
    <row r="5703" spans="2:15" outlineLevel="1" x14ac:dyDescent="0.45">
      <c r="B5703" s="65">
        <v>5694</v>
      </c>
      <c r="C5703" s="60">
        <v>1</v>
      </c>
      <c r="D5703" s="61">
        <v>0</v>
      </c>
      <c r="E5703" s="61">
        <v>1</v>
      </c>
      <c r="F5703" s="61">
        <v>1</v>
      </c>
      <c r="G5703" s="61">
        <v>0</v>
      </c>
      <c r="H5703" s="61">
        <v>1</v>
      </c>
      <c r="I5703" s="62">
        <v>95617.369658084164</v>
      </c>
      <c r="J5703" s="63">
        <v>6.3354332674731761</v>
      </c>
      <c r="K5703" s="63">
        <v>5.1959662347515518</v>
      </c>
      <c r="L5703" s="63">
        <v>7.8343435581627565</v>
      </c>
      <c r="M5703" s="63">
        <v>6.7383999551148444</v>
      </c>
      <c r="N5703" s="63">
        <v>6.6310904913452848</v>
      </c>
      <c r="O5703" s="71">
        <v>7.2395670120383295</v>
      </c>
    </row>
    <row r="5704" spans="2:15" outlineLevel="1" x14ac:dyDescent="0.45">
      <c r="B5704" s="65">
        <v>5695</v>
      </c>
      <c r="C5704" s="60">
        <v>0</v>
      </c>
      <c r="D5704" s="61">
        <v>1</v>
      </c>
      <c r="E5704" s="61">
        <v>1</v>
      </c>
      <c r="F5704" s="61">
        <v>1</v>
      </c>
      <c r="G5704" s="61">
        <v>0</v>
      </c>
      <c r="H5704" s="61">
        <v>1</v>
      </c>
      <c r="I5704" s="62">
        <v>61677.263032651244</v>
      </c>
      <c r="J5704" s="63">
        <v>5.2336588592584556</v>
      </c>
      <c r="K5704" s="63">
        <v>6.0098042958089923</v>
      </c>
      <c r="L5704" s="63">
        <v>7.7977710166172267</v>
      </c>
      <c r="M5704" s="63">
        <v>6.5518552228895368</v>
      </c>
      <c r="N5704" s="63">
        <v>6.1512000068055865</v>
      </c>
      <c r="O5704" s="71">
        <v>6.5230217869727847</v>
      </c>
    </row>
    <row r="5705" spans="2:15" outlineLevel="1" x14ac:dyDescent="0.45">
      <c r="B5705" s="65">
        <v>5696</v>
      </c>
      <c r="C5705" s="60">
        <v>1</v>
      </c>
      <c r="D5705" s="61">
        <v>0</v>
      </c>
      <c r="E5705" s="61">
        <v>1</v>
      </c>
      <c r="F5705" s="61">
        <v>1</v>
      </c>
      <c r="G5705" s="61">
        <v>0</v>
      </c>
      <c r="H5705" s="61">
        <v>1</v>
      </c>
      <c r="I5705" s="62">
        <v>97164.743197375283</v>
      </c>
      <c r="J5705" s="63">
        <v>6.989617859317387</v>
      </c>
      <c r="K5705" s="63">
        <v>4.8803912456076803</v>
      </c>
      <c r="L5705" s="63">
        <v>7.2117305066399773</v>
      </c>
      <c r="M5705" s="63">
        <v>7.1199047353252798</v>
      </c>
      <c r="N5705" s="63">
        <v>6.7099299623125042</v>
      </c>
      <c r="O5705" s="71">
        <v>7.3493657652109539</v>
      </c>
    </row>
    <row r="5706" spans="2:15" outlineLevel="1" x14ac:dyDescent="0.45">
      <c r="B5706" s="65">
        <v>5697</v>
      </c>
      <c r="C5706" s="60">
        <v>0</v>
      </c>
      <c r="D5706" s="61">
        <v>1</v>
      </c>
      <c r="E5706" s="61">
        <v>1</v>
      </c>
      <c r="F5706" s="61">
        <v>1</v>
      </c>
      <c r="G5706" s="61">
        <v>1</v>
      </c>
      <c r="H5706" s="61">
        <v>0</v>
      </c>
      <c r="I5706" s="62">
        <v>103205.85606756296</v>
      </c>
      <c r="J5706" s="63">
        <v>5.8884760886302541</v>
      </c>
      <c r="K5706" s="63">
        <v>6.2684695053412955</v>
      </c>
      <c r="L5706" s="63">
        <v>8.3263784922289101</v>
      </c>
      <c r="M5706" s="63">
        <v>8.1853316079080951</v>
      </c>
      <c r="N5706" s="63">
        <v>7.1155338283685463</v>
      </c>
      <c r="O5706" s="71">
        <v>7.0140420859043102</v>
      </c>
    </row>
    <row r="5707" spans="2:15" outlineLevel="1" x14ac:dyDescent="0.45">
      <c r="B5707" s="65">
        <v>5698</v>
      </c>
      <c r="C5707" s="60">
        <v>1</v>
      </c>
      <c r="D5707" s="61">
        <v>0</v>
      </c>
      <c r="E5707" s="61">
        <v>1</v>
      </c>
      <c r="F5707" s="61">
        <v>1</v>
      </c>
      <c r="G5707" s="61">
        <v>0</v>
      </c>
      <c r="H5707" s="61">
        <v>1</v>
      </c>
      <c r="I5707" s="62">
        <v>93511.787549565604</v>
      </c>
      <c r="J5707" s="63">
        <v>5.6748419918980124</v>
      </c>
      <c r="K5707" s="63">
        <v>4.8263703297077543</v>
      </c>
      <c r="L5707" s="63">
        <v>8.3005945196243243</v>
      </c>
      <c r="M5707" s="63">
        <v>6.1120796102977204</v>
      </c>
      <c r="N5707" s="63">
        <v>7.3027959426303672</v>
      </c>
      <c r="O5707" s="71">
        <v>7.4001266329593056</v>
      </c>
    </row>
    <row r="5708" spans="2:15" outlineLevel="1" x14ac:dyDescent="0.45">
      <c r="B5708" s="65">
        <v>5699</v>
      </c>
      <c r="C5708" s="60">
        <v>0</v>
      </c>
      <c r="D5708" s="61">
        <v>1</v>
      </c>
      <c r="E5708" s="61">
        <v>1</v>
      </c>
      <c r="F5708" s="61">
        <v>1</v>
      </c>
      <c r="G5708" s="61">
        <v>1</v>
      </c>
      <c r="H5708" s="61">
        <v>0</v>
      </c>
      <c r="I5708" s="62">
        <v>27755.142485531542</v>
      </c>
      <c r="J5708" s="63">
        <v>5.6072540889506683</v>
      </c>
      <c r="K5708" s="63">
        <v>5.6964194866591269</v>
      </c>
      <c r="L5708" s="63">
        <v>6.2698917692096749</v>
      </c>
      <c r="M5708" s="63">
        <v>6.8263729292540223</v>
      </c>
      <c r="N5708" s="63">
        <v>7.0177441799102258</v>
      </c>
      <c r="O5708" s="71">
        <v>6.5937534071364379</v>
      </c>
    </row>
    <row r="5709" spans="2:15" outlineLevel="1" x14ac:dyDescent="0.45">
      <c r="B5709" s="65">
        <v>5700</v>
      </c>
      <c r="C5709" s="60">
        <v>1</v>
      </c>
      <c r="D5709" s="61">
        <v>0</v>
      </c>
      <c r="E5709" s="61">
        <v>1</v>
      </c>
      <c r="F5709" s="61">
        <v>1</v>
      </c>
      <c r="G5709" s="61">
        <v>1</v>
      </c>
      <c r="H5709" s="61">
        <v>0</v>
      </c>
      <c r="I5709" s="62">
        <v>98871.047644026577</v>
      </c>
      <c r="J5709" s="63">
        <v>6.6175705526921025</v>
      </c>
      <c r="K5709" s="63">
        <v>6.2614435569586826</v>
      </c>
      <c r="L5709" s="63">
        <v>7.0448002550869404</v>
      </c>
      <c r="M5709" s="63">
        <v>7.3917081284274246</v>
      </c>
      <c r="N5709" s="63">
        <v>6.7643224131199426</v>
      </c>
      <c r="O5709" s="71">
        <v>6.356209268215018</v>
      </c>
    </row>
    <row r="5710" spans="2:15" outlineLevel="1" x14ac:dyDescent="0.45">
      <c r="B5710" s="65">
        <v>5701</v>
      </c>
      <c r="C5710" s="60">
        <v>0</v>
      </c>
      <c r="D5710" s="61">
        <v>1</v>
      </c>
      <c r="E5710" s="61">
        <v>1</v>
      </c>
      <c r="F5710" s="61">
        <v>1</v>
      </c>
      <c r="G5710" s="61">
        <v>0</v>
      </c>
      <c r="H5710" s="61">
        <v>1</v>
      </c>
      <c r="I5710" s="62">
        <v>75252.928960846373</v>
      </c>
      <c r="J5710" s="63">
        <v>5.4471734365454045</v>
      </c>
      <c r="K5710" s="63">
        <v>5.9271810466150434</v>
      </c>
      <c r="L5710" s="63">
        <v>6.9762241480731024</v>
      </c>
      <c r="M5710" s="63">
        <v>7.4252221514379713</v>
      </c>
      <c r="N5710" s="63">
        <v>6.1963494934783236</v>
      </c>
      <c r="O5710" s="71">
        <v>7.3469373421456341</v>
      </c>
    </row>
    <row r="5711" spans="2:15" outlineLevel="1" x14ac:dyDescent="0.45">
      <c r="B5711" s="65">
        <v>5702</v>
      </c>
      <c r="C5711" s="60">
        <v>1</v>
      </c>
      <c r="D5711" s="61">
        <v>0</v>
      </c>
      <c r="E5711" s="61">
        <v>1</v>
      </c>
      <c r="F5711" s="61">
        <v>1</v>
      </c>
      <c r="G5711" s="61">
        <v>1</v>
      </c>
      <c r="H5711" s="61">
        <v>0</v>
      </c>
      <c r="I5711" s="62">
        <v>76180.594637790171</v>
      </c>
      <c r="J5711" s="63">
        <v>5.6607939944071743</v>
      </c>
      <c r="K5711" s="63">
        <v>5.3634412927101449</v>
      </c>
      <c r="L5711" s="63">
        <v>6.9063819483460103</v>
      </c>
      <c r="M5711" s="63">
        <v>8.2961575631774096</v>
      </c>
      <c r="N5711" s="63">
        <v>6.7563534790735407</v>
      </c>
      <c r="O5711" s="71">
        <v>6.4863677222556655</v>
      </c>
    </row>
    <row r="5712" spans="2:15" outlineLevel="1" x14ac:dyDescent="0.45">
      <c r="B5712" s="65">
        <v>5703</v>
      </c>
      <c r="C5712" s="60">
        <v>1</v>
      </c>
      <c r="D5712" s="61">
        <v>0</v>
      </c>
      <c r="E5712" s="61">
        <v>1</v>
      </c>
      <c r="F5712" s="61">
        <v>1</v>
      </c>
      <c r="G5712" s="61">
        <v>0</v>
      </c>
      <c r="H5712" s="61">
        <v>1</v>
      </c>
      <c r="I5712" s="62">
        <v>99619.587749635451</v>
      </c>
      <c r="J5712" s="63">
        <v>6.7054844608796316</v>
      </c>
      <c r="K5712" s="63">
        <v>5.0586910600945263</v>
      </c>
      <c r="L5712" s="63">
        <v>7.4418569528819329</v>
      </c>
      <c r="M5712" s="63">
        <v>8.2778950063025309</v>
      </c>
      <c r="N5712" s="63">
        <v>6.661172044586765</v>
      </c>
      <c r="O5712" s="71">
        <v>6.9479679595761619</v>
      </c>
    </row>
    <row r="5713" spans="2:15" outlineLevel="1" x14ac:dyDescent="0.45">
      <c r="B5713" s="65">
        <v>5704</v>
      </c>
      <c r="C5713" s="60">
        <v>1</v>
      </c>
      <c r="D5713" s="61">
        <v>0</v>
      </c>
      <c r="E5713" s="61">
        <v>1</v>
      </c>
      <c r="F5713" s="61">
        <v>1</v>
      </c>
      <c r="G5713" s="61">
        <v>1</v>
      </c>
      <c r="H5713" s="61">
        <v>0</v>
      </c>
      <c r="I5713" s="62">
        <v>96911.912716976149</v>
      </c>
      <c r="J5713" s="63">
        <v>6.5012584987695181</v>
      </c>
      <c r="K5713" s="63">
        <v>4.8398829028518229</v>
      </c>
      <c r="L5713" s="63">
        <v>6.7319302230799458</v>
      </c>
      <c r="M5713" s="63">
        <v>7.90961256975441</v>
      </c>
      <c r="N5713" s="63">
        <v>7.0463297210124392</v>
      </c>
      <c r="O5713" s="71">
        <v>6.7668272117786739</v>
      </c>
    </row>
    <row r="5714" spans="2:15" outlineLevel="1" x14ac:dyDescent="0.45">
      <c r="B5714" s="65">
        <v>5705</v>
      </c>
      <c r="C5714" s="60">
        <v>1</v>
      </c>
      <c r="D5714" s="61">
        <v>0</v>
      </c>
      <c r="E5714" s="61">
        <v>1</v>
      </c>
      <c r="F5714" s="61">
        <v>1</v>
      </c>
      <c r="G5714" s="61">
        <v>0</v>
      </c>
      <c r="H5714" s="61">
        <v>1</v>
      </c>
      <c r="I5714" s="62">
        <v>96485.898916094127</v>
      </c>
      <c r="J5714" s="63">
        <v>6.3605450198171889</v>
      </c>
      <c r="K5714" s="63">
        <v>5.7019876479636222</v>
      </c>
      <c r="L5714" s="63">
        <v>7.0260115504581151</v>
      </c>
      <c r="M5714" s="63">
        <v>7.0548937344048213</v>
      </c>
      <c r="N5714" s="63">
        <v>6.4086496195573694</v>
      </c>
      <c r="O5714" s="71">
        <v>7.2634180320982669</v>
      </c>
    </row>
    <row r="5715" spans="2:15" outlineLevel="1" x14ac:dyDescent="0.45">
      <c r="B5715" s="65">
        <v>5706</v>
      </c>
      <c r="C5715" s="60">
        <v>1</v>
      </c>
      <c r="D5715" s="61">
        <v>0</v>
      </c>
      <c r="E5715" s="61">
        <v>1</v>
      </c>
      <c r="F5715" s="61">
        <v>1</v>
      </c>
      <c r="G5715" s="61">
        <v>1</v>
      </c>
      <c r="H5715" s="61">
        <v>0</v>
      </c>
      <c r="I5715" s="62">
        <v>78936.367827144539</v>
      </c>
      <c r="J5715" s="63">
        <v>5.9179904823665153</v>
      </c>
      <c r="K5715" s="63">
        <v>5.361887884876289</v>
      </c>
      <c r="L5715" s="63">
        <v>6.4275844443429895</v>
      </c>
      <c r="M5715" s="63">
        <v>7.7877052805587086</v>
      </c>
      <c r="N5715" s="63">
        <v>7.6848977199405839</v>
      </c>
      <c r="O5715" s="71">
        <v>7.3738680887321575</v>
      </c>
    </row>
    <row r="5716" spans="2:15" outlineLevel="1" x14ac:dyDescent="0.45">
      <c r="B5716" s="65">
        <v>5707</v>
      </c>
      <c r="C5716" s="60">
        <v>1</v>
      </c>
      <c r="D5716" s="61">
        <v>0</v>
      </c>
      <c r="E5716" s="61">
        <v>1</v>
      </c>
      <c r="F5716" s="61">
        <v>1</v>
      </c>
      <c r="G5716" s="61">
        <v>0</v>
      </c>
      <c r="H5716" s="61">
        <v>1</v>
      </c>
      <c r="I5716" s="62">
        <v>97410.672969882624</v>
      </c>
      <c r="J5716" s="63">
        <v>6.7144184042876969</v>
      </c>
      <c r="K5716" s="63">
        <v>4.3481174095715858</v>
      </c>
      <c r="L5716" s="63">
        <v>6.8662603091623442</v>
      </c>
      <c r="M5716" s="63">
        <v>8.3964830277738862</v>
      </c>
      <c r="N5716" s="63">
        <v>6.7526357967714805</v>
      </c>
      <c r="O5716" s="71">
        <v>7.0103783351724047</v>
      </c>
    </row>
    <row r="5717" spans="2:15" outlineLevel="1" x14ac:dyDescent="0.45">
      <c r="B5717" s="65">
        <v>5708</v>
      </c>
      <c r="C5717" s="60">
        <v>1</v>
      </c>
      <c r="D5717" s="61">
        <v>0</v>
      </c>
      <c r="E5717" s="61">
        <v>1</v>
      </c>
      <c r="F5717" s="61">
        <v>1</v>
      </c>
      <c r="G5717" s="61">
        <v>0</v>
      </c>
      <c r="H5717" s="61">
        <v>1</v>
      </c>
      <c r="I5717" s="62">
        <v>95183.563060446962</v>
      </c>
      <c r="J5717" s="63">
        <v>5.523651900968499</v>
      </c>
      <c r="K5717" s="63">
        <v>4.7904021449255785</v>
      </c>
      <c r="L5717" s="63">
        <v>7.8440179866219957</v>
      </c>
      <c r="M5717" s="63">
        <v>7.7871513167327588</v>
      </c>
      <c r="N5717" s="63">
        <v>6.6676430480411151</v>
      </c>
      <c r="O5717" s="71">
        <v>7.1965046109808748</v>
      </c>
    </row>
    <row r="5718" spans="2:15" outlineLevel="1" x14ac:dyDescent="0.45">
      <c r="B5718" s="65">
        <v>5709</v>
      </c>
      <c r="C5718" s="60">
        <v>1</v>
      </c>
      <c r="D5718" s="61">
        <v>0</v>
      </c>
      <c r="E5718" s="61">
        <v>1</v>
      </c>
      <c r="F5718" s="61">
        <v>1</v>
      </c>
      <c r="G5718" s="61">
        <v>0</v>
      </c>
      <c r="H5718" s="61">
        <v>1</v>
      </c>
      <c r="I5718" s="62">
        <v>101154.40558265902</v>
      </c>
      <c r="J5718" s="63">
        <v>6.6536287774675253</v>
      </c>
      <c r="K5718" s="63">
        <v>6.1528394930132837</v>
      </c>
      <c r="L5718" s="63">
        <v>6.4563302570589318</v>
      </c>
      <c r="M5718" s="63">
        <v>8.288108543994543</v>
      </c>
      <c r="N5718" s="63">
        <v>6.5251274095073306</v>
      </c>
      <c r="O5718" s="71">
        <v>6.9897766026071908</v>
      </c>
    </row>
    <row r="5719" spans="2:15" outlineLevel="1" x14ac:dyDescent="0.45">
      <c r="B5719" s="65">
        <v>5710</v>
      </c>
      <c r="C5719" s="60">
        <v>0</v>
      </c>
      <c r="D5719" s="61">
        <v>1</v>
      </c>
      <c r="E5719" s="61">
        <v>1</v>
      </c>
      <c r="F5719" s="61">
        <v>1</v>
      </c>
      <c r="G5719" s="61">
        <v>0</v>
      </c>
      <c r="H5719" s="61">
        <v>1</v>
      </c>
      <c r="I5719" s="62">
        <v>58655.150974440388</v>
      </c>
      <c r="J5719" s="63">
        <v>5.2323362768389403</v>
      </c>
      <c r="K5719" s="63">
        <v>5.4469360588797784</v>
      </c>
      <c r="L5719" s="63">
        <v>7.632860415359831</v>
      </c>
      <c r="M5719" s="63">
        <v>6.0176138564563182</v>
      </c>
      <c r="N5719" s="63">
        <v>6.3296298615167217</v>
      </c>
      <c r="O5719" s="71">
        <v>6.5250675255395825</v>
      </c>
    </row>
    <row r="5720" spans="2:15" outlineLevel="1" x14ac:dyDescent="0.45">
      <c r="B5720" s="65">
        <v>5711</v>
      </c>
      <c r="C5720" s="60">
        <v>1</v>
      </c>
      <c r="D5720" s="61">
        <v>0</v>
      </c>
      <c r="E5720" s="61">
        <v>1</v>
      </c>
      <c r="F5720" s="61">
        <v>1</v>
      </c>
      <c r="G5720" s="61">
        <v>1</v>
      </c>
      <c r="H5720" s="61">
        <v>0</v>
      </c>
      <c r="I5720" s="62">
        <v>30089.452472673642</v>
      </c>
      <c r="J5720" s="63">
        <v>5.8597429677219264</v>
      </c>
      <c r="K5720" s="63">
        <v>5.734927822804428</v>
      </c>
      <c r="L5720" s="63">
        <v>7.0869817973559872</v>
      </c>
      <c r="M5720" s="63">
        <v>7.432221258178088</v>
      </c>
      <c r="N5720" s="63">
        <v>6.5659673460203747</v>
      </c>
      <c r="O5720" s="71">
        <v>6.4701210307491355</v>
      </c>
    </row>
    <row r="5721" spans="2:15" outlineLevel="1" x14ac:dyDescent="0.45">
      <c r="B5721" s="65">
        <v>5712</v>
      </c>
      <c r="C5721" s="60">
        <v>1</v>
      </c>
      <c r="D5721" s="61">
        <v>0</v>
      </c>
      <c r="E5721" s="61">
        <v>1</v>
      </c>
      <c r="F5721" s="61">
        <v>1</v>
      </c>
      <c r="G5721" s="61">
        <v>1</v>
      </c>
      <c r="H5721" s="61">
        <v>0</v>
      </c>
      <c r="I5721" s="62">
        <v>96409.37093807818</v>
      </c>
      <c r="J5721" s="63">
        <v>5.7257733541937679</v>
      </c>
      <c r="K5721" s="63">
        <v>5.5775042209290548</v>
      </c>
      <c r="L5721" s="63">
        <v>7.3255170843100741</v>
      </c>
      <c r="M5721" s="63">
        <v>8.1693257880425421</v>
      </c>
      <c r="N5721" s="63">
        <v>6.763777370385176</v>
      </c>
      <c r="O5721" s="71">
        <v>6.0897527401085965</v>
      </c>
    </row>
    <row r="5722" spans="2:15" outlineLevel="1" x14ac:dyDescent="0.45">
      <c r="B5722" s="65">
        <v>5713</v>
      </c>
      <c r="C5722" s="60">
        <v>1</v>
      </c>
      <c r="D5722" s="61">
        <v>0</v>
      </c>
      <c r="E5722" s="61">
        <v>1</v>
      </c>
      <c r="F5722" s="61">
        <v>1</v>
      </c>
      <c r="G5722" s="61">
        <v>0</v>
      </c>
      <c r="H5722" s="61">
        <v>1</v>
      </c>
      <c r="I5722" s="62">
        <v>96597.757577749871</v>
      </c>
      <c r="J5722" s="63">
        <v>6.739647745551375</v>
      </c>
      <c r="K5722" s="63">
        <v>4.6092187724636844</v>
      </c>
      <c r="L5722" s="63">
        <v>6.338271815192499</v>
      </c>
      <c r="M5722" s="63">
        <v>8.313300378126117</v>
      </c>
      <c r="N5722" s="63">
        <v>6.5710374274425121</v>
      </c>
      <c r="O5722" s="71">
        <v>6.8996868411302215</v>
      </c>
    </row>
    <row r="5723" spans="2:15" outlineLevel="1" x14ac:dyDescent="0.45">
      <c r="B5723" s="65">
        <v>5714</v>
      </c>
      <c r="C5723" s="60">
        <v>1</v>
      </c>
      <c r="D5723" s="61">
        <v>0</v>
      </c>
      <c r="E5723" s="61">
        <v>1</v>
      </c>
      <c r="F5723" s="61">
        <v>1</v>
      </c>
      <c r="G5723" s="61">
        <v>1</v>
      </c>
      <c r="H5723" s="61">
        <v>0</v>
      </c>
      <c r="I5723" s="62">
        <v>96233.548756513293</v>
      </c>
      <c r="J5723" s="63">
        <v>6.1276046099077197</v>
      </c>
      <c r="K5723" s="63">
        <v>4.7990173014964173</v>
      </c>
      <c r="L5723" s="63">
        <v>7.3211354116878526</v>
      </c>
      <c r="M5723" s="63">
        <v>7.722956275349131</v>
      </c>
      <c r="N5723" s="63">
        <v>7.0603640963883683</v>
      </c>
      <c r="O5723" s="71">
        <v>6.8486337754457303</v>
      </c>
    </row>
    <row r="5724" spans="2:15" outlineLevel="1" x14ac:dyDescent="0.45">
      <c r="B5724" s="65">
        <v>5715</v>
      </c>
      <c r="C5724" s="60">
        <v>0</v>
      </c>
      <c r="D5724" s="61">
        <v>1</v>
      </c>
      <c r="E5724" s="61">
        <v>1</v>
      </c>
      <c r="F5724" s="61">
        <v>1</v>
      </c>
      <c r="G5724" s="61">
        <v>1</v>
      </c>
      <c r="H5724" s="61">
        <v>0</v>
      </c>
      <c r="I5724" s="62">
        <v>94765.728383958602</v>
      </c>
      <c r="J5724" s="63">
        <v>5.3842210221858462</v>
      </c>
      <c r="K5724" s="63">
        <v>6.3119547681094712</v>
      </c>
      <c r="L5724" s="63">
        <v>7.2950522080417626</v>
      </c>
      <c r="M5724" s="63">
        <v>6.7827553648695327</v>
      </c>
      <c r="N5724" s="63">
        <v>6.9465382479445825</v>
      </c>
      <c r="O5724" s="71">
        <v>6.4307790229848809</v>
      </c>
    </row>
    <row r="5725" spans="2:15" outlineLevel="1" x14ac:dyDescent="0.45">
      <c r="B5725" s="65">
        <v>5716</v>
      </c>
      <c r="C5725" s="60">
        <v>1</v>
      </c>
      <c r="D5725" s="61">
        <v>0</v>
      </c>
      <c r="E5725" s="61">
        <v>1</v>
      </c>
      <c r="F5725" s="61">
        <v>1</v>
      </c>
      <c r="G5725" s="61">
        <v>0</v>
      </c>
      <c r="H5725" s="61">
        <v>1</v>
      </c>
      <c r="I5725" s="62">
        <v>76479.945785447489</v>
      </c>
      <c r="J5725" s="63">
        <v>5.8879184135707421</v>
      </c>
      <c r="K5725" s="63">
        <v>5.4613247709269892</v>
      </c>
      <c r="L5725" s="63">
        <v>6.661829507895332</v>
      </c>
      <c r="M5725" s="63">
        <v>7.8375157417849515</v>
      </c>
      <c r="N5725" s="63">
        <v>6.7543194880713671</v>
      </c>
      <c r="O5725" s="71">
        <v>6.98506868202867</v>
      </c>
    </row>
    <row r="5726" spans="2:15" outlineLevel="1" x14ac:dyDescent="0.45">
      <c r="B5726" s="65">
        <v>5717</v>
      </c>
      <c r="C5726" s="60">
        <v>1</v>
      </c>
      <c r="D5726" s="61">
        <v>0</v>
      </c>
      <c r="E5726" s="61">
        <v>1</v>
      </c>
      <c r="F5726" s="61">
        <v>1</v>
      </c>
      <c r="G5726" s="61">
        <v>1</v>
      </c>
      <c r="H5726" s="61">
        <v>0</v>
      </c>
      <c r="I5726" s="62">
        <v>97483.593943103537</v>
      </c>
      <c r="J5726" s="63">
        <v>5.8831283898437814</v>
      </c>
      <c r="K5726" s="63">
        <v>4.7971948059410288</v>
      </c>
      <c r="L5726" s="63">
        <v>7.5046434888244775</v>
      </c>
      <c r="M5726" s="63">
        <v>8.034150689177606</v>
      </c>
      <c r="N5726" s="63">
        <v>7.2596811414305504</v>
      </c>
      <c r="O5726" s="71">
        <v>6.9830996653200783</v>
      </c>
    </row>
    <row r="5727" spans="2:15" outlineLevel="1" x14ac:dyDescent="0.45">
      <c r="B5727" s="65">
        <v>5718</v>
      </c>
      <c r="C5727" s="60">
        <v>1</v>
      </c>
      <c r="D5727" s="61">
        <v>0</v>
      </c>
      <c r="E5727" s="61">
        <v>1</v>
      </c>
      <c r="F5727" s="61">
        <v>1</v>
      </c>
      <c r="G5727" s="61">
        <v>0</v>
      </c>
      <c r="H5727" s="61">
        <v>1</v>
      </c>
      <c r="I5727" s="62">
        <v>29834.838905867058</v>
      </c>
      <c r="J5727" s="63">
        <v>6.0599914419154786</v>
      </c>
      <c r="K5727" s="63">
        <v>5.9487317634707466</v>
      </c>
      <c r="L5727" s="63">
        <v>6.5903308503804938</v>
      </c>
      <c r="M5727" s="63">
        <v>6.3687635879569866</v>
      </c>
      <c r="N5727" s="63">
        <v>6.7608178613549317</v>
      </c>
      <c r="O5727" s="71">
        <v>7.344164442426762</v>
      </c>
    </row>
    <row r="5728" spans="2:15" outlineLevel="1" x14ac:dyDescent="0.45">
      <c r="B5728" s="65">
        <v>5719</v>
      </c>
      <c r="C5728" s="60">
        <v>1</v>
      </c>
      <c r="D5728" s="61">
        <v>0</v>
      </c>
      <c r="E5728" s="61">
        <v>1</v>
      </c>
      <c r="F5728" s="61">
        <v>1</v>
      </c>
      <c r="G5728" s="61">
        <v>1</v>
      </c>
      <c r="H5728" s="61">
        <v>0</v>
      </c>
      <c r="I5728" s="62">
        <v>62480.160574159774</v>
      </c>
      <c r="J5728" s="63">
        <v>6.4623447702332957</v>
      </c>
      <c r="K5728" s="63">
        <v>4.7975891090878475</v>
      </c>
      <c r="L5728" s="63">
        <v>6.8976214215606362</v>
      </c>
      <c r="M5728" s="63">
        <v>6.064089524192501</v>
      </c>
      <c r="N5728" s="63">
        <v>7.1668893837798091</v>
      </c>
      <c r="O5728" s="71">
        <v>7.0633689621192035</v>
      </c>
    </row>
    <row r="5729" spans="2:15" outlineLevel="1" x14ac:dyDescent="0.45">
      <c r="B5729" s="65">
        <v>5720</v>
      </c>
      <c r="C5729" s="60">
        <v>0</v>
      </c>
      <c r="D5729" s="61">
        <v>1</v>
      </c>
      <c r="E5729" s="61">
        <v>1</v>
      </c>
      <c r="F5729" s="61">
        <v>1</v>
      </c>
      <c r="G5729" s="61">
        <v>0</v>
      </c>
      <c r="H5729" s="61">
        <v>1</v>
      </c>
      <c r="I5729" s="62">
        <v>100413.23005252634</v>
      </c>
      <c r="J5729" s="63">
        <v>5.9425140968316272</v>
      </c>
      <c r="K5729" s="63">
        <v>6.0748121310894909</v>
      </c>
      <c r="L5729" s="63">
        <v>7.8000581701278691</v>
      </c>
      <c r="M5729" s="63">
        <v>7.4864869508500789</v>
      </c>
      <c r="N5729" s="63">
        <v>7.1469622449194459</v>
      </c>
      <c r="O5729" s="71">
        <v>7.1673595143745015</v>
      </c>
    </row>
    <row r="5730" spans="2:15" outlineLevel="1" x14ac:dyDescent="0.45">
      <c r="B5730" s="65">
        <v>5721</v>
      </c>
      <c r="C5730" s="60">
        <v>1</v>
      </c>
      <c r="D5730" s="61">
        <v>0</v>
      </c>
      <c r="E5730" s="61">
        <v>1</v>
      </c>
      <c r="F5730" s="61">
        <v>1</v>
      </c>
      <c r="G5730" s="61">
        <v>0</v>
      </c>
      <c r="H5730" s="61">
        <v>1</v>
      </c>
      <c r="I5730" s="62">
        <v>75418.471571013579</v>
      </c>
      <c r="J5730" s="63">
        <v>5.1897463112914739</v>
      </c>
      <c r="K5730" s="63">
        <v>4.5900211583410444</v>
      </c>
      <c r="L5730" s="63">
        <v>7.2344899694993279</v>
      </c>
      <c r="M5730" s="63">
        <v>8.5048300030461306</v>
      </c>
      <c r="N5730" s="63">
        <v>6.7590895216522213</v>
      </c>
      <c r="O5730" s="71">
        <v>7.346238882909967</v>
      </c>
    </row>
    <row r="5731" spans="2:15" outlineLevel="1" x14ac:dyDescent="0.45">
      <c r="B5731" s="65">
        <v>5722</v>
      </c>
      <c r="C5731" s="60">
        <v>0</v>
      </c>
      <c r="D5731" s="61">
        <v>1</v>
      </c>
      <c r="E5731" s="61">
        <v>1</v>
      </c>
      <c r="F5731" s="61">
        <v>1</v>
      </c>
      <c r="G5731" s="61">
        <v>1</v>
      </c>
      <c r="H5731" s="61">
        <v>0</v>
      </c>
      <c r="I5731" s="62">
        <v>26172.457880267742</v>
      </c>
      <c r="J5731" s="63">
        <v>5.5121927005198135</v>
      </c>
      <c r="K5731" s="63">
        <v>5.8505948702595933</v>
      </c>
      <c r="L5731" s="63">
        <v>7.066435381763787</v>
      </c>
      <c r="M5731" s="63">
        <v>6.0346023365026573</v>
      </c>
      <c r="N5731" s="63">
        <v>6.9734609213777432</v>
      </c>
      <c r="O5731" s="71">
        <v>6.3616786163152943</v>
      </c>
    </row>
    <row r="5732" spans="2:15" outlineLevel="1" x14ac:dyDescent="0.45">
      <c r="B5732" s="65">
        <v>5723</v>
      </c>
      <c r="C5732" s="60">
        <v>1</v>
      </c>
      <c r="D5732" s="61">
        <v>0</v>
      </c>
      <c r="E5732" s="61">
        <v>1</v>
      </c>
      <c r="F5732" s="61">
        <v>1</v>
      </c>
      <c r="G5732" s="61">
        <v>1</v>
      </c>
      <c r="H5732" s="61">
        <v>0</v>
      </c>
      <c r="I5732" s="62">
        <v>99042.734498091042</v>
      </c>
      <c r="J5732" s="63">
        <v>6.3256027776237822</v>
      </c>
      <c r="K5732" s="63">
        <v>5.7921244295797543</v>
      </c>
      <c r="L5732" s="63">
        <v>7.2236828634350427</v>
      </c>
      <c r="M5732" s="63">
        <v>8.8215291771611426</v>
      </c>
      <c r="N5732" s="63">
        <v>6.1483374156071244</v>
      </c>
      <c r="O5732" s="71">
        <v>6.1372567954338137</v>
      </c>
    </row>
    <row r="5733" spans="2:15" outlineLevel="1" x14ac:dyDescent="0.45">
      <c r="B5733" s="65">
        <v>5724</v>
      </c>
      <c r="C5733" s="60">
        <v>1</v>
      </c>
      <c r="D5733" s="61">
        <v>0</v>
      </c>
      <c r="E5733" s="61">
        <v>1</v>
      </c>
      <c r="F5733" s="61">
        <v>1</v>
      </c>
      <c r="G5733" s="61">
        <v>0</v>
      </c>
      <c r="H5733" s="61">
        <v>1</v>
      </c>
      <c r="I5733" s="62">
        <v>93688.608377302386</v>
      </c>
      <c r="J5733" s="63">
        <v>6.964823039104048</v>
      </c>
      <c r="K5733" s="63">
        <v>4.9863838800228812</v>
      </c>
      <c r="L5733" s="63">
        <v>7.247729876806817</v>
      </c>
      <c r="M5733" s="63">
        <v>6.1962014376577041</v>
      </c>
      <c r="N5733" s="63">
        <v>6.4350631083883432</v>
      </c>
      <c r="O5733" s="71">
        <v>7.1545183143022175</v>
      </c>
    </row>
    <row r="5734" spans="2:15" outlineLevel="1" x14ac:dyDescent="0.45">
      <c r="B5734" s="65">
        <v>5725</v>
      </c>
      <c r="C5734" s="60">
        <v>0</v>
      </c>
      <c r="D5734" s="61">
        <v>1</v>
      </c>
      <c r="E5734" s="61">
        <v>1</v>
      </c>
      <c r="F5734" s="61">
        <v>1</v>
      </c>
      <c r="G5734" s="61">
        <v>1</v>
      </c>
      <c r="H5734" s="61">
        <v>0</v>
      </c>
      <c r="I5734" s="62">
        <v>97547.004730090848</v>
      </c>
      <c r="J5734" s="63">
        <v>5.7784888590066794</v>
      </c>
      <c r="K5734" s="63">
        <v>6.4483537352844005</v>
      </c>
      <c r="L5734" s="63">
        <v>6.6124919879999569</v>
      </c>
      <c r="M5734" s="63">
        <v>7.0053437531174811</v>
      </c>
      <c r="N5734" s="63">
        <v>7.1108316808776575</v>
      </c>
      <c r="O5734" s="71">
        <v>6.9867189759924528</v>
      </c>
    </row>
    <row r="5735" spans="2:15" outlineLevel="1" x14ac:dyDescent="0.45">
      <c r="B5735" s="65">
        <v>5726</v>
      </c>
      <c r="C5735" s="60">
        <v>1</v>
      </c>
      <c r="D5735" s="61">
        <v>0</v>
      </c>
      <c r="E5735" s="61">
        <v>1</v>
      </c>
      <c r="F5735" s="61">
        <v>1</v>
      </c>
      <c r="G5735" s="61">
        <v>1</v>
      </c>
      <c r="H5735" s="61">
        <v>0</v>
      </c>
      <c r="I5735" s="62">
        <v>96286.573130164412</v>
      </c>
      <c r="J5735" s="63">
        <v>6.6462185179304134</v>
      </c>
      <c r="K5735" s="63">
        <v>5.8827230101314445</v>
      </c>
      <c r="L5735" s="63">
        <v>8.2738380326799934</v>
      </c>
      <c r="M5735" s="63">
        <v>6.2670457659066452</v>
      </c>
      <c r="N5735" s="63">
        <v>6.6853206754004297</v>
      </c>
      <c r="O5735" s="71">
        <v>6.4561355210393234</v>
      </c>
    </row>
    <row r="5736" spans="2:15" outlineLevel="1" x14ac:dyDescent="0.45">
      <c r="B5736" s="65">
        <v>5727</v>
      </c>
      <c r="C5736" s="60">
        <v>1</v>
      </c>
      <c r="D5736" s="61">
        <v>0</v>
      </c>
      <c r="E5736" s="61">
        <v>1</v>
      </c>
      <c r="F5736" s="61">
        <v>1</v>
      </c>
      <c r="G5736" s="61">
        <v>0</v>
      </c>
      <c r="H5736" s="61">
        <v>1</v>
      </c>
      <c r="I5736" s="62">
        <v>93699.099782472142</v>
      </c>
      <c r="J5736" s="63">
        <v>6.7367736369740907</v>
      </c>
      <c r="K5736" s="63">
        <v>4.2743837301227687</v>
      </c>
      <c r="L5736" s="63">
        <v>7.3724301493606728</v>
      </c>
      <c r="M5736" s="63">
        <v>6.7639958477027271</v>
      </c>
      <c r="N5736" s="63">
        <v>6.6101530622659368</v>
      </c>
      <c r="O5736" s="71">
        <v>7.4050521835565153</v>
      </c>
    </row>
    <row r="5737" spans="2:15" outlineLevel="1" x14ac:dyDescent="0.45">
      <c r="B5737" s="65">
        <v>5728</v>
      </c>
      <c r="C5737" s="60">
        <v>1</v>
      </c>
      <c r="D5737" s="61">
        <v>0</v>
      </c>
      <c r="E5737" s="61">
        <v>1</v>
      </c>
      <c r="F5737" s="61">
        <v>1</v>
      </c>
      <c r="G5737" s="61">
        <v>0</v>
      </c>
      <c r="H5737" s="61">
        <v>1</v>
      </c>
      <c r="I5737" s="62">
        <v>95944.340900746771</v>
      </c>
      <c r="J5737" s="63">
        <v>6.0939000340029921</v>
      </c>
      <c r="K5737" s="63">
        <v>4.8654327756506115</v>
      </c>
      <c r="L5737" s="63">
        <v>7.5477877822075001</v>
      </c>
      <c r="M5737" s="63">
        <v>6.7830527402084018</v>
      </c>
      <c r="N5737" s="63">
        <v>7.2931279123998065</v>
      </c>
      <c r="O5737" s="71">
        <v>7.5307365980438901</v>
      </c>
    </row>
    <row r="5738" spans="2:15" outlineLevel="1" x14ac:dyDescent="0.45">
      <c r="B5738" s="65">
        <v>5729</v>
      </c>
      <c r="C5738" s="60">
        <v>1</v>
      </c>
      <c r="D5738" s="61">
        <v>0</v>
      </c>
      <c r="E5738" s="61">
        <v>1</v>
      </c>
      <c r="F5738" s="61">
        <v>1</v>
      </c>
      <c r="G5738" s="61">
        <v>0</v>
      </c>
      <c r="H5738" s="61">
        <v>1</v>
      </c>
      <c r="I5738" s="62">
        <v>104198.86936715602</v>
      </c>
      <c r="J5738" s="63">
        <v>6.6649120226910235</v>
      </c>
      <c r="K5738" s="63">
        <v>5.7470476888335327</v>
      </c>
      <c r="L5738" s="63">
        <v>8.1044965424123632</v>
      </c>
      <c r="M5738" s="63">
        <v>8.8012696353903053</v>
      </c>
      <c r="N5738" s="63">
        <v>6.4839263282096224</v>
      </c>
      <c r="O5738" s="71">
        <v>7.2457998640891921</v>
      </c>
    </row>
    <row r="5739" spans="2:15" outlineLevel="1" x14ac:dyDescent="0.45">
      <c r="B5739" s="65">
        <v>5730</v>
      </c>
      <c r="C5739" s="60">
        <v>0</v>
      </c>
      <c r="D5739" s="61">
        <v>1</v>
      </c>
      <c r="E5739" s="61">
        <v>1</v>
      </c>
      <c r="F5739" s="61">
        <v>1</v>
      </c>
      <c r="G5739" s="61">
        <v>1</v>
      </c>
      <c r="H5739" s="61">
        <v>0</v>
      </c>
      <c r="I5739" s="62">
        <v>99732.816110821062</v>
      </c>
      <c r="J5739" s="63">
        <v>6.2319047439701905</v>
      </c>
      <c r="K5739" s="63">
        <v>6.5360377402542156</v>
      </c>
      <c r="L5739" s="63">
        <v>6.7296180433678572</v>
      </c>
      <c r="M5739" s="63">
        <v>6.6250583967467662</v>
      </c>
      <c r="N5739" s="63">
        <v>7.4043485780808709</v>
      </c>
      <c r="O5739" s="71">
        <v>7.3954112145043265</v>
      </c>
    </row>
    <row r="5740" spans="2:15" outlineLevel="1" x14ac:dyDescent="0.45">
      <c r="B5740" s="65">
        <v>5731</v>
      </c>
      <c r="C5740" s="60">
        <v>0</v>
      </c>
      <c r="D5740" s="61">
        <v>1</v>
      </c>
      <c r="E5740" s="61">
        <v>1</v>
      </c>
      <c r="F5740" s="61">
        <v>1</v>
      </c>
      <c r="G5740" s="61">
        <v>1</v>
      </c>
      <c r="H5740" s="61">
        <v>0</v>
      </c>
      <c r="I5740" s="62">
        <v>98493.182577955042</v>
      </c>
      <c r="J5740" s="63">
        <v>5.749582023826795</v>
      </c>
      <c r="K5740" s="63">
        <v>5.7891943806274222</v>
      </c>
      <c r="L5740" s="63">
        <v>7.4958850919631077</v>
      </c>
      <c r="M5740" s="63">
        <v>8.2083221997908709</v>
      </c>
      <c r="N5740" s="63">
        <v>7.0081927368030925</v>
      </c>
      <c r="O5740" s="71">
        <v>6.2894830567657793</v>
      </c>
    </row>
    <row r="5741" spans="2:15" outlineLevel="1" x14ac:dyDescent="0.45">
      <c r="B5741" s="65">
        <v>5732</v>
      </c>
      <c r="C5741" s="60">
        <v>1</v>
      </c>
      <c r="D5741" s="61">
        <v>0</v>
      </c>
      <c r="E5741" s="61">
        <v>1</v>
      </c>
      <c r="F5741" s="61">
        <v>1</v>
      </c>
      <c r="G5741" s="61">
        <v>1</v>
      </c>
      <c r="H5741" s="61">
        <v>0</v>
      </c>
      <c r="I5741" s="62">
        <v>94348.731841693399</v>
      </c>
      <c r="J5741" s="63">
        <v>6.4761479768925883</v>
      </c>
      <c r="K5741" s="63">
        <v>5.1030574254311336</v>
      </c>
      <c r="L5741" s="63">
        <v>7.0442402178065047</v>
      </c>
      <c r="M5741" s="63">
        <v>7.1642943124799565</v>
      </c>
      <c r="N5741" s="63">
        <v>6.8615639031501789</v>
      </c>
      <c r="O5741" s="71">
        <v>6.2447836481449146</v>
      </c>
    </row>
    <row r="5742" spans="2:15" outlineLevel="1" x14ac:dyDescent="0.45">
      <c r="B5742" s="65">
        <v>5733</v>
      </c>
      <c r="C5742" s="60">
        <v>1</v>
      </c>
      <c r="D5742" s="61">
        <v>0</v>
      </c>
      <c r="E5742" s="61">
        <v>1</v>
      </c>
      <c r="F5742" s="61">
        <v>1</v>
      </c>
      <c r="G5742" s="61">
        <v>1</v>
      </c>
      <c r="H5742" s="61">
        <v>0</v>
      </c>
      <c r="I5742" s="62">
        <v>29945.116547064928</v>
      </c>
      <c r="J5742" s="63">
        <v>6.1582738098805656</v>
      </c>
      <c r="K5742" s="63">
        <v>5.731571265399964</v>
      </c>
      <c r="L5742" s="63">
        <v>6.3595201381087021</v>
      </c>
      <c r="M5742" s="63">
        <v>6.1581377297631086</v>
      </c>
      <c r="N5742" s="63">
        <v>7.5846488761983561</v>
      </c>
      <c r="O5742" s="71">
        <v>7.0398506109706505</v>
      </c>
    </row>
    <row r="5743" spans="2:15" outlineLevel="1" x14ac:dyDescent="0.45">
      <c r="B5743" s="65">
        <v>5734</v>
      </c>
      <c r="C5743" s="60">
        <v>1</v>
      </c>
      <c r="D5743" s="61">
        <v>0</v>
      </c>
      <c r="E5743" s="61">
        <v>1</v>
      </c>
      <c r="F5743" s="61">
        <v>1</v>
      </c>
      <c r="G5743" s="61">
        <v>1</v>
      </c>
      <c r="H5743" s="61">
        <v>0</v>
      </c>
      <c r="I5743" s="62">
        <v>30379.968784933328</v>
      </c>
      <c r="J5743" s="63">
        <v>5.755004701178474</v>
      </c>
      <c r="K5743" s="63">
        <v>5.2566709530308513</v>
      </c>
      <c r="L5743" s="63">
        <v>6.4424466964391183</v>
      </c>
      <c r="M5743" s="63">
        <v>7.7887582468107777</v>
      </c>
      <c r="N5743" s="63">
        <v>6.9587469718442749</v>
      </c>
      <c r="O5743" s="71">
        <v>6.9010719248401582</v>
      </c>
    </row>
    <row r="5744" spans="2:15" outlineLevel="1" x14ac:dyDescent="0.45">
      <c r="B5744" s="65">
        <v>5735</v>
      </c>
      <c r="C5744" s="60">
        <v>1</v>
      </c>
      <c r="D5744" s="61">
        <v>0</v>
      </c>
      <c r="E5744" s="61">
        <v>1</v>
      </c>
      <c r="F5744" s="61">
        <v>1</v>
      </c>
      <c r="G5744" s="61">
        <v>0</v>
      </c>
      <c r="H5744" s="61">
        <v>1</v>
      </c>
      <c r="I5744" s="62">
        <v>99095.860882166598</v>
      </c>
      <c r="J5744" s="63">
        <v>6.4122487536095729</v>
      </c>
      <c r="K5744" s="63">
        <v>4.8652503300278438</v>
      </c>
      <c r="L5744" s="63">
        <v>7.4999352312762397</v>
      </c>
      <c r="M5744" s="63">
        <v>8.445036821042212</v>
      </c>
      <c r="N5744" s="63">
        <v>6.793521348125438</v>
      </c>
      <c r="O5744" s="71">
        <v>6.9388066223111977</v>
      </c>
    </row>
    <row r="5745" spans="2:15" outlineLevel="1" x14ac:dyDescent="0.45">
      <c r="B5745" s="65">
        <v>5736</v>
      </c>
      <c r="C5745" s="60">
        <v>1</v>
      </c>
      <c r="D5745" s="61">
        <v>0</v>
      </c>
      <c r="E5745" s="61">
        <v>1</v>
      </c>
      <c r="F5745" s="61">
        <v>1</v>
      </c>
      <c r="G5745" s="61">
        <v>0</v>
      </c>
      <c r="H5745" s="61">
        <v>1</v>
      </c>
      <c r="I5745" s="62">
        <v>96106.980473772943</v>
      </c>
      <c r="J5745" s="63">
        <v>6.8943986925613068</v>
      </c>
      <c r="K5745" s="63">
        <v>5.6365507429283328</v>
      </c>
      <c r="L5745" s="63">
        <v>6.939019574383698</v>
      </c>
      <c r="M5745" s="63">
        <v>6.7368387234577156</v>
      </c>
      <c r="N5745" s="63">
        <v>6.6344136995145275</v>
      </c>
      <c r="O5745" s="71">
        <v>6.6931037880311415</v>
      </c>
    </row>
    <row r="5746" spans="2:15" outlineLevel="1" x14ac:dyDescent="0.45">
      <c r="B5746" s="65">
        <v>5737</v>
      </c>
      <c r="C5746" s="60">
        <v>1</v>
      </c>
      <c r="D5746" s="61">
        <v>0</v>
      </c>
      <c r="E5746" s="61">
        <v>1</v>
      </c>
      <c r="F5746" s="61">
        <v>1</v>
      </c>
      <c r="G5746" s="61">
        <v>1</v>
      </c>
      <c r="H5746" s="61">
        <v>0</v>
      </c>
      <c r="I5746" s="62">
        <v>31184.580693226701</v>
      </c>
      <c r="J5746" s="63">
        <v>6.1030491089735142</v>
      </c>
      <c r="K5746" s="63">
        <v>5.9517180148518634</v>
      </c>
      <c r="L5746" s="63">
        <v>6.4323737032256663</v>
      </c>
      <c r="M5746" s="63">
        <v>7.370694679098424</v>
      </c>
      <c r="N5746" s="63">
        <v>6.99253817620475</v>
      </c>
      <c r="O5746" s="71">
        <v>6.371050451967629</v>
      </c>
    </row>
    <row r="5747" spans="2:15" outlineLevel="1" x14ac:dyDescent="0.45">
      <c r="B5747" s="65">
        <v>5738</v>
      </c>
      <c r="C5747" s="60">
        <v>1</v>
      </c>
      <c r="D5747" s="61">
        <v>0</v>
      </c>
      <c r="E5747" s="61">
        <v>1</v>
      </c>
      <c r="F5747" s="61">
        <v>1</v>
      </c>
      <c r="G5747" s="61">
        <v>1</v>
      </c>
      <c r="H5747" s="61">
        <v>0</v>
      </c>
      <c r="I5747" s="62">
        <v>28326.362237933077</v>
      </c>
      <c r="J5747" s="63">
        <v>5.9601164024925222</v>
      </c>
      <c r="K5747" s="63">
        <v>4.8610928247338894</v>
      </c>
      <c r="L5747" s="63">
        <v>6.8134338610564349</v>
      </c>
      <c r="M5747" s="63">
        <v>6.77457492932351</v>
      </c>
      <c r="N5747" s="63">
        <v>7.4480997220157672</v>
      </c>
      <c r="O5747" s="71">
        <v>6.785444681521783</v>
      </c>
    </row>
    <row r="5748" spans="2:15" outlineLevel="1" x14ac:dyDescent="0.45">
      <c r="B5748" s="65">
        <v>5739</v>
      </c>
      <c r="C5748" s="60">
        <v>0</v>
      </c>
      <c r="D5748" s="61">
        <v>1</v>
      </c>
      <c r="E5748" s="61">
        <v>1</v>
      </c>
      <c r="F5748" s="61">
        <v>1</v>
      </c>
      <c r="G5748" s="61">
        <v>1</v>
      </c>
      <c r="H5748" s="61">
        <v>0</v>
      </c>
      <c r="I5748" s="62">
        <v>65849.68146898679</v>
      </c>
      <c r="J5748" s="63">
        <v>5.4682157169395218</v>
      </c>
      <c r="K5748" s="63">
        <v>6.5346802577998577</v>
      </c>
      <c r="L5748" s="63">
        <v>6.4757256416210121</v>
      </c>
      <c r="M5748" s="63">
        <v>7.0903821765946695</v>
      </c>
      <c r="N5748" s="63">
        <v>6.8481755271124474</v>
      </c>
      <c r="O5748" s="71">
        <v>6.7552731714197485</v>
      </c>
    </row>
    <row r="5749" spans="2:15" outlineLevel="1" x14ac:dyDescent="0.45">
      <c r="B5749" s="65">
        <v>5740</v>
      </c>
      <c r="C5749" s="60">
        <v>1</v>
      </c>
      <c r="D5749" s="61">
        <v>0</v>
      </c>
      <c r="E5749" s="61">
        <v>1</v>
      </c>
      <c r="F5749" s="61">
        <v>1</v>
      </c>
      <c r="G5749" s="61">
        <v>0</v>
      </c>
      <c r="H5749" s="61">
        <v>1</v>
      </c>
      <c r="I5749" s="62">
        <v>26455.281440023216</v>
      </c>
      <c r="J5749" s="63">
        <v>5.7401957965651222</v>
      </c>
      <c r="K5749" s="63">
        <v>5.0651291180159905</v>
      </c>
      <c r="L5749" s="63">
        <v>6.7160248541129546</v>
      </c>
      <c r="M5749" s="63">
        <v>7.070929142984915</v>
      </c>
      <c r="N5749" s="63">
        <v>6.3485205722608731</v>
      </c>
      <c r="O5749" s="71">
        <v>6.8609119592982513</v>
      </c>
    </row>
    <row r="5750" spans="2:15" outlineLevel="1" x14ac:dyDescent="0.45">
      <c r="B5750" s="65">
        <v>5741</v>
      </c>
      <c r="C5750" s="60">
        <v>0</v>
      </c>
      <c r="D5750" s="61">
        <v>1</v>
      </c>
      <c r="E5750" s="61">
        <v>1</v>
      </c>
      <c r="F5750" s="61">
        <v>1</v>
      </c>
      <c r="G5750" s="61">
        <v>1</v>
      </c>
      <c r="H5750" s="61">
        <v>0</v>
      </c>
      <c r="I5750" s="62">
        <v>106007.60567771696</v>
      </c>
      <c r="J5750" s="63">
        <v>6.3179916565380871</v>
      </c>
      <c r="K5750" s="63">
        <v>6.3708977896593622</v>
      </c>
      <c r="L5750" s="63">
        <v>7.7737033269752498</v>
      </c>
      <c r="M5750" s="63">
        <v>8.7969471551594456</v>
      </c>
      <c r="N5750" s="63">
        <v>7.3959130437876484</v>
      </c>
      <c r="O5750" s="71">
        <v>6.8192484063025622</v>
      </c>
    </row>
    <row r="5751" spans="2:15" outlineLevel="1" x14ac:dyDescent="0.45">
      <c r="B5751" s="65">
        <v>5742</v>
      </c>
      <c r="C5751" s="60">
        <v>1</v>
      </c>
      <c r="D5751" s="61">
        <v>0</v>
      </c>
      <c r="E5751" s="61">
        <v>1</v>
      </c>
      <c r="F5751" s="61">
        <v>1</v>
      </c>
      <c r="G5751" s="61">
        <v>1</v>
      </c>
      <c r="H5751" s="61">
        <v>0</v>
      </c>
      <c r="I5751" s="62">
        <v>96718.208561352454</v>
      </c>
      <c r="J5751" s="63">
        <v>6.2086029188966885</v>
      </c>
      <c r="K5751" s="63">
        <v>4.8029133938483506</v>
      </c>
      <c r="L5751" s="63">
        <v>7.9069752255617489</v>
      </c>
      <c r="M5751" s="63">
        <v>7.6989683073788235</v>
      </c>
      <c r="N5751" s="63">
        <v>6.9239667146213364</v>
      </c>
      <c r="O5751" s="71">
        <v>6.7708047681706143</v>
      </c>
    </row>
    <row r="5752" spans="2:15" outlineLevel="1" x14ac:dyDescent="0.45">
      <c r="B5752" s="65">
        <v>5743</v>
      </c>
      <c r="C5752" s="60">
        <v>1</v>
      </c>
      <c r="D5752" s="61">
        <v>0</v>
      </c>
      <c r="E5752" s="61">
        <v>1</v>
      </c>
      <c r="F5752" s="61">
        <v>1</v>
      </c>
      <c r="G5752" s="61">
        <v>1</v>
      </c>
      <c r="H5752" s="61">
        <v>0</v>
      </c>
      <c r="I5752" s="62">
        <v>101172.21862785838</v>
      </c>
      <c r="J5752" s="63">
        <v>6.5363497850341341</v>
      </c>
      <c r="K5752" s="63">
        <v>5.447621646298078</v>
      </c>
      <c r="L5752" s="63">
        <v>7.2212535080781759</v>
      </c>
      <c r="M5752" s="63">
        <v>8.7307419055328133</v>
      </c>
      <c r="N5752" s="63">
        <v>7.2810243398416956</v>
      </c>
      <c r="O5752" s="71">
        <v>6.1410033351951059</v>
      </c>
    </row>
    <row r="5753" spans="2:15" outlineLevel="1" x14ac:dyDescent="0.45">
      <c r="B5753" s="65">
        <v>5744</v>
      </c>
      <c r="C5753" s="60">
        <v>1</v>
      </c>
      <c r="D5753" s="61">
        <v>0</v>
      </c>
      <c r="E5753" s="61">
        <v>1</v>
      </c>
      <c r="F5753" s="61">
        <v>1</v>
      </c>
      <c r="G5753" s="61">
        <v>1</v>
      </c>
      <c r="H5753" s="61">
        <v>0</v>
      </c>
      <c r="I5753" s="62">
        <v>76156.711206904394</v>
      </c>
      <c r="J5753" s="63">
        <v>5.9431617343036285</v>
      </c>
      <c r="K5753" s="63">
        <v>5.4158354681447243</v>
      </c>
      <c r="L5753" s="63">
        <v>6.9918253156336139</v>
      </c>
      <c r="M5753" s="63">
        <v>7.6829327467151529</v>
      </c>
      <c r="N5753" s="63">
        <v>7.3465895124208487</v>
      </c>
      <c r="O5753" s="71">
        <v>6.1108655990509266</v>
      </c>
    </row>
    <row r="5754" spans="2:15" outlineLevel="1" x14ac:dyDescent="0.45">
      <c r="B5754" s="65">
        <v>5745</v>
      </c>
      <c r="C5754" s="60">
        <v>1</v>
      </c>
      <c r="D5754" s="61">
        <v>0</v>
      </c>
      <c r="E5754" s="61">
        <v>1</v>
      </c>
      <c r="F5754" s="61">
        <v>1</v>
      </c>
      <c r="G5754" s="61">
        <v>1</v>
      </c>
      <c r="H5754" s="61">
        <v>0</v>
      </c>
      <c r="I5754" s="62">
        <v>75874.966439971176</v>
      </c>
      <c r="J5754" s="63">
        <v>5.6384505873967399</v>
      </c>
      <c r="K5754" s="63">
        <v>4.5854630964596685</v>
      </c>
      <c r="L5754" s="63">
        <v>6.8172473784082639</v>
      </c>
      <c r="M5754" s="63">
        <v>8.6841855260403893</v>
      </c>
      <c r="N5754" s="63">
        <v>6.8943113191582421</v>
      </c>
      <c r="O5754" s="71">
        <v>6.8413585012842839</v>
      </c>
    </row>
    <row r="5755" spans="2:15" outlineLevel="1" x14ac:dyDescent="0.45">
      <c r="B5755" s="65">
        <v>5746</v>
      </c>
      <c r="C5755" s="60">
        <v>1</v>
      </c>
      <c r="D5755" s="61">
        <v>0</v>
      </c>
      <c r="E5755" s="61">
        <v>1</v>
      </c>
      <c r="F5755" s="61">
        <v>1</v>
      </c>
      <c r="G5755" s="61">
        <v>0</v>
      </c>
      <c r="H5755" s="61">
        <v>1</v>
      </c>
      <c r="I5755" s="62">
        <v>93640.845882992944</v>
      </c>
      <c r="J5755" s="63">
        <v>5.769591696009269</v>
      </c>
      <c r="K5755" s="63">
        <v>4.8304624956560556</v>
      </c>
      <c r="L5755" s="63">
        <v>7.4732778407059364</v>
      </c>
      <c r="M5755" s="63">
        <v>6.9066181917183247</v>
      </c>
      <c r="N5755" s="63">
        <v>7.0656518718864305</v>
      </c>
      <c r="O5755" s="71">
        <v>7.0660429688149069</v>
      </c>
    </row>
    <row r="5756" spans="2:15" outlineLevel="1" x14ac:dyDescent="0.45">
      <c r="B5756" s="65">
        <v>5747</v>
      </c>
      <c r="C5756" s="60">
        <v>0</v>
      </c>
      <c r="D5756" s="61">
        <v>1</v>
      </c>
      <c r="E5756" s="61">
        <v>1</v>
      </c>
      <c r="F5756" s="61">
        <v>1</v>
      </c>
      <c r="G5756" s="61">
        <v>1</v>
      </c>
      <c r="H5756" s="61">
        <v>0</v>
      </c>
      <c r="I5756" s="62">
        <v>98448.230444509391</v>
      </c>
      <c r="J5756" s="63">
        <v>5.6649828261777841</v>
      </c>
      <c r="K5756" s="63">
        <v>6.620271841123019</v>
      </c>
      <c r="L5756" s="63">
        <v>8.4780347911594482</v>
      </c>
      <c r="M5756" s="63">
        <v>7.0600817021398274</v>
      </c>
      <c r="N5756" s="63">
        <v>6.6068408314449716</v>
      </c>
      <c r="O5756" s="71">
        <v>6.6023215644768474</v>
      </c>
    </row>
    <row r="5757" spans="2:15" outlineLevel="1" x14ac:dyDescent="0.45">
      <c r="B5757" s="65">
        <v>5748</v>
      </c>
      <c r="C5757" s="60">
        <v>0</v>
      </c>
      <c r="D5757" s="61">
        <v>1</v>
      </c>
      <c r="E5757" s="61">
        <v>1</v>
      </c>
      <c r="F5757" s="61">
        <v>1</v>
      </c>
      <c r="G5757" s="61">
        <v>1</v>
      </c>
      <c r="H5757" s="61">
        <v>0</v>
      </c>
      <c r="I5757" s="62">
        <v>29021.454064273479</v>
      </c>
      <c r="J5757" s="63">
        <v>5.5512539522443802</v>
      </c>
      <c r="K5757" s="63">
        <v>6.4851047070097714</v>
      </c>
      <c r="L5757" s="63">
        <v>6.4380966103164248</v>
      </c>
      <c r="M5757" s="63">
        <v>6.1309762248708877</v>
      </c>
      <c r="N5757" s="63">
        <v>7.2216904750209716</v>
      </c>
      <c r="O5757" s="71">
        <v>6.7501125632566188</v>
      </c>
    </row>
    <row r="5758" spans="2:15" outlineLevel="1" x14ac:dyDescent="0.45">
      <c r="B5758" s="65">
        <v>5749</v>
      </c>
      <c r="C5758" s="60">
        <v>1</v>
      </c>
      <c r="D5758" s="61">
        <v>0</v>
      </c>
      <c r="E5758" s="61">
        <v>1</v>
      </c>
      <c r="F5758" s="61">
        <v>1</v>
      </c>
      <c r="G5758" s="61">
        <v>0</v>
      </c>
      <c r="H5758" s="61">
        <v>1</v>
      </c>
      <c r="I5758" s="62">
        <v>97161.711229914436</v>
      </c>
      <c r="J5758" s="63">
        <v>6.6274595053140448</v>
      </c>
      <c r="K5758" s="63">
        <v>5.0309385646493263</v>
      </c>
      <c r="L5758" s="63">
        <v>8.3506483339617397</v>
      </c>
      <c r="M5758" s="63">
        <v>7.2243959608035651</v>
      </c>
      <c r="N5758" s="63">
        <v>6.5644733253307201</v>
      </c>
      <c r="O5758" s="71">
        <v>6.8853188828016965</v>
      </c>
    </row>
    <row r="5759" spans="2:15" outlineLevel="1" x14ac:dyDescent="0.45">
      <c r="B5759" s="65">
        <v>5750</v>
      </c>
      <c r="C5759" s="60">
        <v>1</v>
      </c>
      <c r="D5759" s="61">
        <v>0</v>
      </c>
      <c r="E5759" s="61">
        <v>1</v>
      </c>
      <c r="F5759" s="61">
        <v>1</v>
      </c>
      <c r="G5759" s="61">
        <v>0</v>
      </c>
      <c r="H5759" s="61">
        <v>1</v>
      </c>
      <c r="I5759" s="62">
        <v>97345.929290635657</v>
      </c>
      <c r="J5759" s="63">
        <v>6.1574084007123417</v>
      </c>
      <c r="K5759" s="63">
        <v>4.7193626306976508</v>
      </c>
      <c r="L5759" s="63">
        <v>7.3306544486146059</v>
      </c>
      <c r="M5759" s="63">
        <v>8.5930591210234635</v>
      </c>
      <c r="N5759" s="63">
        <v>6.5328670779839761</v>
      </c>
      <c r="O5759" s="71">
        <v>6.8724488107427248</v>
      </c>
    </row>
    <row r="5760" spans="2:15" outlineLevel="1" x14ac:dyDescent="0.45">
      <c r="B5760" s="65">
        <v>5751</v>
      </c>
      <c r="C5760" s="60">
        <v>1</v>
      </c>
      <c r="D5760" s="61">
        <v>0</v>
      </c>
      <c r="E5760" s="61">
        <v>1</v>
      </c>
      <c r="F5760" s="61">
        <v>1</v>
      </c>
      <c r="G5760" s="61">
        <v>1</v>
      </c>
      <c r="H5760" s="61">
        <v>0</v>
      </c>
      <c r="I5760" s="62">
        <v>96148.476789240493</v>
      </c>
      <c r="J5760" s="63">
        <v>6.8176295613096345</v>
      </c>
      <c r="K5760" s="63">
        <v>4.2541080228772516</v>
      </c>
      <c r="L5760" s="63">
        <v>7.9505510310230205</v>
      </c>
      <c r="M5760" s="63">
        <v>7.4499763480415551</v>
      </c>
      <c r="N5760" s="63">
        <v>7.2541244211632172</v>
      </c>
      <c r="O5760" s="71">
        <v>6.3932266872766581</v>
      </c>
    </row>
    <row r="5761" spans="2:15" outlineLevel="1" x14ac:dyDescent="0.45">
      <c r="B5761" s="65">
        <v>5752</v>
      </c>
      <c r="C5761" s="60">
        <v>0</v>
      </c>
      <c r="D5761" s="61">
        <v>1</v>
      </c>
      <c r="E5761" s="61">
        <v>1</v>
      </c>
      <c r="F5761" s="61">
        <v>1</v>
      </c>
      <c r="G5761" s="61">
        <v>0</v>
      </c>
      <c r="H5761" s="61">
        <v>1</v>
      </c>
      <c r="I5761" s="62">
        <v>28027.141401371031</v>
      </c>
      <c r="J5761" s="63">
        <v>5.3627874372155881</v>
      </c>
      <c r="K5761" s="63">
        <v>5.7059385278394945</v>
      </c>
      <c r="L5761" s="63">
        <v>6.3886159470627133</v>
      </c>
      <c r="M5761" s="63">
        <v>6.9866879057738895</v>
      </c>
      <c r="N5761" s="63">
        <v>6.8243944270309802</v>
      </c>
      <c r="O5761" s="71">
        <v>6.9652750825901766</v>
      </c>
    </row>
    <row r="5762" spans="2:15" outlineLevel="1" x14ac:dyDescent="0.45">
      <c r="B5762" s="65">
        <v>5753</v>
      </c>
      <c r="C5762" s="60">
        <v>1</v>
      </c>
      <c r="D5762" s="61">
        <v>0</v>
      </c>
      <c r="E5762" s="61">
        <v>1</v>
      </c>
      <c r="F5762" s="61">
        <v>1</v>
      </c>
      <c r="G5762" s="61">
        <v>1</v>
      </c>
      <c r="H5762" s="61">
        <v>0</v>
      </c>
      <c r="I5762" s="62">
        <v>78955.367453154468</v>
      </c>
      <c r="J5762" s="63">
        <v>6.0266688284241381</v>
      </c>
      <c r="K5762" s="63">
        <v>5.6484026561666756</v>
      </c>
      <c r="L5762" s="63">
        <v>6.6525876048227106</v>
      </c>
      <c r="M5762" s="63">
        <v>8.349541568524474</v>
      </c>
      <c r="N5762" s="63">
        <v>6.9243682597137965</v>
      </c>
      <c r="O5762" s="71">
        <v>6.8082252001474259</v>
      </c>
    </row>
    <row r="5763" spans="2:15" outlineLevel="1" x14ac:dyDescent="0.45">
      <c r="B5763" s="65">
        <v>5754</v>
      </c>
      <c r="C5763" s="60">
        <v>1</v>
      </c>
      <c r="D5763" s="61">
        <v>0</v>
      </c>
      <c r="E5763" s="61">
        <v>1</v>
      </c>
      <c r="F5763" s="61">
        <v>1</v>
      </c>
      <c r="G5763" s="61">
        <v>0</v>
      </c>
      <c r="H5763" s="61">
        <v>1</v>
      </c>
      <c r="I5763" s="62">
        <v>94994.278557750513</v>
      </c>
      <c r="J5763" s="63">
        <v>5.7500225345483411</v>
      </c>
      <c r="K5763" s="63">
        <v>4.564732428822369</v>
      </c>
      <c r="L5763" s="63">
        <v>7.3665394141626068</v>
      </c>
      <c r="M5763" s="63">
        <v>8.104892030039295</v>
      </c>
      <c r="N5763" s="63">
        <v>6.5291922540317486</v>
      </c>
      <c r="O5763" s="71">
        <v>7.1712835583462295</v>
      </c>
    </row>
    <row r="5764" spans="2:15" outlineLevel="1" x14ac:dyDescent="0.45">
      <c r="B5764" s="65">
        <v>5755</v>
      </c>
      <c r="C5764" s="60">
        <v>0</v>
      </c>
      <c r="D5764" s="61">
        <v>1</v>
      </c>
      <c r="E5764" s="61">
        <v>1</v>
      </c>
      <c r="F5764" s="61">
        <v>1</v>
      </c>
      <c r="G5764" s="61">
        <v>0</v>
      </c>
      <c r="H5764" s="61">
        <v>1</v>
      </c>
      <c r="I5764" s="62">
        <v>61479.757549785892</v>
      </c>
      <c r="J5764" s="63">
        <v>5.088276283147307</v>
      </c>
      <c r="K5764" s="63">
        <v>5.8555800111079961</v>
      </c>
      <c r="L5764" s="63">
        <v>7.4987518745490984</v>
      </c>
      <c r="M5764" s="63">
        <v>6.087519002375231</v>
      </c>
      <c r="N5764" s="63">
        <v>6.7696454896091751</v>
      </c>
      <c r="O5764" s="71">
        <v>6.9474630801759956</v>
      </c>
    </row>
    <row r="5765" spans="2:15" outlineLevel="1" x14ac:dyDescent="0.45">
      <c r="B5765" s="65">
        <v>5756</v>
      </c>
      <c r="C5765" s="60">
        <v>1</v>
      </c>
      <c r="D5765" s="61">
        <v>0</v>
      </c>
      <c r="E5765" s="61">
        <v>1</v>
      </c>
      <c r="F5765" s="61">
        <v>1</v>
      </c>
      <c r="G5765" s="61">
        <v>0</v>
      </c>
      <c r="H5765" s="61">
        <v>1</v>
      </c>
      <c r="I5765" s="62">
        <v>27012.96132327347</v>
      </c>
      <c r="J5765" s="63">
        <v>5.3957836965123365</v>
      </c>
      <c r="K5765" s="63">
        <v>5.0610289300370797</v>
      </c>
      <c r="L5765" s="63">
        <v>6.5366916987118655</v>
      </c>
      <c r="M5765" s="63">
        <v>7.9969983233992297</v>
      </c>
      <c r="N5765" s="63">
        <v>6.372552422925895</v>
      </c>
      <c r="O5765" s="71">
        <v>6.4036360045517018</v>
      </c>
    </row>
    <row r="5766" spans="2:15" outlineLevel="1" x14ac:dyDescent="0.45">
      <c r="B5766" s="65">
        <v>5757</v>
      </c>
      <c r="C5766" s="60">
        <v>1</v>
      </c>
      <c r="D5766" s="61">
        <v>0</v>
      </c>
      <c r="E5766" s="61">
        <v>1</v>
      </c>
      <c r="F5766" s="61">
        <v>1</v>
      </c>
      <c r="G5766" s="61">
        <v>1</v>
      </c>
      <c r="H5766" s="61">
        <v>0</v>
      </c>
      <c r="I5766" s="62">
        <v>101878.31164380295</v>
      </c>
      <c r="J5766" s="63">
        <v>6.2867834124749269</v>
      </c>
      <c r="K5766" s="63">
        <v>5.8130077322822107</v>
      </c>
      <c r="L5766" s="63">
        <v>7.1047898368521949</v>
      </c>
      <c r="M5766" s="63">
        <v>8.9473693042352878</v>
      </c>
      <c r="N5766" s="63">
        <v>6.7530225641787602</v>
      </c>
      <c r="O5766" s="71">
        <v>6.6950770131924822</v>
      </c>
    </row>
    <row r="5767" spans="2:15" outlineLevel="1" x14ac:dyDescent="0.45">
      <c r="B5767" s="65">
        <v>5758</v>
      </c>
      <c r="C5767" s="60">
        <v>1</v>
      </c>
      <c r="D5767" s="61">
        <v>0</v>
      </c>
      <c r="E5767" s="61">
        <v>1</v>
      </c>
      <c r="F5767" s="61">
        <v>1</v>
      </c>
      <c r="G5767" s="61">
        <v>0</v>
      </c>
      <c r="H5767" s="61">
        <v>1</v>
      </c>
      <c r="I5767" s="62">
        <v>98634.243634094644</v>
      </c>
      <c r="J5767" s="63">
        <v>5.9569721948177881</v>
      </c>
      <c r="K5767" s="63">
        <v>5.7949151295325683</v>
      </c>
      <c r="L5767" s="63">
        <v>7.5403987426757739</v>
      </c>
      <c r="M5767" s="63">
        <v>7.5475169208693593</v>
      </c>
      <c r="N5767" s="63">
        <v>6.9318233407091725</v>
      </c>
      <c r="O5767" s="71">
        <v>7.0457430656985567</v>
      </c>
    </row>
    <row r="5768" spans="2:15" outlineLevel="1" x14ac:dyDescent="0.45">
      <c r="B5768" s="65">
        <v>5759</v>
      </c>
      <c r="C5768" s="60">
        <v>1</v>
      </c>
      <c r="D5768" s="61">
        <v>0</v>
      </c>
      <c r="E5768" s="61">
        <v>1</v>
      </c>
      <c r="F5768" s="61">
        <v>1</v>
      </c>
      <c r="G5768" s="61">
        <v>1</v>
      </c>
      <c r="H5768" s="61">
        <v>0</v>
      </c>
      <c r="I5768" s="62">
        <v>95175.640967235377</v>
      </c>
      <c r="J5768" s="63">
        <v>6.3943775883564609</v>
      </c>
      <c r="K5768" s="63">
        <v>5.3522685454471164</v>
      </c>
      <c r="L5768" s="63">
        <v>7.3328797025538401</v>
      </c>
      <c r="M5768" s="63">
        <v>6.4389551690976567</v>
      </c>
      <c r="N5768" s="63">
        <v>7.5234977715792368</v>
      </c>
      <c r="O5768" s="71">
        <v>6.4127771812329808</v>
      </c>
    </row>
    <row r="5769" spans="2:15" outlineLevel="1" x14ac:dyDescent="0.45">
      <c r="B5769" s="65">
        <v>5760</v>
      </c>
      <c r="C5769" s="60">
        <v>1</v>
      </c>
      <c r="D5769" s="61">
        <v>0</v>
      </c>
      <c r="E5769" s="61">
        <v>1</v>
      </c>
      <c r="F5769" s="61">
        <v>1</v>
      </c>
      <c r="G5769" s="61">
        <v>0</v>
      </c>
      <c r="H5769" s="61">
        <v>1</v>
      </c>
      <c r="I5769" s="62">
        <v>25664.45746734881</v>
      </c>
      <c r="J5769" s="63">
        <v>5.616756551538832</v>
      </c>
      <c r="K5769" s="63">
        <v>4.6213002712234799</v>
      </c>
      <c r="L5769" s="63">
        <v>6.2950426710372653</v>
      </c>
      <c r="M5769" s="63">
        <v>7.3418332908155346</v>
      </c>
      <c r="N5769" s="63">
        <v>6.3418692838870712</v>
      </c>
      <c r="O5769" s="71">
        <v>7.197423246111784</v>
      </c>
    </row>
    <row r="5770" spans="2:15" outlineLevel="1" x14ac:dyDescent="0.45">
      <c r="B5770" s="65">
        <v>5761</v>
      </c>
      <c r="C5770" s="60">
        <v>1</v>
      </c>
      <c r="D5770" s="61">
        <v>0</v>
      </c>
      <c r="E5770" s="61">
        <v>1</v>
      </c>
      <c r="F5770" s="61">
        <v>1</v>
      </c>
      <c r="G5770" s="61">
        <v>1</v>
      </c>
      <c r="H5770" s="61">
        <v>0</v>
      </c>
      <c r="I5770" s="62">
        <v>25174.257085183635</v>
      </c>
      <c r="J5770" s="63">
        <v>5.4229102928628086</v>
      </c>
      <c r="K5770" s="63">
        <v>5.0544935133226563</v>
      </c>
      <c r="L5770" s="63">
        <v>6.5743580545954341</v>
      </c>
      <c r="M5770" s="63">
        <v>6.3898902232691119</v>
      </c>
      <c r="N5770" s="63">
        <v>7.0744187660699991</v>
      </c>
      <c r="O5770" s="71">
        <v>6.8599037552908397</v>
      </c>
    </row>
    <row r="5771" spans="2:15" outlineLevel="1" x14ac:dyDescent="0.45">
      <c r="B5771" s="65">
        <v>5762</v>
      </c>
      <c r="C5771" s="60">
        <v>1</v>
      </c>
      <c r="D5771" s="61">
        <v>0</v>
      </c>
      <c r="E5771" s="61">
        <v>1</v>
      </c>
      <c r="F5771" s="61">
        <v>1</v>
      </c>
      <c r="G5771" s="61">
        <v>1</v>
      </c>
      <c r="H5771" s="61">
        <v>0</v>
      </c>
      <c r="I5771" s="62">
        <v>99713.559205523314</v>
      </c>
      <c r="J5771" s="63">
        <v>6.4216537797989632</v>
      </c>
      <c r="K5771" s="63">
        <v>5.5135158103881414</v>
      </c>
      <c r="L5771" s="63">
        <v>6.9632808280674441</v>
      </c>
      <c r="M5771" s="63">
        <v>8.6802796858244378</v>
      </c>
      <c r="N5771" s="63">
        <v>6.7240609780881559</v>
      </c>
      <c r="O5771" s="71">
        <v>6.4099164273886213</v>
      </c>
    </row>
    <row r="5772" spans="2:15" outlineLevel="1" x14ac:dyDescent="0.45">
      <c r="B5772" s="65">
        <v>5763</v>
      </c>
      <c r="C5772" s="60">
        <v>1</v>
      </c>
      <c r="D5772" s="61">
        <v>0</v>
      </c>
      <c r="E5772" s="61">
        <v>1</v>
      </c>
      <c r="F5772" s="61">
        <v>1</v>
      </c>
      <c r="G5772" s="61">
        <v>1</v>
      </c>
      <c r="H5772" s="61">
        <v>0</v>
      </c>
      <c r="I5772" s="62">
        <v>99112.268698935019</v>
      </c>
      <c r="J5772" s="63">
        <v>6.162077249608739</v>
      </c>
      <c r="K5772" s="63">
        <v>5.6443486684075097</v>
      </c>
      <c r="L5772" s="63">
        <v>7.4673443599207321</v>
      </c>
      <c r="M5772" s="63">
        <v>8.0707683290896117</v>
      </c>
      <c r="N5772" s="63">
        <v>7.0200438823616444</v>
      </c>
      <c r="O5772" s="71">
        <v>6.436088776502392</v>
      </c>
    </row>
    <row r="5773" spans="2:15" outlineLevel="1" x14ac:dyDescent="0.45">
      <c r="B5773" s="65">
        <v>5764</v>
      </c>
      <c r="C5773" s="60">
        <v>1</v>
      </c>
      <c r="D5773" s="61">
        <v>0</v>
      </c>
      <c r="E5773" s="61">
        <v>1</v>
      </c>
      <c r="F5773" s="61">
        <v>1</v>
      </c>
      <c r="G5773" s="61">
        <v>1</v>
      </c>
      <c r="H5773" s="61">
        <v>0</v>
      </c>
      <c r="I5773" s="62">
        <v>29646.40445649375</v>
      </c>
      <c r="J5773" s="63">
        <v>5.8979788598278429</v>
      </c>
      <c r="K5773" s="63">
        <v>5.581723639329832</v>
      </c>
      <c r="L5773" s="63">
        <v>7.0040968642447972</v>
      </c>
      <c r="M5773" s="63">
        <v>7.1528876312812546</v>
      </c>
      <c r="N5773" s="63">
        <v>6.8051427025795368</v>
      </c>
      <c r="O5773" s="71">
        <v>6.5832982066090944</v>
      </c>
    </row>
    <row r="5774" spans="2:15" outlineLevel="1" x14ac:dyDescent="0.45">
      <c r="B5774" s="65">
        <v>5765</v>
      </c>
      <c r="C5774" s="60">
        <v>1</v>
      </c>
      <c r="D5774" s="61">
        <v>0</v>
      </c>
      <c r="E5774" s="61">
        <v>1</v>
      </c>
      <c r="F5774" s="61">
        <v>1</v>
      </c>
      <c r="G5774" s="61">
        <v>1</v>
      </c>
      <c r="H5774" s="61">
        <v>0</v>
      </c>
      <c r="I5774" s="62">
        <v>93785.994921626407</v>
      </c>
      <c r="J5774" s="63">
        <v>6.5804463653625564</v>
      </c>
      <c r="K5774" s="63">
        <v>4.3605462762934302</v>
      </c>
      <c r="L5774" s="63">
        <v>6.6867398484255203</v>
      </c>
      <c r="M5774" s="63">
        <v>6.784492357546724</v>
      </c>
      <c r="N5774" s="63">
        <v>7.3740509747721896</v>
      </c>
      <c r="O5774" s="71">
        <v>7.0511977181520304</v>
      </c>
    </row>
    <row r="5775" spans="2:15" outlineLevel="1" x14ac:dyDescent="0.45">
      <c r="B5775" s="65">
        <v>5766</v>
      </c>
      <c r="C5775" s="60">
        <v>1</v>
      </c>
      <c r="D5775" s="61">
        <v>0</v>
      </c>
      <c r="E5775" s="61">
        <v>1</v>
      </c>
      <c r="F5775" s="61">
        <v>1</v>
      </c>
      <c r="G5775" s="61">
        <v>1</v>
      </c>
      <c r="H5775" s="61">
        <v>0</v>
      </c>
      <c r="I5775" s="62">
        <v>99742.567334822073</v>
      </c>
      <c r="J5775" s="63">
        <v>6.0049640691210833</v>
      </c>
      <c r="K5775" s="63">
        <v>4.9805159415346534</v>
      </c>
      <c r="L5775" s="63">
        <v>7.6728395495866062</v>
      </c>
      <c r="M5775" s="63">
        <v>8.5184681244885407</v>
      </c>
      <c r="N5775" s="63">
        <v>7.5002051362421263</v>
      </c>
      <c r="O5775" s="71">
        <v>6.5671782598265445</v>
      </c>
    </row>
    <row r="5776" spans="2:15" outlineLevel="1" x14ac:dyDescent="0.45">
      <c r="B5776" s="65">
        <v>5767</v>
      </c>
      <c r="C5776" s="60">
        <v>1</v>
      </c>
      <c r="D5776" s="61">
        <v>0</v>
      </c>
      <c r="E5776" s="61">
        <v>1</v>
      </c>
      <c r="F5776" s="61">
        <v>1</v>
      </c>
      <c r="G5776" s="61">
        <v>1</v>
      </c>
      <c r="H5776" s="61">
        <v>0</v>
      </c>
      <c r="I5776" s="62">
        <v>77550.279523835285</v>
      </c>
      <c r="J5776" s="63">
        <v>6.1642006450152076</v>
      </c>
      <c r="K5776" s="63">
        <v>4.6904920535208525</v>
      </c>
      <c r="L5776" s="63">
        <v>6.549332550224972</v>
      </c>
      <c r="M5776" s="63">
        <v>8.1241626700039689</v>
      </c>
      <c r="N5776" s="63">
        <v>7.3077698511518268</v>
      </c>
      <c r="O5776" s="71">
        <v>7.2478474362019547</v>
      </c>
    </row>
    <row r="5777" spans="2:15" outlineLevel="1" x14ac:dyDescent="0.45">
      <c r="B5777" s="65">
        <v>5768</v>
      </c>
      <c r="C5777" s="60">
        <v>1</v>
      </c>
      <c r="D5777" s="61">
        <v>0</v>
      </c>
      <c r="E5777" s="61">
        <v>1</v>
      </c>
      <c r="F5777" s="61">
        <v>1</v>
      </c>
      <c r="G5777" s="61">
        <v>1</v>
      </c>
      <c r="H5777" s="61">
        <v>0</v>
      </c>
      <c r="I5777" s="62">
        <v>97632.092270788125</v>
      </c>
      <c r="J5777" s="63">
        <v>6.1413822979749897</v>
      </c>
      <c r="K5777" s="63">
        <v>5.6198979697104132</v>
      </c>
      <c r="L5777" s="63">
        <v>7.9649760753445102</v>
      </c>
      <c r="M5777" s="63">
        <v>7.6856241392851192</v>
      </c>
      <c r="N5777" s="63">
        <v>6.9499806005987157</v>
      </c>
      <c r="O5777" s="71">
        <v>6.0772856744861743</v>
      </c>
    </row>
    <row r="5778" spans="2:15" outlineLevel="1" x14ac:dyDescent="0.45">
      <c r="B5778" s="65">
        <v>5769</v>
      </c>
      <c r="C5778" s="60">
        <v>0</v>
      </c>
      <c r="D5778" s="61">
        <v>1</v>
      </c>
      <c r="E5778" s="61">
        <v>1</v>
      </c>
      <c r="F5778" s="61">
        <v>1</v>
      </c>
      <c r="G5778" s="61">
        <v>0</v>
      </c>
      <c r="H5778" s="61">
        <v>1</v>
      </c>
      <c r="I5778" s="62">
        <v>82472.714466177626</v>
      </c>
      <c r="J5778" s="63">
        <v>5.8449795781134837</v>
      </c>
      <c r="K5778" s="63">
        <v>6.3883834936598056</v>
      </c>
      <c r="L5778" s="63">
        <v>6.2801725799117216</v>
      </c>
      <c r="M5778" s="63">
        <v>8.6419639349223214</v>
      </c>
      <c r="N5778" s="63">
        <v>7.0886017443770886</v>
      </c>
      <c r="O5778" s="71">
        <v>7.3172284678031385</v>
      </c>
    </row>
    <row r="5779" spans="2:15" outlineLevel="1" x14ac:dyDescent="0.45">
      <c r="B5779" s="65">
        <v>5770</v>
      </c>
      <c r="C5779" s="60">
        <v>1</v>
      </c>
      <c r="D5779" s="61">
        <v>0</v>
      </c>
      <c r="E5779" s="61">
        <v>1</v>
      </c>
      <c r="F5779" s="61">
        <v>1</v>
      </c>
      <c r="G5779" s="61">
        <v>1</v>
      </c>
      <c r="H5779" s="61">
        <v>0</v>
      </c>
      <c r="I5779" s="62">
        <v>92542.053622420121</v>
      </c>
      <c r="J5779" s="63">
        <v>6.4686003936530145</v>
      </c>
      <c r="K5779" s="63">
        <v>4.4730991141642047</v>
      </c>
      <c r="L5779" s="63">
        <v>7.2847494260545318</v>
      </c>
      <c r="M5779" s="63">
        <v>7.3842520317645111</v>
      </c>
      <c r="N5779" s="63">
        <v>6.4713643160958148</v>
      </c>
      <c r="O5779" s="71">
        <v>6.2948972851743354</v>
      </c>
    </row>
    <row r="5780" spans="2:15" outlineLevel="1" x14ac:dyDescent="0.45">
      <c r="B5780" s="65">
        <v>5771</v>
      </c>
      <c r="C5780" s="60">
        <v>1</v>
      </c>
      <c r="D5780" s="61">
        <v>0</v>
      </c>
      <c r="E5780" s="61">
        <v>1</v>
      </c>
      <c r="F5780" s="61">
        <v>1</v>
      </c>
      <c r="G5780" s="61">
        <v>0</v>
      </c>
      <c r="H5780" s="61">
        <v>1</v>
      </c>
      <c r="I5780" s="62">
        <v>27466.069816909046</v>
      </c>
      <c r="J5780" s="63">
        <v>5.9354413490378137</v>
      </c>
      <c r="K5780" s="63">
        <v>5.6848548587584151</v>
      </c>
      <c r="L5780" s="63">
        <v>6.8175390569700651</v>
      </c>
      <c r="M5780" s="63">
        <v>6.2165547686902167</v>
      </c>
      <c r="N5780" s="63">
        <v>6.7427372981253306</v>
      </c>
      <c r="O5780" s="71">
        <v>6.8394584328832702</v>
      </c>
    </row>
    <row r="5781" spans="2:15" outlineLevel="1" x14ac:dyDescent="0.45">
      <c r="B5781" s="65">
        <v>5772</v>
      </c>
      <c r="C5781" s="60">
        <v>1</v>
      </c>
      <c r="D5781" s="61">
        <v>0</v>
      </c>
      <c r="E5781" s="61">
        <v>1</v>
      </c>
      <c r="F5781" s="61">
        <v>1</v>
      </c>
      <c r="G5781" s="61">
        <v>1</v>
      </c>
      <c r="H5781" s="61">
        <v>0</v>
      </c>
      <c r="I5781" s="62">
        <v>92105.423774232375</v>
      </c>
      <c r="J5781" s="63">
        <v>6.2917221628512543</v>
      </c>
      <c r="K5781" s="63">
        <v>4.1302126018145247</v>
      </c>
      <c r="L5781" s="63">
        <v>7.7162698500720364</v>
      </c>
      <c r="M5781" s="63">
        <v>6.9615863059196208</v>
      </c>
      <c r="N5781" s="63">
        <v>7.0354775242220446</v>
      </c>
      <c r="O5781" s="71">
        <v>6.4370914404678219</v>
      </c>
    </row>
    <row r="5782" spans="2:15" outlineLevel="1" x14ac:dyDescent="0.45">
      <c r="B5782" s="65">
        <v>5773</v>
      </c>
      <c r="C5782" s="60">
        <v>1</v>
      </c>
      <c r="D5782" s="61">
        <v>0</v>
      </c>
      <c r="E5782" s="61">
        <v>1</v>
      </c>
      <c r="F5782" s="61">
        <v>1</v>
      </c>
      <c r="G5782" s="61">
        <v>1</v>
      </c>
      <c r="H5782" s="61">
        <v>0</v>
      </c>
      <c r="I5782" s="62">
        <v>98108.71590602542</v>
      </c>
      <c r="J5782" s="63">
        <v>6.464755033199963</v>
      </c>
      <c r="K5782" s="63">
        <v>4.6444363418961094</v>
      </c>
      <c r="L5782" s="63">
        <v>7.4093458711789708</v>
      </c>
      <c r="M5782" s="63">
        <v>8.6230384849179504</v>
      </c>
      <c r="N5782" s="63">
        <v>6.8032976085060595</v>
      </c>
      <c r="O5782" s="71">
        <v>6.5171204477140119</v>
      </c>
    </row>
    <row r="5783" spans="2:15" outlineLevel="1" x14ac:dyDescent="0.45">
      <c r="B5783" s="65">
        <v>5774</v>
      </c>
      <c r="C5783" s="60">
        <v>1</v>
      </c>
      <c r="D5783" s="61">
        <v>0</v>
      </c>
      <c r="E5783" s="61">
        <v>1</v>
      </c>
      <c r="F5783" s="61">
        <v>1</v>
      </c>
      <c r="G5783" s="61">
        <v>0</v>
      </c>
      <c r="H5783" s="61">
        <v>1</v>
      </c>
      <c r="I5783" s="62">
        <v>95339.245246788254</v>
      </c>
      <c r="J5783" s="63">
        <v>6.549351114438366</v>
      </c>
      <c r="K5783" s="63">
        <v>5.2332245158427551</v>
      </c>
      <c r="L5783" s="63">
        <v>6.4780410052289499</v>
      </c>
      <c r="M5783" s="63">
        <v>7.5378670219657486</v>
      </c>
      <c r="N5783" s="63">
        <v>6.2614358267573076</v>
      </c>
      <c r="O5783" s="71">
        <v>7.0089177337705166</v>
      </c>
    </row>
    <row r="5784" spans="2:15" outlineLevel="1" x14ac:dyDescent="0.45">
      <c r="B5784" s="65">
        <v>5775</v>
      </c>
      <c r="C5784" s="60">
        <v>1</v>
      </c>
      <c r="D5784" s="61">
        <v>0</v>
      </c>
      <c r="E5784" s="61">
        <v>1</v>
      </c>
      <c r="F5784" s="61">
        <v>1</v>
      </c>
      <c r="G5784" s="61">
        <v>0</v>
      </c>
      <c r="H5784" s="61">
        <v>1</v>
      </c>
      <c r="I5784" s="62">
        <v>62076.245787094405</v>
      </c>
      <c r="J5784" s="63">
        <v>6.0541419764587836</v>
      </c>
      <c r="K5784" s="63">
        <v>4.6401235106763075</v>
      </c>
      <c r="L5784" s="63">
        <v>7.1269955425740301</v>
      </c>
      <c r="M5784" s="63">
        <v>6.7387902101378749</v>
      </c>
      <c r="N5784" s="63">
        <v>6.8749907103427681</v>
      </c>
      <c r="O5784" s="71">
        <v>6.9031026552954771</v>
      </c>
    </row>
    <row r="5785" spans="2:15" outlineLevel="1" x14ac:dyDescent="0.45">
      <c r="B5785" s="65">
        <v>5776</v>
      </c>
      <c r="C5785" s="60">
        <v>1</v>
      </c>
      <c r="D5785" s="61">
        <v>0</v>
      </c>
      <c r="E5785" s="61">
        <v>1</v>
      </c>
      <c r="F5785" s="61">
        <v>1</v>
      </c>
      <c r="G5785" s="61">
        <v>1</v>
      </c>
      <c r="H5785" s="61">
        <v>0</v>
      </c>
      <c r="I5785" s="62">
        <v>65130.846428126955</v>
      </c>
      <c r="J5785" s="63">
        <v>6.7929400875960653</v>
      </c>
      <c r="K5785" s="63">
        <v>5.8394967950654539</v>
      </c>
      <c r="L5785" s="63">
        <v>6.4443939321238597</v>
      </c>
      <c r="M5785" s="63">
        <v>6.1958175583534985</v>
      </c>
      <c r="N5785" s="63">
        <v>7.4454066045534653</v>
      </c>
      <c r="O5785" s="71">
        <v>6.1850404105140022</v>
      </c>
    </row>
    <row r="5786" spans="2:15" outlineLevel="1" x14ac:dyDescent="0.45">
      <c r="B5786" s="65">
        <v>5777</v>
      </c>
      <c r="C5786" s="60">
        <v>1</v>
      </c>
      <c r="D5786" s="61">
        <v>0</v>
      </c>
      <c r="E5786" s="61">
        <v>1</v>
      </c>
      <c r="F5786" s="61">
        <v>1</v>
      </c>
      <c r="G5786" s="61">
        <v>1</v>
      </c>
      <c r="H5786" s="61">
        <v>0</v>
      </c>
      <c r="I5786" s="62">
        <v>25918.952952932552</v>
      </c>
      <c r="J5786" s="63">
        <v>6.4454514746872871</v>
      </c>
      <c r="K5786" s="63">
        <v>4.5716164281014295</v>
      </c>
      <c r="L5786" s="63">
        <v>6.2685861337225894</v>
      </c>
      <c r="M5786" s="63">
        <v>6.7170478734496681</v>
      </c>
      <c r="N5786" s="63">
        <v>6.7961939856111009</v>
      </c>
      <c r="O5786" s="71">
        <v>6.6242357882192557</v>
      </c>
    </row>
    <row r="5787" spans="2:15" outlineLevel="1" x14ac:dyDescent="0.45">
      <c r="B5787" s="65">
        <v>5778</v>
      </c>
      <c r="C5787" s="60">
        <v>1</v>
      </c>
      <c r="D5787" s="61">
        <v>0</v>
      </c>
      <c r="E5787" s="61">
        <v>1</v>
      </c>
      <c r="F5787" s="61">
        <v>1</v>
      </c>
      <c r="G5787" s="61">
        <v>0</v>
      </c>
      <c r="H5787" s="61">
        <v>1</v>
      </c>
      <c r="I5787" s="62">
        <v>96026.851257187489</v>
      </c>
      <c r="J5787" s="63">
        <v>5.5096290786212467</v>
      </c>
      <c r="K5787" s="63">
        <v>4.884137245561698</v>
      </c>
      <c r="L5787" s="63">
        <v>8.034159062474945</v>
      </c>
      <c r="M5787" s="63">
        <v>7.7216313835518537</v>
      </c>
      <c r="N5787" s="63">
        <v>6.9392953192510864</v>
      </c>
      <c r="O5787" s="71">
        <v>7.1231838583189928</v>
      </c>
    </row>
    <row r="5788" spans="2:15" outlineLevel="1" x14ac:dyDescent="0.45">
      <c r="B5788" s="65">
        <v>5779</v>
      </c>
      <c r="C5788" s="60">
        <v>1</v>
      </c>
      <c r="D5788" s="61">
        <v>0</v>
      </c>
      <c r="E5788" s="61">
        <v>1</v>
      </c>
      <c r="F5788" s="61">
        <v>1</v>
      </c>
      <c r="G5788" s="61">
        <v>1</v>
      </c>
      <c r="H5788" s="61">
        <v>0</v>
      </c>
      <c r="I5788" s="62">
        <v>97515.096876140364</v>
      </c>
      <c r="J5788" s="63">
        <v>6.2619218820590223</v>
      </c>
      <c r="K5788" s="63">
        <v>4.6525482957466862</v>
      </c>
      <c r="L5788" s="63">
        <v>6.7725222182600318</v>
      </c>
      <c r="M5788" s="63">
        <v>8.6835921311562103</v>
      </c>
      <c r="N5788" s="63">
        <v>6.9240575948386685</v>
      </c>
      <c r="O5788" s="71">
        <v>6.69046592672444</v>
      </c>
    </row>
    <row r="5789" spans="2:15" outlineLevel="1" x14ac:dyDescent="0.45">
      <c r="B5789" s="65">
        <v>5780</v>
      </c>
      <c r="C5789" s="60">
        <v>1</v>
      </c>
      <c r="D5789" s="61">
        <v>0</v>
      </c>
      <c r="E5789" s="61">
        <v>1</v>
      </c>
      <c r="F5789" s="61">
        <v>1</v>
      </c>
      <c r="G5789" s="61">
        <v>1</v>
      </c>
      <c r="H5789" s="61">
        <v>0</v>
      </c>
      <c r="I5789" s="62">
        <v>99199.325347850667</v>
      </c>
      <c r="J5789" s="63">
        <v>6.207806106436264</v>
      </c>
      <c r="K5789" s="63">
        <v>5.3108656900384386</v>
      </c>
      <c r="L5789" s="63">
        <v>7.1103260945860818</v>
      </c>
      <c r="M5789" s="63">
        <v>8.644423486174512</v>
      </c>
      <c r="N5789" s="63">
        <v>7.0559506623896713</v>
      </c>
      <c r="O5789" s="71">
        <v>6.2960523244823943</v>
      </c>
    </row>
    <row r="5790" spans="2:15" outlineLevel="1" x14ac:dyDescent="0.45">
      <c r="B5790" s="65">
        <v>5781</v>
      </c>
      <c r="C5790" s="60">
        <v>1</v>
      </c>
      <c r="D5790" s="61">
        <v>0</v>
      </c>
      <c r="E5790" s="61">
        <v>1</v>
      </c>
      <c r="F5790" s="61">
        <v>1</v>
      </c>
      <c r="G5790" s="61">
        <v>1</v>
      </c>
      <c r="H5790" s="61">
        <v>0</v>
      </c>
      <c r="I5790" s="62">
        <v>99979.715988240205</v>
      </c>
      <c r="J5790" s="63">
        <v>6.8710510378993543</v>
      </c>
      <c r="K5790" s="63">
        <v>6.37580192388904</v>
      </c>
      <c r="L5790" s="63">
        <v>7.6037038457091111</v>
      </c>
      <c r="M5790" s="63">
        <v>6.3638552193267097</v>
      </c>
      <c r="N5790" s="63">
        <v>7.1168991546029217</v>
      </c>
      <c r="O5790" s="71">
        <v>7.0098828113844673</v>
      </c>
    </row>
    <row r="5791" spans="2:15" outlineLevel="1" x14ac:dyDescent="0.45">
      <c r="B5791" s="65">
        <v>5782</v>
      </c>
      <c r="C5791" s="60">
        <v>1</v>
      </c>
      <c r="D5791" s="61">
        <v>0</v>
      </c>
      <c r="E5791" s="61">
        <v>1</v>
      </c>
      <c r="F5791" s="61">
        <v>1</v>
      </c>
      <c r="G5791" s="61">
        <v>0</v>
      </c>
      <c r="H5791" s="61">
        <v>1</v>
      </c>
      <c r="I5791" s="62">
        <v>96327.417694241973</v>
      </c>
      <c r="J5791" s="63">
        <v>6.0059828100948893</v>
      </c>
      <c r="K5791" s="63">
        <v>5.4590715452444076</v>
      </c>
      <c r="L5791" s="63">
        <v>7.0123378760643869</v>
      </c>
      <c r="M5791" s="63">
        <v>7.7665539959176382</v>
      </c>
      <c r="N5791" s="63">
        <v>6.3779124606822002</v>
      </c>
      <c r="O5791" s="71">
        <v>7.0706621066125095</v>
      </c>
    </row>
    <row r="5792" spans="2:15" outlineLevel="1" x14ac:dyDescent="0.45">
      <c r="B5792" s="65">
        <v>5783</v>
      </c>
      <c r="C5792" s="60">
        <v>1</v>
      </c>
      <c r="D5792" s="61">
        <v>0</v>
      </c>
      <c r="E5792" s="61">
        <v>1</v>
      </c>
      <c r="F5792" s="61">
        <v>1</v>
      </c>
      <c r="G5792" s="61">
        <v>1</v>
      </c>
      <c r="H5792" s="61">
        <v>0</v>
      </c>
      <c r="I5792" s="62">
        <v>63112.887547049264</v>
      </c>
      <c r="J5792" s="63">
        <v>5.965776544643278</v>
      </c>
      <c r="K5792" s="63">
        <v>5.8244987280526708</v>
      </c>
      <c r="L5792" s="63">
        <v>7.2834650297832582</v>
      </c>
      <c r="M5792" s="63">
        <v>6.5130200158748348</v>
      </c>
      <c r="N5792" s="63">
        <v>6.5589505462948621</v>
      </c>
      <c r="O5792" s="71">
        <v>6.4063007544853985</v>
      </c>
    </row>
    <row r="5793" spans="2:15" outlineLevel="1" x14ac:dyDescent="0.45">
      <c r="B5793" s="65">
        <v>5784</v>
      </c>
      <c r="C5793" s="60">
        <v>1</v>
      </c>
      <c r="D5793" s="61">
        <v>0</v>
      </c>
      <c r="E5793" s="61">
        <v>1</v>
      </c>
      <c r="F5793" s="61">
        <v>1</v>
      </c>
      <c r="G5793" s="61">
        <v>1</v>
      </c>
      <c r="H5793" s="61">
        <v>0</v>
      </c>
      <c r="I5793" s="62">
        <v>98879.878710385761</v>
      </c>
      <c r="J5793" s="63">
        <v>6.3450297126817281</v>
      </c>
      <c r="K5793" s="63">
        <v>5.9502435651113474</v>
      </c>
      <c r="L5793" s="63">
        <v>7.1909166824707427</v>
      </c>
      <c r="M5793" s="63">
        <v>7.0226743057037506</v>
      </c>
      <c r="N5793" s="63">
        <v>7.305833693505746</v>
      </c>
      <c r="O5793" s="71">
        <v>6.9359246398945622</v>
      </c>
    </row>
    <row r="5794" spans="2:15" outlineLevel="1" x14ac:dyDescent="0.45">
      <c r="B5794" s="65">
        <v>5785</v>
      </c>
      <c r="C5794" s="60">
        <v>1</v>
      </c>
      <c r="D5794" s="61">
        <v>0</v>
      </c>
      <c r="E5794" s="61">
        <v>1</v>
      </c>
      <c r="F5794" s="61">
        <v>1</v>
      </c>
      <c r="G5794" s="61">
        <v>1</v>
      </c>
      <c r="H5794" s="61">
        <v>0</v>
      </c>
      <c r="I5794" s="62">
        <v>98721.860312370438</v>
      </c>
      <c r="J5794" s="63">
        <v>6.0751346038966911</v>
      </c>
      <c r="K5794" s="63">
        <v>4.7589290495528802</v>
      </c>
      <c r="L5794" s="63">
        <v>7.3247255862319669</v>
      </c>
      <c r="M5794" s="63">
        <v>8.9584821515472726</v>
      </c>
      <c r="N5794" s="63">
        <v>7.0413273875239382</v>
      </c>
      <c r="O5794" s="71">
        <v>6.4748398779901741</v>
      </c>
    </row>
    <row r="5795" spans="2:15" outlineLevel="1" x14ac:dyDescent="0.45">
      <c r="B5795" s="65">
        <v>5786</v>
      </c>
      <c r="C5795" s="60">
        <v>1</v>
      </c>
      <c r="D5795" s="61">
        <v>0</v>
      </c>
      <c r="E5795" s="61">
        <v>1</v>
      </c>
      <c r="F5795" s="61">
        <v>1</v>
      </c>
      <c r="G5795" s="61">
        <v>0</v>
      </c>
      <c r="H5795" s="61">
        <v>1</v>
      </c>
      <c r="I5795" s="62">
        <v>96403.848734505198</v>
      </c>
      <c r="J5795" s="63">
        <v>5.714638265430386</v>
      </c>
      <c r="K5795" s="63">
        <v>4.7063569607373275</v>
      </c>
      <c r="L5795" s="63">
        <v>7.7212586866630151</v>
      </c>
      <c r="M5795" s="63">
        <v>8.6403668319074907</v>
      </c>
      <c r="N5795" s="63">
        <v>6.5991564139206149</v>
      </c>
      <c r="O5795" s="71">
        <v>6.6281303335365021</v>
      </c>
    </row>
    <row r="5796" spans="2:15" outlineLevel="1" x14ac:dyDescent="0.45">
      <c r="B5796" s="65">
        <v>5787</v>
      </c>
      <c r="C5796" s="60">
        <v>1</v>
      </c>
      <c r="D5796" s="61">
        <v>0</v>
      </c>
      <c r="E5796" s="61">
        <v>1</v>
      </c>
      <c r="F5796" s="61">
        <v>1</v>
      </c>
      <c r="G5796" s="61">
        <v>0</v>
      </c>
      <c r="H5796" s="61">
        <v>1</v>
      </c>
      <c r="I5796" s="62">
        <v>96921.241586286094</v>
      </c>
      <c r="J5796" s="63">
        <v>6.9960167837232312</v>
      </c>
      <c r="K5796" s="63">
        <v>4.7981567280017297</v>
      </c>
      <c r="L5796" s="63">
        <v>6.194424079669302</v>
      </c>
      <c r="M5796" s="63">
        <v>7.4579169320740961</v>
      </c>
      <c r="N5796" s="63">
        <v>6.9455538621525159</v>
      </c>
      <c r="O5796" s="71">
        <v>7.2732794942488903</v>
      </c>
    </row>
    <row r="5797" spans="2:15" outlineLevel="1" x14ac:dyDescent="0.45">
      <c r="B5797" s="65">
        <v>5788</v>
      </c>
      <c r="C5797" s="60">
        <v>1</v>
      </c>
      <c r="D5797" s="61">
        <v>0</v>
      </c>
      <c r="E5797" s="61">
        <v>1</v>
      </c>
      <c r="F5797" s="61">
        <v>1</v>
      </c>
      <c r="G5797" s="61">
        <v>1</v>
      </c>
      <c r="H5797" s="61">
        <v>0</v>
      </c>
      <c r="I5797" s="62">
        <v>96477.872587293969</v>
      </c>
      <c r="J5797" s="63">
        <v>5.2854963424134054</v>
      </c>
      <c r="K5797" s="63">
        <v>5.0428229402611358</v>
      </c>
      <c r="L5797" s="63">
        <v>7.7338704763748671</v>
      </c>
      <c r="M5797" s="63">
        <v>7.5536441883033572</v>
      </c>
      <c r="N5797" s="63">
        <v>7.573864884244415</v>
      </c>
      <c r="O5797" s="71">
        <v>7.0868404686368791</v>
      </c>
    </row>
    <row r="5798" spans="2:15" outlineLevel="1" x14ac:dyDescent="0.45">
      <c r="B5798" s="65">
        <v>5789</v>
      </c>
      <c r="C5798" s="60">
        <v>1</v>
      </c>
      <c r="D5798" s="61">
        <v>0</v>
      </c>
      <c r="E5798" s="61">
        <v>1</v>
      </c>
      <c r="F5798" s="61">
        <v>1</v>
      </c>
      <c r="G5798" s="61">
        <v>1</v>
      </c>
      <c r="H5798" s="61">
        <v>0</v>
      </c>
      <c r="I5798" s="62">
        <v>62265.405805732109</v>
      </c>
      <c r="J5798" s="63">
        <v>6.1259481805474918</v>
      </c>
      <c r="K5798" s="63">
        <v>5.524620861697664</v>
      </c>
      <c r="L5798" s="63">
        <v>7.0356086276236516</v>
      </c>
      <c r="M5798" s="63">
        <v>6.2877093280418039</v>
      </c>
      <c r="N5798" s="63">
        <v>6.8753591582437865</v>
      </c>
      <c r="O5798" s="71">
        <v>6.3172768045249175</v>
      </c>
    </row>
    <row r="5799" spans="2:15" outlineLevel="1" x14ac:dyDescent="0.45">
      <c r="B5799" s="65">
        <v>5790</v>
      </c>
      <c r="C5799" s="60">
        <v>1</v>
      </c>
      <c r="D5799" s="61">
        <v>0</v>
      </c>
      <c r="E5799" s="61">
        <v>1</v>
      </c>
      <c r="F5799" s="61">
        <v>1</v>
      </c>
      <c r="G5799" s="61">
        <v>1</v>
      </c>
      <c r="H5799" s="61">
        <v>0</v>
      </c>
      <c r="I5799" s="62">
        <v>103794.97782495646</v>
      </c>
      <c r="J5799" s="63">
        <v>7.2020592990269066</v>
      </c>
      <c r="K5799" s="63">
        <v>5.294025797307607</v>
      </c>
      <c r="L5799" s="63">
        <v>7.9470008744358784</v>
      </c>
      <c r="M5799" s="63">
        <v>7.9590510291070222</v>
      </c>
      <c r="N5799" s="63">
        <v>7.4655397562720216</v>
      </c>
      <c r="O5799" s="71">
        <v>7.0839218078369708</v>
      </c>
    </row>
    <row r="5800" spans="2:15" outlineLevel="1" x14ac:dyDescent="0.45">
      <c r="B5800" s="65">
        <v>5791</v>
      </c>
      <c r="C5800" s="60">
        <v>1</v>
      </c>
      <c r="D5800" s="61">
        <v>0</v>
      </c>
      <c r="E5800" s="61">
        <v>1</v>
      </c>
      <c r="F5800" s="61">
        <v>1</v>
      </c>
      <c r="G5800" s="61">
        <v>0</v>
      </c>
      <c r="H5800" s="61">
        <v>1</v>
      </c>
      <c r="I5800" s="62">
        <v>62780.231792002887</v>
      </c>
      <c r="J5800" s="63">
        <v>6.0220356769946592</v>
      </c>
      <c r="K5800" s="63">
        <v>5.8146470066715183</v>
      </c>
      <c r="L5800" s="63">
        <v>7.6659956472786117</v>
      </c>
      <c r="M5800" s="63">
        <v>6.1011927197260887</v>
      </c>
      <c r="N5800" s="63">
        <v>6.336256220251526</v>
      </c>
      <c r="O5800" s="71">
        <v>6.7657607297041729</v>
      </c>
    </row>
    <row r="5801" spans="2:15" outlineLevel="1" x14ac:dyDescent="0.45">
      <c r="B5801" s="65">
        <v>5792</v>
      </c>
      <c r="C5801" s="60">
        <v>0</v>
      </c>
      <c r="D5801" s="61">
        <v>1</v>
      </c>
      <c r="E5801" s="61">
        <v>1</v>
      </c>
      <c r="F5801" s="61">
        <v>1</v>
      </c>
      <c r="G5801" s="61">
        <v>0</v>
      </c>
      <c r="H5801" s="61">
        <v>1</v>
      </c>
      <c r="I5801" s="62">
        <v>28435.697562485831</v>
      </c>
      <c r="J5801" s="63">
        <v>5.438690250591689</v>
      </c>
      <c r="K5801" s="63">
        <v>5.7445199262032816</v>
      </c>
      <c r="L5801" s="63">
        <v>6.5866650843546752</v>
      </c>
      <c r="M5801" s="63">
        <v>7.5360878938956137</v>
      </c>
      <c r="N5801" s="63">
        <v>6.3545298512707138</v>
      </c>
      <c r="O5801" s="71">
        <v>6.6721402112612633</v>
      </c>
    </row>
    <row r="5802" spans="2:15" outlineLevel="1" x14ac:dyDescent="0.45">
      <c r="B5802" s="65">
        <v>5793</v>
      </c>
      <c r="C5802" s="60">
        <v>1</v>
      </c>
      <c r="D5802" s="61">
        <v>0</v>
      </c>
      <c r="E5802" s="61">
        <v>1</v>
      </c>
      <c r="F5802" s="61">
        <v>1</v>
      </c>
      <c r="G5802" s="61">
        <v>1</v>
      </c>
      <c r="H5802" s="61">
        <v>0</v>
      </c>
      <c r="I5802" s="62">
        <v>96052.332819822652</v>
      </c>
      <c r="J5802" s="63">
        <v>5.61263888788688</v>
      </c>
      <c r="K5802" s="63">
        <v>4.5663938366678458</v>
      </c>
      <c r="L5802" s="63">
        <v>8.1661193581870961</v>
      </c>
      <c r="M5802" s="63">
        <v>8.551769786784817</v>
      </c>
      <c r="N5802" s="63">
        <v>6.6296139583293581</v>
      </c>
      <c r="O5802" s="71">
        <v>6.5862038308450188</v>
      </c>
    </row>
    <row r="5803" spans="2:15" outlineLevel="1" x14ac:dyDescent="0.45">
      <c r="B5803" s="65">
        <v>5794</v>
      </c>
      <c r="C5803" s="60">
        <v>1</v>
      </c>
      <c r="D5803" s="61">
        <v>0</v>
      </c>
      <c r="E5803" s="61">
        <v>1</v>
      </c>
      <c r="F5803" s="61">
        <v>1</v>
      </c>
      <c r="G5803" s="61">
        <v>0</v>
      </c>
      <c r="H5803" s="61">
        <v>1</v>
      </c>
      <c r="I5803" s="62">
        <v>29758.320992835361</v>
      </c>
      <c r="J5803" s="63">
        <v>6.0525011018960084</v>
      </c>
      <c r="K5803" s="63">
        <v>5.6291357824109189</v>
      </c>
      <c r="L5803" s="63">
        <v>6.5883822864006225</v>
      </c>
      <c r="M5803" s="63">
        <v>6.8719670322477047</v>
      </c>
      <c r="N5803" s="63">
        <v>6.7795595163219664</v>
      </c>
      <c r="O5803" s="71">
        <v>7.0583677023855431</v>
      </c>
    </row>
    <row r="5804" spans="2:15" outlineLevel="1" x14ac:dyDescent="0.45">
      <c r="B5804" s="65">
        <v>5795</v>
      </c>
      <c r="C5804" s="60">
        <v>1</v>
      </c>
      <c r="D5804" s="61">
        <v>0</v>
      </c>
      <c r="E5804" s="61">
        <v>1</v>
      </c>
      <c r="F5804" s="61">
        <v>1</v>
      </c>
      <c r="G5804" s="61">
        <v>1</v>
      </c>
      <c r="H5804" s="61">
        <v>0</v>
      </c>
      <c r="I5804" s="62">
        <v>92394.587834528007</v>
      </c>
      <c r="J5804" s="63">
        <v>6.398782010623191</v>
      </c>
      <c r="K5804" s="63">
        <v>4.2468264292148303</v>
      </c>
      <c r="L5804" s="63">
        <v>7.7557933513683981</v>
      </c>
      <c r="M5804" s="63">
        <v>6.506823220828565</v>
      </c>
      <c r="N5804" s="63">
        <v>6.9848172223276359</v>
      </c>
      <c r="O5804" s="71">
        <v>6.9274180138099526</v>
      </c>
    </row>
    <row r="5805" spans="2:15" outlineLevel="1" x14ac:dyDescent="0.45">
      <c r="B5805" s="65">
        <v>5796</v>
      </c>
      <c r="C5805" s="60">
        <v>1</v>
      </c>
      <c r="D5805" s="61">
        <v>0</v>
      </c>
      <c r="E5805" s="61">
        <v>1</v>
      </c>
      <c r="F5805" s="61">
        <v>1</v>
      </c>
      <c r="G5805" s="61">
        <v>1</v>
      </c>
      <c r="H5805" s="61">
        <v>0</v>
      </c>
      <c r="I5805" s="62">
        <v>75902.673789824534</v>
      </c>
      <c r="J5805" s="63">
        <v>5.8632578851896193</v>
      </c>
      <c r="K5805" s="63">
        <v>5.0526290133068095</v>
      </c>
      <c r="L5805" s="63">
        <v>6.439213454152374</v>
      </c>
      <c r="M5805" s="63">
        <v>8.0239640297712906</v>
      </c>
      <c r="N5805" s="63">
        <v>7.1378211817940809</v>
      </c>
      <c r="O5805" s="71">
        <v>6.7612939022561376</v>
      </c>
    </row>
    <row r="5806" spans="2:15" outlineLevel="1" x14ac:dyDescent="0.45">
      <c r="B5806" s="65">
        <v>5797</v>
      </c>
      <c r="C5806" s="60">
        <v>0</v>
      </c>
      <c r="D5806" s="61">
        <v>1</v>
      </c>
      <c r="E5806" s="61">
        <v>1</v>
      </c>
      <c r="F5806" s="61">
        <v>1</v>
      </c>
      <c r="G5806" s="61">
        <v>1</v>
      </c>
      <c r="H5806" s="61">
        <v>0</v>
      </c>
      <c r="I5806" s="62">
        <v>78213.327881801015</v>
      </c>
      <c r="J5806" s="63">
        <v>5.441793938551851</v>
      </c>
      <c r="K5806" s="63">
        <v>5.6464436937930209</v>
      </c>
      <c r="L5806" s="63">
        <v>7.3375319263146643</v>
      </c>
      <c r="M5806" s="63">
        <v>8.993216361258817</v>
      </c>
      <c r="N5806" s="63">
        <v>6.7673059366262756</v>
      </c>
      <c r="O5806" s="71">
        <v>6.0789698982952318</v>
      </c>
    </row>
    <row r="5807" spans="2:15" outlineLevel="1" x14ac:dyDescent="0.45">
      <c r="B5807" s="65">
        <v>5798</v>
      </c>
      <c r="C5807" s="60">
        <v>1</v>
      </c>
      <c r="D5807" s="61">
        <v>0</v>
      </c>
      <c r="E5807" s="61">
        <v>1</v>
      </c>
      <c r="F5807" s="61">
        <v>1</v>
      </c>
      <c r="G5807" s="61">
        <v>1</v>
      </c>
      <c r="H5807" s="61">
        <v>0</v>
      </c>
      <c r="I5807" s="62">
        <v>95007.414239921767</v>
      </c>
      <c r="J5807" s="63">
        <v>6.5388759824615406</v>
      </c>
      <c r="K5807" s="63">
        <v>5.3512678008500068</v>
      </c>
      <c r="L5807" s="63">
        <v>6.6786074504414836</v>
      </c>
      <c r="M5807" s="63">
        <v>6.5276745571062493</v>
      </c>
      <c r="N5807" s="63">
        <v>7.6669713789070979</v>
      </c>
      <c r="O5807" s="71">
        <v>6.2842966633264199</v>
      </c>
    </row>
    <row r="5808" spans="2:15" outlineLevel="1" x14ac:dyDescent="0.45">
      <c r="B5808" s="65">
        <v>5799</v>
      </c>
      <c r="C5808" s="60">
        <v>1</v>
      </c>
      <c r="D5808" s="61">
        <v>0</v>
      </c>
      <c r="E5808" s="61">
        <v>1</v>
      </c>
      <c r="F5808" s="61">
        <v>1</v>
      </c>
      <c r="G5808" s="61">
        <v>0</v>
      </c>
      <c r="H5808" s="61">
        <v>1</v>
      </c>
      <c r="I5808" s="62">
        <v>26284.444260770731</v>
      </c>
      <c r="J5808" s="63">
        <v>5.6314542430643098</v>
      </c>
      <c r="K5808" s="63">
        <v>4.9163514928212031</v>
      </c>
      <c r="L5808" s="63">
        <v>7.2392511618520023</v>
      </c>
      <c r="M5808" s="63">
        <v>6.490232528363987</v>
      </c>
      <c r="N5808" s="63">
        <v>6.7632608981638045</v>
      </c>
      <c r="O5808" s="71">
        <v>7.0964474749853164</v>
      </c>
    </row>
    <row r="5809" spans="2:15" outlineLevel="1" x14ac:dyDescent="0.45">
      <c r="B5809" s="65">
        <v>5800</v>
      </c>
      <c r="C5809" s="60">
        <v>1</v>
      </c>
      <c r="D5809" s="61">
        <v>0</v>
      </c>
      <c r="E5809" s="61">
        <v>1</v>
      </c>
      <c r="F5809" s="61">
        <v>1</v>
      </c>
      <c r="G5809" s="61">
        <v>0</v>
      </c>
      <c r="H5809" s="61">
        <v>1</v>
      </c>
      <c r="I5809" s="62">
        <v>93761.858836078609</v>
      </c>
      <c r="J5809" s="63">
        <v>5.7001592243478161</v>
      </c>
      <c r="K5809" s="63">
        <v>4.655009034451485</v>
      </c>
      <c r="L5809" s="63">
        <v>7.5241740161920898</v>
      </c>
      <c r="M5809" s="63">
        <v>7.3097306741202708</v>
      </c>
      <c r="N5809" s="63">
        <v>6.9579730546900942</v>
      </c>
      <c r="O5809" s="71">
        <v>7.0044717572415802</v>
      </c>
    </row>
    <row r="5810" spans="2:15" outlineLevel="1" x14ac:dyDescent="0.45">
      <c r="B5810" s="65">
        <v>5801</v>
      </c>
      <c r="C5810" s="60">
        <v>1</v>
      </c>
      <c r="D5810" s="61">
        <v>0</v>
      </c>
      <c r="E5810" s="61">
        <v>1</v>
      </c>
      <c r="F5810" s="61">
        <v>1</v>
      </c>
      <c r="G5810" s="61">
        <v>0</v>
      </c>
      <c r="H5810" s="61">
        <v>1</v>
      </c>
      <c r="I5810" s="62">
        <v>92449.00917068118</v>
      </c>
      <c r="J5810" s="63">
        <v>5.9037592540127894</v>
      </c>
      <c r="K5810" s="63">
        <v>4.8189673843342469</v>
      </c>
      <c r="L5810" s="63">
        <v>7.6236109941961079</v>
      </c>
      <c r="M5810" s="63">
        <v>7.306668862252172</v>
      </c>
      <c r="N5810" s="63">
        <v>6.3317700110145889</v>
      </c>
      <c r="O5810" s="71">
        <v>6.557029041190618</v>
      </c>
    </row>
    <row r="5811" spans="2:15" outlineLevel="1" x14ac:dyDescent="0.45">
      <c r="B5811" s="65">
        <v>5802</v>
      </c>
      <c r="C5811" s="60">
        <v>1</v>
      </c>
      <c r="D5811" s="61">
        <v>0</v>
      </c>
      <c r="E5811" s="61">
        <v>1</v>
      </c>
      <c r="F5811" s="61">
        <v>1</v>
      </c>
      <c r="G5811" s="61">
        <v>0</v>
      </c>
      <c r="H5811" s="61">
        <v>1</v>
      </c>
      <c r="I5811" s="62">
        <v>97313.39246913571</v>
      </c>
      <c r="J5811" s="63">
        <v>6.5629548784462495</v>
      </c>
      <c r="K5811" s="63">
        <v>5.6030595085431631</v>
      </c>
      <c r="L5811" s="63">
        <v>7.2841256360480227</v>
      </c>
      <c r="M5811" s="63">
        <v>7.3057478128997619</v>
      </c>
      <c r="N5811" s="63">
        <v>6.6796261296794679</v>
      </c>
      <c r="O5811" s="71">
        <v>6.6878240056102376</v>
      </c>
    </row>
    <row r="5812" spans="2:15" outlineLevel="1" x14ac:dyDescent="0.45">
      <c r="B5812" s="65">
        <v>5803</v>
      </c>
      <c r="C5812" s="60">
        <v>1</v>
      </c>
      <c r="D5812" s="61">
        <v>0</v>
      </c>
      <c r="E5812" s="61">
        <v>1</v>
      </c>
      <c r="F5812" s="61">
        <v>1</v>
      </c>
      <c r="G5812" s="61">
        <v>0</v>
      </c>
      <c r="H5812" s="61">
        <v>1</v>
      </c>
      <c r="I5812" s="62">
        <v>63851.832949623669</v>
      </c>
      <c r="J5812" s="63">
        <v>6.7636228644998075</v>
      </c>
      <c r="K5812" s="63">
        <v>5.3353555636482142</v>
      </c>
      <c r="L5812" s="63">
        <v>6.4285482781092966</v>
      </c>
      <c r="M5812" s="63">
        <v>6.2666657834477766</v>
      </c>
      <c r="N5812" s="63">
        <v>6.7971347025749971</v>
      </c>
      <c r="O5812" s="71">
        <v>7.0197557715669054</v>
      </c>
    </row>
    <row r="5813" spans="2:15" outlineLevel="1" x14ac:dyDescent="0.45">
      <c r="B5813" s="65">
        <v>5804</v>
      </c>
      <c r="C5813" s="60">
        <v>1</v>
      </c>
      <c r="D5813" s="61">
        <v>0</v>
      </c>
      <c r="E5813" s="61">
        <v>1</v>
      </c>
      <c r="F5813" s="61">
        <v>1</v>
      </c>
      <c r="G5813" s="61">
        <v>1</v>
      </c>
      <c r="H5813" s="61">
        <v>0</v>
      </c>
      <c r="I5813" s="62">
        <v>77601.417292068334</v>
      </c>
      <c r="J5813" s="63">
        <v>6.0533564640175097</v>
      </c>
      <c r="K5813" s="63">
        <v>5.6952396115475414</v>
      </c>
      <c r="L5813" s="63">
        <v>6.5611930460650676</v>
      </c>
      <c r="M5813" s="63">
        <v>7.5206381767827013</v>
      </c>
      <c r="N5813" s="63">
        <v>7.3072166579767952</v>
      </c>
      <c r="O5813" s="71">
        <v>6.8108274933684561</v>
      </c>
    </row>
    <row r="5814" spans="2:15" outlineLevel="1" x14ac:dyDescent="0.45">
      <c r="B5814" s="65">
        <v>5805</v>
      </c>
      <c r="C5814" s="60">
        <v>0</v>
      </c>
      <c r="D5814" s="61">
        <v>1</v>
      </c>
      <c r="E5814" s="61">
        <v>1</v>
      </c>
      <c r="F5814" s="61">
        <v>1</v>
      </c>
      <c r="G5814" s="61">
        <v>1</v>
      </c>
      <c r="H5814" s="61">
        <v>0</v>
      </c>
      <c r="I5814" s="62">
        <v>99482.697364077991</v>
      </c>
      <c r="J5814" s="63">
        <v>5.6233875611164628</v>
      </c>
      <c r="K5814" s="63">
        <v>6.804672828410494</v>
      </c>
      <c r="L5814" s="63">
        <v>7.3031120150614353</v>
      </c>
      <c r="M5814" s="63">
        <v>7.0329772882589641</v>
      </c>
      <c r="N5814" s="63">
        <v>7.2013319737495332</v>
      </c>
      <c r="O5814" s="71">
        <v>6.9999394363378933</v>
      </c>
    </row>
    <row r="5815" spans="2:15" outlineLevel="1" x14ac:dyDescent="0.45">
      <c r="B5815" s="65">
        <v>5806</v>
      </c>
      <c r="C5815" s="60">
        <v>1</v>
      </c>
      <c r="D5815" s="61">
        <v>0</v>
      </c>
      <c r="E5815" s="61">
        <v>1</v>
      </c>
      <c r="F5815" s="61">
        <v>1</v>
      </c>
      <c r="G5815" s="61">
        <v>1</v>
      </c>
      <c r="H5815" s="61">
        <v>0</v>
      </c>
      <c r="I5815" s="62">
        <v>93730.868330402387</v>
      </c>
      <c r="J5815" s="63">
        <v>6.7312279390591669</v>
      </c>
      <c r="K5815" s="63">
        <v>5.2840294284149838</v>
      </c>
      <c r="L5815" s="63">
        <v>7.0323633985168268</v>
      </c>
      <c r="M5815" s="63">
        <v>6.4260149796020549</v>
      </c>
      <c r="N5815" s="63">
        <v>7.0262882845504935</v>
      </c>
      <c r="O5815" s="71">
        <v>6.1832709074504884</v>
      </c>
    </row>
    <row r="5816" spans="2:15" outlineLevel="1" x14ac:dyDescent="0.45">
      <c r="B5816" s="65">
        <v>5807</v>
      </c>
      <c r="C5816" s="60">
        <v>1</v>
      </c>
      <c r="D5816" s="61">
        <v>0</v>
      </c>
      <c r="E5816" s="61">
        <v>1</v>
      </c>
      <c r="F5816" s="61">
        <v>1</v>
      </c>
      <c r="G5816" s="61">
        <v>1</v>
      </c>
      <c r="H5816" s="61">
        <v>0</v>
      </c>
      <c r="I5816" s="62">
        <v>98378.695099750068</v>
      </c>
      <c r="J5816" s="63">
        <v>6.6380948071822035</v>
      </c>
      <c r="K5816" s="63">
        <v>4.4117898970417837</v>
      </c>
      <c r="L5816" s="63">
        <v>6.8342081040331086</v>
      </c>
      <c r="M5816" s="63">
        <v>7.7165597433819899</v>
      </c>
      <c r="N5816" s="63">
        <v>7.6889661504045446</v>
      </c>
      <c r="O5816" s="71">
        <v>7.3277761766900307</v>
      </c>
    </row>
    <row r="5817" spans="2:15" outlineLevel="1" x14ac:dyDescent="0.45">
      <c r="B5817" s="65">
        <v>5808</v>
      </c>
      <c r="C5817" s="60">
        <v>1</v>
      </c>
      <c r="D5817" s="61">
        <v>0</v>
      </c>
      <c r="E5817" s="61">
        <v>1</v>
      </c>
      <c r="F5817" s="61">
        <v>1</v>
      </c>
      <c r="G5817" s="61">
        <v>1</v>
      </c>
      <c r="H5817" s="61">
        <v>0</v>
      </c>
      <c r="I5817" s="62">
        <v>78193.034702441917</v>
      </c>
      <c r="J5817" s="63">
        <v>5.7697792951504097</v>
      </c>
      <c r="K5817" s="63">
        <v>5.4284742567410671</v>
      </c>
      <c r="L5817" s="63">
        <v>6.7907019856508954</v>
      </c>
      <c r="M5817" s="63">
        <v>8.4544138604994288</v>
      </c>
      <c r="N5817" s="63">
        <v>7.3594763935121943</v>
      </c>
      <c r="O5817" s="71">
        <v>6.347026641265475</v>
      </c>
    </row>
    <row r="5818" spans="2:15" outlineLevel="1" x14ac:dyDescent="0.45">
      <c r="B5818" s="65">
        <v>5809</v>
      </c>
      <c r="C5818" s="60">
        <v>1</v>
      </c>
      <c r="D5818" s="61">
        <v>0</v>
      </c>
      <c r="E5818" s="61">
        <v>1</v>
      </c>
      <c r="F5818" s="61">
        <v>1</v>
      </c>
      <c r="G5818" s="61">
        <v>1</v>
      </c>
      <c r="H5818" s="61">
        <v>0</v>
      </c>
      <c r="I5818" s="62">
        <v>63667.780752837658</v>
      </c>
      <c r="J5818" s="63">
        <v>6.0580026152783377</v>
      </c>
      <c r="K5818" s="63">
        <v>5.7077256488584034</v>
      </c>
      <c r="L5818" s="63">
        <v>7.7150638825211955</v>
      </c>
      <c r="M5818" s="63">
        <v>6.0584396244115908</v>
      </c>
      <c r="N5818" s="63">
        <v>6.8634765886554696</v>
      </c>
      <c r="O5818" s="71">
        <v>6.691876507391016</v>
      </c>
    </row>
    <row r="5819" spans="2:15" outlineLevel="1" x14ac:dyDescent="0.45">
      <c r="B5819" s="65">
        <v>5810</v>
      </c>
      <c r="C5819" s="60">
        <v>1</v>
      </c>
      <c r="D5819" s="61">
        <v>0</v>
      </c>
      <c r="E5819" s="61">
        <v>1</v>
      </c>
      <c r="F5819" s="61">
        <v>1</v>
      </c>
      <c r="G5819" s="61">
        <v>1</v>
      </c>
      <c r="H5819" s="61">
        <v>0</v>
      </c>
      <c r="I5819" s="62">
        <v>98306.267133713322</v>
      </c>
      <c r="J5819" s="63">
        <v>6.3412174699925536</v>
      </c>
      <c r="K5819" s="63">
        <v>5.0605588234587469</v>
      </c>
      <c r="L5819" s="63">
        <v>7.1123676039225305</v>
      </c>
      <c r="M5819" s="63">
        <v>8.4788198743348531</v>
      </c>
      <c r="N5819" s="63">
        <v>6.9213992103649007</v>
      </c>
      <c r="O5819" s="71">
        <v>6.437995923991938</v>
      </c>
    </row>
    <row r="5820" spans="2:15" outlineLevel="1" x14ac:dyDescent="0.45">
      <c r="B5820" s="65">
        <v>5811</v>
      </c>
      <c r="C5820" s="60">
        <v>1</v>
      </c>
      <c r="D5820" s="61">
        <v>0</v>
      </c>
      <c r="E5820" s="61">
        <v>1</v>
      </c>
      <c r="F5820" s="61">
        <v>1</v>
      </c>
      <c r="G5820" s="61">
        <v>1</v>
      </c>
      <c r="H5820" s="61">
        <v>0</v>
      </c>
      <c r="I5820" s="62">
        <v>94614.615533792137</v>
      </c>
      <c r="J5820" s="63">
        <v>6.0472856886872961</v>
      </c>
      <c r="K5820" s="63">
        <v>5.705650515864912</v>
      </c>
      <c r="L5820" s="63">
        <v>7.8633252825989395</v>
      </c>
      <c r="M5820" s="63">
        <v>6.2060292489984175</v>
      </c>
      <c r="N5820" s="63">
        <v>6.9124839194395564</v>
      </c>
      <c r="O5820" s="71">
        <v>6.7990066864476919</v>
      </c>
    </row>
    <row r="5821" spans="2:15" outlineLevel="1" x14ac:dyDescent="0.45">
      <c r="B5821" s="65">
        <v>5812</v>
      </c>
      <c r="C5821" s="60">
        <v>0</v>
      </c>
      <c r="D5821" s="61">
        <v>1</v>
      </c>
      <c r="E5821" s="61">
        <v>1</v>
      </c>
      <c r="F5821" s="61">
        <v>1</v>
      </c>
      <c r="G5821" s="61">
        <v>0</v>
      </c>
      <c r="H5821" s="61">
        <v>1</v>
      </c>
      <c r="I5821" s="62">
        <v>25310.301870613883</v>
      </c>
      <c r="J5821" s="63">
        <v>5.4479412053583705</v>
      </c>
      <c r="K5821" s="63">
        <v>6.1031073652759886</v>
      </c>
      <c r="L5821" s="63">
        <v>6.3437694107945246</v>
      </c>
      <c r="M5821" s="63">
        <v>6.2772327365323823</v>
      </c>
      <c r="N5821" s="63">
        <v>6.3543485360694598</v>
      </c>
      <c r="O5821" s="71">
        <v>6.5598194993107493</v>
      </c>
    </row>
    <row r="5822" spans="2:15" outlineLevel="1" x14ac:dyDescent="0.45">
      <c r="B5822" s="65">
        <v>5813</v>
      </c>
      <c r="C5822" s="60">
        <v>1</v>
      </c>
      <c r="D5822" s="61">
        <v>0</v>
      </c>
      <c r="E5822" s="61">
        <v>1</v>
      </c>
      <c r="F5822" s="61">
        <v>1</v>
      </c>
      <c r="G5822" s="61">
        <v>1</v>
      </c>
      <c r="H5822" s="61">
        <v>0</v>
      </c>
      <c r="I5822" s="62">
        <v>99158.607594435525</v>
      </c>
      <c r="J5822" s="63">
        <v>6.4197884697584335</v>
      </c>
      <c r="K5822" s="63">
        <v>4.5455096722778672</v>
      </c>
      <c r="L5822" s="63">
        <v>6.9184772884418626</v>
      </c>
      <c r="M5822" s="63">
        <v>8.9709668904319528</v>
      </c>
      <c r="N5822" s="63">
        <v>6.9445703447737381</v>
      </c>
      <c r="O5822" s="71">
        <v>6.8969394353679556</v>
      </c>
    </row>
    <row r="5823" spans="2:15" outlineLevel="1" x14ac:dyDescent="0.45">
      <c r="B5823" s="65">
        <v>5814</v>
      </c>
      <c r="C5823" s="60">
        <v>0</v>
      </c>
      <c r="D5823" s="61">
        <v>1</v>
      </c>
      <c r="E5823" s="61">
        <v>1</v>
      </c>
      <c r="F5823" s="61">
        <v>1</v>
      </c>
      <c r="G5823" s="61">
        <v>1</v>
      </c>
      <c r="H5823" s="61">
        <v>0</v>
      </c>
      <c r="I5823" s="62">
        <v>101282.39742113036</v>
      </c>
      <c r="J5823" s="63">
        <v>5.7781954161959925</v>
      </c>
      <c r="K5823" s="63">
        <v>6.2105016640645108</v>
      </c>
      <c r="L5823" s="63">
        <v>7.3022632608283669</v>
      </c>
      <c r="M5823" s="63">
        <v>7.600117737059449</v>
      </c>
      <c r="N5823" s="63">
        <v>7.4422025165101422</v>
      </c>
      <c r="O5823" s="71">
        <v>7.4299661760383611</v>
      </c>
    </row>
    <row r="5824" spans="2:15" outlineLevel="1" x14ac:dyDescent="0.45">
      <c r="B5824" s="65">
        <v>5815</v>
      </c>
      <c r="C5824" s="60">
        <v>0</v>
      </c>
      <c r="D5824" s="61">
        <v>1</v>
      </c>
      <c r="E5824" s="61">
        <v>1</v>
      </c>
      <c r="F5824" s="61">
        <v>1</v>
      </c>
      <c r="G5824" s="61">
        <v>1</v>
      </c>
      <c r="H5824" s="61">
        <v>0</v>
      </c>
      <c r="I5824" s="62">
        <v>100466.54341547223</v>
      </c>
      <c r="J5824" s="63">
        <v>5.5976487112954274</v>
      </c>
      <c r="K5824" s="63">
        <v>6.4948491407246038</v>
      </c>
      <c r="L5824" s="63">
        <v>8.3402542278397913</v>
      </c>
      <c r="M5824" s="63">
        <v>7.8325520599286742</v>
      </c>
      <c r="N5824" s="63">
        <v>6.7338748756740676</v>
      </c>
      <c r="O5824" s="71">
        <v>6.7062550093891327</v>
      </c>
    </row>
    <row r="5825" spans="2:15" outlineLevel="1" x14ac:dyDescent="0.45">
      <c r="B5825" s="65">
        <v>5816</v>
      </c>
      <c r="C5825" s="60">
        <v>1</v>
      </c>
      <c r="D5825" s="61">
        <v>0</v>
      </c>
      <c r="E5825" s="61">
        <v>1</v>
      </c>
      <c r="F5825" s="61">
        <v>1</v>
      </c>
      <c r="G5825" s="61">
        <v>1</v>
      </c>
      <c r="H5825" s="61">
        <v>0</v>
      </c>
      <c r="I5825" s="62">
        <v>76000.163801364179</v>
      </c>
      <c r="J5825" s="63">
        <v>5.6084066761710671</v>
      </c>
      <c r="K5825" s="63">
        <v>5.1258344989170492</v>
      </c>
      <c r="L5825" s="63">
        <v>6.9995119833966095</v>
      </c>
      <c r="M5825" s="63">
        <v>8.0201421072407477</v>
      </c>
      <c r="N5825" s="63">
        <v>7.5584007882541284</v>
      </c>
      <c r="O5825" s="71">
        <v>6.1739955966406175</v>
      </c>
    </row>
    <row r="5826" spans="2:15" outlineLevel="1" x14ac:dyDescent="0.45">
      <c r="B5826" s="65">
        <v>5817</v>
      </c>
      <c r="C5826" s="60">
        <v>1</v>
      </c>
      <c r="D5826" s="61">
        <v>0</v>
      </c>
      <c r="E5826" s="61">
        <v>1</v>
      </c>
      <c r="F5826" s="61">
        <v>1</v>
      </c>
      <c r="G5826" s="61">
        <v>1</v>
      </c>
      <c r="H5826" s="61">
        <v>0</v>
      </c>
      <c r="I5826" s="62">
        <v>100988.12099487259</v>
      </c>
      <c r="J5826" s="63">
        <v>6.2568700392139167</v>
      </c>
      <c r="K5826" s="63">
        <v>5.272132879217045</v>
      </c>
      <c r="L5826" s="63">
        <v>6.9835350884558229</v>
      </c>
      <c r="M5826" s="63">
        <v>8.4842211892143631</v>
      </c>
      <c r="N5826" s="63">
        <v>7.4830677272958459</v>
      </c>
      <c r="O5826" s="71">
        <v>6.9350601698205123</v>
      </c>
    </row>
    <row r="5827" spans="2:15" outlineLevel="1" x14ac:dyDescent="0.45">
      <c r="B5827" s="65">
        <v>5818</v>
      </c>
      <c r="C5827" s="60">
        <v>1</v>
      </c>
      <c r="D5827" s="61">
        <v>0</v>
      </c>
      <c r="E5827" s="61">
        <v>1</v>
      </c>
      <c r="F5827" s="61">
        <v>1</v>
      </c>
      <c r="G5827" s="61">
        <v>0</v>
      </c>
      <c r="H5827" s="61">
        <v>1</v>
      </c>
      <c r="I5827" s="62">
        <v>26752.331130640465</v>
      </c>
      <c r="J5827" s="63">
        <v>5.7024259073697099</v>
      </c>
      <c r="K5827" s="63">
        <v>5.3251389196300929</v>
      </c>
      <c r="L5827" s="63">
        <v>6.2010443737916283</v>
      </c>
      <c r="M5827" s="63">
        <v>6.5567973836084992</v>
      </c>
      <c r="N5827" s="63">
        <v>6.9172023504467726</v>
      </c>
      <c r="O5827" s="71">
        <v>7.0575911520119705</v>
      </c>
    </row>
    <row r="5828" spans="2:15" outlineLevel="1" x14ac:dyDescent="0.45">
      <c r="B5828" s="65">
        <v>5819</v>
      </c>
      <c r="C5828" s="60">
        <v>1</v>
      </c>
      <c r="D5828" s="61">
        <v>0</v>
      </c>
      <c r="E5828" s="61">
        <v>1</v>
      </c>
      <c r="F5828" s="61">
        <v>1</v>
      </c>
      <c r="G5828" s="61">
        <v>1</v>
      </c>
      <c r="H5828" s="61">
        <v>0</v>
      </c>
      <c r="I5828" s="62">
        <v>94262.695735171219</v>
      </c>
      <c r="J5828" s="63">
        <v>6.4055664830781831</v>
      </c>
      <c r="K5828" s="63">
        <v>4.7372033102402495</v>
      </c>
      <c r="L5828" s="63">
        <v>7.1271532844011256</v>
      </c>
      <c r="M5828" s="63">
        <v>6.700963998149307</v>
      </c>
      <c r="N5828" s="63">
        <v>7.3453261385261861</v>
      </c>
      <c r="O5828" s="71">
        <v>6.8292257679626287</v>
      </c>
    </row>
    <row r="5829" spans="2:15" outlineLevel="1" x14ac:dyDescent="0.45">
      <c r="B5829" s="65">
        <v>5820</v>
      </c>
      <c r="C5829" s="60">
        <v>1</v>
      </c>
      <c r="D5829" s="61">
        <v>0</v>
      </c>
      <c r="E5829" s="61">
        <v>1</v>
      </c>
      <c r="F5829" s="61">
        <v>1</v>
      </c>
      <c r="G5829" s="61">
        <v>0</v>
      </c>
      <c r="H5829" s="61">
        <v>1</v>
      </c>
      <c r="I5829" s="62">
        <v>91183.274327818712</v>
      </c>
      <c r="J5829" s="63">
        <v>5.4478730630772825</v>
      </c>
      <c r="K5829" s="63">
        <v>4.7791654227516913</v>
      </c>
      <c r="L5829" s="63">
        <v>8.343448245150876</v>
      </c>
      <c r="M5829" s="63">
        <v>6.7021730813369294</v>
      </c>
      <c r="N5829" s="63">
        <v>6.5148262295464834</v>
      </c>
      <c r="O5829" s="71">
        <v>6.7559706809489182</v>
      </c>
    </row>
    <row r="5830" spans="2:15" outlineLevel="1" x14ac:dyDescent="0.45">
      <c r="B5830" s="65">
        <v>5821</v>
      </c>
      <c r="C5830" s="60">
        <v>1</v>
      </c>
      <c r="D5830" s="61">
        <v>0</v>
      </c>
      <c r="E5830" s="61">
        <v>1</v>
      </c>
      <c r="F5830" s="61">
        <v>1</v>
      </c>
      <c r="G5830" s="61">
        <v>1</v>
      </c>
      <c r="H5830" s="61">
        <v>0</v>
      </c>
      <c r="I5830" s="62">
        <v>99216.490029800436</v>
      </c>
      <c r="J5830" s="63">
        <v>6.4525202888868041</v>
      </c>
      <c r="K5830" s="63">
        <v>4.9859726392465822</v>
      </c>
      <c r="L5830" s="63">
        <v>8.3214533534626245</v>
      </c>
      <c r="M5830" s="63">
        <v>8.1737886042494647</v>
      </c>
      <c r="N5830" s="63">
        <v>6.842128328086523</v>
      </c>
      <c r="O5830" s="71">
        <v>6.5391299218048555</v>
      </c>
    </row>
    <row r="5831" spans="2:15" outlineLevel="1" x14ac:dyDescent="0.45">
      <c r="B5831" s="65">
        <v>5822</v>
      </c>
      <c r="C5831" s="60">
        <v>1</v>
      </c>
      <c r="D5831" s="61">
        <v>0</v>
      </c>
      <c r="E5831" s="61">
        <v>1</v>
      </c>
      <c r="F5831" s="61">
        <v>1</v>
      </c>
      <c r="G5831" s="61">
        <v>1</v>
      </c>
      <c r="H5831" s="61">
        <v>0</v>
      </c>
      <c r="I5831" s="62">
        <v>74890.952767201496</v>
      </c>
      <c r="J5831" s="63">
        <v>6.6511240577152435</v>
      </c>
      <c r="K5831" s="63">
        <v>4.1233610986969707</v>
      </c>
      <c r="L5831" s="63">
        <v>6.1060922001945395</v>
      </c>
      <c r="M5831" s="63">
        <v>8.0761988366718178</v>
      </c>
      <c r="N5831" s="63">
        <v>7.4023115146484653</v>
      </c>
      <c r="O5831" s="71">
        <v>6.3916369601267258</v>
      </c>
    </row>
    <row r="5832" spans="2:15" outlineLevel="1" x14ac:dyDescent="0.45">
      <c r="B5832" s="65">
        <v>5823</v>
      </c>
      <c r="C5832" s="60">
        <v>1</v>
      </c>
      <c r="D5832" s="61">
        <v>0</v>
      </c>
      <c r="E5832" s="61">
        <v>1</v>
      </c>
      <c r="F5832" s="61">
        <v>1</v>
      </c>
      <c r="G5832" s="61">
        <v>1</v>
      </c>
      <c r="H5832" s="61">
        <v>0</v>
      </c>
      <c r="I5832" s="62">
        <v>97354.649231242191</v>
      </c>
      <c r="J5832" s="63">
        <v>6.6832578103518694</v>
      </c>
      <c r="K5832" s="63">
        <v>4.3114034252067253</v>
      </c>
      <c r="L5832" s="63">
        <v>6.9056264648088259</v>
      </c>
      <c r="M5832" s="63">
        <v>8.4126374869835026</v>
      </c>
      <c r="N5832" s="63">
        <v>7.2980952944761706</v>
      </c>
      <c r="O5832" s="71">
        <v>6.3797871845056289</v>
      </c>
    </row>
    <row r="5833" spans="2:15" outlineLevel="1" x14ac:dyDescent="0.45">
      <c r="B5833" s="65">
        <v>5824</v>
      </c>
      <c r="C5833" s="60">
        <v>1</v>
      </c>
      <c r="D5833" s="61">
        <v>0</v>
      </c>
      <c r="E5833" s="61">
        <v>1</v>
      </c>
      <c r="F5833" s="61">
        <v>1</v>
      </c>
      <c r="G5833" s="61">
        <v>1</v>
      </c>
      <c r="H5833" s="61">
        <v>0</v>
      </c>
      <c r="I5833" s="62">
        <v>24085.078094343015</v>
      </c>
      <c r="J5833" s="63">
        <v>5.6548709687463372</v>
      </c>
      <c r="K5833" s="63">
        <v>4.1312405221474364</v>
      </c>
      <c r="L5833" s="63">
        <v>6.6516626219601642</v>
      </c>
      <c r="M5833" s="63">
        <v>7.3700899322590301</v>
      </c>
      <c r="N5833" s="63">
        <v>6.7644622265227259</v>
      </c>
      <c r="O5833" s="71">
        <v>6.3147494165755811</v>
      </c>
    </row>
    <row r="5834" spans="2:15" outlineLevel="1" x14ac:dyDescent="0.45">
      <c r="B5834" s="65">
        <v>5825</v>
      </c>
      <c r="C5834" s="60">
        <v>1</v>
      </c>
      <c r="D5834" s="61">
        <v>0</v>
      </c>
      <c r="E5834" s="61">
        <v>1</v>
      </c>
      <c r="F5834" s="61">
        <v>1</v>
      </c>
      <c r="G5834" s="61">
        <v>1</v>
      </c>
      <c r="H5834" s="61">
        <v>0</v>
      </c>
      <c r="I5834" s="62">
        <v>100187.9229132706</v>
      </c>
      <c r="J5834" s="63">
        <v>6.3313946377403578</v>
      </c>
      <c r="K5834" s="63">
        <v>5.5051015116918451</v>
      </c>
      <c r="L5834" s="63">
        <v>6.6983142138364817</v>
      </c>
      <c r="M5834" s="63">
        <v>8.8223383630459153</v>
      </c>
      <c r="N5834" s="63">
        <v>6.8956037020985956</v>
      </c>
      <c r="O5834" s="71">
        <v>6.544420469081583</v>
      </c>
    </row>
    <row r="5835" spans="2:15" outlineLevel="1" x14ac:dyDescent="0.45">
      <c r="B5835" s="65">
        <v>5826</v>
      </c>
      <c r="C5835" s="60">
        <v>1</v>
      </c>
      <c r="D5835" s="61">
        <v>0</v>
      </c>
      <c r="E5835" s="61">
        <v>1</v>
      </c>
      <c r="F5835" s="61">
        <v>1</v>
      </c>
      <c r="G5835" s="61">
        <v>0</v>
      </c>
      <c r="H5835" s="61">
        <v>1</v>
      </c>
      <c r="I5835" s="62">
        <v>102595.7102709199</v>
      </c>
      <c r="J5835" s="63">
        <v>6.4220269546724973</v>
      </c>
      <c r="K5835" s="63">
        <v>5.8386532065865051</v>
      </c>
      <c r="L5835" s="63">
        <v>7.5388213019208452</v>
      </c>
      <c r="M5835" s="63">
        <v>8.5812723955867618</v>
      </c>
      <c r="N5835" s="63">
        <v>6.7234019546768486</v>
      </c>
      <c r="O5835" s="71">
        <v>7.071205010235464</v>
      </c>
    </row>
    <row r="5836" spans="2:15" outlineLevel="1" x14ac:dyDescent="0.45">
      <c r="B5836" s="65">
        <v>5827</v>
      </c>
      <c r="C5836" s="60">
        <v>1</v>
      </c>
      <c r="D5836" s="61">
        <v>0</v>
      </c>
      <c r="E5836" s="61">
        <v>1</v>
      </c>
      <c r="F5836" s="61">
        <v>1</v>
      </c>
      <c r="G5836" s="61">
        <v>1</v>
      </c>
      <c r="H5836" s="61">
        <v>0</v>
      </c>
      <c r="I5836" s="62">
        <v>19811.226298728681</v>
      </c>
      <c r="J5836" s="63">
        <v>5.316686726627748</v>
      </c>
      <c r="K5836" s="63">
        <v>4.8307684974930796</v>
      </c>
      <c r="L5836" s="63">
        <v>6.4339466864501071</v>
      </c>
      <c r="M5836" s="63">
        <v>6.0506076798675954</v>
      </c>
      <c r="N5836" s="63">
        <v>6.4391326588673907</v>
      </c>
      <c r="O5836" s="71">
        <v>6.0857517580367118</v>
      </c>
    </row>
    <row r="5837" spans="2:15" outlineLevel="1" x14ac:dyDescent="0.45">
      <c r="B5837" s="65">
        <v>5828</v>
      </c>
      <c r="C5837" s="60">
        <v>1</v>
      </c>
      <c r="D5837" s="61">
        <v>0</v>
      </c>
      <c r="E5837" s="61">
        <v>1</v>
      </c>
      <c r="F5837" s="61">
        <v>1</v>
      </c>
      <c r="G5837" s="61">
        <v>0</v>
      </c>
      <c r="H5837" s="61">
        <v>1</v>
      </c>
      <c r="I5837" s="62">
        <v>29022.030416317444</v>
      </c>
      <c r="J5837" s="63">
        <v>5.7769211237367744</v>
      </c>
      <c r="K5837" s="63">
        <v>5.6615420955045277</v>
      </c>
      <c r="L5837" s="63">
        <v>6.6889968085930214</v>
      </c>
      <c r="M5837" s="63">
        <v>7.3188883833401936</v>
      </c>
      <c r="N5837" s="63">
        <v>6.375629107427101</v>
      </c>
      <c r="O5837" s="71">
        <v>6.825514462407785</v>
      </c>
    </row>
    <row r="5838" spans="2:15" outlineLevel="1" x14ac:dyDescent="0.45">
      <c r="B5838" s="65">
        <v>5829</v>
      </c>
      <c r="C5838" s="60">
        <v>1</v>
      </c>
      <c r="D5838" s="61">
        <v>0</v>
      </c>
      <c r="E5838" s="61">
        <v>1</v>
      </c>
      <c r="F5838" s="61">
        <v>1</v>
      </c>
      <c r="G5838" s="61">
        <v>0</v>
      </c>
      <c r="H5838" s="61">
        <v>1</v>
      </c>
      <c r="I5838" s="62">
        <v>95821.895103342977</v>
      </c>
      <c r="J5838" s="63">
        <v>6.6017945799696571</v>
      </c>
      <c r="K5838" s="63">
        <v>5.620470535214479</v>
      </c>
      <c r="L5838" s="63">
        <v>7.334005224582298</v>
      </c>
      <c r="M5838" s="63">
        <v>7.2596121736971941</v>
      </c>
      <c r="N5838" s="63">
        <v>6.2860718563979434</v>
      </c>
      <c r="O5838" s="71">
        <v>6.3999030545964555</v>
      </c>
    </row>
    <row r="5839" spans="2:15" outlineLevel="1" x14ac:dyDescent="0.45">
      <c r="B5839" s="65">
        <v>5830</v>
      </c>
      <c r="C5839" s="60">
        <v>0</v>
      </c>
      <c r="D5839" s="61">
        <v>1</v>
      </c>
      <c r="E5839" s="61">
        <v>1</v>
      </c>
      <c r="F5839" s="61">
        <v>1</v>
      </c>
      <c r="G5839" s="61">
        <v>1</v>
      </c>
      <c r="H5839" s="61">
        <v>0</v>
      </c>
      <c r="I5839" s="62">
        <v>28996.182745174898</v>
      </c>
      <c r="J5839" s="63">
        <v>5.511894230712854</v>
      </c>
      <c r="K5839" s="63">
        <v>6.1008363109875443</v>
      </c>
      <c r="L5839" s="63">
        <v>6.3854149161378952</v>
      </c>
      <c r="M5839" s="63">
        <v>6.6979951795880028</v>
      </c>
      <c r="N5839" s="63">
        <v>7.0523218189448054</v>
      </c>
      <c r="O5839" s="71">
        <v>6.7932373883123818</v>
      </c>
    </row>
    <row r="5840" spans="2:15" outlineLevel="1" x14ac:dyDescent="0.45">
      <c r="B5840" s="65">
        <v>5831</v>
      </c>
      <c r="C5840" s="60">
        <v>0</v>
      </c>
      <c r="D5840" s="61">
        <v>1</v>
      </c>
      <c r="E5840" s="61">
        <v>1</v>
      </c>
      <c r="F5840" s="61">
        <v>1</v>
      </c>
      <c r="G5840" s="61">
        <v>1</v>
      </c>
      <c r="H5840" s="61">
        <v>0</v>
      </c>
      <c r="I5840" s="62">
        <v>96077.121168203696</v>
      </c>
      <c r="J5840" s="63">
        <v>5.6596150940708441</v>
      </c>
      <c r="K5840" s="63">
        <v>5.9596446810876103</v>
      </c>
      <c r="L5840" s="63">
        <v>7.7983713525034162</v>
      </c>
      <c r="M5840" s="63">
        <v>6.9850732657936874</v>
      </c>
      <c r="N5840" s="63">
        <v>6.9167887321320958</v>
      </c>
      <c r="O5840" s="71">
        <v>6.6118384128122827</v>
      </c>
    </row>
    <row r="5841" spans="2:15" outlineLevel="1" x14ac:dyDescent="0.45">
      <c r="B5841" s="65">
        <v>5832</v>
      </c>
      <c r="C5841" s="60">
        <v>1</v>
      </c>
      <c r="D5841" s="61">
        <v>0</v>
      </c>
      <c r="E5841" s="61">
        <v>1</v>
      </c>
      <c r="F5841" s="61">
        <v>1</v>
      </c>
      <c r="G5841" s="61">
        <v>1</v>
      </c>
      <c r="H5841" s="61">
        <v>0</v>
      </c>
      <c r="I5841" s="62">
        <v>92345.462980062628</v>
      </c>
      <c r="J5841" s="63">
        <v>6.4324731473372871</v>
      </c>
      <c r="K5841" s="63">
        <v>4.4482726051356298</v>
      </c>
      <c r="L5841" s="63">
        <v>6.8988744782930871</v>
      </c>
      <c r="M5841" s="63">
        <v>7.4894352888475444</v>
      </c>
      <c r="N5841" s="63">
        <v>6.5815430363788394</v>
      </c>
      <c r="O5841" s="71">
        <v>6.2657505494743058</v>
      </c>
    </row>
    <row r="5842" spans="2:15" outlineLevel="1" x14ac:dyDescent="0.45">
      <c r="B5842" s="65">
        <v>5833</v>
      </c>
      <c r="C5842" s="60">
        <v>1</v>
      </c>
      <c r="D5842" s="61">
        <v>0</v>
      </c>
      <c r="E5842" s="61">
        <v>1</v>
      </c>
      <c r="F5842" s="61">
        <v>1</v>
      </c>
      <c r="G5842" s="61">
        <v>0</v>
      </c>
      <c r="H5842" s="61">
        <v>1</v>
      </c>
      <c r="I5842" s="62">
        <v>28041.463882221578</v>
      </c>
      <c r="J5842" s="63">
        <v>5.5951081983040725</v>
      </c>
      <c r="K5842" s="63">
        <v>5.478770905591638</v>
      </c>
      <c r="L5842" s="63">
        <v>6.7976951605426272</v>
      </c>
      <c r="M5842" s="63">
        <v>6.483595074606983</v>
      </c>
      <c r="N5842" s="63">
        <v>7.0856576245849157</v>
      </c>
      <c r="O5842" s="71">
        <v>7.0978596226728738</v>
      </c>
    </row>
    <row r="5843" spans="2:15" outlineLevel="1" x14ac:dyDescent="0.45">
      <c r="B5843" s="65">
        <v>5834</v>
      </c>
      <c r="C5843" s="60">
        <v>1</v>
      </c>
      <c r="D5843" s="61">
        <v>0</v>
      </c>
      <c r="E5843" s="61">
        <v>1</v>
      </c>
      <c r="F5843" s="61">
        <v>1</v>
      </c>
      <c r="G5843" s="61">
        <v>1</v>
      </c>
      <c r="H5843" s="61">
        <v>0</v>
      </c>
      <c r="I5843" s="62">
        <v>65941.387566259596</v>
      </c>
      <c r="J5843" s="63">
        <v>6.2023127052474276</v>
      </c>
      <c r="K5843" s="63">
        <v>6.0879385702199258</v>
      </c>
      <c r="L5843" s="63">
        <v>7.1566880556974368</v>
      </c>
      <c r="M5843" s="63">
        <v>6.6101498965180525</v>
      </c>
      <c r="N5843" s="63">
        <v>6.8137470723038263</v>
      </c>
      <c r="O5843" s="71">
        <v>6.7085383915565169</v>
      </c>
    </row>
    <row r="5844" spans="2:15" outlineLevel="1" x14ac:dyDescent="0.45">
      <c r="B5844" s="65">
        <v>5835</v>
      </c>
      <c r="C5844" s="60">
        <v>1</v>
      </c>
      <c r="D5844" s="61">
        <v>0</v>
      </c>
      <c r="E5844" s="61">
        <v>1</v>
      </c>
      <c r="F5844" s="61">
        <v>1</v>
      </c>
      <c r="G5844" s="61">
        <v>1</v>
      </c>
      <c r="H5844" s="61">
        <v>0</v>
      </c>
      <c r="I5844" s="62">
        <v>94901.34237225198</v>
      </c>
      <c r="J5844" s="63">
        <v>6.196388461149053</v>
      </c>
      <c r="K5844" s="63">
        <v>5.6344194406170587</v>
      </c>
      <c r="L5844" s="63">
        <v>7.2398366686279871</v>
      </c>
      <c r="M5844" s="63">
        <v>6.3663558421802628</v>
      </c>
      <c r="N5844" s="63">
        <v>7.3125629711740645</v>
      </c>
      <c r="O5844" s="71">
        <v>6.5564693584982585</v>
      </c>
    </row>
    <row r="5845" spans="2:15" outlineLevel="1" x14ac:dyDescent="0.45">
      <c r="B5845" s="65">
        <v>5836</v>
      </c>
      <c r="C5845" s="60">
        <v>1</v>
      </c>
      <c r="D5845" s="61">
        <v>0</v>
      </c>
      <c r="E5845" s="61">
        <v>1</v>
      </c>
      <c r="F5845" s="61">
        <v>1</v>
      </c>
      <c r="G5845" s="61">
        <v>1</v>
      </c>
      <c r="H5845" s="61">
        <v>0</v>
      </c>
      <c r="I5845" s="62">
        <v>74215.712931871341</v>
      </c>
      <c r="J5845" s="63">
        <v>5.738054258738992</v>
      </c>
      <c r="K5845" s="63">
        <v>4.6098620188147033</v>
      </c>
      <c r="L5845" s="63">
        <v>6.819424993904593</v>
      </c>
      <c r="M5845" s="63">
        <v>8.8290380534511179</v>
      </c>
      <c r="N5845" s="63">
        <v>6.3850538533511472</v>
      </c>
      <c r="O5845" s="71">
        <v>6.2883499862407213</v>
      </c>
    </row>
    <row r="5846" spans="2:15" outlineLevel="1" x14ac:dyDescent="0.45">
      <c r="B5846" s="65">
        <v>5837</v>
      </c>
      <c r="C5846" s="60">
        <v>1</v>
      </c>
      <c r="D5846" s="61">
        <v>0</v>
      </c>
      <c r="E5846" s="61">
        <v>1</v>
      </c>
      <c r="F5846" s="61">
        <v>1</v>
      </c>
      <c r="G5846" s="61">
        <v>0</v>
      </c>
      <c r="H5846" s="61">
        <v>1</v>
      </c>
      <c r="I5846" s="62">
        <v>99675.637964514492</v>
      </c>
      <c r="J5846" s="63">
        <v>6.4074579524371993</v>
      </c>
      <c r="K5846" s="63">
        <v>5.4054304712580494</v>
      </c>
      <c r="L5846" s="63">
        <v>7.5363494721730753</v>
      </c>
      <c r="M5846" s="63">
        <v>8.3070290246235654</v>
      </c>
      <c r="N5846" s="63">
        <v>6.3636627585038648</v>
      </c>
      <c r="O5846" s="71">
        <v>7.1276352167647028</v>
      </c>
    </row>
    <row r="5847" spans="2:15" outlineLevel="1" x14ac:dyDescent="0.45">
      <c r="B5847" s="65">
        <v>5838</v>
      </c>
      <c r="C5847" s="60">
        <v>1</v>
      </c>
      <c r="D5847" s="61">
        <v>0</v>
      </c>
      <c r="E5847" s="61">
        <v>1</v>
      </c>
      <c r="F5847" s="61">
        <v>1</v>
      </c>
      <c r="G5847" s="61">
        <v>1</v>
      </c>
      <c r="H5847" s="61">
        <v>0</v>
      </c>
      <c r="I5847" s="62">
        <v>100690.87108888678</v>
      </c>
      <c r="J5847" s="63">
        <v>5.8516213918619124</v>
      </c>
      <c r="K5847" s="63">
        <v>5.3189250769610119</v>
      </c>
      <c r="L5847" s="63">
        <v>7.7839082300208489</v>
      </c>
      <c r="M5847" s="63">
        <v>8.7574597556791698</v>
      </c>
      <c r="N5847" s="63">
        <v>6.9788357210586236</v>
      </c>
      <c r="O5847" s="71">
        <v>6.9563627831643062</v>
      </c>
    </row>
    <row r="5848" spans="2:15" outlineLevel="1" x14ac:dyDescent="0.45">
      <c r="B5848" s="65">
        <v>5839</v>
      </c>
      <c r="C5848" s="60">
        <v>0</v>
      </c>
      <c r="D5848" s="61">
        <v>1</v>
      </c>
      <c r="E5848" s="61">
        <v>1</v>
      </c>
      <c r="F5848" s="61">
        <v>1</v>
      </c>
      <c r="G5848" s="61">
        <v>1</v>
      </c>
      <c r="H5848" s="61">
        <v>0</v>
      </c>
      <c r="I5848" s="62">
        <v>97386.592467616894</v>
      </c>
      <c r="J5848" s="63">
        <v>5.7926288467832805</v>
      </c>
      <c r="K5848" s="63">
        <v>6.2355098979451853</v>
      </c>
      <c r="L5848" s="63">
        <v>7.2761010401018753</v>
      </c>
      <c r="M5848" s="63">
        <v>7.8155307966258913</v>
      </c>
      <c r="N5848" s="63">
        <v>6.4908366638663209</v>
      </c>
      <c r="O5848" s="71">
        <v>6.3723950365545843</v>
      </c>
    </row>
    <row r="5849" spans="2:15" outlineLevel="1" x14ac:dyDescent="0.45">
      <c r="B5849" s="65">
        <v>5840</v>
      </c>
      <c r="C5849" s="60">
        <v>1</v>
      </c>
      <c r="D5849" s="61">
        <v>0</v>
      </c>
      <c r="E5849" s="61">
        <v>1</v>
      </c>
      <c r="F5849" s="61">
        <v>1</v>
      </c>
      <c r="G5849" s="61">
        <v>0</v>
      </c>
      <c r="H5849" s="61">
        <v>1</v>
      </c>
      <c r="I5849" s="62">
        <v>95530.798206656225</v>
      </c>
      <c r="J5849" s="63">
        <v>5.7609641212786933</v>
      </c>
      <c r="K5849" s="63">
        <v>5.7468020501937289</v>
      </c>
      <c r="L5849" s="63">
        <v>7.4493197400171276</v>
      </c>
      <c r="M5849" s="63">
        <v>7.2664036016153517</v>
      </c>
      <c r="N5849" s="63">
        <v>6.3603794060347294</v>
      </c>
      <c r="O5849" s="71">
        <v>7.0272028193806522</v>
      </c>
    </row>
    <row r="5850" spans="2:15" outlineLevel="1" x14ac:dyDescent="0.45">
      <c r="B5850" s="65">
        <v>5841</v>
      </c>
      <c r="C5850" s="60">
        <v>0</v>
      </c>
      <c r="D5850" s="61">
        <v>1</v>
      </c>
      <c r="E5850" s="61">
        <v>1</v>
      </c>
      <c r="F5850" s="61">
        <v>1</v>
      </c>
      <c r="G5850" s="61">
        <v>1</v>
      </c>
      <c r="H5850" s="61">
        <v>0</v>
      </c>
      <c r="I5850" s="62">
        <v>96344.96911128494</v>
      </c>
      <c r="J5850" s="63">
        <v>5.5496885197545733</v>
      </c>
      <c r="K5850" s="63">
        <v>5.5794462191598093</v>
      </c>
      <c r="L5850" s="63">
        <v>8.3623559067575179</v>
      </c>
      <c r="M5850" s="63">
        <v>7.4335955935964027</v>
      </c>
      <c r="N5850" s="63">
        <v>6.8721738064006797</v>
      </c>
      <c r="O5850" s="71">
        <v>6.4868298055242422</v>
      </c>
    </row>
    <row r="5851" spans="2:15" outlineLevel="1" x14ac:dyDescent="0.45">
      <c r="B5851" s="65">
        <v>5842</v>
      </c>
      <c r="C5851" s="60">
        <v>1</v>
      </c>
      <c r="D5851" s="61">
        <v>0</v>
      </c>
      <c r="E5851" s="61">
        <v>1</v>
      </c>
      <c r="F5851" s="61">
        <v>1</v>
      </c>
      <c r="G5851" s="61">
        <v>1</v>
      </c>
      <c r="H5851" s="61">
        <v>0</v>
      </c>
      <c r="I5851" s="62">
        <v>99008.949989894667</v>
      </c>
      <c r="J5851" s="63">
        <v>7.1662216319927525</v>
      </c>
      <c r="K5851" s="63">
        <v>6.1289374199386746</v>
      </c>
      <c r="L5851" s="63">
        <v>7.7744895907140101</v>
      </c>
      <c r="M5851" s="63">
        <v>6.0383107716129096</v>
      </c>
      <c r="N5851" s="63">
        <v>7.457818265350511</v>
      </c>
      <c r="O5851" s="71">
        <v>6.4365642059264854</v>
      </c>
    </row>
    <row r="5852" spans="2:15" outlineLevel="1" x14ac:dyDescent="0.45">
      <c r="B5852" s="65">
        <v>5843</v>
      </c>
      <c r="C5852" s="60">
        <v>1</v>
      </c>
      <c r="D5852" s="61">
        <v>0</v>
      </c>
      <c r="E5852" s="61">
        <v>1</v>
      </c>
      <c r="F5852" s="61">
        <v>1</v>
      </c>
      <c r="G5852" s="61">
        <v>1</v>
      </c>
      <c r="H5852" s="61">
        <v>0</v>
      </c>
      <c r="I5852" s="62">
        <v>76253.679745041998</v>
      </c>
      <c r="J5852" s="63">
        <v>5.5352076709015172</v>
      </c>
      <c r="K5852" s="63">
        <v>5.1219239704157982</v>
      </c>
      <c r="L5852" s="63">
        <v>7.1405341974440208</v>
      </c>
      <c r="M5852" s="63">
        <v>8.4077204350565946</v>
      </c>
      <c r="N5852" s="63">
        <v>6.8392885140072766</v>
      </c>
      <c r="O5852" s="71">
        <v>6.6247466343649579</v>
      </c>
    </row>
    <row r="5853" spans="2:15" outlineLevel="1" x14ac:dyDescent="0.45">
      <c r="B5853" s="65">
        <v>5844</v>
      </c>
      <c r="C5853" s="60">
        <v>1</v>
      </c>
      <c r="D5853" s="61">
        <v>0</v>
      </c>
      <c r="E5853" s="61">
        <v>1</v>
      </c>
      <c r="F5853" s="61">
        <v>1</v>
      </c>
      <c r="G5853" s="61">
        <v>1</v>
      </c>
      <c r="H5853" s="61">
        <v>0</v>
      </c>
      <c r="I5853" s="62">
        <v>25890.476145636683</v>
      </c>
      <c r="J5853" s="63">
        <v>5.6736931589211794</v>
      </c>
      <c r="K5853" s="63">
        <v>4.7250826232389809</v>
      </c>
      <c r="L5853" s="63">
        <v>7.3035847093309316</v>
      </c>
      <c r="M5853" s="63">
        <v>6.0454927840878208</v>
      </c>
      <c r="N5853" s="63">
        <v>7.3231679318531757</v>
      </c>
      <c r="O5853" s="71">
        <v>7.0304856830426203</v>
      </c>
    </row>
    <row r="5854" spans="2:15" outlineLevel="1" x14ac:dyDescent="0.45">
      <c r="B5854" s="65">
        <v>5845</v>
      </c>
      <c r="C5854" s="60">
        <v>1</v>
      </c>
      <c r="D5854" s="61">
        <v>0</v>
      </c>
      <c r="E5854" s="61">
        <v>1</v>
      </c>
      <c r="F5854" s="61">
        <v>1</v>
      </c>
      <c r="G5854" s="61">
        <v>1</v>
      </c>
      <c r="H5854" s="61">
        <v>0</v>
      </c>
      <c r="I5854" s="62">
        <v>22670.791828218149</v>
      </c>
      <c r="J5854" s="63">
        <v>5.6578877592411132</v>
      </c>
      <c r="K5854" s="63">
        <v>4.3380712152089558</v>
      </c>
      <c r="L5854" s="63">
        <v>6.9120520804339414</v>
      </c>
      <c r="M5854" s="63">
        <v>6.3201114513814414</v>
      </c>
      <c r="N5854" s="63">
        <v>6.7398054547871951</v>
      </c>
      <c r="O5854" s="71">
        <v>6.6475155705402287</v>
      </c>
    </row>
    <row r="5855" spans="2:15" outlineLevel="1" x14ac:dyDescent="0.45">
      <c r="B5855" s="65">
        <v>5846</v>
      </c>
      <c r="C5855" s="60">
        <v>0</v>
      </c>
      <c r="D5855" s="61">
        <v>1</v>
      </c>
      <c r="E5855" s="61">
        <v>1</v>
      </c>
      <c r="F5855" s="61">
        <v>1</v>
      </c>
      <c r="G5855" s="61">
        <v>1</v>
      </c>
      <c r="H5855" s="61">
        <v>0</v>
      </c>
      <c r="I5855" s="62">
        <v>26240.013079045661</v>
      </c>
      <c r="J5855" s="63">
        <v>5.3036407107770858</v>
      </c>
      <c r="K5855" s="63">
        <v>5.4251493727596038</v>
      </c>
      <c r="L5855" s="63">
        <v>6.4455240643271665</v>
      </c>
      <c r="M5855" s="63">
        <v>6.6055413932177531</v>
      </c>
      <c r="N5855" s="63">
        <v>7.2362527650208568</v>
      </c>
      <c r="O5855" s="71">
        <v>6.5923501560235032</v>
      </c>
    </row>
    <row r="5856" spans="2:15" outlineLevel="1" x14ac:dyDescent="0.45">
      <c r="B5856" s="65">
        <v>5847</v>
      </c>
      <c r="C5856" s="60">
        <v>1</v>
      </c>
      <c r="D5856" s="61">
        <v>0</v>
      </c>
      <c r="E5856" s="61">
        <v>1</v>
      </c>
      <c r="F5856" s="61">
        <v>1</v>
      </c>
      <c r="G5856" s="61">
        <v>1</v>
      </c>
      <c r="H5856" s="61">
        <v>0</v>
      </c>
      <c r="I5856" s="62">
        <v>98423.904047372518</v>
      </c>
      <c r="J5856" s="63">
        <v>6.0487999474037757</v>
      </c>
      <c r="K5856" s="63">
        <v>5.7501223485631519</v>
      </c>
      <c r="L5856" s="63">
        <v>7.0445564903142417</v>
      </c>
      <c r="M5856" s="63">
        <v>8.6543151051474485</v>
      </c>
      <c r="N5856" s="63">
        <v>6.6289127820064602</v>
      </c>
      <c r="O5856" s="71">
        <v>6.0498677631280025</v>
      </c>
    </row>
    <row r="5857" spans="2:15" outlineLevel="1" x14ac:dyDescent="0.45">
      <c r="B5857" s="65">
        <v>5848</v>
      </c>
      <c r="C5857" s="60">
        <v>1</v>
      </c>
      <c r="D5857" s="61">
        <v>0</v>
      </c>
      <c r="E5857" s="61">
        <v>1</v>
      </c>
      <c r="F5857" s="61">
        <v>1</v>
      </c>
      <c r="G5857" s="61">
        <v>1</v>
      </c>
      <c r="H5857" s="61">
        <v>0</v>
      </c>
      <c r="I5857" s="62">
        <v>25248.516417395658</v>
      </c>
      <c r="J5857" s="63">
        <v>5.3297149277011986</v>
      </c>
      <c r="K5857" s="63">
        <v>4.9348326508452089</v>
      </c>
      <c r="L5857" s="63">
        <v>6.4137570486839373</v>
      </c>
      <c r="M5857" s="63">
        <v>7.0898124615854652</v>
      </c>
      <c r="N5857" s="63">
        <v>7.0097031891949122</v>
      </c>
      <c r="O5857" s="71">
        <v>6.4080203274066818</v>
      </c>
    </row>
    <row r="5858" spans="2:15" outlineLevel="1" x14ac:dyDescent="0.45">
      <c r="B5858" s="65">
        <v>5849</v>
      </c>
      <c r="C5858" s="60">
        <v>1</v>
      </c>
      <c r="D5858" s="61">
        <v>0</v>
      </c>
      <c r="E5858" s="61">
        <v>1</v>
      </c>
      <c r="F5858" s="61">
        <v>1</v>
      </c>
      <c r="G5858" s="61">
        <v>0</v>
      </c>
      <c r="H5858" s="61">
        <v>1</v>
      </c>
      <c r="I5858" s="62">
        <v>93233.318264973117</v>
      </c>
      <c r="J5858" s="63">
        <v>6.2895752326341015</v>
      </c>
      <c r="K5858" s="63">
        <v>5.1947242926347235</v>
      </c>
      <c r="L5858" s="63">
        <v>7.1019631448229301</v>
      </c>
      <c r="M5858" s="63">
        <v>6.7251262638811831</v>
      </c>
      <c r="N5858" s="63">
        <v>6.3311622174166473</v>
      </c>
      <c r="O5858" s="71">
        <v>7.0308641067353914</v>
      </c>
    </row>
    <row r="5859" spans="2:15" outlineLevel="1" x14ac:dyDescent="0.45">
      <c r="B5859" s="65">
        <v>5850</v>
      </c>
      <c r="C5859" s="60">
        <v>1</v>
      </c>
      <c r="D5859" s="61">
        <v>0</v>
      </c>
      <c r="E5859" s="61">
        <v>1</v>
      </c>
      <c r="F5859" s="61">
        <v>1</v>
      </c>
      <c r="G5859" s="61">
        <v>1</v>
      </c>
      <c r="H5859" s="61">
        <v>0</v>
      </c>
      <c r="I5859" s="62">
        <v>25901.1729546079</v>
      </c>
      <c r="J5859" s="63">
        <v>5.8570664510656876</v>
      </c>
      <c r="K5859" s="63">
        <v>4.7159367680892776</v>
      </c>
      <c r="L5859" s="63">
        <v>6.2695796531572618</v>
      </c>
      <c r="M5859" s="63">
        <v>6.6301129523121283</v>
      </c>
      <c r="N5859" s="63">
        <v>7.3426891102851011</v>
      </c>
      <c r="O5859" s="71">
        <v>6.6629117788181187</v>
      </c>
    </row>
    <row r="5860" spans="2:15" outlineLevel="1" x14ac:dyDescent="0.45">
      <c r="B5860" s="65">
        <v>5851</v>
      </c>
      <c r="C5860" s="60">
        <v>1</v>
      </c>
      <c r="D5860" s="61">
        <v>0</v>
      </c>
      <c r="E5860" s="61">
        <v>1</v>
      </c>
      <c r="F5860" s="61">
        <v>1</v>
      </c>
      <c r="G5860" s="61">
        <v>0</v>
      </c>
      <c r="H5860" s="61">
        <v>1</v>
      </c>
      <c r="I5860" s="62">
        <v>28316.694476076183</v>
      </c>
      <c r="J5860" s="63">
        <v>5.1769705070014469</v>
      </c>
      <c r="K5860" s="63">
        <v>4.8989410482979983</v>
      </c>
      <c r="L5860" s="63">
        <v>6.6773222831969079</v>
      </c>
      <c r="M5860" s="63">
        <v>8.0155295952843275</v>
      </c>
      <c r="N5860" s="63">
        <v>6.8527799932281841</v>
      </c>
      <c r="O5860" s="71">
        <v>6.8567223360511722</v>
      </c>
    </row>
    <row r="5861" spans="2:15" outlineLevel="1" x14ac:dyDescent="0.45">
      <c r="B5861" s="65">
        <v>5852</v>
      </c>
      <c r="C5861" s="60">
        <v>1</v>
      </c>
      <c r="D5861" s="61">
        <v>0</v>
      </c>
      <c r="E5861" s="61">
        <v>1</v>
      </c>
      <c r="F5861" s="61">
        <v>1</v>
      </c>
      <c r="G5861" s="61">
        <v>0</v>
      </c>
      <c r="H5861" s="61">
        <v>1</v>
      </c>
      <c r="I5861" s="62">
        <v>97951.526687762453</v>
      </c>
      <c r="J5861" s="63">
        <v>6.4821277154861852</v>
      </c>
      <c r="K5861" s="63">
        <v>5.9530788371101213</v>
      </c>
      <c r="L5861" s="63">
        <v>7.0072576726987741</v>
      </c>
      <c r="M5861" s="63">
        <v>7.6217262963462105</v>
      </c>
      <c r="N5861" s="63">
        <v>6.3631189817160054</v>
      </c>
      <c r="O5861" s="71">
        <v>6.7244610083802225</v>
      </c>
    </row>
    <row r="5862" spans="2:15" outlineLevel="1" x14ac:dyDescent="0.45">
      <c r="B5862" s="65">
        <v>5853</v>
      </c>
      <c r="C5862" s="60">
        <v>1</v>
      </c>
      <c r="D5862" s="61">
        <v>0</v>
      </c>
      <c r="E5862" s="61">
        <v>1</v>
      </c>
      <c r="F5862" s="61">
        <v>1</v>
      </c>
      <c r="G5862" s="61">
        <v>1</v>
      </c>
      <c r="H5862" s="61">
        <v>0</v>
      </c>
      <c r="I5862" s="62">
        <v>93329.174236180392</v>
      </c>
      <c r="J5862" s="63">
        <v>6.3125991038167228</v>
      </c>
      <c r="K5862" s="63">
        <v>4.9228102515177659</v>
      </c>
      <c r="L5862" s="63">
        <v>6.8922745342261971</v>
      </c>
      <c r="M5862" s="63">
        <v>7.1749757561302481</v>
      </c>
      <c r="N5862" s="63">
        <v>6.8350305262121287</v>
      </c>
      <c r="O5862" s="71">
        <v>6.3529883974835935</v>
      </c>
    </row>
    <row r="5863" spans="2:15" outlineLevel="1" x14ac:dyDescent="0.45">
      <c r="B5863" s="65">
        <v>5854</v>
      </c>
      <c r="C5863" s="60">
        <v>1</v>
      </c>
      <c r="D5863" s="61">
        <v>0</v>
      </c>
      <c r="E5863" s="61">
        <v>1</v>
      </c>
      <c r="F5863" s="61">
        <v>1</v>
      </c>
      <c r="G5863" s="61">
        <v>1</v>
      </c>
      <c r="H5863" s="61">
        <v>0</v>
      </c>
      <c r="I5863" s="62">
        <v>27833.259804742134</v>
      </c>
      <c r="J5863" s="63">
        <v>5.836135250591294</v>
      </c>
      <c r="K5863" s="63">
        <v>5.2150888105959288</v>
      </c>
      <c r="L5863" s="63">
        <v>7.1223016188471497</v>
      </c>
      <c r="M5863" s="63">
        <v>6.4302997507243163</v>
      </c>
      <c r="N5863" s="63">
        <v>7.0466107879881967</v>
      </c>
      <c r="O5863" s="71">
        <v>6.9577124561150976</v>
      </c>
    </row>
    <row r="5864" spans="2:15" outlineLevel="1" x14ac:dyDescent="0.45">
      <c r="B5864" s="65">
        <v>5855</v>
      </c>
      <c r="C5864" s="60">
        <v>1</v>
      </c>
      <c r="D5864" s="61">
        <v>0</v>
      </c>
      <c r="E5864" s="61">
        <v>1</v>
      </c>
      <c r="F5864" s="61">
        <v>1</v>
      </c>
      <c r="G5864" s="61">
        <v>1</v>
      </c>
      <c r="H5864" s="61">
        <v>0</v>
      </c>
      <c r="I5864" s="62">
        <v>97746.146159771146</v>
      </c>
      <c r="J5864" s="63">
        <v>5.7841579966208752</v>
      </c>
      <c r="K5864" s="63">
        <v>4.553370868246251</v>
      </c>
      <c r="L5864" s="63">
        <v>7.7735728427691226</v>
      </c>
      <c r="M5864" s="63">
        <v>8.7834175106425292</v>
      </c>
      <c r="N5864" s="63">
        <v>7.0988681443606207</v>
      </c>
      <c r="O5864" s="71">
        <v>6.5658609727868065</v>
      </c>
    </row>
    <row r="5865" spans="2:15" outlineLevel="1" x14ac:dyDescent="0.45">
      <c r="B5865" s="65">
        <v>5856</v>
      </c>
      <c r="C5865" s="60">
        <v>1</v>
      </c>
      <c r="D5865" s="61">
        <v>0</v>
      </c>
      <c r="E5865" s="61">
        <v>1</v>
      </c>
      <c r="F5865" s="61">
        <v>1</v>
      </c>
      <c r="G5865" s="61">
        <v>0</v>
      </c>
      <c r="H5865" s="61">
        <v>1</v>
      </c>
      <c r="I5865" s="62">
        <v>95106.417449348723</v>
      </c>
      <c r="J5865" s="63">
        <v>5.5576825212930885</v>
      </c>
      <c r="K5865" s="63">
        <v>4.8570759197782944</v>
      </c>
      <c r="L5865" s="63">
        <v>7.5964759272843398</v>
      </c>
      <c r="M5865" s="63">
        <v>8.6279005058856946</v>
      </c>
      <c r="N5865" s="63">
        <v>6.2455005872914349</v>
      </c>
      <c r="O5865" s="71">
        <v>6.5256901889990484</v>
      </c>
    </row>
    <row r="5866" spans="2:15" outlineLevel="1" x14ac:dyDescent="0.45">
      <c r="B5866" s="65">
        <v>5857</v>
      </c>
      <c r="C5866" s="60">
        <v>1</v>
      </c>
      <c r="D5866" s="61">
        <v>0</v>
      </c>
      <c r="E5866" s="61">
        <v>1</v>
      </c>
      <c r="F5866" s="61">
        <v>1</v>
      </c>
      <c r="G5866" s="61">
        <v>1</v>
      </c>
      <c r="H5866" s="61">
        <v>0</v>
      </c>
      <c r="I5866" s="62">
        <v>26206.893717273007</v>
      </c>
      <c r="J5866" s="63">
        <v>5.6964128502642382</v>
      </c>
      <c r="K5866" s="63">
        <v>5.3695895698754406</v>
      </c>
      <c r="L5866" s="63">
        <v>7.1360252006057703</v>
      </c>
      <c r="M5866" s="63">
        <v>6.2771761111809878</v>
      </c>
      <c r="N5866" s="63">
        <v>6.9199527269215197</v>
      </c>
      <c r="O5866" s="71">
        <v>6.5019243839667018</v>
      </c>
    </row>
    <row r="5867" spans="2:15" outlineLevel="1" x14ac:dyDescent="0.45">
      <c r="B5867" s="65">
        <v>5858</v>
      </c>
      <c r="C5867" s="60">
        <v>1</v>
      </c>
      <c r="D5867" s="61">
        <v>0</v>
      </c>
      <c r="E5867" s="61">
        <v>1</v>
      </c>
      <c r="F5867" s="61">
        <v>1</v>
      </c>
      <c r="G5867" s="61">
        <v>1</v>
      </c>
      <c r="H5867" s="61">
        <v>0</v>
      </c>
      <c r="I5867" s="62">
        <v>31281.414821935279</v>
      </c>
      <c r="J5867" s="63">
        <v>6.4665020584997919</v>
      </c>
      <c r="K5867" s="63">
        <v>6.2245149206679748</v>
      </c>
      <c r="L5867" s="63">
        <v>6.1360181921123571</v>
      </c>
      <c r="M5867" s="63">
        <v>6.2731839306802586</v>
      </c>
      <c r="N5867" s="63">
        <v>7.279488319488868</v>
      </c>
      <c r="O5867" s="71">
        <v>6.9144212521332022</v>
      </c>
    </row>
    <row r="5868" spans="2:15" outlineLevel="1" x14ac:dyDescent="0.45">
      <c r="B5868" s="65">
        <v>5859</v>
      </c>
      <c r="C5868" s="60">
        <v>1</v>
      </c>
      <c r="D5868" s="61">
        <v>0</v>
      </c>
      <c r="E5868" s="61">
        <v>1</v>
      </c>
      <c r="F5868" s="61">
        <v>1</v>
      </c>
      <c r="G5868" s="61">
        <v>1</v>
      </c>
      <c r="H5868" s="61">
        <v>0</v>
      </c>
      <c r="I5868" s="62">
        <v>102065.74704356857</v>
      </c>
      <c r="J5868" s="63">
        <v>6.4248762060133124</v>
      </c>
      <c r="K5868" s="63">
        <v>5.564374988810135</v>
      </c>
      <c r="L5868" s="63">
        <v>7.8743591725287807</v>
      </c>
      <c r="M5868" s="63">
        <v>7.9049819305368665</v>
      </c>
      <c r="N5868" s="63">
        <v>7.3588380675417424</v>
      </c>
      <c r="O5868" s="71">
        <v>7.1606300434996788</v>
      </c>
    </row>
    <row r="5869" spans="2:15" outlineLevel="1" x14ac:dyDescent="0.45">
      <c r="B5869" s="65">
        <v>5860</v>
      </c>
      <c r="C5869" s="60">
        <v>1</v>
      </c>
      <c r="D5869" s="61">
        <v>0</v>
      </c>
      <c r="E5869" s="61">
        <v>1</v>
      </c>
      <c r="F5869" s="61">
        <v>1</v>
      </c>
      <c r="G5869" s="61">
        <v>0</v>
      </c>
      <c r="H5869" s="61">
        <v>1</v>
      </c>
      <c r="I5869" s="62">
        <v>28523.677468154492</v>
      </c>
      <c r="J5869" s="63">
        <v>6.1273175743197408</v>
      </c>
      <c r="K5869" s="63">
        <v>5.5469136094849381</v>
      </c>
      <c r="L5869" s="63">
        <v>6.8385725711190943</v>
      </c>
      <c r="M5869" s="63">
        <v>6.4254076011540118</v>
      </c>
      <c r="N5869" s="63">
        <v>6.6602400922537983</v>
      </c>
      <c r="O5869" s="71">
        <v>7.0800778847888353</v>
      </c>
    </row>
    <row r="5870" spans="2:15" outlineLevel="1" x14ac:dyDescent="0.45">
      <c r="B5870" s="65">
        <v>5861</v>
      </c>
      <c r="C5870" s="60">
        <v>1</v>
      </c>
      <c r="D5870" s="61">
        <v>0</v>
      </c>
      <c r="E5870" s="61">
        <v>1</v>
      </c>
      <c r="F5870" s="61">
        <v>1</v>
      </c>
      <c r="G5870" s="61">
        <v>0</v>
      </c>
      <c r="H5870" s="61">
        <v>1</v>
      </c>
      <c r="I5870" s="62">
        <v>94678.876136022867</v>
      </c>
      <c r="J5870" s="63">
        <v>6.480942378308133</v>
      </c>
      <c r="K5870" s="63">
        <v>4.9758922277888038</v>
      </c>
      <c r="L5870" s="63">
        <v>7.4398704066778896</v>
      </c>
      <c r="M5870" s="63">
        <v>6.8387419048014015</v>
      </c>
      <c r="N5870" s="63">
        <v>6.5374353069738369</v>
      </c>
      <c r="O5870" s="71">
        <v>7.1489535393742809</v>
      </c>
    </row>
    <row r="5871" spans="2:15" outlineLevel="1" x14ac:dyDescent="0.45">
      <c r="B5871" s="65">
        <v>5862</v>
      </c>
      <c r="C5871" s="60">
        <v>1</v>
      </c>
      <c r="D5871" s="61">
        <v>0</v>
      </c>
      <c r="E5871" s="61">
        <v>1</v>
      </c>
      <c r="F5871" s="61">
        <v>1</v>
      </c>
      <c r="G5871" s="61">
        <v>1</v>
      </c>
      <c r="H5871" s="61">
        <v>0</v>
      </c>
      <c r="I5871" s="62">
        <v>100139.60284416677</v>
      </c>
      <c r="J5871" s="63">
        <v>6.5027761971721576</v>
      </c>
      <c r="K5871" s="63">
        <v>4.8700853235401862</v>
      </c>
      <c r="L5871" s="63">
        <v>8.0103450594710868</v>
      </c>
      <c r="M5871" s="63">
        <v>7.7247865239951228</v>
      </c>
      <c r="N5871" s="63">
        <v>7.5491255147796954</v>
      </c>
      <c r="O5871" s="71">
        <v>7.0630455865093156</v>
      </c>
    </row>
    <row r="5872" spans="2:15" outlineLevel="1" x14ac:dyDescent="0.45">
      <c r="B5872" s="65">
        <v>5863</v>
      </c>
      <c r="C5872" s="60">
        <v>1</v>
      </c>
      <c r="D5872" s="61">
        <v>0</v>
      </c>
      <c r="E5872" s="61">
        <v>1</v>
      </c>
      <c r="F5872" s="61">
        <v>1</v>
      </c>
      <c r="G5872" s="61">
        <v>0</v>
      </c>
      <c r="H5872" s="61">
        <v>1</v>
      </c>
      <c r="I5872" s="62">
        <v>75407.281393209923</v>
      </c>
      <c r="J5872" s="63">
        <v>6.2096546667064816</v>
      </c>
      <c r="K5872" s="63">
        <v>4.3207970681103571</v>
      </c>
      <c r="L5872" s="63">
        <v>6.4192314133065658</v>
      </c>
      <c r="M5872" s="63">
        <v>8.3000188006006503</v>
      </c>
      <c r="N5872" s="63">
        <v>6.7724938895228579</v>
      </c>
      <c r="O5872" s="71">
        <v>7.1760209037725993</v>
      </c>
    </row>
    <row r="5873" spans="2:15" outlineLevel="1" x14ac:dyDescent="0.45">
      <c r="B5873" s="65">
        <v>5864</v>
      </c>
      <c r="C5873" s="60">
        <v>1</v>
      </c>
      <c r="D5873" s="61">
        <v>0</v>
      </c>
      <c r="E5873" s="61">
        <v>1</v>
      </c>
      <c r="F5873" s="61">
        <v>1</v>
      </c>
      <c r="G5873" s="61">
        <v>0</v>
      </c>
      <c r="H5873" s="61">
        <v>1</v>
      </c>
      <c r="I5873" s="62">
        <v>76536.740168618475</v>
      </c>
      <c r="J5873" s="63">
        <v>5.8704406303950636</v>
      </c>
      <c r="K5873" s="63">
        <v>4.6149018130417669</v>
      </c>
      <c r="L5873" s="63">
        <v>6.6118662239633288</v>
      </c>
      <c r="M5873" s="63">
        <v>8.5034671068336358</v>
      </c>
      <c r="N5873" s="63">
        <v>6.7315410704268865</v>
      </c>
      <c r="O5873" s="71">
        <v>7.3853718880731254</v>
      </c>
    </row>
    <row r="5874" spans="2:15" outlineLevel="1" x14ac:dyDescent="0.45">
      <c r="B5874" s="65">
        <v>5865</v>
      </c>
      <c r="C5874" s="60">
        <v>1</v>
      </c>
      <c r="D5874" s="61">
        <v>0</v>
      </c>
      <c r="E5874" s="61">
        <v>1</v>
      </c>
      <c r="F5874" s="61">
        <v>1</v>
      </c>
      <c r="G5874" s="61">
        <v>0</v>
      </c>
      <c r="H5874" s="61">
        <v>1</v>
      </c>
      <c r="I5874" s="62">
        <v>65751.162172495766</v>
      </c>
      <c r="J5874" s="63">
        <v>5.9162164776434398</v>
      </c>
      <c r="K5874" s="63">
        <v>5.8089926996721486</v>
      </c>
      <c r="L5874" s="63">
        <v>7.0923560619500536</v>
      </c>
      <c r="M5874" s="63">
        <v>7.091855367723622</v>
      </c>
      <c r="N5874" s="63">
        <v>6.7415556333314255</v>
      </c>
      <c r="O5874" s="71">
        <v>6.8615284760097852</v>
      </c>
    </row>
    <row r="5875" spans="2:15" outlineLevel="1" x14ac:dyDescent="0.45">
      <c r="B5875" s="65">
        <v>5866</v>
      </c>
      <c r="C5875" s="60">
        <v>1</v>
      </c>
      <c r="D5875" s="61">
        <v>0</v>
      </c>
      <c r="E5875" s="61">
        <v>1</v>
      </c>
      <c r="F5875" s="61">
        <v>1</v>
      </c>
      <c r="G5875" s="61">
        <v>1</v>
      </c>
      <c r="H5875" s="61">
        <v>0</v>
      </c>
      <c r="I5875" s="62">
        <v>79870.826539437578</v>
      </c>
      <c r="J5875" s="63">
        <v>6.2622973178769463</v>
      </c>
      <c r="K5875" s="63">
        <v>4.9301636279469454</v>
      </c>
      <c r="L5875" s="63">
        <v>6.6653351575788617</v>
      </c>
      <c r="M5875" s="63">
        <v>8.6186481395374432</v>
      </c>
      <c r="N5875" s="63">
        <v>7.3708672892269416</v>
      </c>
      <c r="O5875" s="71">
        <v>7.0443743415261668</v>
      </c>
    </row>
    <row r="5876" spans="2:15" outlineLevel="1" x14ac:dyDescent="0.45">
      <c r="B5876" s="65">
        <v>5867</v>
      </c>
      <c r="C5876" s="60">
        <v>1</v>
      </c>
      <c r="D5876" s="61">
        <v>0</v>
      </c>
      <c r="E5876" s="61">
        <v>1</v>
      </c>
      <c r="F5876" s="61">
        <v>1</v>
      </c>
      <c r="G5876" s="61">
        <v>1</v>
      </c>
      <c r="H5876" s="61">
        <v>0</v>
      </c>
      <c r="I5876" s="62">
        <v>92548.61856172423</v>
      </c>
      <c r="J5876" s="63">
        <v>7.1033447493429875</v>
      </c>
      <c r="K5876" s="63">
        <v>3.9881157180511062</v>
      </c>
      <c r="L5876" s="63">
        <v>6.5765327222966903</v>
      </c>
      <c r="M5876" s="63">
        <v>6.8799923354344035</v>
      </c>
      <c r="N5876" s="63">
        <v>6.9596204910608686</v>
      </c>
      <c r="O5876" s="71">
        <v>6.7317768084682097</v>
      </c>
    </row>
    <row r="5877" spans="2:15" outlineLevel="1" x14ac:dyDescent="0.45">
      <c r="B5877" s="65">
        <v>5868</v>
      </c>
      <c r="C5877" s="60">
        <v>1</v>
      </c>
      <c r="D5877" s="61">
        <v>0</v>
      </c>
      <c r="E5877" s="61">
        <v>1</v>
      </c>
      <c r="F5877" s="61">
        <v>1</v>
      </c>
      <c r="G5877" s="61">
        <v>1</v>
      </c>
      <c r="H5877" s="61">
        <v>0</v>
      </c>
      <c r="I5877" s="62">
        <v>93010.094067507802</v>
      </c>
      <c r="J5877" s="63">
        <v>5.568059377206148</v>
      </c>
      <c r="K5877" s="63">
        <v>5.5057702800303305</v>
      </c>
      <c r="L5877" s="63">
        <v>7.9180329713141839</v>
      </c>
      <c r="M5877" s="63">
        <v>6.3378641160607367</v>
      </c>
      <c r="N5877" s="63">
        <v>7.4743352517641588</v>
      </c>
      <c r="O5877" s="71">
        <v>6.0720603549586709</v>
      </c>
    </row>
    <row r="5878" spans="2:15" outlineLevel="1" x14ac:dyDescent="0.45">
      <c r="B5878" s="65">
        <v>5869</v>
      </c>
      <c r="C5878" s="60">
        <v>1</v>
      </c>
      <c r="D5878" s="61">
        <v>0</v>
      </c>
      <c r="E5878" s="61">
        <v>1</v>
      </c>
      <c r="F5878" s="61">
        <v>1</v>
      </c>
      <c r="G5878" s="61">
        <v>1</v>
      </c>
      <c r="H5878" s="61">
        <v>0</v>
      </c>
      <c r="I5878" s="62">
        <v>92584.826105298664</v>
      </c>
      <c r="J5878" s="63">
        <v>5.648654287971735</v>
      </c>
      <c r="K5878" s="63">
        <v>4.7959234710118235</v>
      </c>
      <c r="L5878" s="63">
        <v>8.2790717138598602</v>
      </c>
      <c r="M5878" s="63">
        <v>6.7053852829700684</v>
      </c>
      <c r="N5878" s="63">
        <v>6.823943576250449</v>
      </c>
      <c r="O5878" s="71">
        <v>6.802212869190102</v>
      </c>
    </row>
    <row r="5879" spans="2:15" outlineLevel="1" x14ac:dyDescent="0.45">
      <c r="B5879" s="65">
        <v>5870</v>
      </c>
      <c r="C5879" s="60">
        <v>0</v>
      </c>
      <c r="D5879" s="61">
        <v>1</v>
      </c>
      <c r="E5879" s="61">
        <v>1</v>
      </c>
      <c r="F5879" s="61">
        <v>1</v>
      </c>
      <c r="G5879" s="61">
        <v>1</v>
      </c>
      <c r="H5879" s="61">
        <v>0</v>
      </c>
      <c r="I5879" s="62">
        <v>80443.254486044316</v>
      </c>
      <c r="J5879" s="63">
        <v>5.6570817419947979</v>
      </c>
      <c r="K5879" s="63">
        <v>5.9933231116573156</v>
      </c>
      <c r="L5879" s="63">
        <v>6.4635578240197384</v>
      </c>
      <c r="M5879" s="63">
        <v>8.6868121140150727</v>
      </c>
      <c r="N5879" s="63">
        <v>7.4729202362944607</v>
      </c>
      <c r="O5879" s="71">
        <v>6.5240093326092632</v>
      </c>
    </row>
    <row r="5880" spans="2:15" outlineLevel="1" x14ac:dyDescent="0.45">
      <c r="B5880" s="65">
        <v>5871</v>
      </c>
      <c r="C5880" s="60">
        <v>1</v>
      </c>
      <c r="D5880" s="61">
        <v>0</v>
      </c>
      <c r="E5880" s="61">
        <v>1</v>
      </c>
      <c r="F5880" s="61">
        <v>1</v>
      </c>
      <c r="G5880" s="61">
        <v>0</v>
      </c>
      <c r="H5880" s="61">
        <v>1</v>
      </c>
      <c r="I5880" s="62">
        <v>96154.555673061899</v>
      </c>
      <c r="J5880" s="63">
        <v>6.7324717262361906</v>
      </c>
      <c r="K5880" s="63">
        <v>5.3273357342947367</v>
      </c>
      <c r="L5880" s="63">
        <v>7.370985306108194</v>
      </c>
      <c r="M5880" s="63">
        <v>7.1338984594485488</v>
      </c>
      <c r="N5880" s="63">
        <v>6.523687052931165</v>
      </c>
      <c r="O5880" s="71">
        <v>6.6689166873505608</v>
      </c>
    </row>
    <row r="5881" spans="2:15" outlineLevel="1" x14ac:dyDescent="0.45">
      <c r="B5881" s="65">
        <v>5872</v>
      </c>
      <c r="C5881" s="60">
        <v>1</v>
      </c>
      <c r="D5881" s="61">
        <v>0</v>
      </c>
      <c r="E5881" s="61">
        <v>1</v>
      </c>
      <c r="F5881" s="61">
        <v>1</v>
      </c>
      <c r="G5881" s="61">
        <v>1</v>
      </c>
      <c r="H5881" s="61">
        <v>0</v>
      </c>
      <c r="I5881" s="62">
        <v>99730.790986801338</v>
      </c>
      <c r="J5881" s="63">
        <v>6.4720339158024514</v>
      </c>
      <c r="K5881" s="63">
        <v>4.4588204722847493</v>
      </c>
      <c r="L5881" s="63">
        <v>7.7365480257134003</v>
      </c>
      <c r="M5881" s="63">
        <v>8.7427689391000989</v>
      </c>
      <c r="N5881" s="63">
        <v>7.4154221354995169</v>
      </c>
      <c r="O5881" s="71">
        <v>6.4328010036011332</v>
      </c>
    </row>
    <row r="5882" spans="2:15" outlineLevel="1" x14ac:dyDescent="0.45">
      <c r="B5882" s="65">
        <v>5873</v>
      </c>
      <c r="C5882" s="60">
        <v>1</v>
      </c>
      <c r="D5882" s="61">
        <v>0</v>
      </c>
      <c r="E5882" s="61">
        <v>1</v>
      </c>
      <c r="F5882" s="61">
        <v>1</v>
      </c>
      <c r="G5882" s="61">
        <v>1</v>
      </c>
      <c r="H5882" s="61">
        <v>0</v>
      </c>
      <c r="I5882" s="62">
        <v>93712.492820074418</v>
      </c>
      <c r="J5882" s="63">
        <v>6.2293425815667156</v>
      </c>
      <c r="K5882" s="63">
        <v>5.2483351612883737</v>
      </c>
      <c r="L5882" s="63">
        <v>8.0523919806511195</v>
      </c>
      <c r="M5882" s="63">
        <v>6.2619807904728182</v>
      </c>
      <c r="N5882" s="63">
        <v>6.845061951384535</v>
      </c>
      <c r="O5882" s="71">
        <v>6.6569429352754392</v>
      </c>
    </row>
    <row r="5883" spans="2:15" outlineLevel="1" x14ac:dyDescent="0.45">
      <c r="B5883" s="65">
        <v>5874</v>
      </c>
      <c r="C5883" s="60">
        <v>1</v>
      </c>
      <c r="D5883" s="61">
        <v>0</v>
      </c>
      <c r="E5883" s="61">
        <v>1</v>
      </c>
      <c r="F5883" s="61">
        <v>1</v>
      </c>
      <c r="G5883" s="61">
        <v>1</v>
      </c>
      <c r="H5883" s="61">
        <v>0</v>
      </c>
      <c r="I5883" s="62">
        <v>98651.025406006345</v>
      </c>
      <c r="J5883" s="63">
        <v>5.7237213471091533</v>
      </c>
      <c r="K5883" s="63">
        <v>5.3814476403610589</v>
      </c>
      <c r="L5883" s="63">
        <v>7.6459795651899789</v>
      </c>
      <c r="M5883" s="63">
        <v>8.0690782136222481</v>
      </c>
      <c r="N5883" s="63">
        <v>7.1077475740787195</v>
      </c>
      <c r="O5883" s="71">
        <v>6.9553312224048813</v>
      </c>
    </row>
    <row r="5884" spans="2:15" outlineLevel="1" x14ac:dyDescent="0.45">
      <c r="B5884" s="65">
        <v>5875</v>
      </c>
      <c r="C5884" s="60">
        <v>1</v>
      </c>
      <c r="D5884" s="61">
        <v>0</v>
      </c>
      <c r="E5884" s="61">
        <v>1</v>
      </c>
      <c r="F5884" s="61">
        <v>1</v>
      </c>
      <c r="G5884" s="61">
        <v>1</v>
      </c>
      <c r="H5884" s="61">
        <v>0</v>
      </c>
      <c r="I5884" s="62">
        <v>72841.291408170902</v>
      </c>
      <c r="J5884" s="63">
        <v>5.7157118507948459</v>
      </c>
      <c r="K5884" s="63">
        <v>4.3667428968695043</v>
      </c>
      <c r="L5884" s="63">
        <v>6.8801978869302713</v>
      </c>
      <c r="M5884" s="63">
        <v>7.4746046005421691</v>
      </c>
      <c r="N5884" s="63">
        <v>7.357278358553577</v>
      </c>
      <c r="O5884" s="71">
        <v>6.6834491693705713</v>
      </c>
    </row>
    <row r="5885" spans="2:15" outlineLevel="1" x14ac:dyDescent="0.45">
      <c r="B5885" s="65">
        <v>5876</v>
      </c>
      <c r="C5885" s="60">
        <v>1</v>
      </c>
      <c r="D5885" s="61">
        <v>0</v>
      </c>
      <c r="E5885" s="61">
        <v>1</v>
      </c>
      <c r="F5885" s="61">
        <v>1</v>
      </c>
      <c r="G5885" s="61">
        <v>0</v>
      </c>
      <c r="H5885" s="61">
        <v>1</v>
      </c>
      <c r="I5885" s="62">
        <v>25168.23227657465</v>
      </c>
      <c r="J5885" s="63">
        <v>5.2929885199871887</v>
      </c>
      <c r="K5885" s="63">
        <v>4.7884608411497718</v>
      </c>
      <c r="L5885" s="63">
        <v>6.4881803970221146</v>
      </c>
      <c r="M5885" s="63">
        <v>7.1599967915360709</v>
      </c>
      <c r="N5885" s="63">
        <v>6.4372307144562102</v>
      </c>
      <c r="O5885" s="71">
        <v>7.162838980826244</v>
      </c>
    </row>
    <row r="5886" spans="2:15" outlineLevel="1" x14ac:dyDescent="0.45">
      <c r="B5886" s="65">
        <v>5877</v>
      </c>
      <c r="C5886" s="60">
        <v>1</v>
      </c>
      <c r="D5886" s="61">
        <v>0</v>
      </c>
      <c r="E5886" s="61">
        <v>1</v>
      </c>
      <c r="F5886" s="61">
        <v>1</v>
      </c>
      <c r="G5886" s="61">
        <v>1</v>
      </c>
      <c r="H5886" s="61">
        <v>0</v>
      </c>
      <c r="I5886" s="62">
        <v>79115.196847294312</v>
      </c>
      <c r="J5886" s="63">
        <v>5.6008785508227383</v>
      </c>
      <c r="K5886" s="63">
        <v>5.5024629028442416</v>
      </c>
      <c r="L5886" s="63">
        <v>7.0064648234754179</v>
      </c>
      <c r="M5886" s="63">
        <v>8.7528412816041712</v>
      </c>
      <c r="N5886" s="63">
        <v>7.0759781443619056</v>
      </c>
      <c r="O5886" s="71">
        <v>6.687196364778794</v>
      </c>
    </row>
    <row r="5887" spans="2:15" outlineLevel="1" x14ac:dyDescent="0.45">
      <c r="B5887" s="65">
        <v>5878</v>
      </c>
      <c r="C5887" s="60">
        <v>1</v>
      </c>
      <c r="D5887" s="61">
        <v>0</v>
      </c>
      <c r="E5887" s="61">
        <v>1</v>
      </c>
      <c r="F5887" s="61">
        <v>1</v>
      </c>
      <c r="G5887" s="61">
        <v>1</v>
      </c>
      <c r="H5887" s="61">
        <v>0</v>
      </c>
      <c r="I5887" s="62">
        <v>62291.684129236019</v>
      </c>
      <c r="J5887" s="63">
        <v>6.4848876021013</v>
      </c>
      <c r="K5887" s="63">
        <v>5.6319061060230959</v>
      </c>
      <c r="L5887" s="63">
        <v>7.0964424840970111</v>
      </c>
      <c r="M5887" s="63">
        <v>6.118361866823391</v>
      </c>
      <c r="N5887" s="63">
        <v>6.6086026952919275</v>
      </c>
      <c r="O5887" s="71">
        <v>6.2088118550141038</v>
      </c>
    </row>
    <row r="5888" spans="2:15" outlineLevel="1" x14ac:dyDescent="0.45">
      <c r="B5888" s="65">
        <v>5879</v>
      </c>
      <c r="C5888" s="60">
        <v>0</v>
      </c>
      <c r="D5888" s="61">
        <v>1</v>
      </c>
      <c r="E5888" s="61">
        <v>1</v>
      </c>
      <c r="F5888" s="61">
        <v>1</v>
      </c>
      <c r="G5888" s="61">
        <v>1</v>
      </c>
      <c r="H5888" s="61">
        <v>0</v>
      </c>
      <c r="I5888" s="62">
        <v>97176.394493775151</v>
      </c>
      <c r="J5888" s="63">
        <v>5.6408636782387136</v>
      </c>
      <c r="K5888" s="63">
        <v>5.8928615994702236</v>
      </c>
      <c r="L5888" s="63">
        <v>7.4182150970811067</v>
      </c>
      <c r="M5888" s="63">
        <v>7.5444620904395805</v>
      </c>
      <c r="N5888" s="63">
        <v>6.8607039784676491</v>
      </c>
      <c r="O5888" s="71">
        <v>6.8034239294945786</v>
      </c>
    </row>
    <row r="5889" spans="2:15" outlineLevel="1" x14ac:dyDescent="0.45">
      <c r="B5889" s="65">
        <v>5880</v>
      </c>
      <c r="C5889" s="60">
        <v>1</v>
      </c>
      <c r="D5889" s="61">
        <v>0</v>
      </c>
      <c r="E5889" s="61">
        <v>1</v>
      </c>
      <c r="F5889" s="61">
        <v>1</v>
      </c>
      <c r="G5889" s="61">
        <v>0</v>
      </c>
      <c r="H5889" s="61">
        <v>1</v>
      </c>
      <c r="I5889" s="62">
        <v>98411.56020861851</v>
      </c>
      <c r="J5889" s="63">
        <v>6.7948444485695259</v>
      </c>
      <c r="K5889" s="63">
        <v>5.2905447020359215</v>
      </c>
      <c r="L5889" s="63">
        <v>7.0710083345063879</v>
      </c>
      <c r="M5889" s="63">
        <v>7.9381726768823855</v>
      </c>
      <c r="N5889" s="63">
        <v>6.5957833650439275</v>
      </c>
      <c r="O5889" s="71">
        <v>6.7165670488754294</v>
      </c>
    </row>
    <row r="5890" spans="2:15" outlineLevel="1" x14ac:dyDescent="0.45">
      <c r="B5890" s="65">
        <v>5881</v>
      </c>
      <c r="C5890" s="60">
        <v>1</v>
      </c>
      <c r="D5890" s="61">
        <v>0</v>
      </c>
      <c r="E5890" s="61">
        <v>1</v>
      </c>
      <c r="F5890" s="61">
        <v>1</v>
      </c>
      <c r="G5890" s="61">
        <v>0</v>
      </c>
      <c r="H5890" s="61">
        <v>1</v>
      </c>
      <c r="I5890" s="62">
        <v>99741.269425793245</v>
      </c>
      <c r="J5890" s="63">
        <v>6.3597239080085739</v>
      </c>
      <c r="K5890" s="63">
        <v>5.9668908342260689</v>
      </c>
      <c r="L5890" s="63">
        <v>7.7247187098218619</v>
      </c>
      <c r="M5890" s="63">
        <v>8.1946613448051249</v>
      </c>
      <c r="N5890" s="63">
        <v>6.3579604586785603</v>
      </c>
      <c r="O5890" s="71">
        <v>6.4568308287186467</v>
      </c>
    </row>
    <row r="5891" spans="2:15" outlineLevel="1" x14ac:dyDescent="0.45">
      <c r="B5891" s="65">
        <v>5882</v>
      </c>
      <c r="C5891" s="60">
        <v>0</v>
      </c>
      <c r="D5891" s="61">
        <v>1</v>
      </c>
      <c r="E5891" s="61">
        <v>1</v>
      </c>
      <c r="F5891" s="61">
        <v>1</v>
      </c>
      <c r="G5891" s="61">
        <v>0</v>
      </c>
      <c r="H5891" s="61">
        <v>1</v>
      </c>
      <c r="I5891" s="62">
        <v>97447.370102264278</v>
      </c>
      <c r="J5891" s="63">
        <v>5.7243294273244585</v>
      </c>
      <c r="K5891" s="63">
        <v>6.3200877117560958</v>
      </c>
      <c r="L5891" s="63">
        <v>7.435959102513058</v>
      </c>
      <c r="M5891" s="63">
        <v>7.3492748428197183</v>
      </c>
      <c r="N5891" s="63">
        <v>6.658462113276272</v>
      </c>
      <c r="O5891" s="71">
        <v>6.7093283331435059</v>
      </c>
    </row>
    <row r="5892" spans="2:15" outlineLevel="1" x14ac:dyDescent="0.45">
      <c r="B5892" s="65">
        <v>5883</v>
      </c>
      <c r="C5892" s="60">
        <v>0</v>
      </c>
      <c r="D5892" s="61">
        <v>1</v>
      </c>
      <c r="E5892" s="61">
        <v>1</v>
      </c>
      <c r="F5892" s="61">
        <v>1</v>
      </c>
      <c r="G5892" s="61">
        <v>0</v>
      </c>
      <c r="H5892" s="61">
        <v>1</v>
      </c>
      <c r="I5892" s="62">
        <v>76332.918964923461</v>
      </c>
      <c r="J5892" s="63">
        <v>5.822392051940132</v>
      </c>
      <c r="K5892" s="63">
        <v>6.0159476715436044</v>
      </c>
      <c r="L5892" s="63">
        <v>6.864322027814552</v>
      </c>
      <c r="M5892" s="63">
        <v>7.8054147616339744</v>
      </c>
      <c r="N5892" s="63">
        <v>6.2709773457374105</v>
      </c>
      <c r="O5892" s="71">
        <v>6.6948481870656398</v>
      </c>
    </row>
    <row r="5893" spans="2:15" outlineLevel="1" x14ac:dyDescent="0.45">
      <c r="B5893" s="65">
        <v>5884</v>
      </c>
      <c r="C5893" s="60">
        <v>1</v>
      </c>
      <c r="D5893" s="61">
        <v>0</v>
      </c>
      <c r="E5893" s="61">
        <v>1</v>
      </c>
      <c r="F5893" s="61">
        <v>1</v>
      </c>
      <c r="G5893" s="61">
        <v>0</v>
      </c>
      <c r="H5893" s="61">
        <v>1</v>
      </c>
      <c r="I5893" s="62">
        <v>72331.159303025313</v>
      </c>
      <c r="J5893" s="63">
        <v>5.8491971170885062</v>
      </c>
      <c r="K5893" s="63">
        <v>4.1738300241817452</v>
      </c>
      <c r="L5893" s="63">
        <v>6.4142490847381035</v>
      </c>
      <c r="M5893" s="63">
        <v>8.2191197178375397</v>
      </c>
      <c r="N5893" s="63">
        <v>6.5799035386275824</v>
      </c>
      <c r="O5893" s="71">
        <v>6.7460774074767178</v>
      </c>
    </row>
    <row r="5894" spans="2:15" outlineLevel="1" x14ac:dyDescent="0.45">
      <c r="B5894" s="65">
        <v>5885</v>
      </c>
      <c r="C5894" s="60">
        <v>0</v>
      </c>
      <c r="D5894" s="61">
        <v>1</v>
      </c>
      <c r="E5894" s="61">
        <v>1</v>
      </c>
      <c r="F5894" s="61">
        <v>1</v>
      </c>
      <c r="G5894" s="61">
        <v>1</v>
      </c>
      <c r="H5894" s="61">
        <v>0</v>
      </c>
      <c r="I5894" s="62">
        <v>101599.10209614984</v>
      </c>
      <c r="J5894" s="63">
        <v>6.3875886471664547</v>
      </c>
      <c r="K5894" s="63">
        <v>6.7867428345714718</v>
      </c>
      <c r="L5894" s="63">
        <v>6.6263972619833984</v>
      </c>
      <c r="M5894" s="63">
        <v>8.0634761906736614</v>
      </c>
      <c r="N5894" s="63">
        <v>6.9715160876079807</v>
      </c>
      <c r="O5894" s="71">
        <v>6.316094305532868</v>
      </c>
    </row>
    <row r="5895" spans="2:15" outlineLevel="1" x14ac:dyDescent="0.45">
      <c r="B5895" s="65">
        <v>5886</v>
      </c>
      <c r="C5895" s="60">
        <v>1</v>
      </c>
      <c r="D5895" s="61">
        <v>0</v>
      </c>
      <c r="E5895" s="61">
        <v>1</v>
      </c>
      <c r="F5895" s="61">
        <v>1</v>
      </c>
      <c r="G5895" s="61">
        <v>1</v>
      </c>
      <c r="H5895" s="61">
        <v>0</v>
      </c>
      <c r="I5895" s="62">
        <v>74244.864227351078</v>
      </c>
      <c r="J5895" s="63">
        <v>5.413861469264968</v>
      </c>
      <c r="K5895" s="63">
        <v>5.3800223150673094</v>
      </c>
      <c r="L5895" s="63">
        <v>7.3929062692343344</v>
      </c>
      <c r="M5895" s="63">
        <v>6.9998219136566515</v>
      </c>
      <c r="N5895" s="63">
        <v>7.2112539852380477</v>
      </c>
      <c r="O5895" s="71">
        <v>6.7944275612284581</v>
      </c>
    </row>
    <row r="5896" spans="2:15" outlineLevel="1" x14ac:dyDescent="0.45">
      <c r="B5896" s="65">
        <v>5887</v>
      </c>
      <c r="C5896" s="60">
        <v>0</v>
      </c>
      <c r="D5896" s="61">
        <v>1</v>
      </c>
      <c r="E5896" s="61">
        <v>1</v>
      </c>
      <c r="F5896" s="61">
        <v>1</v>
      </c>
      <c r="G5896" s="61">
        <v>1</v>
      </c>
      <c r="H5896" s="61">
        <v>0</v>
      </c>
      <c r="I5896" s="62">
        <v>64952.597838727102</v>
      </c>
      <c r="J5896" s="63">
        <v>5.857498798411374</v>
      </c>
      <c r="K5896" s="63">
        <v>6.2290685546951874</v>
      </c>
      <c r="L5896" s="63">
        <v>7.2261614408446491</v>
      </c>
      <c r="M5896" s="63">
        <v>6.5241978695684928</v>
      </c>
      <c r="N5896" s="63">
        <v>6.9189489112357725</v>
      </c>
      <c r="O5896" s="71">
        <v>6.4429635343186273</v>
      </c>
    </row>
    <row r="5897" spans="2:15" outlineLevel="1" x14ac:dyDescent="0.45">
      <c r="B5897" s="65">
        <v>5888</v>
      </c>
      <c r="C5897" s="60">
        <v>0</v>
      </c>
      <c r="D5897" s="61">
        <v>1</v>
      </c>
      <c r="E5897" s="61">
        <v>1</v>
      </c>
      <c r="F5897" s="61">
        <v>1</v>
      </c>
      <c r="G5897" s="61">
        <v>1</v>
      </c>
      <c r="H5897" s="61">
        <v>0</v>
      </c>
      <c r="I5897" s="62">
        <v>79676.848505688075</v>
      </c>
      <c r="J5897" s="63">
        <v>5.4887620819457377</v>
      </c>
      <c r="K5897" s="63">
        <v>5.8438251394483069</v>
      </c>
      <c r="L5897" s="63">
        <v>6.8203875963058023</v>
      </c>
      <c r="M5897" s="63">
        <v>7.944981436621112</v>
      </c>
      <c r="N5897" s="63">
        <v>7.5507094559192929</v>
      </c>
      <c r="O5897" s="71">
        <v>7.2909889605083347</v>
      </c>
    </row>
    <row r="5898" spans="2:15" outlineLevel="1" x14ac:dyDescent="0.45">
      <c r="B5898" s="65">
        <v>5889</v>
      </c>
      <c r="C5898" s="60">
        <v>1</v>
      </c>
      <c r="D5898" s="61">
        <v>0</v>
      </c>
      <c r="E5898" s="61">
        <v>1</v>
      </c>
      <c r="F5898" s="61">
        <v>1</v>
      </c>
      <c r="G5898" s="61">
        <v>0</v>
      </c>
      <c r="H5898" s="61">
        <v>1</v>
      </c>
      <c r="I5898" s="62">
        <v>95194.515074439274</v>
      </c>
      <c r="J5898" s="63">
        <v>6.012194345912703</v>
      </c>
      <c r="K5898" s="63">
        <v>5.2356241411104882</v>
      </c>
      <c r="L5898" s="63">
        <v>7.8758765955460168</v>
      </c>
      <c r="M5898" s="63">
        <v>7.0046213831655137</v>
      </c>
      <c r="N5898" s="63">
        <v>6.7697775347544242</v>
      </c>
      <c r="O5898" s="71">
        <v>6.8521073336770328</v>
      </c>
    </row>
    <row r="5899" spans="2:15" outlineLevel="1" x14ac:dyDescent="0.45">
      <c r="B5899" s="65">
        <v>5890</v>
      </c>
      <c r="C5899" s="60">
        <v>1</v>
      </c>
      <c r="D5899" s="61">
        <v>0</v>
      </c>
      <c r="E5899" s="61">
        <v>1</v>
      </c>
      <c r="F5899" s="61">
        <v>1</v>
      </c>
      <c r="G5899" s="61">
        <v>1</v>
      </c>
      <c r="H5899" s="61">
        <v>0</v>
      </c>
      <c r="I5899" s="62">
        <v>100588.60815890638</v>
      </c>
      <c r="J5899" s="63">
        <v>5.4677436362975627</v>
      </c>
      <c r="K5899" s="63">
        <v>5.0324351305263235</v>
      </c>
      <c r="L5899" s="63">
        <v>7.8960023640589796</v>
      </c>
      <c r="M5899" s="63">
        <v>8.8361495459063502</v>
      </c>
      <c r="N5899" s="63">
        <v>7.3220960210949686</v>
      </c>
      <c r="O5899" s="71">
        <v>7.2367350191170621</v>
      </c>
    </row>
    <row r="5900" spans="2:15" outlineLevel="1" x14ac:dyDescent="0.45">
      <c r="B5900" s="65">
        <v>5891</v>
      </c>
      <c r="C5900" s="60">
        <v>0</v>
      </c>
      <c r="D5900" s="61">
        <v>1</v>
      </c>
      <c r="E5900" s="61">
        <v>1</v>
      </c>
      <c r="F5900" s="61">
        <v>1</v>
      </c>
      <c r="G5900" s="61">
        <v>1</v>
      </c>
      <c r="H5900" s="61">
        <v>0</v>
      </c>
      <c r="I5900" s="62">
        <v>74607.422465040188</v>
      </c>
      <c r="J5900" s="63">
        <v>5.6798058776891605</v>
      </c>
      <c r="K5900" s="63">
        <v>5.7037857364588866</v>
      </c>
      <c r="L5900" s="63">
        <v>7.2850242832669796</v>
      </c>
      <c r="M5900" s="63">
        <v>6.5070988994025933</v>
      </c>
      <c r="N5900" s="63">
        <v>7.6605467544921764</v>
      </c>
      <c r="O5900" s="71">
        <v>6.3674386224105435</v>
      </c>
    </row>
    <row r="5901" spans="2:15" outlineLevel="1" x14ac:dyDescent="0.45">
      <c r="B5901" s="65">
        <v>5892</v>
      </c>
      <c r="C5901" s="60">
        <v>0</v>
      </c>
      <c r="D5901" s="61">
        <v>1</v>
      </c>
      <c r="E5901" s="61">
        <v>1</v>
      </c>
      <c r="F5901" s="61">
        <v>1</v>
      </c>
      <c r="G5901" s="61">
        <v>0</v>
      </c>
      <c r="H5901" s="61">
        <v>1</v>
      </c>
      <c r="I5901" s="62">
        <v>99766.827143563438</v>
      </c>
      <c r="J5901" s="63">
        <v>5.9423940257196524</v>
      </c>
      <c r="K5901" s="63">
        <v>6.0326979439550339</v>
      </c>
      <c r="L5901" s="63">
        <v>7.5231261818891655</v>
      </c>
      <c r="M5901" s="63">
        <v>8.3528622244568176</v>
      </c>
      <c r="N5901" s="63">
        <v>6.1844710345474834</v>
      </c>
      <c r="O5901" s="71">
        <v>7.0538930227357106</v>
      </c>
    </row>
    <row r="5902" spans="2:15" outlineLevel="1" x14ac:dyDescent="0.45">
      <c r="B5902" s="65">
        <v>5893</v>
      </c>
      <c r="C5902" s="60">
        <v>1</v>
      </c>
      <c r="D5902" s="61">
        <v>0</v>
      </c>
      <c r="E5902" s="61">
        <v>1</v>
      </c>
      <c r="F5902" s="61">
        <v>1</v>
      </c>
      <c r="G5902" s="61">
        <v>1</v>
      </c>
      <c r="H5902" s="61">
        <v>0</v>
      </c>
      <c r="I5902" s="62">
        <v>100323.56150808505</v>
      </c>
      <c r="J5902" s="63">
        <v>6.3186581782974125</v>
      </c>
      <c r="K5902" s="63">
        <v>6.1675747331899711</v>
      </c>
      <c r="L5902" s="63">
        <v>7.342678531092262</v>
      </c>
      <c r="M5902" s="63">
        <v>7.5803191131763903</v>
      </c>
      <c r="N5902" s="63">
        <v>7.3616282596427833</v>
      </c>
      <c r="O5902" s="71">
        <v>6.4104039944927305</v>
      </c>
    </row>
    <row r="5903" spans="2:15" outlineLevel="1" x14ac:dyDescent="0.45">
      <c r="B5903" s="65">
        <v>5894</v>
      </c>
      <c r="C5903" s="60">
        <v>1</v>
      </c>
      <c r="D5903" s="61">
        <v>0</v>
      </c>
      <c r="E5903" s="61">
        <v>1</v>
      </c>
      <c r="F5903" s="61">
        <v>1</v>
      </c>
      <c r="G5903" s="61">
        <v>1</v>
      </c>
      <c r="H5903" s="61">
        <v>0</v>
      </c>
      <c r="I5903" s="62">
        <v>99858.614821412048</v>
      </c>
      <c r="J5903" s="63">
        <v>6.6928331721777798</v>
      </c>
      <c r="K5903" s="63">
        <v>5.9458035439848818</v>
      </c>
      <c r="L5903" s="63">
        <v>6.5468306680324506</v>
      </c>
      <c r="M5903" s="63">
        <v>8.1268431294008039</v>
      </c>
      <c r="N5903" s="63">
        <v>6.7726912970377553</v>
      </c>
      <c r="O5903" s="71">
        <v>6.4838738353607015</v>
      </c>
    </row>
    <row r="5904" spans="2:15" outlineLevel="1" x14ac:dyDescent="0.45">
      <c r="B5904" s="65">
        <v>5895</v>
      </c>
      <c r="C5904" s="60">
        <v>0</v>
      </c>
      <c r="D5904" s="61">
        <v>1</v>
      </c>
      <c r="E5904" s="61">
        <v>1</v>
      </c>
      <c r="F5904" s="61">
        <v>1</v>
      </c>
      <c r="G5904" s="61">
        <v>1</v>
      </c>
      <c r="H5904" s="61">
        <v>0</v>
      </c>
      <c r="I5904" s="62">
        <v>99618.380313544141</v>
      </c>
      <c r="J5904" s="63">
        <v>5.7463286823589961</v>
      </c>
      <c r="K5904" s="63">
        <v>6.4152437340022033</v>
      </c>
      <c r="L5904" s="63">
        <v>7.2017342088350889</v>
      </c>
      <c r="M5904" s="63">
        <v>7.6186958383887564</v>
      </c>
      <c r="N5904" s="63">
        <v>7.0507181302897006</v>
      </c>
      <c r="O5904" s="71">
        <v>6.8949941197674169</v>
      </c>
    </row>
    <row r="5905" spans="2:15" outlineLevel="1" x14ac:dyDescent="0.45">
      <c r="B5905" s="65">
        <v>5896</v>
      </c>
      <c r="C5905" s="60">
        <v>1</v>
      </c>
      <c r="D5905" s="61">
        <v>0</v>
      </c>
      <c r="E5905" s="61">
        <v>1</v>
      </c>
      <c r="F5905" s="61">
        <v>1</v>
      </c>
      <c r="G5905" s="61">
        <v>0</v>
      </c>
      <c r="H5905" s="61">
        <v>1</v>
      </c>
      <c r="I5905" s="62">
        <v>75228.746369631612</v>
      </c>
      <c r="J5905" s="63">
        <v>6.0256704885145833</v>
      </c>
      <c r="K5905" s="63">
        <v>5.2532962076429905</v>
      </c>
      <c r="L5905" s="63">
        <v>6.6235825988372712</v>
      </c>
      <c r="M5905" s="63">
        <v>7.9468095855197394</v>
      </c>
      <c r="N5905" s="63">
        <v>6.472583413398679</v>
      </c>
      <c r="O5905" s="71">
        <v>6.7127420995169942</v>
      </c>
    </row>
    <row r="5906" spans="2:15" outlineLevel="1" x14ac:dyDescent="0.45">
      <c r="B5906" s="65">
        <v>5897</v>
      </c>
      <c r="C5906" s="60">
        <v>1</v>
      </c>
      <c r="D5906" s="61">
        <v>0</v>
      </c>
      <c r="E5906" s="61">
        <v>1</v>
      </c>
      <c r="F5906" s="61">
        <v>1</v>
      </c>
      <c r="G5906" s="61">
        <v>0</v>
      </c>
      <c r="H5906" s="61">
        <v>1</v>
      </c>
      <c r="I5906" s="62">
        <v>24626.183595729657</v>
      </c>
      <c r="J5906" s="63">
        <v>5.9796345826934205</v>
      </c>
      <c r="K5906" s="63">
        <v>5.3356301769539458</v>
      </c>
      <c r="L5906" s="63">
        <v>6.1406646052218532</v>
      </c>
      <c r="M5906" s="63">
        <v>6.0671606590380804</v>
      </c>
      <c r="N5906" s="63">
        <v>6.5293074034725826</v>
      </c>
      <c r="O5906" s="71">
        <v>6.8387387457732132</v>
      </c>
    </row>
    <row r="5907" spans="2:15" outlineLevel="1" x14ac:dyDescent="0.45">
      <c r="B5907" s="65">
        <v>5898</v>
      </c>
      <c r="C5907" s="60">
        <v>1</v>
      </c>
      <c r="D5907" s="61">
        <v>0</v>
      </c>
      <c r="E5907" s="61">
        <v>1</v>
      </c>
      <c r="F5907" s="61">
        <v>1</v>
      </c>
      <c r="G5907" s="61">
        <v>1</v>
      </c>
      <c r="H5907" s="61">
        <v>0</v>
      </c>
      <c r="I5907" s="62">
        <v>27165.562088967446</v>
      </c>
      <c r="J5907" s="63">
        <v>5.7031282495360172</v>
      </c>
      <c r="K5907" s="63">
        <v>5.1220833254675222</v>
      </c>
      <c r="L5907" s="63">
        <v>7.251436068589153</v>
      </c>
      <c r="M5907" s="63">
        <v>6.0280981113563792</v>
      </c>
      <c r="N5907" s="63">
        <v>7.3124455690128132</v>
      </c>
      <c r="O5907" s="71">
        <v>7.1028305106541287</v>
      </c>
    </row>
    <row r="5908" spans="2:15" outlineLevel="1" x14ac:dyDescent="0.45">
      <c r="B5908" s="65">
        <v>5899</v>
      </c>
      <c r="C5908" s="60">
        <v>1</v>
      </c>
      <c r="D5908" s="61">
        <v>0</v>
      </c>
      <c r="E5908" s="61">
        <v>1</v>
      </c>
      <c r="F5908" s="61">
        <v>1</v>
      </c>
      <c r="G5908" s="61">
        <v>1</v>
      </c>
      <c r="H5908" s="61">
        <v>0</v>
      </c>
      <c r="I5908" s="62">
        <v>76033.67957076164</v>
      </c>
      <c r="J5908" s="63">
        <v>5.2486052527069447</v>
      </c>
      <c r="K5908" s="63">
        <v>4.2484865621549881</v>
      </c>
      <c r="L5908" s="63">
        <v>6.4342905556809704</v>
      </c>
      <c r="M5908" s="63">
        <v>8.9049281253492634</v>
      </c>
      <c r="N5908" s="63">
        <v>7.5415647887800361</v>
      </c>
      <c r="O5908" s="71">
        <v>7.0980546968099603</v>
      </c>
    </row>
    <row r="5909" spans="2:15" outlineLevel="1" x14ac:dyDescent="0.45">
      <c r="B5909" s="65">
        <v>5900</v>
      </c>
      <c r="C5909" s="60">
        <v>1</v>
      </c>
      <c r="D5909" s="61">
        <v>0</v>
      </c>
      <c r="E5909" s="61">
        <v>1</v>
      </c>
      <c r="F5909" s="61">
        <v>1</v>
      </c>
      <c r="G5909" s="61">
        <v>0</v>
      </c>
      <c r="H5909" s="61">
        <v>1</v>
      </c>
      <c r="I5909" s="62">
        <v>98316.519414277442</v>
      </c>
      <c r="J5909" s="63">
        <v>6.245535559771981</v>
      </c>
      <c r="K5909" s="63">
        <v>5.1585305168097104</v>
      </c>
      <c r="L5909" s="63">
        <v>7.9644153653601553</v>
      </c>
      <c r="M5909" s="63">
        <v>7.971188461334334</v>
      </c>
      <c r="N5909" s="63">
        <v>6.5392066440913919</v>
      </c>
      <c r="O5909" s="71">
        <v>7.0184683985164247</v>
      </c>
    </row>
    <row r="5910" spans="2:15" outlineLevel="1" x14ac:dyDescent="0.45">
      <c r="B5910" s="65">
        <v>5901</v>
      </c>
      <c r="C5910" s="60">
        <v>1</v>
      </c>
      <c r="D5910" s="61">
        <v>0</v>
      </c>
      <c r="E5910" s="61">
        <v>1</v>
      </c>
      <c r="F5910" s="61">
        <v>1</v>
      </c>
      <c r="G5910" s="61">
        <v>1</v>
      </c>
      <c r="H5910" s="61">
        <v>0</v>
      </c>
      <c r="I5910" s="62">
        <v>30275.804437940591</v>
      </c>
      <c r="J5910" s="63">
        <v>5.4031155044564834</v>
      </c>
      <c r="K5910" s="63">
        <v>5.161407278752268</v>
      </c>
      <c r="L5910" s="63">
        <v>6.4858510493258628</v>
      </c>
      <c r="M5910" s="63">
        <v>7.249535232699138</v>
      </c>
      <c r="N5910" s="63">
        <v>7.648022784016506</v>
      </c>
      <c r="O5910" s="71">
        <v>7.3518850406098375</v>
      </c>
    </row>
    <row r="5911" spans="2:15" outlineLevel="1" x14ac:dyDescent="0.45">
      <c r="B5911" s="65">
        <v>5902</v>
      </c>
      <c r="C5911" s="60">
        <v>1</v>
      </c>
      <c r="D5911" s="61">
        <v>0</v>
      </c>
      <c r="E5911" s="61">
        <v>1</v>
      </c>
      <c r="F5911" s="61">
        <v>1</v>
      </c>
      <c r="G5911" s="61">
        <v>0</v>
      </c>
      <c r="H5911" s="61">
        <v>1</v>
      </c>
      <c r="I5911" s="62">
        <v>22495.677272264045</v>
      </c>
      <c r="J5911" s="63">
        <v>5.3892371366698359</v>
      </c>
      <c r="K5911" s="63">
        <v>4.1887947906431044</v>
      </c>
      <c r="L5911" s="63">
        <v>6.8000362645212125</v>
      </c>
      <c r="M5911" s="63">
        <v>6.1683812687461597</v>
      </c>
      <c r="N5911" s="63">
        <v>6.9393867892516123</v>
      </c>
      <c r="O5911" s="71">
        <v>7.1821930927793325</v>
      </c>
    </row>
    <row r="5912" spans="2:15" outlineLevel="1" x14ac:dyDescent="0.45">
      <c r="B5912" s="65">
        <v>5903</v>
      </c>
      <c r="C5912" s="60">
        <v>1</v>
      </c>
      <c r="D5912" s="61">
        <v>0</v>
      </c>
      <c r="E5912" s="61">
        <v>1</v>
      </c>
      <c r="F5912" s="61">
        <v>1</v>
      </c>
      <c r="G5912" s="61">
        <v>1</v>
      </c>
      <c r="H5912" s="61">
        <v>0</v>
      </c>
      <c r="I5912" s="62">
        <v>98269.285212328352</v>
      </c>
      <c r="J5912" s="63">
        <v>5.8606603099574102</v>
      </c>
      <c r="K5912" s="63">
        <v>5.4701496440970612</v>
      </c>
      <c r="L5912" s="63">
        <v>7.3215220770876428</v>
      </c>
      <c r="M5912" s="63">
        <v>7.9731948310863503</v>
      </c>
      <c r="N5912" s="63">
        <v>7.4527903516936629</v>
      </c>
      <c r="O5912" s="71">
        <v>6.4021979118329275</v>
      </c>
    </row>
    <row r="5913" spans="2:15" outlineLevel="1" x14ac:dyDescent="0.45">
      <c r="B5913" s="65">
        <v>5904</v>
      </c>
      <c r="C5913" s="60">
        <v>1</v>
      </c>
      <c r="D5913" s="61">
        <v>0</v>
      </c>
      <c r="E5913" s="61">
        <v>1</v>
      </c>
      <c r="F5913" s="61">
        <v>1</v>
      </c>
      <c r="G5913" s="61">
        <v>1</v>
      </c>
      <c r="H5913" s="61">
        <v>0</v>
      </c>
      <c r="I5913" s="62">
        <v>95013.796072164958</v>
      </c>
      <c r="J5913" s="63">
        <v>5.8862042383753215</v>
      </c>
      <c r="K5913" s="63">
        <v>4.3979772055666491</v>
      </c>
      <c r="L5913" s="63">
        <v>7.3948637026873483</v>
      </c>
      <c r="M5913" s="63">
        <v>7.9221934462549743</v>
      </c>
      <c r="N5913" s="63">
        <v>7.3048245270559562</v>
      </c>
      <c r="O5913" s="71">
        <v>6.5472671868916663</v>
      </c>
    </row>
    <row r="5914" spans="2:15" outlineLevel="1" x14ac:dyDescent="0.45">
      <c r="B5914" s="65">
        <v>5905</v>
      </c>
      <c r="C5914" s="60">
        <v>1</v>
      </c>
      <c r="D5914" s="61">
        <v>0</v>
      </c>
      <c r="E5914" s="61">
        <v>1</v>
      </c>
      <c r="F5914" s="61">
        <v>1</v>
      </c>
      <c r="G5914" s="61">
        <v>0</v>
      </c>
      <c r="H5914" s="61">
        <v>1</v>
      </c>
      <c r="I5914" s="62">
        <v>77582.182332181677</v>
      </c>
      <c r="J5914" s="63">
        <v>5.7587217400463455</v>
      </c>
      <c r="K5914" s="63">
        <v>5.386363127574854</v>
      </c>
      <c r="L5914" s="63">
        <v>7.0335958459849888</v>
      </c>
      <c r="M5914" s="63">
        <v>8.453838165572213</v>
      </c>
      <c r="N5914" s="63">
        <v>6.6828197402730876</v>
      </c>
      <c r="O5914" s="71">
        <v>6.7754561248124894</v>
      </c>
    </row>
    <row r="5915" spans="2:15" outlineLevel="1" x14ac:dyDescent="0.45">
      <c r="B5915" s="65">
        <v>5906</v>
      </c>
      <c r="C5915" s="60">
        <v>1</v>
      </c>
      <c r="D5915" s="61">
        <v>0</v>
      </c>
      <c r="E5915" s="61">
        <v>1</v>
      </c>
      <c r="F5915" s="61">
        <v>1</v>
      </c>
      <c r="G5915" s="61">
        <v>1</v>
      </c>
      <c r="H5915" s="61">
        <v>0</v>
      </c>
      <c r="I5915" s="62">
        <v>102186.09375176774</v>
      </c>
      <c r="J5915" s="63">
        <v>6.7092085836076736</v>
      </c>
      <c r="K5915" s="63">
        <v>5.5143253103844119</v>
      </c>
      <c r="L5915" s="63">
        <v>6.7042524757228268</v>
      </c>
      <c r="M5915" s="63">
        <v>8.6826558007475647</v>
      </c>
      <c r="N5915" s="63">
        <v>7.2253844728946897</v>
      </c>
      <c r="O5915" s="71">
        <v>6.7753415790935207</v>
      </c>
    </row>
    <row r="5916" spans="2:15" outlineLevel="1" x14ac:dyDescent="0.45">
      <c r="B5916" s="65">
        <v>5907</v>
      </c>
      <c r="C5916" s="60">
        <v>1</v>
      </c>
      <c r="D5916" s="61">
        <v>0</v>
      </c>
      <c r="E5916" s="61">
        <v>1</v>
      </c>
      <c r="F5916" s="61">
        <v>1</v>
      </c>
      <c r="G5916" s="61">
        <v>1</v>
      </c>
      <c r="H5916" s="61">
        <v>0</v>
      </c>
      <c r="I5916" s="62">
        <v>28919.556908617174</v>
      </c>
      <c r="J5916" s="63">
        <v>5.9187938368293223</v>
      </c>
      <c r="K5916" s="63">
        <v>5.2822733204939745</v>
      </c>
      <c r="L5916" s="63">
        <v>6.5768551425277142</v>
      </c>
      <c r="M5916" s="63">
        <v>7.2472384800710996</v>
      </c>
      <c r="N5916" s="63">
        <v>7.1681471317402785</v>
      </c>
      <c r="O5916" s="71">
        <v>6.3595988490083188</v>
      </c>
    </row>
    <row r="5917" spans="2:15" outlineLevel="1" x14ac:dyDescent="0.45">
      <c r="B5917" s="65">
        <v>5908</v>
      </c>
      <c r="C5917" s="60">
        <v>1</v>
      </c>
      <c r="D5917" s="61">
        <v>0</v>
      </c>
      <c r="E5917" s="61">
        <v>1</v>
      </c>
      <c r="F5917" s="61">
        <v>1</v>
      </c>
      <c r="G5917" s="61">
        <v>1</v>
      </c>
      <c r="H5917" s="61">
        <v>0</v>
      </c>
      <c r="I5917" s="62">
        <v>98084.951391011491</v>
      </c>
      <c r="J5917" s="63">
        <v>6.602576600396846</v>
      </c>
      <c r="K5917" s="63">
        <v>4.7677399061533547</v>
      </c>
      <c r="L5917" s="63">
        <v>7.7548296476881173</v>
      </c>
      <c r="M5917" s="63">
        <v>7.4993388233142388</v>
      </c>
      <c r="N5917" s="63">
        <v>7.2719853110691286</v>
      </c>
      <c r="O5917" s="71">
        <v>6.9093856282822754</v>
      </c>
    </row>
    <row r="5918" spans="2:15" outlineLevel="1" x14ac:dyDescent="0.45">
      <c r="B5918" s="65">
        <v>5909</v>
      </c>
      <c r="C5918" s="60">
        <v>0</v>
      </c>
      <c r="D5918" s="61">
        <v>1</v>
      </c>
      <c r="E5918" s="61">
        <v>1</v>
      </c>
      <c r="F5918" s="61">
        <v>1</v>
      </c>
      <c r="G5918" s="61">
        <v>1</v>
      </c>
      <c r="H5918" s="61">
        <v>0</v>
      </c>
      <c r="I5918" s="62">
        <v>97761.360260057379</v>
      </c>
      <c r="J5918" s="63">
        <v>6.0945571232113593</v>
      </c>
      <c r="K5918" s="63">
        <v>6.4981859386404182</v>
      </c>
      <c r="L5918" s="63">
        <v>7.8472091282155114</v>
      </c>
      <c r="M5918" s="63">
        <v>6.3951295908737622</v>
      </c>
      <c r="N5918" s="63">
        <v>7.0457749758540373</v>
      </c>
      <c r="O5918" s="71">
        <v>6.6931602221302899</v>
      </c>
    </row>
    <row r="5919" spans="2:15" outlineLevel="1" x14ac:dyDescent="0.45">
      <c r="B5919" s="65">
        <v>5910</v>
      </c>
      <c r="C5919" s="60">
        <v>1</v>
      </c>
      <c r="D5919" s="61">
        <v>0</v>
      </c>
      <c r="E5919" s="61">
        <v>1</v>
      </c>
      <c r="F5919" s="61">
        <v>1</v>
      </c>
      <c r="G5919" s="61">
        <v>1</v>
      </c>
      <c r="H5919" s="61">
        <v>0</v>
      </c>
      <c r="I5919" s="62">
        <v>77490.648677561781</v>
      </c>
      <c r="J5919" s="63">
        <v>5.873582825823652</v>
      </c>
      <c r="K5919" s="63">
        <v>5.6239539861607089</v>
      </c>
      <c r="L5919" s="63">
        <v>6.5715429277418771</v>
      </c>
      <c r="M5919" s="63">
        <v>8.5045347865617842</v>
      </c>
      <c r="N5919" s="63">
        <v>6.7997872580322269</v>
      </c>
      <c r="O5919" s="71">
        <v>6.3380836580119313</v>
      </c>
    </row>
    <row r="5920" spans="2:15" outlineLevel="1" x14ac:dyDescent="0.45">
      <c r="B5920" s="65">
        <v>5911</v>
      </c>
      <c r="C5920" s="60">
        <v>1</v>
      </c>
      <c r="D5920" s="61">
        <v>0</v>
      </c>
      <c r="E5920" s="61">
        <v>1</v>
      </c>
      <c r="F5920" s="61">
        <v>1</v>
      </c>
      <c r="G5920" s="61">
        <v>0</v>
      </c>
      <c r="H5920" s="61">
        <v>1</v>
      </c>
      <c r="I5920" s="62">
        <v>98449.514112795732</v>
      </c>
      <c r="J5920" s="63">
        <v>6.0784444780429618</v>
      </c>
      <c r="K5920" s="63">
        <v>5.0591840614363788</v>
      </c>
      <c r="L5920" s="63">
        <v>8.2546885260595708</v>
      </c>
      <c r="M5920" s="63">
        <v>8.6100196787687047</v>
      </c>
      <c r="N5920" s="63">
        <v>6.2943049640555104</v>
      </c>
      <c r="O5920" s="71">
        <v>6.66234951186423</v>
      </c>
    </row>
    <row r="5921" spans="2:15" outlineLevel="1" x14ac:dyDescent="0.45">
      <c r="B5921" s="65">
        <v>5912</v>
      </c>
      <c r="C5921" s="60">
        <v>0</v>
      </c>
      <c r="D5921" s="61">
        <v>1</v>
      </c>
      <c r="E5921" s="61">
        <v>1</v>
      </c>
      <c r="F5921" s="61">
        <v>1</v>
      </c>
      <c r="G5921" s="61">
        <v>0</v>
      </c>
      <c r="H5921" s="61">
        <v>1</v>
      </c>
      <c r="I5921" s="62">
        <v>98768.871407262981</v>
      </c>
      <c r="J5921" s="63">
        <v>6.3464375630319285</v>
      </c>
      <c r="K5921" s="63">
        <v>6.7234077016307774</v>
      </c>
      <c r="L5921" s="63">
        <v>7.0219533835104606</v>
      </c>
      <c r="M5921" s="63">
        <v>6.8077115545130527</v>
      </c>
      <c r="N5921" s="63">
        <v>6.3959743321974925</v>
      </c>
      <c r="O5921" s="71">
        <v>7.2693281192309591</v>
      </c>
    </row>
    <row r="5922" spans="2:15" outlineLevel="1" x14ac:dyDescent="0.45">
      <c r="B5922" s="65">
        <v>5913</v>
      </c>
      <c r="C5922" s="60">
        <v>1</v>
      </c>
      <c r="D5922" s="61">
        <v>0</v>
      </c>
      <c r="E5922" s="61">
        <v>1</v>
      </c>
      <c r="F5922" s="61">
        <v>1</v>
      </c>
      <c r="G5922" s="61">
        <v>1</v>
      </c>
      <c r="H5922" s="61">
        <v>0</v>
      </c>
      <c r="I5922" s="62">
        <v>93649.380941583542</v>
      </c>
      <c r="J5922" s="63">
        <v>6.259946044845524</v>
      </c>
      <c r="K5922" s="63">
        <v>4.4149820539288784</v>
      </c>
      <c r="L5922" s="63">
        <v>7.0680767887505178</v>
      </c>
      <c r="M5922" s="63">
        <v>6.7478546953712097</v>
      </c>
      <c r="N5922" s="63">
        <v>7.2742947133776257</v>
      </c>
      <c r="O5922" s="71">
        <v>7.2508394999800689</v>
      </c>
    </row>
    <row r="5923" spans="2:15" outlineLevel="1" x14ac:dyDescent="0.45">
      <c r="B5923" s="65">
        <v>5914</v>
      </c>
      <c r="C5923" s="60">
        <v>1</v>
      </c>
      <c r="D5923" s="61">
        <v>0</v>
      </c>
      <c r="E5923" s="61">
        <v>1</v>
      </c>
      <c r="F5923" s="61">
        <v>1</v>
      </c>
      <c r="G5923" s="61">
        <v>0</v>
      </c>
      <c r="H5923" s="61">
        <v>1</v>
      </c>
      <c r="I5923" s="62">
        <v>61417.479244536255</v>
      </c>
      <c r="J5923" s="63">
        <v>5.4118235195882276</v>
      </c>
      <c r="K5923" s="63">
        <v>4.9776638571982881</v>
      </c>
      <c r="L5923" s="63">
        <v>8.0154246398392708</v>
      </c>
      <c r="M5923" s="63">
        <v>6.4132702298610536</v>
      </c>
      <c r="N5923" s="63">
        <v>6.643622930988542</v>
      </c>
      <c r="O5923" s="71">
        <v>7.0963077753576052</v>
      </c>
    </row>
    <row r="5924" spans="2:15" outlineLevel="1" x14ac:dyDescent="0.45">
      <c r="B5924" s="65">
        <v>5915</v>
      </c>
      <c r="C5924" s="60">
        <v>1</v>
      </c>
      <c r="D5924" s="61">
        <v>0</v>
      </c>
      <c r="E5924" s="61">
        <v>1</v>
      </c>
      <c r="F5924" s="61">
        <v>1</v>
      </c>
      <c r="G5924" s="61">
        <v>0</v>
      </c>
      <c r="H5924" s="61">
        <v>1</v>
      </c>
      <c r="I5924" s="62">
        <v>103338.3298892091</v>
      </c>
      <c r="J5924" s="63">
        <v>6.5946138251825364</v>
      </c>
      <c r="K5924" s="63">
        <v>6.3526304504587792</v>
      </c>
      <c r="L5924" s="63">
        <v>6.6034739796108548</v>
      </c>
      <c r="M5924" s="63">
        <v>8.2200182067309306</v>
      </c>
      <c r="N5924" s="63">
        <v>6.8878642786451953</v>
      </c>
      <c r="O5924" s="71">
        <v>7.3871155998732201</v>
      </c>
    </row>
    <row r="5925" spans="2:15" outlineLevel="1" x14ac:dyDescent="0.45">
      <c r="B5925" s="65">
        <v>5916</v>
      </c>
      <c r="C5925" s="60">
        <v>1</v>
      </c>
      <c r="D5925" s="61">
        <v>0</v>
      </c>
      <c r="E5925" s="61">
        <v>1</v>
      </c>
      <c r="F5925" s="61">
        <v>1</v>
      </c>
      <c r="G5925" s="61">
        <v>0</v>
      </c>
      <c r="H5925" s="61">
        <v>1</v>
      </c>
      <c r="I5925" s="62">
        <v>79328.324736229464</v>
      </c>
      <c r="J5925" s="63">
        <v>5.6214101773567897</v>
      </c>
      <c r="K5925" s="63">
        <v>5.5789230838987693</v>
      </c>
      <c r="L5925" s="63">
        <v>7.3083682721751124</v>
      </c>
      <c r="M5925" s="63">
        <v>8.9236182796846215</v>
      </c>
      <c r="N5925" s="63">
        <v>6.657752336740244</v>
      </c>
      <c r="O5925" s="71">
        <v>6.7128655018823693</v>
      </c>
    </row>
    <row r="5926" spans="2:15" outlineLevel="1" x14ac:dyDescent="0.45">
      <c r="B5926" s="65">
        <v>5917</v>
      </c>
      <c r="C5926" s="60">
        <v>0</v>
      </c>
      <c r="D5926" s="61">
        <v>1</v>
      </c>
      <c r="E5926" s="61">
        <v>1</v>
      </c>
      <c r="F5926" s="61">
        <v>1</v>
      </c>
      <c r="G5926" s="61">
        <v>1</v>
      </c>
      <c r="H5926" s="61">
        <v>0</v>
      </c>
      <c r="I5926" s="62">
        <v>30594.40626057233</v>
      </c>
      <c r="J5926" s="63">
        <v>5.8873679601323108</v>
      </c>
      <c r="K5926" s="63">
        <v>6.1038903241141362</v>
      </c>
      <c r="L5926" s="63">
        <v>6.7771594819326735</v>
      </c>
      <c r="M5926" s="63">
        <v>6.6208351056998165</v>
      </c>
      <c r="N5926" s="63">
        <v>7.4694133881615388</v>
      </c>
      <c r="O5926" s="71">
        <v>6.3981554515335191</v>
      </c>
    </row>
    <row r="5927" spans="2:15" outlineLevel="1" x14ac:dyDescent="0.45">
      <c r="B5927" s="65">
        <v>5918</v>
      </c>
      <c r="C5927" s="60">
        <v>1</v>
      </c>
      <c r="D5927" s="61">
        <v>0</v>
      </c>
      <c r="E5927" s="61">
        <v>1</v>
      </c>
      <c r="F5927" s="61">
        <v>1</v>
      </c>
      <c r="G5927" s="61">
        <v>0</v>
      </c>
      <c r="H5927" s="61">
        <v>1</v>
      </c>
      <c r="I5927" s="62">
        <v>96970.550508239365</v>
      </c>
      <c r="J5927" s="63">
        <v>6.8037974832186476</v>
      </c>
      <c r="K5927" s="63">
        <v>5.9020153783518454</v>
      </c>
      <c r="L5927" s="63">
        <v>6.7589079462129762</v>
      </c>
      <c r="M5927" s="63">
        <v>7.3166394719482977</v>
      </c>
      <c r="N5927" s="63">
        <v>6.4071062426123069</v>
      </c>
      <c r="O5927" s="71">
        <v>6.4358953429964831</v>
      </c>
    </row>
    <row r="5928" spans="2:15" outlineLevel="1" x14ac:dyDescent="0.45">
      <c r="B5928" s="65">
        <v>5919</v>
      </c>
      <c r="C5928" s="60">
        <v>0</v>
      </c>
      <c r="D5928" s="61">
        <v>1</v>
      </c>
      <c r="E5928" s="61">
        <v>1</v>
      </c>
      <c r="F5928" s="61">
        <v>1</v>
      </c>
      <c r="G5928" s="61">
        <v>0</v>
      </c>
      <c r="H5928" s="61">
        <v>1</v>
      </c>
      <c r="I5928" s="62">
        <v>31316.783921233247</v>
      </c>
      <c r="J5928" s="63">
        <v>5.7962850879383039</v>
      </c>
      <c r="K5928" s="63">
        <v>5.9053152063209264</v>
      </c>
      <c r="L5928" s="63">
        <v>6.6858662031864968</v>
      </c>
      <c r="M5928" s="63">
        <v>7.2707568477329954</v>
      </c>
      <c r="N5928" s="63">
        <v>6.8996722995917121</v>
      </c>
      <c r="O5928" s="71">
        <v>6.9888817924653104</v>
      </c>
    </row>
    <row r="5929" spans="2:15" outlineLevel="1" x14ac:dyDescent="0.45">
      <c r="B5929" s="65">
        <v>5920</v>
      </c>
      <c r="C5929" s="60">
        <v>1</v>
      </c>
      <c r="D5929" s="61">
        <v>0</v>
      </c>
      <c r="E5929" s="61">
        <v>1</v>
      </c>
      <c r="F5929" s="61">
        <v>1</v>
      </c>
      <c r="G5929" s="61">
        <v>1</v>
      </c>
      <c r="H5929" s="61">
        <v>0</v>
      </c>
      <c r="I5929" s="62">
        <v>25434.408124358277</v>
      </c>
      <c r="J5929" s="63">
        <v>6.2320104057110246</v>
      </c>
      <c r="K5929" s="63">
        <v>4.2846869319486842</v>
      </c>
      <c r="L5929" s="63">
        <v>6.5209651724058899</v>
      </c>
      <c r="M5929" s="63">
        <v>6.8013817135074941</v>
      </c>
      <c r="N5929" s="63">
        <v>7.3212163952215858</v>
      </c>
      <c r="O5929" s="71">
        <v>6.1782471399654346</v>
      </c>
    </row>
    <row r="5930" spans="2:15" outlineLevel="1" x14ac:dyDescent="0.45">
      <c r="B5930" s="65">
        <v>5921</v>
      </c>
      <c r="C5930" s="60">
        <v>1</v>
      </c>
      <c r="D5930" s="61">
        <v>0</v>
      </c>
      <c r="E5930" s="61">
        <v>1</v>
      </c>
      <c r="F5930" s="61">
        <v>1</v>
      </c>
      <c r="G5930" s="61">
        <v>0</v>
      </c>
      <c r="H5930" s="61">
        <v>1</v>
      </c>
      <c r="I5930" s="62">
        <v>100108.97424026149</v>
      </c>
      <c r="J5930" s="63">
        <v>6.4397214883530189</v>
      </c>
      <c r="K5930" s="63">
        <v>6.2036038034804477</v>
      </c>
      <c r="L5930" s="63">
        <v>7.1814711518944421</v>
      </c>
      <c r="M5930" s="63">
        <v>8.1823457983825083</v>
      </c>
      <c r="N5930" s="63">
        <v>6.210230946411877</v>
      </c>
      <c r="O5930" s="71">
        <v>6.7421442230669104</v>
      </c>
    </row>
    <row r="5931" spans="2:15" outlineLevel="1" x14ac:dyDescent="0.45">
      <c r="B5931" s="65">
        <v>5922</v>
      </c>
      <c r="C5931" s="60">
        <v>1</v>
      </c>
      <c r="D5931" s="61">
        <v>0</v>
      </c>
      <c r="E5931" s="61">
        <v>1</v>
      </c>
      <c r="F5931" s="61">
        <v>1</v>
      </c>
      <c r="G5931" s="61">
        <v>0</v>
      </c>
      <c r="H5931" s="61">
        <v>1</v>
      </c>
      <c r="I5931" s="62">
        <v>98409.886370383334</v>
      </c>
      <c r="J5931" s="63">
        <v>5.5432848169462492</v>
      </c>
      <c r="K5931" s="63">
        <v>5.2886732567734525</v>
      </c>
      <c r="L5931" s="63">
        <v>7.8946419529378051</v>
      </c>
      <c r="M5931" s="63">
        <v>8.4095621137742818</v>
      </c>
      <c r="N5931" s="63">
        <v>6.7481011593376889</v>
      </c>
      <c r="O5931" s="71">
        <v>7.0058035001004413</v>
      </c>
    </row>
    <row r="5932" spans="2:15" outlineLevel="1" x14ac:dyDescent="0.45">
      <c r="B5932" s="65">
        <v>5923</v>
      </c>
      <c r="C5932" s="60">
        <v>1</v>
      </c>
      <c r="D5932" s="61">
        <v>0</v>
      </c>
      <c r="E5932" s="61">
        <v>1</v>
      </c>
      <c r="F5932" s="61">
        <v>1</v>
      </c>
      <c r="G5932" s="61">
        <v>1</v>
      </c>
      <c r="H5932" s="61">
        <v>0</v>
      </c>
      <c r="I5932" s="62">
        <v>104065.86977667612</v>
      </c>
      <c r="J5932" s="63">
        <v>6.6032846027212742</v>
      </c>
      <c r="K5932" s="63">
        <v>6.4299608144445619</v>
      </c>
      <c r="L5932" s="63">
        <v>7.5111666939902886</v>
      </c>
      <c r="M5932" s="63">
        <v>7.9628493172090336</v>
      </c>
      <c r="N5932" s="63">
        <v>7.1853787390636379</v>
      </c>
      <c r="O5932" s="71">
        <v>7.0073558126529392</v>
      </c>
    </row>
    <row r="5933" spans="2:15" outlineLevel="1" x14ac:dyDescent="0.45">
      <c r="B5933" s="65">
        <v>5924</v>
      </c>
      <c r="C5933" s="60">
        <v>1</v>
      </c>
      <c r="D5933" s="61">
        <v>0</v>
      </c>
      <c r="E5933" s="61">
        <v>1</v>
      </c>
      <c r="F5933" s="61">
        <v>1</v>
      </c>
      <c r="G5933" s="61">
        <v>0</v>
      </c>
      <c r="H5933" s="61">
        <v>1</v>
      </c>
      <c r="I5933" s="62">
        <v>101457.4943089562</v>
      </c>
      <c r="J5933" s="63">
        <v>6.3452136321243966</v>
      </c>
      <c r="K5933" s="63">
        <v>6.3045794080351634</v>
      </c>
      <c r="L5933" s="63">
        <v>8.0064715992759847</v>
      </c>
      <c r="M5933" s="63">
        <v>7.5288562983038654</v>
      </c>
      <c r="N5933" s="63">
        <v>6.7011730193046226</v>
      </c>
      <c r="O5933" s="71">
        <v>7.1340389821777412</v>
      </c>
    </row>
    <row r="5934" spans="2:15" outlineLevel="1" x14ac:dyDescent="0.45">
      <c r="B5934" s="65">
        <v>5925</v>
      </c>
      <c r="C5934" s="60">
        <v>1</v>
      </c>
      <c r="D5934" s="61">
        <v>0</v>
      </c>
      <c r="E5934" s="61">
        <v>1</v>
      </c>
      <c r="F5934" s="61">
        <v>1</v>
      </c>
      <c r="G5934" s="61">
        <v>1</v>
      </c>
      <c r="H5934" s="61">
        <v>0</v>
      </c>
      <c r="I5934" s="62">
        <v>76557.96216239268</v>
      </c>
      <c r="J5934" s="63">
        <v>5.8568506209278022</v>
      </c>
      <c r="K5934" s="63">
        <v>4.272805203933955</v>
      </c>
      <c r="L5934" s="63">
        <v>6.9756813344757669</v>
      </c>
      <c r="M5934" s="63">
        <v>8.8072025039619835</v>
      </c>
      <c r="N5934" s="63">
        <v>7.2316229804593117</v>
      </c>
      <c r="O5934" s="71">
        <v>6.6449839195661218</v>
      </c>
    </row>
    <row r="5935" spans="2:15" outlineLevel="1" x14ac:dyDescent="0.45">
      <c r="B5935" s="65">
        <v>5926</v>
      </c>
      <c r="C5935" s="60">
        <v>1</v>
      </c>
      <c r="D5935" s="61">
        <v>0</v>
      </c>
      <c r="E5935" s="61">
        <v>1</v>
      </c>
      <c r="F5935" s="61">
        <v>1</v>
      </c>
      <c r="G5935" s="61">
        <v>1</v>
      </c>
      <c r="H5935" s="61">
        <v>0</v>
      </c>
      <c r="I5935" s="62">
        <v>71928.70729854083</v>
      </c>
      <c r="J5935" s="63">
        <v>5.6183747992828863</v>
      </c>
      <c r="K5935" s="63">
        <v>4.638938522690915</v>
      </c>
      <c r="L5935" s="63">
        <v>7.2790068105957353</v>
      </c>
      <c r="M5935" s="63">
        <v>6.9207173518761609</v>
      </c>
      <c r="N5935" s="63">
        <v>7.3665388765664916</v>
      </c>
      <c r="O5935" s="71">
        <v>6.4778120218023174</v>
      </c>
    </row>
    <row r="5936" spans="2:15" outlineLevel="1" x14ac:dyDescent="0.45">
      <c r="B5936" s="65">
        <v>5927</v>
      </c>
      <c r="C5936" s="60">
        <v>1</v>
      </c>
      <c r="D5936" s="61">
        <v>0</v>
      </c>
      <c r="E5936" s="61">
        <v>1</v>
      </c>
      <c r="F5936" s="61">
        <v>1</v>
      </c>
      <c r="G5936" s="61">
        <v>0</v>
      </c>
      <c r="H5936" s="61">
        <v>1</v>
      </c>
      <c r="I5936" s="62">
        <v>97858.602090580403</v>
      </c>
      <c r="J5936" s="63">
        <v>6.0168627125412915</v>
      </c>
      <c r="K5936" s="63">
        <v>5.1128921004500043</v>
      </c>
      <c r="L5936" s="63">
        <v>7.2191135133263185</v>
      </c>
      <c r="M5936" s="63">
        <v>8.3643038366381326</v>
      </c>
      <c r="N5936" s="63">
        <v>6.5897887262755175</v>
      </c>
      <c r="O5936" s="71">
        <v>7.0642849207231215</v>
      </c>
    </row>
    <row r="5937" spans="2:15" outlineLevel="1" x14ac:dyDescent="0.45">
      <c r="B5937" s="65">
        <v>5928</v>
      </c>
      <c r="C5937" s="60">
        <v>0</v>
      </c>
      <c r="D5937" s="61">
        <v>1</v>
      </c>
      <c r="E5937" s="61">
        <v>1</v>
      </c>
      <c r="F5937" s="61">
        <v>1</v>
      </c>
      <c r="G5937" s="61">
        <v>1</v>
      </c>
      <c r="H5937" s="61">
        <v>0</v>
      </c>
      <c r="I5937" s="62">
        <v>27809.121306107321</v>
      </c>
      <c r="J5937" s="63">
        <v>5.2438318894407718</v>
      </c>
      <c r="K5937" s="63">
        <v>5.3410314418750655</v>
      </c>
      <c r="L5937" s="63">
        <v>7.1844103364160468</v>
      </c>
      <c r="M5937" s="63">
        <v>6.6871133687515645</v>
      </c>
      <c r="N5937" s="63">
        <v>7.3218650914038674</v>
      </c>
      <c r="O5937" s="71">
        <v>6.8323008196077568</v>
      </c>
    </row>
    <row r="5938" spans="2:15" outlineLevel="1" x14ac:dyDescent="0.45">
      <c r="B5938" s="65">
        <v>5929</v>
      </c>
      <c r="C5938" s="60">
        <v>1</v>
      </c>
      <c r="D5938" s="61">
        <v>0</v>
      </c>
      <c r="E5938" s="61">
        <v>1</v>
      </c>
      <c r="F5938" s="61">
        <v>1</v>
      </c>
      <c r="G5938" s="61">
        <v>1</v>
      </c>
      <c r="H5938" s="61">
        <v>0</v>
      </c>
      <c r="I5938" s="62">
        <v>75106.069343251089</v>
      </c>
      <c r="J5938" s="63">
        <v>5.9360609626963932</v>
      </c>
      <c r="K5938" s="63">
        <v>5.349828708785374</v>
      </c>
      <c r="L5938" s="63">
        <v>6.9301778133207534</v>
      </c>
      <c r="M5938" s="63">
        <v>7.0660490429481122</v>
      </c>
      <c r="N5938" s="63">
        <v>7.2933410675497203</v>
      </c>
      <c r="O5938" s="71">
        <v>6.6706993758438919</v>
      </c>
    </row>
    <row r="5939" spans="2:15" outlineLevel="1" x14ac:dyDescent="0.45">
      <c r="B5939" s="65">
        <v>5930</v>
      </c>
      <c r="C5939" s="60">
        <v>1</v>
      </c>
      <c r="D5939" s="61">
        <v>0</v>
      </c>
      <c r="E5939" s="61">
        <v>1</v>
      </c>
      <c r="F5939" s="61">
        <v>1</v>
      </c>
      <c r="G5939" s="61">
        <v>0</v>
      </c>
      <c r="H5939" s="61">
        <v>1</v>
      </c>
      <c r="I5939" s="62">
        <v>26620.763697011062</v>
      </c>
      <c r="J5939" s="63">
        <v>5.6905441551368812</v>
      </c>
      <c r="K5939" s="63">
        <v>4.9737245326526871</v>
      </c>
      <c r="L5939" s="63">
        <v>6.825780447316852</v>
      </c>
      <c r="M5939" s="63">
        <v>6.9675418342331028</v>
      </c>
      <c r="N5939" s="63">
        <v>6.2276945617891748</v>
      </c>
      <c r="O5939" s="71">
        <v>7.3499362450843844</v>
      </c>
    </row>
    <row r="5940" spans="2:15" outlineLevel="1" x14ac:dyDescent="0.45">
      <c r="B5940" s="65">
        <v>5931</v>
      </c>
      <c r="C5940" s="60">
        <v>1</v>
      </c>
      <c r="D5940" s="61">
        <v>0</v>
      </c>
      <c r="E5940" s="61">
        <v>1</v>
      </c>
      <c r="F5940" s="61">
        <v>1</v>
      </c>
      <c r="G5940" s="61">
        <v>0</v>
      </c>
      <c r="H5940" s="61">
        <v>1</v>
      </c>
      <c r="I5940" s="62">
        <v>29636.126460215295</v>
      </c>
      <c r="J5940" s="63">
        <v>6.0995424770604565</v>
      </c>
      <c r="K5940" s="63">
        <v>5.8808395111261973</v>
      </c>
      <c r="L5940" s="63">
        <v>6.8467069764059731</v>
      </c>
      <c r="M5940" s="63">
        <v>6.0581961533340216</v>
      </c>
      <c r="N5940" s="63">
        <v>7.0581434370082166</v>
      </c>
      <c r="O5940" s="71">
        <v>7.197796089004699</v>
      </c>
    </row>
    <row r="5941" spans="2:15" outlineLevel="1" x14ac:dyDescent="0.45">
      <c r="B5941" s="65">
        <v>5932</v>
      </c>
      <c r="C5941" s="60">
        <v>1</v>
      </c>
      <c r="D5941" s="61">
        <v>0</v>
      </c>
      <c r="E5941" s="61">
        <v>1</v>
      </c>
      <c r="F5941" s="61">
        <v>1</v>
      </c>
      <c r="G5941" s="61">
        <v>1</v>
      </c>
      <c r="H5941" s="61">
        <v>0</v>
      </c>
      <c r="I5941" s="62">
        <v>101551.59135675139</v>
      </c>
      <c r="J5941" s="63">
        <v>6.2515005713841036</v>
      </c>
      <c r="K5941" s="63">
        <v>5.3104386277754099</v>
      </c>
      <c r="L5941" s="63">
        <v>8.1268870833947489</v>
      </c>
      <c r="M5941" s="63">
        <v>8.0749888994839729</v>
      </c>
      <c r="N5941" s="63">
        <v>7.2800259427242811</v>
      </c>
      <c r="O5941" s="71">
        <v>7.2004282340394248</v>
      </c>
    </row>
    <row r="5942" spans="2:15" outlineLevel="1" x14ac:dyDescent="0.45">
      <c r="B5942" s="65">
        <v>5933</v>
      </c>
      <c r="C5942" s="60">
        <v>0</v>
      </c>
      <c r="D5942" s="61">
        <v>1</v>
      </c>
      <c r="E5942" s="61">
        <v>1</v>
      </c>
      <c r="F5942" s="61">
        <v>1</v>
      </c>
      <c r="G5942" s="61">
        <v>1</v>
      </c>
      <c r="H5942" s="61">
        <v>0</v>
      </c>
      <c r="I5942" s="62">
        <v>95864.500439204392</v>
      </c>
      <c r="J5942" s="63">
        <v>5.9266086031945937</v>
      </c>
      <c r="K5942" s="63">
        <v>6.222210647979507</v>
      </c>
      <c r="L5942" s="63">
        <v>7.1025479238774283</v>
      </c>
      <c r="M5942" s="63">
        <v>6.9668455566681047</v>
      </c>
      <c r="N5942" s="63">
        <v>6.8059512775171465</v>
      </c>
      <c r="O5942" s="71">
        <v>6.4005080975058251</v>
      </c>
    </row>
    <row r="5943" spans="2:15" outlineLevel="1" x14ac:dyDescent="0.45">
      <c r="B5943" s="65">
        <v>5934</v>
      </c>
      <c r="C5943" s="60">
        <v>1</v>
      </c>
      <c r="D5943" s="61">
        <v>0</v>
      </c>
      <c r="E5943" s="61">
        <v>1</v>
      </c>
      <c r="F5943" s="61">
        <v>1</v>
      </c>
      <c r="G5943" s="61">
        <v>1</v>
      </c>
      <c r="H5943" s="61">
        <v>0</v>
      </c>
      <c r="I5943" s="62">
        <v>93153.219723314323</v>
      </c>
      <c r="J5943" s="63">
        <v>6.6366110339721835</v>
      </c>
      <c r="K5943" s="63">
        <v>4.4132470911173707</v>
      </c>
      <c r="L5943" s="63">
        <v>7.5670696814241492</v>
      </c>
      <c r="M5943" s="63">
        <v>7.4646655442653609</v>
      </c>
      <c r="N5943" s="63">
        <v>6.5488400887432592</v>
      </c>
      <c r="O5943" s="71">
        <v>6.0559236669612382</v>
      </c>
    </row>
    <row r="5944" spans="2:15" outlineLevel="1" x14ac:dyDescent="0.45">
      <c r="B5944" s="65">
        <v>5935</v>
      </c>
      <c r="C5944" s="60">
        <v>1</v>
      </c>
      <c r="D5944" s="61">
        <v>0</v>
      </c>
      <c r="E5944" s="61">
        <v>1</v>
      </c>
      <c r="F5944" s="61">
        <v>1</v>
      </c>
      <c r="G5944" s="61">
        <v>0</v>
      </c>
      <c r="H5944" s="61">
        <v>1</v>
      </c>
      <c r="I5944" s="62">
        <v>60384.619800169909</v>
      </c>
      <c r="J5944" s="63">
        <v>5.5917823757255354</v>
      </c>
      <c r="K5944" s="63">
        <v>4.7537489806839623</v>
      </c>
      <c r="L5944" s="63">
        <v>7.5533925399554906</v>
      </c>
      <c r="M5944" s="63">
        <v>6.1417363344725304</v>
      </c>
      <c r="N5944" s="63">
        <v>6.6614277511292785</v>
      </c>
      <c r="O5944" s="71">
        <v>7.3462037630263346</v>
      </c>
    </row>
    <row r="5945" spans="2:15" outlineLevel="1" x14ac:dyDescent="0.45">
      <c r="B5945" s="65">
        <v>5936</v>
      </c>
      <c r="C5945" s="60">
        <v>1</v>
      </c>
      <c r="D5945" s="61">
        <v>0</v>
      </c>
      <c r="E5945" s="61">
        <v>1</v>
      </c>
      <c r="F5945" s="61">
        <v>1</v>
      </c>
      <c r="G5945" s="61">
        <v>0</v>
      </c>
      <c r="H5945" s="61">
        <v>1</v>
      </c>
      <c r="I5945" s="62">
        <v>96625.726478660217</v>
      </c>
      <c r="J5945" s="63">
        <v>6.7922645861570183</v>
      </c>
      <c r="K5945" s="63">
        <v>5.1038128416110862</v>
      </c>
      <c r="L5945" s="63">
        <v>7.9624940879364097</v>
      </c>
      <c r="M5945" s="63">
        <v>7.038639045173249</v>
      </c>
      <c r="N5945" s="63">
        <v>6.276185255568115</v>
      </c>
      <c r="O5945" s="71">
        <v>7.1647328664541075</v>
      </c>
    </row>
    <row r="5946" spans="2:15" outlineLevel="1" x14ac:dyDescent="0.45">
      <c r="B5946" s="65">
        <v>5937</v>
      </c>
      <c r="C5946" s="60">
        <v>1</v>
      </c>
      <c r="D5946" s="61">
        <v>0</v>
      </c>
      <c r="E5946" s="61">
        <v>1</v>
      </c>
      <c r="F5946" s="61">
        <v>1</v>
      </c>
      <c r="G5946" s="61">
        <v>1</v>
      </c>
      <c r="H5946" s="61">
        <v>0</v>
      </c>
      <c r="I5946" s="62">
        <v>103129.21806811045</v>
      </c>
      <c r="J5946" s="63">
        <v>6.5020203161168162</v>
      </c>
      <c r="K5946" s="63">
        <v>6.2647032189661438</v>
      </c>
      <c r="L5946" s="63">
        <v>7.2576084379463488</v>
      </c>
      <c r="M5946" s="63">
        <v>7.6213710809408912</v>
      </c>
      <c r="N5946" s="63">
        <v>7.4009319104591125</v>
      </c>
      <c r="O5946" s="71">
        <v>7.3164256200398441</v>
      </c>
    </row>
    <row r="5947" spans="2:15" outlineLevel="1" x14ac:dyDescent="0.45">
      <c r="B5947" s="65">
        <v>5938</v>
      </c>
      <c r="C5947" s="60">
        <v>1</v>
      </c>
      <c r="D5947" s="61">
        <v>0</v>
      </c>
      <c r="E5947" s="61">
        <v>1</v>
      </c>
      <c r="F5947" s="61">
        <v>1</v>
      </c>
      <c r="G5947" s="61">
        <v>0</v>
      </c>
      <c r="H5947" s="61">
        <v>1</v>
      </c>
      <c r="I5947" s="62">
        <v>98824.089504701275</v>
      </c>
      <c r="J5947" s="63">
        <v>6.3738335728086026</v>
      </c>
      <c r="K5947" s="63">
        <v>5.1922722360691713</v>
      </c>
      <c r="L5947" s="63">
        <v>7.7079403493368961</v>
      </c>
      <c r="M5947" s="63">
        <v>8.2926814992907687</v>
      </c>
      <c r="N5947" s="63">
        <v>6.5970134922816737</v>
      </c>
      <c r="O5947" s="71">
        <v>6.6991010594812357</v>
      </c>
    </row>
    <row r="5948" spans="2:15" outlineLevel="1" x14ac:dyDescent="0.45">
      <c r="B5948" s="65">
        <v>5939</v>
      </c>
      <c r="C5948" s="60">
        <v>1</v>
      </c>
      <c r="D5948" s="61">
        <v>0</v>
      </c>
      <c r="E5948" s="61">
        <v>1</v>
      </c>
      <c r="F5948" s="61">
        <v>1</v>
      </c>
      <c r="G5948" s="61">
        <v>1</v>
      </c>
      <c r="H5948" s="61">
        <v>0</v>
      </c>
      <c r="I5948" s="62">
        <v>97606.194900825401</v>
      </c>
      <c r="J5948" s="63">
        <v>5.8262366332402751</v>
      </c>
      <c r="K5948" s="63">
        <v>5.3769758495342561</v>
      </c>
      <c r="L5948" s="63">
        <v>8.3451066086021672</v>
      </c>
      <c r="M5948" s="63">
        <v>7.7042248687060306</v>
      </c>
      <c r="N5948" s="63">
        <v>6.8044612833270239</v>
      </c>
      <c r="O5948" s="71">
        <v>6.7263096188294229</v>
      </c>
    </row>
    <row r="5949" spans="2:15" outlineLevel="1" x14ac:dyDescent="0.45">
      <c r="B5949" s="65">
        <v>5940</v>
      </c>
      <c r="C5949" s="60">
        <v>1</v>
      </c>
      <c r="D5949" s="61">
        <v>0</v>
      </c>
      <c r="E5949" s="61">
        <v>1</v>
      </c>
      <c r="F5949" s="61">
        <v>1</v>
      </c>
      <c r="G5949" s="61">
        <v>1</v>
      </c>
      <c r="H5949" s="61">
        <v>0</v>
      </c>
      <c r="I5949" s="62">
        <v>28371.714490789862</v>
      </c>
      <c r="J5949" s="63">
        <v>5.6708185488142338</v>
      </c>
      <c r="K5949" s="63">
        <v>5.1279420518039807</v>
      </c>
      <c r="L5949" s="63">
        <v>6.6783292720726006</v>
      </c>
      <c r="M5949" s="63">
        <v>7.3239929377478914</v>
      </c>
      <c r="N5949" s="63">
        <v>7.193227852677138</v>
      </c>
      <c r="O5949" s="71">
        <v>6.4463267936355741</v>
      </c>
    </row>
    <row r="5950" spans="2:15" outlineLevel="1" x14ac:dyDescent="0.45">
      <c r="B5950" s="65">
        <v>5941</v>
      </c>
      <c r="C5950" s="60">
        <v>1</v>
      </c>
      <c r="D5950" s="61">
        <v>0</v>
      </c>
      <c r="E5950" s="61">
        <v>1</v>
      </c>
      <c r="F5950" s="61">
        <v>1</v>
      </c>
      <c r="G5950" s="61">
        <v>0</v>
      </c>
      <c r="H5950" s="61">
        <v>1</v>
      </c>
      <c r="I5950" s="62">
        <v>80663.286155388967</v>
      </c>
      <c r="J5950" s="63">
        <v>6.1390988044681567</v>
      </c>
      <c r="K5950" s="63">
        <v>6.0481468352635126</v>
      </c>
      <c r="L5950" s="63">
        <v>6.7810054328297911</v>
      </c>
      <c r="M5950" s="63">
        <v>7.999622319751742</v>
      </c>
      <c r="N5950" s="63">
        <v>6.9644664711071105</v>
      </c>
      <c r="O5950" s="71">
        <v>7.2504240409895448</v>
      </c>
    </row>
    <row r="5951" spans="2:15" outlineLevel="1" x14ac:dyDescent="0.45">
      <c r="B5951" s="65">
        <v>5942</v>
      </c>
      <c r="C5951" s="60">
        <v>1</v>
      </c>
      <c r="D5951" s="61">
        <v>0</v>
      </c>
      <c r="E5951" s="61">
        <v>1</v>
      </c>
      <c r="F5951" s="61">
        <v>1</v>
      </c>
      <c r="G5951" s="61">
        <v>0</v>
      </c>
      <c r="H5951" s="61">
        <v>1</v>
      </c>
      <c r="I5951" s="62">
        <v>101570.89491622221</v>
      </c>
      <c r="J5951" s="63">
        <v>6.4692592787648078</v>
      </c>
      <c r="K5951" s="63">
        <v>5.5354137011451714</v>
      </c>
      <c r="L5951" s="63">
        <v>7.8249284391022682</v>
      </c>
      <c r="M5951" s="63">
        <v>8.5673702289130134</v>
      </c>
      <c r="N5951" s="63">
        <v>6.5622696325190493</v>
      </c>
      <c r="O5951" s="71">
        <v>6.9737048915984268</v>
      </c>
    </row>
    <row r="5952" spans="2:15" outlineLevel="1" x14ac:dyDescent="0.45">
      <c r="B5952" s="65">
        <v>5943</v>
      </c>
      <c r="C5952" s="60">
        <v>1</v>
      </c>
      <c r="D5952" s="61">
        <v>0</v>
      </c>
      <c r="E5952" s="61">
        <v>1</v>
      </c>
      <c r="F5952" s="61">
        <v>1</v>
      </c>
      <c r="G5952" s="61">
        <v>1</v>
      </c>
      <c r="H5952" s="61">
        <v>0</v>
      </c>
      <c r="I5952" s="62">
        <v>74717.565900870817</v>
      </c>
      <c r="J5952" s="63">
        <v>5.4739496970083259</v>
      </c>
      <c r="K5952" s="63">
        <v>4.8873434192485963</v>
      </c>
      <c r="L5952" s="63">
        <v>6.4161563134647981</v>
      </c>
      <c r="M5952" s="63">
        <v>8.5397661474414726</v>
      </c>
      <c r="N5952" s="63">
        <v>7.3935630318354022</v>
      </c>
      <c r="O5952" s="71">
        <v>5.9507753549915368</v>
      </c>
    </row>
    <row r="5953" spans="2:15" outlineLevel="1" x14ac:dyDescent="0.45">
      <c r="B5953" s="65">
        <v>5944</v>
      </c>
      <c r="C5953" s="60">
        <v>0</v>
      </c>
      <c r="D5953" s="61">
        <v>1</v>
      </c>
      <c r="E5953" s="61">
        <v>1</v>
      </c>
      <c r="F5953" s="61">
        <v>1</v>
      </c>
      <c r="G5953" s="61">
        <v>0</v>
      </c>
      <c r="H5953" s="61">
        <v>1</v>
      </c>
      <c r="I5953" s="62">
        <v>76824.852693220062</v>
      </c>
      <c r="J5953" s="63">
        <v>5.4557443310350289</v>
      </c>
      <c r="K5953" s="63">
        <v>5.7178356242234729</v>
      </c>
      <c r="L5953" s="63">
        <v>6.8053321517029932</v>
      </c>
      <c r="M5953" s="63">
        <v>7.5796214941118984</v>
      </c>
      <c r="N5953" s="63">
        <v>6.7916100538854653</v>
      </c>
      <c r="O5953" s="71">
        <v>7.5751758160139007</v>
      </c>
    </row>
    <row r="5954" spans="2:15" outlineLevel="1" x14ac:dyDescent="0.45">
      <c r="B5954" s="65">
        <v>5945</v>
      </c>
      <c r="C5954" s="60">
        <v>0</v>
      </c>
      <c r="D5954" s="61">
        <v>1</v>
      </c>
      <c r="E5954" s="61">
        <v>1</v>
      </c>
      <c r="F5954" s="61">
        <v>1</v>
      </c>
      <c r="G5954" s="61">
        <v>0</v>
      </c>
      <c r="H5954" s="61">
        <v>1</v>
      </c>
      <c r="I5954" s="62">
        <v>64357.964002157096</v>
      </c>
      <c r="J5954" s="63">
        <v>5.8253779132821535</v>
      </c>
      <c r="K5954" s="63">
        <v>6.5139430173780148</v>
      </c>
      <c r="L5954" s="63">
        <v>6.9680821841808847</v>
      </c>
      <c r="M5954" s="63">
        <v>6.1771031567003689</v>
      </c>
      <c r="N5954" s="63">
        <v>6.3731604044183836</v>
      </c>
      <c r="O5954" s="71">
        <v>7.096791223572736</v>
      </c>
    </row>
    <row r="5955" spans="2:15" outlineLevel="1" x14ac:dyDescent="0.45">
      <c r="B5955" s="65">
        <v>5946</v>
      </c>
      <c r="C5955" s="60">
        <v>1</v>
      </c>
      <c r="D5955" s="61">
        <v>0</v>
      </c>
      <c r="E5955" s="61">
        <v>1</v>
      </c>
      <c r="F5955" s="61">
        <v>1</v>
      </c>
      <c r="G5955" s="61">
        <v>1</v>
      </c>
      <c r="H5955" s="61">
        <v>0</v>
      </c>
      <c r="I5955" s="62">
        <v>73759.127607342118</v>
      </c>
      <c r="J5955" s="63">
        <v>5.8731192039405729</v>
      </c>
      <c r="K5955" s="63">
        <v>4.3821699376847434</v>
      </c>
      <c r="L5955" s="63">
        <v>7.1013229593406137</v>
      </c>
      <c r="M5955" s="63">
        <v>7.5903475054087046</v>
      </c>
      <c r="N5955" s="63">
        <v>7.235863500061007</v>
      </c>
      <c r="O5955" s="71">
        <v>6.725888268733172</v>
      </c>
    </row>
    <row r="5956" spans="2:15" outlineLevel="1" x14ac:dyDescent="0.45">
      <c r="B5956" s="65">
        <v>5947</v>
      </c>
      <c r="C5956" s="60">
        <v>1</v>
      </c>
      <c r="D5956" s="61">
        <v>0</v>
      </c>
      <c r="E5956" s="61">
        <v>1</v>
      </c>
      <c r="F5956" s="61">
        <v>1</v>
      </c>
      <c r="G5956" s="61">
        <v>0</v>
      </c>
      <c r="H5956" s="61">
        <v>1</v>
      </c>
      <c r="I5956" s="62">
        <v>101399.54606053836</v>
      </c>
      <c r="J5956" s="63">
        <v>5.4859624442632651</v>
      </c>
      <c r="K5956" s="63">
        <v>5.479641921796178</v>
      </c>
      <c r="L5956" s="63">
        <v>8.2209102424344564</v>
      </c>
      <c r="M5956" s="63">
        <v>8.8985398226785772</v>
      </c>
      <c r="N5956" s="63">
        <v>6.7142108076105114</v>
      </c>
      <c r="O5956" s="71">
        <v>7.3806469557191834</v>
      </c>
    </row>
    <row r="5957" spans="2:15" outlineLevel="1" x14ac:dyDescent="0.45">
      <c r="B5957" s="65">
        <v>5948</v>
      </c>
      <c r="C5957" s="60">
        <v>1</v>
      </c>
      <c r="D5957" s="61">
        <v>0</v>
      </c>
      <c r="E5957" s="61">
        <v>1</v>
      </c>
      <c r="F5957" s="61">
        <v>1</v>
      </c>
      <c r="G5957" s="61">
        <v>0</v>
      </c>
      <c r="H5957" s="61">
        <v>1</v>
      </c>
      <c r="I5957" s="62">
        <v>97663.266122092085</v>
      </c>
      <c r="J5957" s="63">
        <v>6.3220231481634901</v>
      </c>
      <c r="K5957" s="63">
        <v>5.4707345806505252</v>
      </c>
      <c r="L5957" s="63">
        <v>7.0357151438622072</v>
      </c>
      <c r="M5957" s="63">
        <v>7.9985446018517177</v>
      </c>
      <c r="N5957" s="63">
        <v>6.599810180924143</v>
      </c>
      <c r="O5957" s="71">
        <v>6.6686150315215738</v>
      </c>
    </row>
    <row r="5958" spans="2:15" outlineLevel="1" x14ac:dyDescent="0.45">
      <c r="B5958" s="65">
        <v>5949</v>
      </c>
      <c r="C5958" s="60">
        <v>0</v>
      </c>
      <c r="D5958" s="61">
        <v>1</v>
      </c>
      <c r="E5958" s="61">
        <v>1</v>
      </c>
      <c r="F5958" s="61">
        <v>1</v>
      </c>
      <c r="G5958" s="61">
        <v>0</v>
      </c>
      <c r="H5958" s="61">
        <v>1</v>
      </c>
      <c r="I5958" s="62">
        <v>95331.914210969102</v>
      </c>
      <c r="J5958" s="63">
        <v>5.8288299156030723</v>
      </c>
      <c r="K5958" s="63">
        <v>5.909709024263857</v>
      </c>
      <c r="L5958" s="63">
        <v>8.0412675307103356</v>
      </c>
      <c r="M5958" s="63">
        <v>6.1244134268268207</v>
      </c>
      <c r="N5958" s="63">
        <v>6.9410713978099867</v>
      </c>
      <c r="O5958" s="71">
        <v>7.1003863805579552</v>
      </c>
    </row>
    <row r="5959" spans="2:15" outlineLevel="1" x14ac:dyDescent="0.45">
      <c r="B5959" s="65">
        <v>5950</v>
      </c>
      <c r="C5959" s="60">
        <v>0</v>
      </c>
      <c r="D5959" s="61">
        <v>1</v>
      </c>
      <c r="E5959" s="61">
        <v>1</v>
      </c>
      <c r="F5959" s="61">
        <v>1</v>
      </c>
      <c r="G5959" s="61">
        <v>1</v>
      </c>
      <c r="H5959" s="61">
        <v>0</v>
      </c>
      <c r="I5959" s="62">
        <v>78015.08221638453</v>
      </c>
      <c r="J5959" s="63">
        <v>5.5481896406559406</v>
      </c>
      <c r="K5959" s="63">
        <v>5.5651230595257246</v>
      </c>
      <c r="L5959" s="63">
        <v>7.1650801400004109</v>
      </c>
      <c r="M5959" s="63">
        <v>7.635995352516562</v>
      </c>
      <c r="N5959" s="63">
        <v>7.4279056047434207</v>
      </c>
      <c r="O5959" s="71">
        <v>7.1616758637207427</v>
      </c>
    </row>
    <row r="5960" spans="2:15" outlineLevel="1" x14ac:dyDescent="0.45">
      <c r="B5960" s="65">
        <v>5951</v>
      </c>
      <c r="C5960" s="60">
        <v>1</v>
      </c>
      <c r="D5960" s="61">
        <v>0</v>
      </c>
      <c r="E5960" s="61">
        <v>1</v>
      </c>
      <c r="F5960" s="61">
        <v>1</v>
      </c>
      <c r="G5960" s="61">
        <v>1</v>
      </c>
      <c r="H5960" s="61">
        <v>0</v>
      </c>
      <c r="I5960" s="62">
        <v>78913.564888220644</v>
      </c>
      <c r="J5960" s="63">
        <v>5.8102388392545699</v>
      </c>
      <c r="K5960" s="63">
        <v>4.7334941362362386</v>
      </c>
      <c r="L5960" s="63">
        <v>7.1153977023920039</v>
      </c>
      <c r="M5960" s="63">
        <v>8.8287851801843082</v>
      </c>
      <c r="N5960" s="63">
        <v>7.2604517701414109</v>
      </c>
      <c r="O5960" s="71">
        <v>7.0134526182677579</v>
      </c>
    </row>
    <row r="5961" spans="2:15" outlineLevel="1" x14ac:dyDescent="0.45">
      <c r="B5961" s="65">
        <v>5952</v>
      </c>
      <c r="C5961" s="60">
        <v>1</v>
      </c>
      <c r="D5961" s="61">
        <v>0</v>
      </c>
      <c r="E5961" s="61">
        <v>1</v>
      </c>
      <c r="F5961" s="61">
        <v>1</v>
      </c>
      <c r="G5961" s="61">
        <v>0</v>
      </c>
      <c r="H5961" s="61">
        <v>1</v>
      </c>
      <c r="I5961" s="62">
        <v>29381.35272368179</v>
      </c>
      <c r="J5961" s="63">
        <v>6.5156894068734692</v>
      </c>
      <c r="K5961" s="63">
        <v>5.7185024819555457</v>
      </c>
      <c r="L5961" s="63">
        <v>6.3898095633182539</v>
      </c>
      <c r="M5961" s="63">
        <v>6.3775871712193704</v>
      </c>
      <c r="N5961" s="63">
        <v>6.6499735693735129</v>
      </c>
      <c r="O5961" s="71">
        <v>7.1029737285494861</v>
      </c>
    </row>
    <row r="5962" spans="2:15" outlineLevel="1" x14ac:dyDescent="0.45">
      <c r="B5962" s="65">
        <v>5953</v>
      </c>
      <c r="C5962" s="60">
        <v>1</v>
      </c>
      <c r="D5962" s="61">
        <v>0</v>
      </c>
      <c r="E5962" s="61">
        <v>1</v>
      </c>
      <c r="F5962" s="61">
        <v>1</v>
      </c>
      <c r="G5962" s="61">
        <v>0</v>
      </c>
      <c r="H5962" s="61">
        <v>1</v>
      </c>
      <c r="I5962" s="62">
        <v>95577.662004479833</v>
      </c>
      <c r="J5962" s="63">
        <v>6.2498497616363107</v>
      </c>
      <c r="K5962" s="63">
        <v>6.1129136362391172</v>
      </c>
      <c r="L5962" s="63">
        <v>7.4015430115903253</v>
      </c>
      <c r="M5962" s="63">
        <v>6.6523243861086137</v>
      </c>
      <c r="N5962" s="63">
        <v>6.3398353027513616</v>
      </c>
      <c r="O5962" s="71">
        <v>6.7789774144576098</v>
      </c>
    </row>
    <row r="5963" spans="2:15" outlineLevel="1" x14ac:dyDescent="0.45">
      <c r="B5963" s="65">
        <v>5954</v>
      </c>
      <c r="C5963" s="60">
        <v>1</v>
      </c>
      <c r="D5963" s="61">
        <v>0</v>
      </c>
      <c r="E5963" s="61">
        <v>1</v>
      </c>
      <c r="F5963" s="61">
        <v>1</v>
      </c>
      <c r="G5963" s="61">
        <v>1</v>
      </c>
      <c r="H5963" s="61">
        <v>0</v>
      </c>
      <c r="I5963" s="62">
        <v>99209.397655704379</v>
      </c>
      <c r="J5963" s="63">
        <v>6.0113060523122677</v>
      </c>
      <c r="K5963" s="63">
        <v>5.4554074967971555</v>
      </c>
      <c r="L5963" s="63">
        <v>7.5720751596506473</v>
      </c>
      <c r="M5963" s="63">
        <v>7.1109103940159732</v>
      </c>
      <c r="N5963" s="63">
        <v>7.7012984362015278</v>
      </c>
      <c r="O5963" s="71">
        <v>7.3979651248464418</v>
      </c>
    </row>
    <row r="5964" spans="2:15" outlineLevel="1" x14ac:dyDescent="0.45">
      <c r="B5964" s="65">
        <v>5955</v>
      </c>
      <c r="C5964" s="60">
        <v>1</v>
      </c>
      <c r="D5964" s="61">
        <v>0</v>
      </c>
      <c r="E5964" s="61">
        <v>1</v>
      </c>
      <c r="F5964" s="61">
        <v>1</v>
      </c>
      <c r="G5964" s="61">
        <v>1</v>
      </c>
      <c r="H5964" s="61">
        <v>0</v>
      </c>
      <c r="I5964" s="62">
        <v>79676.508519175492</v>
      </c>
      <c r="J5964" s="63">
        <v>6.3021487858519043</v>
      </c>
      <c r="K5964" s="63">
        <v>6.0727622196104205</v>
      </c>
      <c r="L5964" s="63">
        <v>6.5180137941993159</v>
      </c>
      <c r="M5964" s="63">
        <v>7.7490036166560028</v>
      </c>
      <c r="N5964" s="63">
        <v>7.5060853397955638</v>
      </c>
      <c r="O5964" s="71">
        <v>6.4046010048992992</v>
      </c>
    </row>
    <row r="5965" spans="2:15" outlineLevel="1" x14ac:dyDescent="0.45">
      <c r="B5965" s="65">
        <v>5956</v>
      </c>
      <c r="C5965" s="60">
        <v>1</v>
      </c>
      <c r="D5965" s="61">
        <v>0</v>
      </c>
      <c r="E5965" s="61">
        <v>1</v>
      </c>
      <c r="F5965" s="61">
        <v>1</v>
      </c>
      <c r="G5965" s="61">
        <v>1</v>
      </c>
      <c r="H5965" s="61">
        <v>0</v>
      </c>
      <c r="I5965" s="62">
        <v>25597.947934496682</v>
      </c>
      <c r="J5965" s="63">
        <v>5.4240869424972749</v>
      </c>
      <c r="K5965" s="63">
        <v>4.2550964097189139</v>
      </c>
      <c r="L5965" s="63">
        <v>6.525133000457755</v>
      </c>
      <c r="M5965" s="63">
        <v>7.1341242806198846</v>
      </c>
      <c r="N5965" s="63">
        <v>7.2564707797268815</v>
      </c>
      <c r="O5965" s="71">
        <v>6.9904246202818356</v>
      </c>
    </row>
    <row r="5966" spans="2:15" outlineLevel="1" x14ac:dyDescent="0.45">
      <c r="B5966" s="65">
        <v>5957</v>
      </c>
      <c r="C5966" s="60">
        <v>1</v>
      </c>
      <c r="D5966" s="61">
        <v>0</v>
      </c>
      <c r="E5966" s="61">
        <v>1</v>
      </c>
      <c r="F5966" s="61">
        <v>1</v>
      </c>
      <c r="G5966" s="61">
        <v>0</v>
      </c>
      <c r="H5966" s="61">
        <v>1</v>
      </c>
      <c r="I5966" s="62">
        <v>99695.802330756356</v>
      </c>
      <c r="J5966" s="63">
        <v>5.7277559866479164</v>
      </c>
      <c r="K5966" s="63">
        <v>5.5586466298442101</v>
      </c>
      <c r="L5966" s="63">
        <v>7.3675358446184775</v>
      </c>
      <c r="M5966" s="63">
        <v>8.8555451556044797</v>
      </c>
      <c r="N5966" s="63">
        <v>6.3712214262146505</v>
      </c>
      <c r="O5966" s="71">
        <v>7.1706957044543183</v>
      </c>
    </row>
    <row r="5967" spans="2:15" outlineLevel="1" x14ac:dyDescent="0.45">
      <c r="B5967" s="65">
        <v>5958</v>
      </c>
      <c r="C5967" s="60">
        <v>1</v>
      </c>
      <c r="D5967" s="61">
        <v>0</v>
      </c>
      <c r="E5967" s="61">
        <v>1</v>
      </c>
      <c r="F5967" s="61">
        <v>1</v>
      </c>
      <c r="G5967" s="61">
        <v>1</v>
      </c>
      <c r="H5967" s="61">
        <v>0</v>
      </c>
      <c r="I5967" s="62">
        <v>24217.385678038176</v>
      </c>
      <c r="J5967" s="63">
        <v>5.5146891801934812</v>
      </c>
      <c r="K5967" s="63">
        <v>4.6460043043538395</v>
      </c>
      <c r="L5967" s="63">
        <v>7.4535672859841142</v>
      </c>
      <c r="M5967" s="63">
        <v>6.2955691647849843</v>
      </c>
      <c r="N5967" s="63">
        <v>6.7878666584974363</v>
      </c>
      <c r="O5967" s="71">
        <v>6.7506817313986174</v>
      </c>
    </row>
    <row r="5968" spans="2:15" outlineLevel="1" x14ac:dyDescent="0.45">
      <c r="B5968" s="65">
        <v>5959</v>
      </c>
      <c r="C5968" s="60">
        <v>0</v>
      </c>
      <c r="D5968" s="61">
        <v>1</v>
      </c>
      <c r="E5968" s="61">
        <v>1</v>
      </c>
      <c r="F5968" s="61">
        <v>1</v>
      </c>
      <c r="G5968" s="61">
        <v>0</v>
      </c>
      <c r="H5968" s="61">
        <v>1</v>
      </c>
      <c r="I5968" s="62">
        <v>99332.685691262115</v>
      </c>
      <c r="J5968" s="63">
        <v>5.6832865419474157</v>
      </c>
      <c r="K5968" s="63">
        <v>6.6632275302230317</v>
      </c>
      <c r="L5968" s="63">
        <v>7.1285213906907998</v>
      </c>
      <c r="M5968" s="63">
        <v>7.5457875295365229</v>
      </c>
      <c r="N5968" s="63">
        <v>6.7900967707653468</v>
      </c>
      <c r="O5968" s="71">
        <v>6.9484976540970704</v>
      </c>
    </row>
    <row r="5969" spans="2:15" outlineLevel="1" x14ac:dyDescent="0.45">
      <c r="B5969" s="65">
        <v>5960</v>
      </c>
      <c r="C5969" s="60">
        <v>1</v>
      </c>
      <c r="D5969" s="61">
        <v>0</v>
      </c>
      <c r="E5969" s="61">
        <v>1</v>
      </c>
      <c r="F5969" s="61">
        <v>1</v>
      </c>
      <c r="G5969" s="61">
        <v>0</v>
      </c>
      <c r="H5969" s="61">
        <v>1</v>
      </c>
      <c r="I5969" s="62">
        <v>105502.65254895213</v>
      </c>
      <c r="J5969" s="63">
        <v>6.5996947220159141</v>
      </c>
      <c r="K5969" s="63">
        <v>5.8460874005291288</v>
      </c>
      <c r="L5969" s="63">
        <v>7.5039422663733237</v>
      </c>
      <c r="M5969" s="63">
        <v>8.8482504691586268</v>
      </c>
      <c r="N5969" s="63">
        <v>7.0782540455413425</v>
      </c>
      <c r="O5969" s="71">
        <v>7.4400783230400842</v>
      </c>
    </row>
    <row r="5970" spans="2:15" outlineLevel="1" x14ac:dyDescent="0.45">
      <c r="B5970" s="65">
        <v>5961</v>
      </c>
      <c r="C5970" s="60">
        <v>1</v>
      </c>
      <c r="D5970" s="61">
        <v>0</v>
      </c>
      <c r="E5970" s="61">
        <v>1</v>
      </c>
      <c r="F5970" s="61">
        <v>1</v>
      </c>
      <c r="G5970" s="61">
        <v>1</v>
      </c>
      <c r="H5970" s="61">
        <v>0</v>
      </c>
      <c r="I5970" s="62">
        <v>93883.000270391145</v>
      </c>
      <c r="J5970" s="63">
        <v>5.9614073813563682</v>
      </c>
      <c r="K5970" s="63">
        <v>4.8174156447434751</v>
      </c>
      <c r="L5970" s="63">
        <v>7.789669288042619</v>
      </c>
      <c r="M5970" s="63">
        <v>7.3464829448440643</v>
      </c>
      <c r="N5970" s="63">
        <v>6.8993379804586592</v>
      </c>
      <c r="O5970" s="71">
        <v>6.3238715113851374</v>
      </c>
    </row>
    <row r="5971" spans="2:15" outlineLevel="1" x14ac:dyDescent="0.45">
      <c r="B5971" s="65">
        <v>5962</v>
      </c>
      <c r="C5971" s="60">
        <v>1</v>
      </c>
      <c r="D5971" s="61">
        <v>0</v>
      </c>
      <c r="E5971" s="61">
        <v>1</v>
      </c>
      <c r="F5971" s="61">
        <v>1</v>
      </c>
      <c r="G5971" s="61">
        <v>0</v>
      </c>
      <c r="H5971" s="61">
        <v>1</v>
      </c>
      <c r="I5971" s="62">
        <v>27175.687561161627</v>
      </c>
      <c r="J5971" s="63">
        <v>5.6128296741705688</v>
      </c>
      <c r="K5971" s="63">
        <v>4.8014475357457762</v>
      </c>
      <c r="L5971" s="63">
        <v>6.6228894934006206</v>
      </c>
      <c r="M5971" s="63">
        <v>7.5269099041817995</v>
      </c>
      <c r="N5971" s="63">
        <v>6.3823503621023718</v>
      </c>
      <c r="O5971" s="71">
        <v>7.1426009276679485</v>
      </c>
    </row>
    <row r="5972" spans="2:15" outlineLevel="1" x14ac:dyDescent="0.45">
      <c r="B5972" s="65">
        <v>5963</v>
      </c>
      <c r="C5972" s="60">
        <v>1</v>
      </c>
      <c r="D5972" s="61">
        <v>0</v>
      </c>
      <c r="E5972" s="61">
        <v>1</v>
      </c>
      <c r="F5972" s="61">
        <v>1</v>
      </c>
      <c r="G5972" s="61">
        <v>0</v>
      </c>
      <c r="H5972" s="61">
        <v>1</v>
      </c>
      <c r="I5972" s="62">
        <v>94403.387313656422</v>
      </c>
      <c r="J5972" s="63">
        <v>6.5042404012701134</v>
      </c>
      <c r="K5972" s="63">
        <v>4.9923825953320558</v>
      </c>
      <c r="L5972" s="63">
        <v>6.5062538929446836</v>
      </c>
      <c r="M5972" s="63">
        <v>7.145161819093973</v>
      </c>
      <c r="N5972" s="63">
        <v>6.7471658361637807</v>
      </c>
      <c r="O5972" s="71">
        <v>6.9127271848568554</v>
      </c>
    </row>
    <row r="5973" spans="2:15" outlineLevel="1" x14ac:dyDescent="0.45">
      <c r="B5973" s="65">
        <v>5964</v>
      </c>
      <c r="C5973" s="60">
        <v>1</v>
      </c>
      <c r="D5973" s="61">
        <v>0</v>
      </c>
      <c r="E5973" s="61">
        <v>1</v>
      </c>
      <c r="F5973" s="61">
        <v>1</v>
      </c>
      <c r="G5973" s="61">
        <v>0</v>
      </c>
      <c r="H5973" s="61">
        <v>1</v>
      </c>
      <c r="I5973" s="62">
        <v>100473.68980376664</v>
      </c>
      <c r="J5973" s="63">
        <v>6.3742945464974063</v>
      </c>
      <c r="K5973" s="63">
        <v>5.8391778585063303</v>
      </c>
      <c r="L5973" s="63">
        <v>7.4539150141340738</v>
      </c>
      <c r="M5973" s="63">
        <v>8.3100569168978495</v>
      </c>
      <c r="N5973" s="63">
        <v>6.5399599981280758</v>
      </c>
      <c r="O5973" s="71">
        <v>6.7731359161634543</v>
      </c>
    </row>
    <row r="5974" spans="2:15" outlineLevel="1" x14ac:dyDescent="0.45">
      <c r="B5974" s="65">
        <v>5965</v>
      </c>
      <c r="C5974" s="60">
        <v>1</v>
      </c>
      <c r="D5974" s="61">
        <v>0</v>
      </c>
      <c r="E5974" s="61">
        <v>1</v>
      </c>
      <c r="F5974" s="61">
        <v>1</v>
      </c>
      <c r="G5974" s="61">
        <v>1</v>
      </c>
      <c r="H5974" s="61">
        <v>0</v>
      </c>
      <c r="I5974" s="62">
        <v>62598.629168263666</v>
      </c>
      <c r="J5974" s="63">
        <v>5.8189415540175347</v>
      </c>
      <c r="K5974" s="63">
        <v>4.9357550417774378</v>
      </c>
      <c r="L5974" s="63">
        <v>7.3830876806114549</v>
      </c>
      <c r="M5974" s="63">
        <v>6.6388223125996699</v>
      </c>
      <c r="N5974" s="63">
        <v>7.143068386152355</v>
      </c>
      <c r="O5974" s="71">
        <v>6.6913091747172837</v>
      </c>
    </row>
    <row r="5975" spans="2:15" outlineLevel="1" x14ac:dyDescent="0.45">
      <c r="B5975" s="65">
        <v>5966</v>
      </c>
      <c r="C5975" s="60">
        <v>0</v>
      </c>
      <c r="D5975" s="61">
        <v>1</v>
      </c>
      <c r="E5975" s="61">
        <v>1</v>
      </c>
      <c r="F5975" s="61">
        <v>1</v>
      </c>
      <c r="G5975" s="61">
        <v>1</v>
      </c>
      <c r="H5975" s="61">
        <v>0</v>
      </c>
      <c r="I5975" s="62">
        <v>101200.91299426743</v>
      </c>
      <c r="J5975" s="63">
        <v>5.6983556313245636</v>
      </c>
      <c r="K5975" s="63">
        <v>6.2477838006309829</v>
      </c>
      <c r="L5975" s="63">
        <v>7.243528638326076</v>
      </c>
      <c r="M5975" s="63">
        <v>8.7845379966386776</v>
      </c>
      <c r="N5975" s="63">
        <v>6.9036086175569267</v>
      </c>
      <c r="O5975" s="71">
        <v>6.4890685699355757</v>
      </c>
    </row>
    <row r="5976" spans="2:15" outlineLevel="1" x14ac:dyDescent="0.45">
      <c r="B5976" s="65">
        <v>5967</v>
      </c>
      <c r="C5976" s="60">
        <v>1</v>
      </c>
      <c r="D5976" s="61">
        <v>0</v>
      </c>
      <c r="E5976" s="61">
        <v>1</v>
      </c>
      <c r="F5976" s="61">
        <v>1</v>
      </c>
      <c r="G5976" s="61">
        <v>1</v>
      </c>
      <c r="H5976" s="61">
        <v>0</v>
      </c>
      <c r="I5976" s="62">
        <v>27129.722784580794</v>
      </c>
      <c r="J5976" s="63">
        <v>5.8386758646417096</v>
      </c>
      <c r="K5976" s="63">
        <v>4.9604254646243948</v>
      </c>
      <c r="L5976" s="63">
        <v>6.3879411944842932</v>
      </c>
      <c r="M5976" s="63">
        <v>6.9267462777435327</v>
      </c>
      <c r="N5976" s="63">
        <v>6.9371548768676412</v>
      </c>
      <c r="O5976" s="71">
        <v>6.917421380860695</v>
      </c>
    </row>
    <row r="5977" spans="2:15" outlineLevel="1" x14ac:dyDescent="0.45">
      <c r="B5977" s="65">
        <v>5968</v>
      </c>
      <c r="C5977" s="60">
        <v>1</v>
      </c>
      <c r="D5977" s="61">
        <v>0</v>
      </c>
      <c r="E5977" s="61">
        <v>1</v>
      </c>
      <c r="F5977" s="61">
        <v>1</v>
      </c>
      <c r="G5977" s="61">
        <v>1</v>
      </c>
      <c r="H5977" s="61">
        <v>0</v>
      </c>
      <c r="I5977" s="62">
        <v>95489.178642013983</v>
      </c>
      <c r="J5977" s="63">
        <v>6.5135470611008595</v>
      </c>
      <c r="K5977" s="63">
        <v>5.260963124985012</v>
      </c>
      <c r="L5977" s="63">
        <v>6.9291844485709753</v>
      </c>
      <c r="M5977" s="63">
        <v>6.9603759114821697</v>
      </c>
      <c r="N5977" s="63">
        <v>7.215435972614797</v>
      </c>
      <c r="O5977" s="71">
        <v>6.4494377110199457</v>
      </c>
    </row>
    <row r="5978" spans="2:15" outlineLevel="1" x14ac:dyDescent="0.45">
      <c r="B5978" s="65">
        <v>5969</v>
      </c>
      <c r="C5978" s="60">
        <v>0</v>
      </c>
      <c r="D5978" s="61">
        <v>1</v>
      </c>
      <c r="E5978" s="61">
        <v>1</v>
      </c>
      <c r="F5978" s="61">
        <v>1</v>
      </c>
      <c r="G5978" s="61">
        <v>0</v>
      </c>
      <c r="H5978" s="61">
        <v>1</v>
      </c>
      <c r="I5978" s="62">
        <v>100295.213656176</v>
      </c>
      <c r="J5978" s="63">
        <v>5.5933849810139566</v>
      </c>
      <c r="K5978" s="63">
        <v>6.6948861805547111</v>
      </c>
      <c r="L5978" s="63">
        <v>7.357042408377489</v>
      </c>
      <c r="M5978" s="63">
        <v>8.3035078247111134</v>
      </c>
      <c r="N5978" s="63">
        <v>6.3865308155246474</v>
      </c>
      <c r="O5978" s="71">
        <v>6.7631990787954575</v>
      </c>
    </row>
    <row r="5979" spans="2:15" outlineLevel="1" x14ac:dyDescent="0.45">
      <c r="B5979" s="65">
        <v>5970</v>
      </c>
      <c r="C5979" s="60">
        <v>0</v>
      </c>
      <c r="D5979" s="61">
        <v>1</v>
      </c>
      <c r="E5979" s="61">
        <v>1</v>
      </c>
      <c r="F5979" s="61">
        <v>1</v>
      </c>
      <c r="G5979" s="61">
        <v>0</v>
      </c>
      <c r="H5979" s="61">
        <v>1</v>
      </c>
      <c r="I5979" s="62">
        <v>27235.846763944443</v>
      </c>
      <c r="J5979" s="63">
        <v>5.7064028941730438</v>
      </c>
      <c r="K5979" s="63">
        <v>5.8773694773965133</v>
      </c>
      <c r="L5979" s="63">
        <v>6.6412440927672449</v>
      </c>
      <c r="M5979" s="63">
        <v>6.2046887364525176</v>
      </c>
      <c r="N5979" s="63">
        <v>6.4074926800878167</v>
      </c>
      <c r="O5979" s="71">
        <v>7.2932092677449463</v>
      </c>
    </row>
    <row r="5980" spans="2:15" outlineLevel="1" x14ac:dyDescent="0.45">
      <c r="B5980" s="65">
        <v>5971</v>
      </c>
      <c r="C5980" s="60">
        <v>0</v>
      </c>
      <c r="D5980" s="61">
        <v>1</v>
      </c>
      <c r="E5980" s="61">
        <v>1</v>
      </c>
      <c r="F5980" s="61">
        <v>1</v>
      </c>
      <c r="G5980" s="61">
        <v>0</v>
      </c>
      <c r="H5980" s="61">
        <v>1</v>
      </c>
      <c r="I5980" s="62">
        <v>100785.50045820216</v>
      </c>
      <c r="J5980" s="63">
        <v>6.0958654165422468</v>
      </c>
      <c r="K5980" s="63">
        <v>6.1924862969991112</v>
      </c>
      <c r="L5980" s="63">
        <v>8.1403715590394192</v>
      </c>
      <c r="M5980" s="63">
        <v>7.8733764902289352</v>
      </c>
      <c r="N5980" s="63">
        <v>6.2006530365160462</v>
      </c>
      <c r="O5980" s="71">
        <v>7.3374637167987231</v>
      </c>
    </row>
    <row r="5981" spans="2:15" outlineLevel="1" x14ac:dyDescent="0.45">
      <c r="B5981" s="65">
        <v>5972</v>
      </c>
      <c r="C5981" s="60">
        <v>1</v>
      </c>
      <c r="D5981" s="61">
        <v>0</v>
      </c>
      <c r="E5981" s="61">
        <v>1</v>
      </c>
      <c r="F5981" s="61">
        <v>1</v>
      </c>
      <c r="G5981" s="61">
        <v>0</v>
      </c>
      <c r="H5981" s="61">
        <v>1</v>
      </c>
      <c r="I5981" s="62">
        <v>58256.342611151107</v>
      </c>
      <c r="J5981" s="63">
        <v>6.1920985066468432</v>
      </c>
      <c r="K5981" s="63">
        <v>3.9769447207125856</v>
      </c>
      <c r="L5981" s="63">
        <v>7.7622166716508083</v>
      </c>
      <c r="M5981" s="63">
        <v>6.1542383180817684</v>
      </c>
      <c r="N5981" s="63">
        <v>6.4466785008406626</v>
      </c>
      <c r="O5981" s="71">
        <v>6.7412104359772691</v>
      </c>
    </row>
    <row r="5982" spans="2:15" outlineLevel="1" x14ac:dyDescent="0.45">
      <c r="B5982" s="65">
        <v>5973</v>
      </c>
      <c r="C5982" s="60">
        <v>1</v>
      </c>
      <c r="D5982" s="61">
        <v>0</v>
      </c>
      <c r="E5982" s="61">
        <v>1</v>
      </c>
      <c r="F5982" s="61">
        <v>1</v>
      </c>
      <c r="G5982" s="61">
        <v>0</v>
      </c>
      <c r="H5982" s="61">
        <v>1</v>
      </c>
      <c r="I5982" s="62">
        <v>101884.79018244555</v>
      </c>
      <c r="J5982" s="63">
        <v>6.4715409595658375</v>
      </c>
      <c r="K5982" s="63">
        <v>5.9774888011425471</v>
      </c>
      <c r="L5982" s="63">
        <v>7.2130959859740766</v>
      </c>
      <c r="M5982" s="63">
        <v>8.5372231467558812</v>
      </c>
      <c r="N5982" s="63">
        <v>6.4288486337298014</v>
      </c>
      <c r="O5982" s="71">
        <v>7.0969552390253829</v>
      </c>
    </row>
    <row r="5983" spans="2:15" outlineLevel="1" x14ac:dyDescent="0.45">
      <c r="B5983" s="65">
        <v>5974</v>
      </c>
      <c r="C5983" s="60">
        <v>0</v>
      </c>
      <c r="D5983" s="61">
        <v>1</v>
      </c>
      <c r="E5983" s="61">
        <v>1</v>
      </c>
      <c r="F5983" s="61">
        <v>1</v>
      </c>
      <c r="G5983" s="61">
        <v>1</v>
      </c>
      <c r="H5983" s="61">
        <v>0</v>
      </c>
      <c r="I5983" s="62">
        <v>75809.704127689358</v>
      </c>
      <c r="J5983" s="63">
        <v>5.5170259702349629</v>
      </c>
      <c r="K5983" s="63">
        <v>5.5850136220598587</v>
      </c>
      <c r="L5983" s="63">
        <v>6.8831717728471977</v>
      </c>
      <c r="M5983" s="63">
        <v>7.7440551390488803</v>
      </c>
      <c r="N5983" s="63">
        <v>7.1810583170474036</v>
      </c>
      <c r="O5983" s="71">
        <v>6.4572116033359706</v>
      </c>
    </row>
    <row r="5984" spans="2:15" outlineLevel="1" x14ac:dyDescent="0.45">
      <c r="B5984" s="65">
        <v>5975</v>
      </c>
      <c r="C5984" s="60">
        <v>1</v>
      </c>
      <c r="D5984" s="61">
        <v>0</v>
      </c>
      <c r="E5984" s="61">
        <v>1</v>
      </c>
      <c r="F5984" s="61">
        <v>1</v>
      </c>
      <c r="G5984" s="61">
        <v>1</v>
      </c>
      <c r="H5984" s="61">
        <v>0</v>
      </c>
      <c r="I5984" s="62">
        <v>94516.573261506128</v>
      </c>
      <c r="J5984" s="63">
        <v>5.8260948081333197</v>
      </c>
      <c r="K5984" s="63">
        <v>4.2942487609065267</v>
      </c>
      <c r="L5984" s="63">
        <v>7.9564161957329258</v>
      </c>
      <c r="M5984" s="63">
        <v>8.5070651218366695</v>
      </c>
      <c r="N5984" s="63">
        <v>6.6217449572760305</v>
      </c>
      <c r="O5984" s="71">
        <v>6.1699655216527329</v>
      </c>
    </row>
    <row r="5985" spans="2:15" outlineLevel="1" x14ac:dyDescent="0.45">
      <c r="B5985" s="65">
        <v>5976</v>
      </c>
      <c r="C5985" s="60">
        <v>1</v>
      </c>
      <c r="D5985" s="61">
        <v>0</v>
      </c>
      <c r="E5985" s="61">
        <v>1</v>
      </c>
      <c r="F5985" s="61">
        <v>1</v>
      </c>
      <c r="G5985" s="61">
        <v>0</v>
      </c>
      <c r="H5985" s="61">
        <v>1</v>
      </c>
      <c r="I5985" s="62">
        <v>20639.488239437604</v>
      </c>
      <c r="J5985" s="63">
        <v>5.6707506668424141</v>
      </c>
      <c r="K5985" s="63">
        <v>4.0885047506992862</v>
      </c>
      <c r="L5985" s="63">
        <v>6.9521056227263269</v>
      </c>
      <c r="M5985" s="63">
        <v>6.2752937804067805</v>
      </c>
      <c r="N5985" s="63">
        <v>6.2421459072742422</v>
      </c>
      <c r="O5985" s="71">
        <v>6.647241674761359</v>
      </c>
    </row>
    <row r="5986" spans="2:15" outlineLevel="1" x14ac:dyDescent="0.45">
      <c r="B5986" s="65">
        <v>5977</v>
      </c>
      <c r="C5986" s="60">
        <v>1</v>
      </c>
      <c r="D5986" s="61">
        <v>0</v>
      </c>
      <c r="E5986" s="61">
        <v>1</v>
      </c>
      <c r="F5986" s="61">
        <v>1</v>
      </c>
      <c r="G5986" s="61">
        <v>0</v>
      </c>
      <c r="H5986" s="61">
        <v>1</v>
      </c>
      <c r="I5986" s="62">
        <v>96681.229414650181</v>
      </c>
      <c r="J5986" s="63">
        <v>6.1800907218669305</v>
      </c>
      <c r="K5986" s="63">
        <v>4.9394408331796535</v>
      </c>
      <c r="L5986" s="63">
        <v>7.535820630743757</v>
      </c>
      <c r="M5986" s="63">
        <v>8.2263360840737576</v>
      </c>
      <c r="N5986" s="63">
        <v>6.1505372453275493</v>
      </c>
      <c r="O5986" s="71">
        <v>7.0360886922427515</v>
      </c>
    </row>
    <row r="5987" spans="2:15" outlineLevel="1" x14ac:dyDescent="0.45">
      <c r="B5987" s="65">
        <v>5978</v>
      </c>
      <c r="C5987" s="60">
        <v>1</v>
      </c>
      <c r="D5987" s="61">
        <v>0</v>
      </c>
      <c r="E5987" s="61">
        <v>1</v>
      </c>
      <c r="F5987" s="61">
        <v>1</v>
      </c>
      <c r="G5987" s="61">
        <v>0</v>
      </c>
      <c r="H5987" s="61">
        <v>1</v>
      </c>
      <c r="I5987" s="62">
        <v>61822.085673456575</v>
      </c>
      <c r="J5987" s="63">
        <v>5.5266411963472182</v>
      </c>
      <c r="K5987" s="63">
        <v>5.3193187274885299</v>
      </c>
      <c r="L5987" s="63">
        <v>7.8158583167795976</v>
      </c>
      <c r="M5987" s="63">
        <v>6.0457055353903373</v>
      </c>
      <c r="N5987" s="63">
        <v>6.5860731672251784</v>
      </c>
      <c r="O5987" s="71">
        <v>7.3569540604916313</v>
      </c>
    </row>
    <row r="5988" spans="2:15" outlineLevel="1" x14ac:dyDescent="0.45">
      <c r="B5988" s="65">
        <v>5979</v>
      </c>
      <c r="C5988" s="60">
        <v>1</v>
      </c>
      <c r="D5988" s="61">
        <v>0</v>
      </c>
      <c r="E5988" s="61">
        <v>1</v>
      </c>
      <c r="F5988" s="61">
        <v>1</v>
      </c>
      <c r="G5988" s="61">
        <v>1</v>
      </c>
      <c r="H5988" s="61">
        <v>0</v>
      </c>
      <c r="I5988" s="62">
        <v>99965.312241277366</v>
      </c>
      <c r="J5988" s="63">
        <v>5.9204323289939049</v>
      </c>
      <c r="K5988" s="63">
        <v>5.3564892706944232</v>
      </c>
      <c r="L5988" s="63">
        <v>7.6933361937470757</v>
      </c>
      <c r="M5988" s="63">
        <v>8.721114154337565</v>
      </c>
      <c r="N5988" s="63">
        <v>6.9443105762694461</v>
      </c>
      <c r="O5988" s="71">
        <v>6.6171217850060451</v>
      </c>
    </row>
    <row r="5989" spans="2:15" outlineLevel="1" x14ac:dyDescent="0.45">
      <c r="B5989" s="65">
        <v>5980</v>
      </c>
      <c r="C5989" s="60">
        <v>1</v>
      </c>
      <c r="D5989" s="61">
        <v>0</v>
      </c>
      <c r="E5989" s="61">
        <v>1</v>
      </c>
      <c r="F5989" s="61">
        <v>1</v>
      </c>
      <c r="G5989" s="61">
        <v>0</v>
      </c>
      <c r="H5989" s="61">
        <v>1</v>
      </c>
      <c r="I5989" s="62">
        <v>24985.554936774366</v>
      </c>
      <c r="J5989" s="63">
        <v>5.7405136319045491</v>
      </c>
      <c r="K5989" s="63">
        <v>5.1811520031855522</v>
      </c>
      <c r="L5989" s="63">
        <v>6.801128503217245</v>
      </c>
      <c r="M5989" s="63">
        <v>6.2144899531372699</v>
      </c>
      <c r="N5989" s="63">
        <v>6.3788934668473889</v>
      </c>
      <c r="O5989" s="71">
        <v>7.0846792010306014</v>
      </c>
    </row>
    <row r="5990" spans="2:15" outlineLevel="1" x14ac:dyDescent="0.45">
      <c r="B5990" s="65">
        <v>5981</v>
      </c>
      <c r="C5990" s="60">
        <v>1</v>
      </c>
      <c r="D5990" s="61">
        <v>0</v>
      </c>
      <c r="E5990" s="61">
        <v>1</v>
      </c>
      <c r="F5990" s="61">
        <v>1</v>
      </c>
      <c r="G5990" s="61">
        <v>0</v>
      </c>
      <c r="H5990" s="61">
        <v>1</v>
      </c>
      <c r="I5990" s="62">
        <v>76642.275760987541</v>
      </c>
      <c r="J5990" s="63">
        <v>6.0258125193048473</v>
      </c>
      <c r="K5990" s="63">
        <v>4.5560453857212337</v>
      </c>
      <c r="L5990" s="63">
        <v>6.9588541887565123</v>
      </c>
      <c r="M5990" s="63">
        <v>8.7945852087623226</v>
      </c>
      <c r="N5990" s="63">
        <v>6.5335287338102681</v>
      </c>
      <c r="O5990" s="71">
        <v>6.9149284502736874</v>
      </c>
    </row>
    <row r="5991" spans="2:15" outlineLevel="1" x14ac:dyDescent="0.45">
      <c r="B5991" s="65">
        <v>5982</v>
      </c>
      <c r="C5991" s="60">
        <v>1</v>
      </c>
      <c r="D5991" s="61">
        <v>0</v>
      </c>
      <c r="E5991" s="61">
        <v>1</v>
      </c>
      <c r="F5991" s="61">
        <v>1</v>
      </c>
      <c r="G5991" s="61">
        <v>0</v>
      </c>
      <c r="H5991" s="61">
        <v>1</v>
      </c>
      <c r="I5991" s="62">
        <v>95379.403375128677</v>
      </c>
      <c r="J5991" s="63">
        <v>5.4248018697855551</v>
      </c>
      <c r="K5991" s="63">
        <v>5.3157887716916665</v>
      </c>
      <c r="L5991" s="63">
        <v>8.005852708009904</v>
      </c>
      <c r="M5991" s="63">
        <v>7.632182808614651</v>
      </c>
      <c r="N5991" s="63">
        <v>6.4284736325461278</v>
      </c>
      <c r="O5991" s="71">
        <v>7.0618494319487874</v>
      </c>
    </row>
    <row r="5992" spans="2:15" outlineLevel="1" x14ac:dyDescent="0.45">
      <c r="B5992" s="65">
        <v>5983</v>
      </c>
      <c r="C5992" s="60">
        <v>1</v>
      </c>
      <c r="D5992" s="61">
        <v>0</v>
      </c>
      <c r="E5992" s="61">
        <v>1</v>
      </c>
      <c r="F5992" s="61">
        <v>1</v>
      </c>
      <c r="G5992" s="61">
        <v>1</v>
      </c>
      <c r="H5992" s="61">
        <v>0</v>
      </c>
      <c r="I5992" s="62">
        <v>98196.420840690669</v>
      </c>
      <c r="J5992" s="63">
        <v>6.4103927657307089</v>
      </c>
      <c r="K5992" s="63">
        <v>5.7370023869656386</v>
      </c>
      <c r="L5992" s="63">
        <v>7.4667636695109287</v>
      </c>
      <c r="M5992" s="63">
        <v>7.2883423551315047</v>
      </c>
      <c r="N5992" s="63">
        <v>7.0613979128250097</v>
      </c>
      <c r="O5992" s="71">
        <v>6.5681700888040879</v>
      </c>
    </row>
    <row r="5993" spans="2:15" outlineLevel="1" x14ac:dyDescent="0.45">
      <c r="B5993" s="65">
        <v>5984</v>
      </c>
      <c r="C5993" s="60">
        <v>1</v>
      </c>
      <c r="D5993" s="61">
        <v>0</v>
      </c>
      <c r="E5993" s="61">
        <v>1</v>
      </c>
      <c r="F5993" s="61">
        <v>1</v>
      </c>
      <c r="G5993" s="61">
        <v>0</v>
      </c>
      <c r="H5993" s="61">
        <v>1</v>
      </c>
      <c r="I5993" s="62">
        <v>78185.009859713464</v>
      </c>
      <c r="J5993" s="63">
        <v>6.1329977945102474</v>
      </c>
      <c r="K5993" s="63">
        <v>5.8272730329188178</v>
      </c>
      <c r="L5993" s="63">
        <v>6.3252296586043641</v>
      </c>
      <c r="M5993" s="63">
        <v>7.9295966204295611</v>
      </c>
      <c r="N5993" s="63">
        <v>6.7965789812577668</v>
      </c>
      <c r="O5993" s="71">
        <v>6.9943798866152722</v>
      </c>
    </row>
    <row r="5994" spans="2:15" outlineLevel="1" x14ac:dyDescent="0.45">
      <c r="B5994" s="65">
        <v>5985</v>
      </c>
      <c r="C5994" s="60">
        <v>0</v>
      </c>
      <c r="D5994" s="61">
        <v>1</v>
      </c>
      <c r="E5994" s="61">
        <v>1</v>
      </c>
      <c r="F5994" s="61">
        <v>1</v>
      </c>
      <c r="G5994" s="61">
        <v>1</v>
      </c>
      <c r="H5994" s="61">
        <v>0</v>
      </c>
      <c r="I5994" s="62">
        <v>65118.643232499133</v>
      </c>
      <c r="J5994" s="63">
        <v>6.0395390832399265</v>
      </c>
      <c r="K5994" s="63">
        <v>6.2511725086406926</v>
      </c>
      <c r="L5994" s="63">
        <v>6.8419871267119747</v>
      </c>
      <c r="M5994" s="63">
        <v>6.3541006142962351</v>
      </c>
      <c r="N5994" s="63">
        <v>7.1038066627076821</v>
      </c>
      <c r="O5994" s="71">
        <v>6.5186789799429485</v>
      </c>
    </row>
    <row r="5995" spans="2:15" outlineLevel="1" x14ac:dyDescent="0.45">
      <c r="B5995" s="65">
        <v>5986</v>
      </c>
      <c r="C5995" s="60">
        <v>0</v>
      </c>
      <c r="D5995" s="61">
        <v>1</v>
      </c>
      <c r="E5995" s="61">
        <v>1</v>
      </c>
      <c r="F5995" s="61">
        <v>1</v>
      </c>
      <c r="G5995" s="61">
        <v>0</v>
      </c>
      <c r="H5995" s="61">
        <v>1</v>
      </c>
      <c r="I5995" s="62">
        <v>77200.477698363218</v>
      </c>
      <c r="J5995" s="63">
        <v>5.3599757100773289</v>
      </c>
      <c r="K5995" s="63">
        <v>5.8274838575240784</v>
      </c>
      <c r="L5995" s="63">
        <v>6.1487100639266092</v>
      </c>
      <c r="M5995" s="63">
        <v>8.193789916240009</v>
      </c>
      <c r="N5995" s="63">
        <v>6.9843391303210405</v>
      </c>
      <c r="O5995" s="71">
        <v>7.0852673643707558</v>
      </c>
    </row>
    <row r="5996" spans="2:15" outlineLevel="1" x14ac:dyDescent="0.45">
      <c r="B5996" s="65">
        <v>5987</v>
      </c>
      <c r="C5996" s="60">
        <v>0</v>
      </c>
      <c r="D5996" s="61">
        <v>1</v>
      </c>
      <c r="E5996" s="61">
        <v>1</v>
      </c>
      <c r="F5996" s="61">
        <v>1</v>
      </c>
      <c r="G5996" s="61">
        <v>1</v>
      </c>
      <c r="H5996" s="61">
        <v>0</v>
      </c>
      <c r="I5996" s="62">
        <v>101336.08044749807</v>
      </c>
      <c r="J5996" s="63">
        <v>5.5662616723122955</v>
      </c>
      <c r="K5996" s="63">
        <v>5.9713920053460336</v>
      </c>
      <c r="L5996" s="63">
        <v>7.0986307176535863</v>
      </c>
      <c r="M5996" s="63">
        <v>8.9625242374433327</v>
      </c>
      <c r="N5996" s="63">
        <v>7.23225677860734</v>
      </c>
      <c r="O5996" s="71">
        <v>6.5839650043650035</v>
      </c>
    </row>
    <row r="5997" spans="2:15" outlineLevel="1" x14ac:dyDescent="0.45">
      <c r="B5997" s="65">
        <v>5988</v>
      </c>
      <c r="C5997" s="60">
        <v>1</v>
      </c>
      <c r="D5997" s="61">
        <v>0</v>
      </c>
      <c r="E5997" s="61">
        <v>1</v>
      </c>
      <c r="F5997" s="61">
        <v>1</v>
      </c>
      <c r="G5997" s="61">
        <v>0</v>
      </c>
      <c r="H5997" s="61">
        <v>1</v>
      </c>
      <c r="I5997" s="62">
        <v>72311.81394005123</v>
      </c>
      <c r="J5997" s="63">
        <v>6.0688052353984965</v>
      </c>
      <c r="K5997" s="63">
        <v>4.7806975694955973</v>
      </c>
      <c r="L5997" s="63">
        <v>6.6723611589952609</v>
      </c>
      <c r="M5997" s="63">
        <v>7.790592924584681</v>
      </c>
      <c r="N5997" s="63">
        <v>6.1670501520242968</v>
      </c>
      <c r="O5997" s="71">
        <v>6.4882933754756973</v>
      </c>
    </row>
    <row r="5998" spans="2:15" outlineLevel="1" x14ac:dyDescent="0.45">
      <c r="B5998" s="65">
        <v>5989</v>
      </c>
      <c r="C5998" s="60">
        <v>0</v>
      </c>
      <c r="D5998" s="61">
        <v>1</v>
      </c>
      <c r="E5998" s="61">
        <v>1</v>
      </c>
      <c r="F5998" s="61">
        <v>1</v>
      </c>
      <c r="G5998" s="61">
        <v>1</v>
      </c>
      <c r="H5998" s="61">
        <v>0</v>
      </c>
      <c r="I5998" s="62">
        <v>75304.56746819432</v>
      </c>
      <c r="J5998" s="63">
        <v>5.551095595486629</v>
      </c>
      <c r="K5998" s="63">
        <v>5.8364354030049945</v>
      </c>
      <c r="L5998" s="63">
        <v>6.7580930924903155</v>
      </c>
      <c r="M5998" s="63">
        <v>7.3921347260822232</v>
      </c>
      <c r="N5998" s="63">
        <v>7.247288549845889</v>
      </c>
      <c r="O5998" s="71">
        <v>6.3025958009891196</v>
      </c>
    </row>
    <row r="5999" spans="2:15" outlineLevel="1" x14ac:dyDescent="0.45">
      <c r="B5999" s="65">
        <v>5990</v>
      </c>
      <c r="C5999" s="60">
        <v>0</v>
      </c>
      <c r="D5999" s="61">
        <v>1</v>
      </c>
      <c r="E5999" s="61">
        <v>1</v>
      </c>
      <c r="F5999" s="61">
        <v>1</v>
      </c>
      <c r="G5999" s="61">
        <v>0</v>
      </c>
      <c r="H5999" s="61">
        <v>1</v>
      </c>
      <c r="I5999" s="62">
        <v>99425.773572683232</v>
      </c>
      <c r="J5999" s="63">
        <v>5.8810620895176049</v>
      </c>
      <c r="K5999" s="63">
        <v>6.7128671873269532</v>
      </c>
      <c r="L5999" s="63">
        <v>6.7966216617101933</v>
      </c>
      <c r="M5999" s="63">
        <v>7.5814901243174848</v>
      </c>
      <c r="N5999" s="63">
        <v>6.448443762795895</v>
      </c>
      <c r="O5999" s="71">
        <v>7.2369033648325587</v>
      </c>
    </row>
    <row r="6000" spans="2:15" outlineLevel="1" x14ac:dyDescent="0.45">
      <c r="B6000" s="65">
        <v>5991</v>
      </c>
      <c r="C6000" s="60">
        <v>1</v>
      </c>
      <c r="D6000" s="61">
        <v>0</v>
      </c>
      <c r="E6000" s="61">
        <v>1</v>
      </c>
      <c r="F6000" s="61">
        <v>1</v>
      </c>
      <c r="G6000" s="61">
        <v>0</v>
      </c>
      <c r="H6000" s="61">
        <v>1</v>
      </c>
      <c r="I6000" s="62">
        <v>97170.947215642562</v>
      </c>
      <c r="J6000" s="63">
        <v>5.7203725227110818</v>
      </c>
      <c r="K6000" s="63">
        <v>4.7202264876185573</v>
      </c>
      <c r="L6000" s="63">
        <v>7.7500961430259059</v>
      </c>
      <c r="M6000" s="63">
        <v>8.2518902083078505</v>
      </c>
      <c r="N6000" s="63">
        <v>6.6851765556742073</v>
      </c>
      <c r="O6000" s="71">
        <v>7.380793855086333</v>
      </c>
    </row>
    <row r="6001" spans="2:15" outlineLevel="1" x14ac:dyDescent="0.45">
      <c r="B6001" s="65">
        <v>5992</v>
      </c>
      <c r="C6001" s="60">
        <v>1</v>
      </c>
      <c r="D6001" s="61">
        <v>0</v>
      </c>
      <c r="E6001" s="61">
        <v>1</v>
      </c>
      <c r="F6001" s="61">
        <v>1</v>
      </c>
      <c r="G6001" s="61">
        <v>1</v>
      </c>
      <c r="H6001" s="61">
        <v>0</v>
      </c>
      <c r="I6001" s="62">
        <v>79537.66514688282</v>
      </c>
      <c r="J6001" s="63">
        <v>6.1468473905509606</v>
      </c>
      <c r="K6001" s="63">
        <v>5.8483174578383039</v>
      </c>
      <c r="L6001" s="63">
        <v>6.4468194321610337</v>
      </c>
      <c r="M6001" s="63">
        <v>8.1422561381840382</v>
      </c>
      <c r="N6001" s="63">
        <v>7.3030144418395766</v>
      </c>
      <c r="O6001" s="71">
        <v>6.6123399854605331</v>
      </c>
    </row>
    <row r="6002" spans="2:15" outlineLevel="1" x14ac:dyDescent="0.45">
      <c r="B6002" s="65">
        <v>5993</v>
      </c>
      <c r="C6002" s="60">
        <v>1</v>
      </c>
      <c r="D6002" s="61">
        <v>0</v>
      </c>
      <c r="E6002" s="61">
        <v>1</v>
      </c>
      <c r="F6002" s="61">
        <v>1</v>
      </c>
      <c r="G6002" s="61">
        <v>0</v>
      </c>
      <c r="H6002" s="61">
        <v>1</v>
      </c>
      <c r="I6002" s="62">
        <v>28745.795719242873</v>
      </c>
      <c r="J6002" s="63">
        <v>5.9525094670622547</v>
      </c>
      <c r="K6002" s="63">
        <v>4.9422715998779916</v>
      </c>
      <c r="L6002" s="63">
        <v>6.4894210891263535</v>
      </c>
      <c r="M6002" s="63">
        <v>7.3013571012025347</v>
      </c>
      <c r="N6002" s="63">
        <v>6.7329526380112554</v>
      </c>
      <c r="O6002" s="71">
        <v>7.2192608088296204</v>
      </c>
    </row>
    <row r="6003" spans="2:15" outlineLevel="1" x14ac:dyDescent="0.45">
      <c r="B6003" s="65">
        <v>5994</v>
      </c>
      <c r="C6003" s="60">
        <v>0</v>
      </c>
      <c r="D6003" s="61">
        <v>1</v>
      </c>
      <c r="E6003" s="61">
        <v>1</v>
      </c>
      <c r="F6003" s="61">
        <v>1</v>
      </c>
      <c r="G6003" s="61">
        <v>1</v>
      </c>
      <c r="H6003" s="61">
        <v>0</v>
      </c>
      <c r="I6003" s="62">
        <v>29618.748372687362</v>
      </c>
      <c r="J6003" s="63">
        <v>5.5837861608405026</v>
      </c>
      <c r="K6003" s="63">
        <v>6.2850036234623374</v>
      </c>
      <c r="L6003" s="63">
        <v>6.1591606846271132</v>
      </c>
      <c r="M6003" s="63">
        <v>6.4117344000226817</v>
      </c>
      <c r="N6003" s="63">
        <v>7.3587638631996946</v>
      </c>
      <c r="O6003" s="71">
        <v>6.912081845430464</v>
      </c>
    </row>
    <row r="6004" spans="2:15" outlineLevel="1" x14ac:dyDescent="0.45">
      <c r="B6004" s="65">
        <v>5995</v>
      </c>
      <c r="C6004" s="60">
        <v>0</v>
      </c>
      <c r="D6004" s="61">
        <v>1</v>
      </c>
      <c r="E6004" s="61">
        <v>1</v>
      </c>
      <c r="F6004" s="61">
        <v>1</v>
      </c>
      <c r="G6004" s="61">
        <v>1</v>
      </c>
      <c r="H6004" s="61">
        <v>0</v>
      </c>
      <c r="I6004" s="62">
        <v>75965.537084524156</v>
      </c>
      <c r="J6004" s="63">
        <v>5.7051835024234823</v>
      </c>
      <c r="K6004" s="63">
        <v>5.7432948112752626</v>
      </c>
      <c r="L6004" s="63">
        <v>7.0498965596808993</v>
      </c>
      <c r="M6004" s="63">
        <v>7.5560230741734742</v>
      </c>
      <c r="N6004" s="63">
        <v>6.9915565283116132</v>
      </c>
      <c r="O6004" s="71">
        <v>6.4285359164177365</v>
      </c>
    </row>
    <row r="6005" spans="2:15" outlineLevel="1" x14ac:dyDescent="0.45">
      <c r="B6005" s="65">
        <v>5996</v>
      </c>
      <c r="C6005" s="60">
        <v>0</v>
      </c>
      <c r="D6005" s="61">
        <v>1</v>
      </c>
      <c r="E6005" s="61">
        <v>1</v>
      </c>
      <c r="F6005" s="61">
        <v>1</v>
      </c>
      <c r="G6005" s="61">
        <v>0</v>
      </c>
      <c r="H6005" s="61">
        <v>1</v>
      </c>
      <c r="I6005" s="62">
        <v>95684.568723534787</v>
      </c>
      <c r="J6005" s="63">
        <v>5.8176501117629762</v>
      </c>
      <c r="K6005" s="63">
        <v>5.9483303923471498</v>
      </c>
      <c r="L6005" s="63">
        <v>7.3429653068601066</v>
      </c>
      <c r="M6005" s="63">
        <v>7.4607269290582456</v>
      </c>
      <c r="N6005" s="63">
        <v>6.1764634220086192</v>
      </c>
      <c r="O6005" s="71">
        <v>6.7584472165058944</v>
      </c>
    </row>
    <row r="6006" spans="2:15" outlineLevel="1" x14ac:dyDescent="0.45">
      <c r="B6006" s="65">
        <v>5997</v>
      </c>
      <c r="C6006" s="60">
        <v>1</v>
      </c>
      <c r="D6006" s="61">
        <v>0</v>
      </c>
      <c r="E6006" s="61">
        <v>1</v>
      </c>
      <c r="F6006" s="61">
        <v>1</v>
      </c>
      <c r="G6006" s="61">
        <v>1</v>
      </c>
      <c r="H6006" s="61">
        <v>0</v>
      </c>
      <c r="I6006" s="62">
        <v>76613.245424743713</v>
      </c>
      <c r="J6006" s="63">
        <v>5.5039829216161484</v>
      </c>
      <c r="K6006" s="63">
        <v>5.2034537631434015</v>
      </c>
      <c r="L6006" s="63">
        <v>7.3971927730588369</v>
      </c>
      <c r="M6006" s="63">
        <v>8.0787981133257034</v>
      </c>
      <c r="N6006" s="63">
        <v>7.2814159600783661</v>
      </c>
      <c r="O6006" s="71">
        <v>6.4779084017454531</v>
      </c>
    </row>
    <row r="6007" spans="2:15" outlineLevel="1" x14ac:dyDescent="0.45">
      <c r="B6007" s="65">
        <v>5998</v>
      </c>
      <c r="C6007" s="60">
        <v>1</v>
      </c>
      <c r="D6007" s="61">
        <v>0</v>
      </c>
      <c r="E6007" s="61">
        <v>1</v>
      </c>
      <c r="F6007" s="61">
        <v>1</v>
      </c>
      <c r="G6007" s="61">
        <v>0</v>
      </c>
      <c r="H6007" s="61">
        <v>1</v>
      </c>
      <c r="I6007" s="62">
        <v>63435.464386458916</v>
      </c>
      <c r="J6007" s="63">
        <v>6.9580616085917164</v>
      </c>
      <c r="K6007" s="63">
        <v>5.3750874398835053</v>
      </c>
      <c r="L6007" s="63">
        <v>6.4117727636638486</v>
      </c>
      <c r="M6007" s="63">
        <v>6.6740518613138811</v>
      </c>
      <c r="N6007" s="63">
        <v>6.2513889046515523</v>
      </c>
      <c r="O6007" s="71">
        <v>6.603773825801456</v>
      </c>
    </row>
    <row r="6008" spans="2:15" outlineLevel="1" x14ac:dyDescent="0.45">
      <c r="B6008" s="65">
        <v>5999</v>
      </c>
      <c r="C6008" s="60">
        <v>1</v>
      </c>
      <c r="D6008" s="61">
        <v>0</v>
      </c>
      <c r="E6008" s="61">
        <v>1</v>
      </c>
      <c r="F6008" s="61">
        <v>1</v>
      </c>
      <c r="G6008" s="61">
        <v>0</v>
      </c>
      <c r="H6008" s="61">
        <v>1</v>
      </c>
      <c r="I6008" s="62">
        <v>100392.44901762805</v>
      </c>
      <c r="J6008" s="63">
        <v>6.7233622592526254</v>
      </c>
      <c r="K6008" s="63">
        <v>4.9023070989459647</v>
      </c>
      <c r="L6008" s="63">
        <v>7.1951900469027059</v>
      </c>
      <c r="M6008" s="63">
        <v>8.8460219025178137</v>
      </c>
      <c r="N6008" s="63">
        <v>6.5603598980371016</v>
      </c>
      <c r="O6008" s="71">
        <v>7.0154686032498113</v>
      </c>
    </row>
    <row r="6009" spans="2:15" outlineLevel="1" x14ac:dyDescent="0.45">
      <c r="B6009" s="65">
        <v>6000</v>
      </c>
      <c r="C6009" s="60">
        <v>0</v>
      </c>
      <c r="D6009" s="61">
        <v>1</v>
      </c>
      <c r="E6009" s="61">
        <v>1</v>
      </c>
      <c r="F6009" s="61">
        <v>1</v>
      </c>
      <c r="G6009" s="61">
        <v>0</v>
      </c>
      <c r="H6009" s="61">
        <v>1</v>
      </c>
      <c r="I6009" s="62">
        <v>96808.829736437765</v>
      </c>
      <c r="J6009" s="63">
        <v>5.6342520348056429</v>
      </c>
      <c r="K6009" s="63">
        <v>6.1843117388515054</v>
      </c>
      <c r="L6009" s="63">
        <v>7.2540330646079809</v>
      </c>
      <c r="M6009" s="63">
        <v>6.4546772349990924</v>
      </c>
      <c r="N6009" s="63">
        <v>7.1648257743196533</v>
      </c>
      <c r="O6009" s="71">
        <v>7.473197197466563</v>
      </c>
    </row>
    <row r="6010" spans="2:15" outlineLevel="1" x14ac:dyDescent="0.45">
      <c r="B6010" s="65">
        <v>6001</v>
      </c>
      <c r="C6010" s="60">
        <v>1</v>
      </c>
      <c r="D6010" s="61">
        <v>0</v>
      </c>
      <c r="E6010" s="61">
        <v>1</v>
      </c>
      <c r="F6010" s="61">
        <v>1</v>
      </c>
      <c r="G6010" s="61">
        <v>1</v>
      </c>
      <c r="H6010" s="61">
        <v>0</v>
      </c>
      <c r="I6010" s="62">
        <v>95585.485551272664</v>
      </c>
      <c r="J6010" s="63">
        <v>7.1472620341492696</v>
      </c>
      <c r="K6010" s="63">
        <v>4.9004007357399217</v>
      </c>
      <c r="L6010" s="63">
        <v>7.3126387345158808</v>
      </c>
      <c r="M6010" s="63">
        <v>6.7220097159736021</v>
      </c>
      <c r="N6010" s="63">
        <v>6.8803258855221854</v>
      </c>
      <c r="O6010" s="71">
        <v>6.6379107285637176</v>
      </c>
    </row>
    <row r="6011" spans="2:15" outlineLevel="1" x14ac:dyDescent="0.45">
      <c r="B6011" s="65">
        <v>6002</v>
      </c>
      <c r="C6011" s="60">
        <v>0</v>
      </c>
      <c r="D6011" s="61">
        <v>1</v>
      </c>
      <c r="E6011" s="61">
        <v>1</v>
      </c>
      <c r="F6011" s="61">
        <v>1</v>
      </c>
      <c r="G6011" s="61">
        <v>1</v>
      </c>
      <c r="H6011" s="61">
        <v>0</v>
      </c>
      <c r="I6011" s="62">
        <v>99997.209302572868</v>
      </c>
      <c r="J6011" s="63">
        <v>5.992792913712119</v>
      </c>
      <c r="K6011" s="63">
        <v>6.2806167460229299</v>
      </c>
      <c r="L6011" s="63">
        <v>7.6299457209253827</v>
      </c>
      <c r="M6011" s="63">
        <v>8.2956787535117975</v>
      </c>
      <c r="N6011" s="63">
        <v>6.6434647906507855</v>
      </c>
      <c r="O6011" s="71">
        <v>6.2035640642873551</v>
      </c>
    </row>
    <row r="6012" spans="2:15" outlineLevel="1" x14ac:dyDescent="0.45">
      <c r="B6012" s="65">
        <v>6003</v>
      </c>
      <c r="C6012" s="60">
        <v>1</v>
      </c>
      <c r="D6012" s="61">
        <v>0</v>
      </c>
      <c r="E6012" s="61">
        <v>1</v>
      </c>
      <c r="F6012" s="61">
        <v>1</v>
      </c>
      <c r="G6012" s="61">
        <v>1</v>
      </c>
      <c r="H6012" s="61">
        <v>0</v>
      </c>
      <c r="I6012" s="62">
        <v>27805.147348395913</v>
      </c>
      <c r="J6012" s="63">
        <v>5.5618001603137852</v>
      </c>
      <c r="K6012" s="63">
        <v>5.3652042757865832</v>
      </c>
      <c r="L6012" s="63">
        <v>7.2412354403419821</v>
      </c>
      <c r="M6012" s="63">
        <v>6.3954632427729843</v>
      </c>
      <c r="N6012" s="63">
        <v>7.1397344667248985</v>
      </c>
      <c r="O6012" s="71">
        <v>6.953611849916614</v>
      </c>
    </row>
    <row r="6013" spans="2:15" outlineLevel="1" x14ac:dyDescent="0.45">
      <c r="B6013" s="65">
        <v>6004</v>
      </c>
      <c r="C6013" s="60">
        <v>0</v>
      </c>
      <c r="D6013" s="61">
        <v>1</v>
      </c>
      <c r="E6013" s="61">
        <v>1</v>
      </c>
      <c r="F6013" s="61">
        <v>1</v>
      </c>
      <c r="G6013" s="61">
        <v>1</v>
      </c>
      <c r="H6013" s="61">
        <v>0</v>
      </c>
      <c r="I6013" s="62">
        <v>96045.226652015815</v>
      </c>
      <c r="J6013" s="63">
        <v>5.8594269020621761</v>
      </c>
      <c r="K6013" s="63">
        <v>6.5603394559993689</v>
      </c>
      <c r="L6013" s="63">
        <v>6.6422054804166688</v>
      </c>
      <c r="M6013" s="63">
        <v>7.2484555274705293</v>
      </c>
      <c r="N6013" s="63">
        <v>6.5505867798222592</v>
      </c>
      <c r="O6013" s="71">
        <v>6.3151130030667133</v>
      </c>
    </row>
    <row r="6014" spans="2:15" outlineLevel="1" x14ac:dyDescent="0.45">
      <c r="B6014" s="65">
        <v>6005</v>
      </c>
      <c r="C6014" s="60">
        <v>0</v>
      </c>
      <c r="D6014" s="61">
        <v>1</v>
      </c>
      <c r="E6014" s="61">
        <v>1</v>
      </c>
      <c r="F6014" s="61">
        <v>1</v>
      </c>
      <c r="G6014" s="61">
        <v>1</v>
      </c>
      <c r="H6014" s="61">
        <v>0</v>
      </c>
      <c r="I6014" s="62">
        <v>99911.548375931903</v>
      </c>
      <c r="J6014" s="63">
        <v>6.2347505265542846</v>
      </c>
      <c r="K6014" s="63">
        <v>6.5510092051866877</v>
      </c>
      <c r="L6014" s="63">
        <v>7.066069144754386</v>
      </c>
      <c r="M6014" s="63">
        <v>6.9896633394913534</v>
      </c>
      <c r="N6014" s="63">
        <v>7.6368791530300424</v>
      </c>
      <c r="O6014" s="71">
        <v>6.4507147220303249</v>
      </c>
    </row>
    <row r="6015" spans="2:15" outlineLevel="1" x14ac:dyDescent="0.45">
      <c r="B6015" s="65">
        <v>6006</v>
      </c>
      <c r="C6015" s="60">
        <v>1</v>
      </c>
      <c r="D6015" s="61">
        <v>0</v>
      </c>
      <c r="E6015" s="61">
        <v>1</v>
      </c>
      <c r="F6015" s="61">
        <v>1</v>
      </c>
      <c r="G6015" s="61">
        <v>0</v>
      </c>
      <c r="H6015" s="61">
        <v>1</v>
      </c>
      <c r="I6015" s="62">
        <v>98720.93573716603</v>
      </c>
      <c r="J6015" s="63">
        <v>6.7349176605241219</v>
      </c>
      <c r="K6015" s="63">
        <v>4.9239369677793006</v>
      </c>
      <c r="L6015" s="63">
        <v>6.7734023087088522</v>
      </c>
      <c r="M6015" s="63">
        <v>8.8693852654625882</v>
      </c>
      <c r="N6015" s="63">
        <v>6.3309634293979506</v>
      </c>
      <c r="O6015" s="71">
        <v>6.6952220518246692</v>
      </c>
    </row>
    <row r="6016" spans="2:15" outlineLevel="1" x14ac:dyDescent="0.45">
      <c r="B6016" s="65">
        <v>6007</v>
      </c>
      <c r="C6016" s="60">
        <v>1</v>
      </c>
      <c r="D6016" s="61">
        <v>0</v>
      </c>
      <c r="E6016" s="61">
        <v>1</v>
      </c>
      <c r="F6016" s="61">
        <v>1</v>
      </c>
      <c r="G6016" s="61">
        <v>1</v>
      </c>
      <c r="H6016" s="61">
        <v>0</v>
      </c>
      <c r="I6016" s="62">
        <v>96313.624950544472</v>
      </c>
      <c r="J6016" s="63">
        <v>6.0029395199496145</v>
      </c>
      <c r="K6016" s="63">
        <v>4.4262025650121055</v>
      </c>
      <c r="L6016" s="63">
        <v>7.7415919025479472</v>
      </c>
      <c r="M6016" s="63">
        <v>8.0913650317787891</v>
      </c>
      <c r="N6016" s="63">
        <v>7.5716905649084776</v>
      </c>
      <c r="O6016" s="71">
        <v>6.1877966341202093</v>
      </c>
    </row>
    <row r="6017" spans="2:15" outlineLevel="1" x14ac:dyDescent="0.45">
      <c r="B6017" s="65">
        <v>6008</v>
      </c>
      <c r="C6017" s="60">
        <v>1</v>
      </c>
      <c r="D6017" s="61">
        <v>0</v>
      </c>
      <c r="E6017" s="61">
        <v>1</v>
      </c>
      <c r="F6017" s="61">
        <v>1</v>
      </c>
      <c r="G6017" s="61">
        <v>0</v>
      </c>
      <c r="H6017" s="61">
        <v>1</v>
      </c>
      <c r="I6017" s="62">
        <v>100620.63067039609</v>
      </c>
      <c r="J6017" s="63">
        <v>5.9801451787733981</v>
      </c>
      <c r="K6017" s="63">
        <v>5.2959899342786683</v>
      </c>
      <c r="L6017" s="63">
        <v>7.9872918269282325</v>
      </c>
      <c r="M6017" s="63">
        <v>8.5992522764084249</v>
      </c>
      <c r="N6017" s="63">
        <v>6.760697237690934</v>
      </c>
      <c r="O6017" s="71">
        <v>7.1268910064206095</v>
      </c>
    </row>
    <row r="6018" spans="2:15" outlineLevel="1" x14ac:dyDescent="0.45">
      <c r="B6018" s="65">
        <v>6009</v>
      </c>
      <c r="C6018" s="60">
        <v>1</v>
      </c>
      <c r="D6018" s="61">
        <v>0</v>
      </c>
      <c r="E6018" s="61">
        <v>1</v>
      </c>
      <c r="F6018" s="61">
        <v>1</v>
      </c>
      <c r="G6018" s="61">
        <v>1</v>
      </c>
      <c r="H6018" s="61">
        <v>0</v>
      </c>
      <c r="I6018" s="62">
        <v>101489.94314963045</v>
      </c>
      <c r="J6018" s="63">
        <v>7.3918996158856967</v>
      </c>
      <c r="K6018" s="63">
        <v>4.8037590973222111</v>
      </c>
      <c r="L6018" s="63">
        <v>6.81168656307932</v>
      </c>
      <c r="M6018" s="63">
        <v>8.6483808443863861</v>
      </c>
      <c r="N6018" s="63">
        <v>6.9932064395117175</v>
      </c>
      <c r="O6018" s="71">
        <v>6.8007929511300036</v>
      </c>
    </row>
    <row r="6019" spans="2:15" outlineLevel="1" x14ac:dyDescent="0.45">
      <c r="B6019" s="65">
        <v>6010</v>
      </c>
      <c r="C6019" s="60">
        <v>1</v>
      </c>
      <c r="D6019" s="61">
        <v>0</v>
      </c>
      <c r="E6019" s="61">
        <v>1</v>
      </c>
      <c r="F6019" s="61">
        <v>1</v>
      </c>
      <c r="G6019" s="61">
        <v>0</v>
      </c>
      <c r="H6019" s="61">
        <v>1</v>
      </c>
      <c r="I6019" s="62">
        <v>92464.499139077554</v>
      </c>
      <c r="J6019" s="63">
        <v>6.3588202326415271</v>
      </c>
      <c r="K6019" s="63">
        <v>4.2187475144875792</v>
      </c>
      <c r="L6019" s="63">
        <v>6.6449368897111132</v>
      </c>
      <c r="M6019" s="63">
        <v>7.085393771581554</v>
      </c>
      <c r="N6019" s="63">
        <v>6.9432251369861353</v>
      </c>
      <c r="O6019" s="71">
        <v>7.0452111993195849</v>
      </c>
    </row>
    <row r="6020" spans="2:15" outlineLevel="1" x14ac:dyDescent="0.45">
      <c r="B6020" s="65">
        <v>6011</v>
      </c>
      <c r="C6020" s="60">
        <v>0</v>
      </c>
      <c r="D6020" s="61">
        <v>1</v>
      </c>
      <c r="E6020" s="61">
        <v>1</v>
      </c>
      <c r="F6020" s="61">
        <v>1</v>
      </c>
      <c r="G6020" s="61">
        <v>1</v>
      </c>
      <c r="H6020" s="61">
        <v>0</v>
      </c>
      <c r="I6020" s="62">
        <v>26883.191953578877</v>
      </c>
      <c r="J6020" s="63">
        <v>5.4805238138718426</v>
      </c>
      <c r="K6020" s="63">
        <v>6.0310470434628485</v>
      </c>
      <c r="L6020" s="63">
        <v>6.6748278372428054</v>
      </c>
      <c r="M6020" s="63">
        <v>6.0622820010394642</v>
      </c>
      <c r="N6020" s="63">
        <v>6.9264834898728864</v>
      </c>
      <c r="O6020" s="71">
        <v>6.7633326878631257</v>
      </c>
    </row>
    <row r="6021" spans="2:15" outlineLevel="1" x14ac:dyDescent="0.45">
      <c r="B6021" s="65">
        <v>6012</v>
      </c>
      <c r="C6021" s="60">
        <v>1</v>
      </c>
      <c r="D6021" s="61">
        <v>0</v>
      </c>
      <c r="E6021" s="61">
        <v>1</v>
      </c>
      <c r="F6021" s="61">
        <v>1</v>
      </c>
      <c r="G6021" s="61">
        <v>1</v>
      </c>
      <c r="H6021" s="61">
        <v>0</v>
      </c>
      <c r="I6021" s="62">
        <v>27429.849301936076</v>
      </c>
      <c r="J6021" s="63">
        <v>5.4596047243894823</v>
      </c>
      <c r="K6021" s="63">
        <v>4.9274630575306819</v>
      </c>
      <c r="L6021" s="63">
        <v>6.7359005153587148</v>
      </c>
      <c r="M6021" s="63">
        <v>7.5581408204802809</v>
      </c>
      <c r="N6021" s="63">
        <v>6.8718664474117039</v>
      </c>
      <c r="O6021" s="71">
        <v>6.5866817531567659</v>
      </c>
    </row>
    <row r="6022" spans="2:15" outlineLevel="1" x14ac:dyDescent="0.45">
      <c r="B6022" s="65">
        <v>6013</v>
      </c>
      <c r="C6022" s="60">
        <v>1</v>
      </c>
      <c r="D6022" s="61">
        <v>0</v>
      </c>
      <c r="E6022" s="61">
        <v>1</v>
      </c>
      <c r="F6022" s="61">
        <v>1</v>
      </c>
      <c r="G6022" s="61">
        <v>0</v>
      </c>
      <c r="H6022" s="61">
        <v>1</v>
      </c>
      <c r="I6022" s="62">
        <v>100944.77742781455</v>
      </c>
      <c r="J6022" s="63">
        <v>5.9669852877885203</v>
      </c>
      <c r="K6022" s="63">
        <v>5.5912965496170557</v>
      </c>
      <c r="L6022" s="63">
        <v>7.2317650385787067</v>
      </c>
      <c r="M6022" s="63">
        <v>8.5323315722569237</v>
      </c>
      <c r="N6022" s="63">
        <v>6.9695024189141028</v>
      </c>
      <c r="O6022" s="71">
        <v>7.2244477677690497</v>
      </c>
    </row>
    <row r="6023" spans="2:15" outlineLevel="1" x14ac:dyDescent="0.45">
      <c r="B6023" s="65">
        <v>6014</v>
      </c>
      <c r="C6023" s="60">
        <v>0</v>
      </c>
      <c r="D6023" s="61">
        <v>1</v>
      </c>
      <c r="E6023" s="61">
        <v>1</v>
      </c>
      <c r="F6023" s="61">
        <v>1</v>
      </c>
      <c r="G6023" s="61">
        <v>0</v>
      </c>
      <c r="H6023" s="61">
        <v>1</v>
      </c>
      <c r="I6023" s="62">
        <v>100051.03068092486</v>
      </c>
      <c r="J6023" s="63">
        <v>6.2159820621257564</v>
      </c>
      <c r="K6023" s="63">
        <v>6.4806540649618416</v>
      </c>
      <c r="L6023" s="63">
        <v>7.8242016758078945</v>
      </c>
      <c r="M6023" s="63">
        <v>7.3906207563464168</v>
      </c>
      <c r="N6023" s="63">
        <v>6.617755706473905</v>
      </c>
      <c r="O6023" s="71">
        <v>6.796784241127046</v>
      </c>
    </row>
    <row r="6024" spans="2:15" outlineLevel="1" x14ac:dyDescent="0.45">
      <c r="B6024" s="65">
        <v>6015</v>
      </c>
      <c r="C6024" s="60">
        <v>1</v>
      </c>
      <c r="D6024" s="61">
        <v>0</v>
      </c>
      <c r="E6024" s="61">
        <v>1</v>
      </c>
      <c r="F6024" s="61">
        <v>1</v>
      </c>
      <c r="G6024" s="61">
        <v>0</v>
      </c>
      <c r="H6024" s="61">
        <v>1</v>
      </c>
      <c r="I6024" s="62">
        <v>95380.288764469238</v>
      </c>
      <c r="J6024" s="63">
        <v>6.3509749262287176</v>
      </c>
      <c r="K6024" s="63">
        <v>5.1442550206301121</v>
      </c>
      <c r="L6024" s="63">
        <v>6.9507831019030304</v>
      </c>
      <c r="M6024" s="63">
        <v>7.5760886482761896</v>
      </c>
      <c r="N6024" s="63">
        <v>6.6201624266010022</v>
      </c>
      <c r="O6024" s="71">
        <v>6.6250640095099014</v>
      </c>
    </row>
    <row r="6025" spans="2:15" outlineLevel="1" x14ac:dyDescent="0.45">
      <c r="B6025" s="65">
        <v>6016</v>
      </c>
      <c r="C6025" s="60">
        <v>1</v>
      </c>
      <c r="D6025" s="61">
        <v>0</v>
      </c>
      <c r="E6025" s="61">
        <v>1</v>
      </c>
      <c r="F6025" s="61">
        <v>1</v>
      </c>
      <c r="G6025" s="61">
        <v>1</v>
      </c>
      <c r="H6025" s="61">
        <v>0</v>
      </c>
      <c r="I6025" s="62">
        <v>77994.808723124879</v>
      </c>
      <c r="J6025" s="63">
        <v>5.4590778609267252</v>
      </c>
      <c r="K6025" s="63">
        <v>5.3854470675378723</v>
      </c>
      <c r="L6025" s="63">
        <v>6.9024308666135532</v>
      </c>
      <c r="M6025" s="63">
        <v>8.6791232437059449</v>
      </c>
      <c r="N6025" s="63">
        <v>7.0674607873341539</v>
      </c>
      <c r="O6025" s="71">
        <v>6.6912080578927764</v>
      </c>
    </row>
    <row r="6026" spans="2:15" outlineLevel="1" x14ac:dyDescent="0.45">
      <c r="B6026" s="65">
        <v>6017</v>
      </c>
      <c r="C6026" s="60">
        <v>1</v>
      </c>
      <c r="D6026" s="61">
        <v>0</v>
      </c>
      <c r="E6026" s="61">
        <v>1</v>
      </c>
      <c r="F6026" s="61">
        <v>1</v>
      </c>
      <c r="G6026" s="61">
        <v>1</v>
      </c>
      <c r="H6026" s="61">
        <v>0</v>
      </c>
      <c r="I6026" s="62">
        <v>78330.798698405575</v>
      </c>
      <c r="J6026" s="63">
        <v>5.8429671345931791</v>
      </c>
      <c r="K6026" s="63">
        <v>5.2318199010700219</v>
      </c>
      <c r="L6026" s="63">
        <v>6.47751376658998</v>
      </c>
      <c r="M6026" s="63">
        <v>8.5716340800968016</v>
      </c>
      <c r="N6026" s="63">
        <v>7.1247247845693931</v>
      </c>
      <c r="O6026" s="71">
        <v>6.9223623578116316</v>
      </c>
    </row>
    <row r="6027" spans="2:15" outlineLevel="1" x14ac:dyDescent="0.45">
      <c r="B6027" s="65">
        <v>6018</v>
      </c>
      <c r="C6027" s="60">
        <v>1</v>
      </c>
      <c r="D6027" s="61">
        <v>0</v>
      </c>
      <c r="E6027" s="61">
        <v>1</v>
      </c>
      <c r="F6027" s="61">
        <v>1</v>
      </c>
      <c r="G6027" s="61">
        <v>0</v>
      </c>
      <c r="H6027" s="61">
        <v>1</v>
      </c>
      <c r="I6027" s="62">
        <v>94767.555698888202</v>
      </c>
      <c r="J6027" s="63">
        <v>6.7231946744399638</v>
      </c>
      <c r="K6027" s="63">
        <v>5.1347179002238255</v>
      </c>
      <c r="L6027" s="63">
        <v>7.6515311090459877</v>
      </c>
      <c r="M6027" s="63">
        <v>6.4889079853171419</v>
      </c>
      <c r="N6027" s="63">
        <v>6.5746586969210288</v>
      </c>
      <c r="O6027" s="71">
        <v>6.9389683130467388</v>
      </c>
    </row>
    <row r="6028" spans="2:15" outlineLevel="1" x14ac:dyDescent="0.45">
      <c r="B6028" s="65">
        <v>6019</v>
      </c>
      <c r="C6028" s="60">
        <v>1</v>
      </c>
      <c r="D6028" s="61">
        <v>0</v>
      </c>
      <c r="E6028" s="61">
        <v>1</v>
      </c>
      <c r="F6028" s="61">
        <v>1</v>
      </c>
      <c r="G6028" s="61">
        <v>1</v>
      </c>
      <c r="H6028" s="61">
        <v>0</v>
      </c>
      <c r="I6028" s="62">
        <v>98624.361417977008</v>
      </c>
      <c r="J6028" s="63">
        <v>6.0550261913982428</v>
      </c>
      <c r="K6028" s="63">
        <v>5.1690786518186265</v>
      </c>
      <c r="L6028" s="63">
        <v>7.0688643399862485</v>
      </c>
      <c r="M6028" s="63">
        <v>8.833256870209107</v>
      </c>
      <c r="N6028" s="63">
        <v>6.7931652763906554</v>
      </c>
      <c r="O6028" s="71">
        <v>6.5082304457344051</v>
      </c>
    </row>
    <row r="6029" spans="2:15" outlineLevel="1" x14ac:dyDescent="0.45">
      <c r="B6029" s="65">
        <v>6020</v>
      </c>
      <c r="C6029" s="60">
        <v>1</v>
      </c>
      <c r="D6029" s="61">
        <v>0</v>
      </c>
      <c r="E6029" s="61">
        <v>1</v>
      </c>
      <c r="F6029" s="61">
        <v>1</v>
      </c>
      <c r="G6029" s="61">
        <v>1</v>
      </c>
      <c r="H6029" s="61">
        <v>0</v>
      </c>
      <c r="I6029" s="62">
        <v>79577.380733441023</v>
      </c>
      <c r="J6029" s="63">
        <v>5.7206585276274557</v>
      </c>
      <c r="K6029" s="63">
        <v>5.3965987364357986</v>
      </c>
      <c r="L6029" s="63">
        <v>6.9490577962313296</v>
      </c>
      <c r="M6029" s="63">
        <v>8.0903044866718705</v>
      </c>
      <c r="N6029" s="63">
        <v>7.5750843724412498</v>
      </c>
      <c r="O6029" s="71">
        <v>7.2578408521911113</v>
      </c>
    </row>
    <row r="6030" spans="2:15" outlineLevel="1" x14ac:dyDescent="0.45">
      <c r="B6030" s="65">
        <v>6021</v>
      </c>
      <c r="C6030" s="60">
        <v>1</v>
      </c>
      <c r="D6030" s="61">
        <v>0</v>
      </c>
      <c r="E6030" s="61">
        <v>1</v>
      </c>
      <c r="F6030" s="61">
        <v>1</v>
      </c>
      <c r="G6030" s="61">
        <v>0</v>
      </c>
      <c r="H6030" s="61">
        <v>1</v>
      </c>
      <c r="I6030" s="62">
        <v>100007.87389116801</v>
      </c>
      <c r="J6030" s="63">
        <v>6.5834196645357368</v>
      </c>
      <c r="K6030" s="63">
        <v>4.4840118535630857</v>
      </c>
      <c r="L6030" s="63">
        <v>7.3342665814758661</v>
      </c>
      <c r="M6030" s="63">
        <v>8.3366702114123257</v>
      </c>
      <c r="N6030" s="63">
        <v>7.2591911267573792</v>
      </c>
      <c r="O6030" s="71">
        <v>7.395223155106331</v>
      </c>
    </row>
    <row r="6031" spans="2:15" outlineLevel="1" x14ac:dyDescent="0.45">
      <c r="B6031" s="65">
        <v>6022</v>
      </c>
      <c r="C6031" s="60">
        <v>1</v>
      </c>
      <c r="D6031" s="61">
        <v>0</v>
      </c>
      <c r="E6031" s="61">
        <v>1</v>
      </c>
      <c r="F6031" s="61">
        <v>1</v>
      </c>
      <c r="G6031" s="61">
        <v>1</v>
      </c>
      <c r="H6031" s="61">
        <v>0</v>
      </c>
      <c r="I6031" s="62">
        <v>102313.55460009634</v>
      </c>
      <c r="J6031" s="63">
        <v>6.6728544082545875</v>
      </c>
      <c r="K6031" s="63">
        <v>5.4575015452132583</v>
      </c>
      <c r="L6031" s="63">
        <v>7.0452323961043248</v>
      </c>
      <c r="M6031" s="63">
        <v>8.6153152757290385</v>
      </c>
      <c r="N6031" s="63">
        <v>7.0685093046690257</v>
      </c>
      <c r="O6031" s="71">
        <v>7.0181165264337615</v>
      </c>
    </row>
    <row r="6032" spans="2:15" outlineLevel="1" x14ac:dyDescent="0.45">
      <c r="B6032" s="65">
        <v>6023</v>
      </c>
      <c r="C6032" s="60">
        <v>1</v>
      </c>
      <c r="D6032" s="61">
        <v>0</v>
      </c>
      <c r="E6032" s="61">
        <v>1</v>
      </c>
      <c r="F6032" s="61">
        <v>1</v>
      </c>
      <c r="G6032" s="61">
        <v>1</v>
      </c>
      <c r="H6032" s="61">
        <v>0</v>
      </c>
      <c r="I6032" s="62">
        <v>97886.004833883388</v>
      </c>
      <c r="J6032" s="63">
        <v>5.96064535957363</v>
      </c>
      <c r="K6032" s="63">
        <v>5.5245379354446245</v>
      </c>
      <c r="L6032" s="63">
        <v>7.184800431416738</v>
      </c>
      <c r="M6032" s="63">
        <v>7.6105219860223094</v>
      </c>
      <c r="N6032" s="63">
        <v>7.1249127973897268</v>
      </c>
      <c r="O6032" s="71">
        <v>6.990984601819477</v>
      </c>
    </row>
    <row r="6033" spans="2:15" outlineLevel="1" x14ac:dyDescent="0.45">
      <c r="B6033" s="65">
        <v>6024</v>
      </c>
      <c r="C6033" s="60">
        <v>1</v>
      </c>
      <c r="D6033" s="61">
        <v>0</v>
      </c>
      <c r="E6033" s="61">
        <v>1</v>
      </c>
      <c r="F6033" s="61">
        <v>1</v>
      </c>
      <c r="G6033" s="61">
        <v>1</v>
      </c>
      <c r="H6033" s="61">
        <v>0</v>
      </c>
      <c r="I6033" s="62">
        <v>99096.937857040743</v>
      </c>
      <c r="J6033" s="63">
        <v>6.5267066554893134</v>
      </c>
      <c r="K6033" s="63">
        <v>4.671799971380092</v>
      </c>
      <c r="L6033" s="63">
        <v>6.8200804216527047</v>
      </c>
      <c r="M6033" s="63">
        <v>8.6561047786771788</v>
      </c>
      <c r="N6033" s="63">
        <v>7.0420142712672309</v>
      </c>
      <c r="O6033" s="71">
        <v>6.9290034194689092</v>
      </c>
    </row>
    <row r="6034" spans="2:15" outlineLevel="1" x14ac:dyDescent="0.45">
      <c r="B6034" s="65">
        <v>6025</v>
      </c>
      <c r="C6034" s="60">
        <v>0</v>
      </c>
      <c r="D6034" s="61">
        <v>1</v>
      </c>
      <c r="E6034" s="61">
        <v>1</v>
      </c>
      <c r="F6034" s="61">
        <v>1</v>
      </c>
      <c r="G6034" s="61">
        <v>1</v>
      </c>
      <c r="H6034" s="61">
        <v>0</v>
      </c>
      <c r="I6034" s="62">
        <v>104426.51724373647</v>
      </c>
      <c r="J6034" s="63">
        <v>6.3767443480566337</v>
      </c>
      <c r="K6034" s="63">
        <v>6.3994551836888451</v>
      </c>
      <c r="L6034" s="63">
        <v>6.7520265274353175</v>
      </c>
      <c r="M6034" s="63">
        <v>8.9301629542658763</v>
      </c>
      <c r="N6034" s="63">
        <v>7.0828177413302855</v>
      </c>
      <c r="O6034" s="71">
        <v>6.817101647145317</v>
      </c>
    </row>
    <row r="6035" spans="2:15" outlineLevel="1" x14ac:dyDescent="0.45">
      <c r="B6035" s="65">
        <v>6026</v>
      </c>
      <c r="C6035" s="60">
        <v>1</v>
      </c>
      <c r="D6035" s="61">
        <v>0</v>
      </c>
      <c r="E6035" s="61">
        <v>1</v>
      </c>
      <c r="F6035" s="61">
        <v>1</v>
      </c>
      <c r="G6035" s="61">
        <v>1</v>
      </c>
      <c r="H6035" s="61">
        <v>0</v>
      </c>
      <c r="I6035" s="62">
        <v>64328.245418561419</v>
      </c>
      <c r="J6035" s="63">
        <v>6.3782013922251775</v>
      </c>
      <c r="K6035" s="63">
        <v>5.9856957661856285</v>
      </c>
      <c r="L6035" s="63">
        <v>7.0777995593920506</v>
      </c>
      <c r="M6035" s="63">
        <v>6.0871454469845885</v>
      </c>
      <c r="N6035" s="63">
        <v>7.3423956073182515</v>
      </c>
      <c r="O6035" s="71">
        <v>5.9974114400353429</v>
      </c>
    </row>
    <row r="6036" spans="2:15" outlineLevel="1" x14ac:dyDescent="0.45">
      <c r="B6036" s="65">
        <v>6027</v>
      </c>
      <c r="C6036" s="60">
        <v>1</v>
      </c>
      <c r="D6036" s="61">
        <v>0</v>
      </c>
      <c r="E6036" s="61">
        <v>1</v>
      </c>
      <c r="F6036" s="61">
        <v>1</v>
      </c>
      <c r="G6036" s="61">
        <v>1</v>
      </c>
      <c r="H6036" s="61">
        <v>0</v>
      </c>
      <c r="I6036" s="62">
        <v>26377.652060442473</v>
      </c>
      <c r="J6036" s="63">
        <v>6.5872833165981683</v>
      </c>
      <c r="K6036" s="63">
        <v>4.7668366776459994</v>
      </c>
      <c r="L6036" s="63">
        <v>6.2043179901123775</v>
      </c>
      <c r="M6036" s="63">
        <v>6.3509650392337518</v>
      </c>
      <c r="N6036" s="63">
        <v>7.0798392727215917</v>
      </c>
      <c r="O6036" s="71">
        <v>6.5853841710906718</v>
      </c>
    </row>
    <row r="6037" spans="2:15" outlineLevel="1" x14ac:dyDescent="0.45">
      <c r="B6037" s="65">
        <v>6028</v>
      </c>
      <c r="C6037" s="60">
        <v>1</v>
      </c>
      <c r="D6037" s="61">
        <v>0</v>
      </c>
      <c r="E6037" s="61">
        <v>1</v>
      </c>
      <c r="F6037" s="61">
        <v>1</v>
      </c>
      <c r="G6037" s="61">
        <v>0</v>
      </c>
      <c r="H6037" s="61">
        <v>1</v>
      </c>
      <c r="I6037" s="62">
        <v>102970.56441633086</v>
      </c>
      <c r="J6037" s="63">
        <v>6.5752046622783951</v>
      </c>
      <c r="K6037" s="63">
        <v>5.2979819164570436</v>
      </c>
      <c r="L6037" s="63">
        <v>7.9836071766825842</v>
      </c>
      <c r="M6037" s="63">
        <v>8.9121269272093659</v>
      </c>
      <c r="N6037" s="63">
        <v>6.6889610920319127</v>
      </c>
      <c r="O6037" s="71">
        <v>7.1054403553512699</v>
      </c>
    </row>
    <row r="6038" spans="2:15" outlineLevel="1" x14ac:dyDescent="0.45">
      <c r="B6038" s="65">
        <v>6029</v>
      </c>
      <c r="C6038" s="60">
        <v>1</v>
      </c>
      <c r="D6038" s="61">
        <v>0</v>
      </c>
      <c r="E6038" s="61">
        <v>1</v>
      </c>
      <c r="F6038" s="61">
        <v>1</v>
      </c>
      <c r="G6038" s="61">
        <v>0</v>
      </c>
      <c r="H6038" s="61">
        <v>1</v>
      </c>
      <c r="I6038" s="62">
        <v>73502.018642645533</v>
      </c>
      <c r="J6038" s="63">
        <v>6.3653693860322669</v>
      </c>
      <c r="K6038" s="63">
        <v>4.4276531419641376</v>
      </c>
      <c r="L6038" s="63">
        <v>6.4589214224994436</v>
      </c>
      <c r="M6038" s="63">
        <v>7.8350945916306891</v>
      </c>
      <c r="N6038" s="63">
        <v>6.6340580959538427</v>
      </c>
      <c r="O6038" s="71">
        <v>6.6888644708333072</v>
      </c>
    </row>
    <row r="6039" spans="2:15" outlineLevel="1" x14ac:dyDescent="0.45">
      <c r="B6039" s="65">
        <v>6030</v>
      </c>
      <c r="C6039" s="60">
        <v>1</v>
      </c>
      <c r="D6039" s="61">
        <v>0</v>
      </c>
      <c r="E6039" s="61">
        <v>1</v>
      </c>
      <c r="F6039" s="61">
        <v>1</v>
      </c>
      <c r="G6039" s="61">
        <v>0</v>
      </c>
      <c r="H6039" s="61">
        <v>1</v>
      </c>
      <c r="I6039" s="62">
        <v>29630.310571858878</v>
      </c>
      <c r="J6039" s="63">
        <v>5.2671203394879207</v>
      </c>
      <c r="K6039" s="63">
        <v>5.2430350851494278</v>
      </c>
      <c r="L6039" s="63">
        <v>7.3174769424067296</v>
      </c>
      <c r="M6039" s="63">
        <v>6.7811967676903713</v>
      </c>
      <c r="N6039" s="63">
        <v>7.4120976385813853</v>
      </c>
      <c r="O6039" s="71">
        <v>7.4824218684378323</v>
      </c>
    </row>
    <row r="6040" spans="2:15" outlineLevel="1" x14ac:dyDescent="0.45">
      <c r="B6040" s="65">
        <v>6031</v>
      </c>
      <c r="C6040" s="60">
        <v>0</v>
      </c>
      <c r="D6040" s="61">
        <v>1</v>
      </c>
      <c r="E6040" s="61">
        <v>1</v>
      </c>
      <c r="F6040" s="61">
        <v>1</v>
      </c>
      <c r="G6040" s="61">
        <v>1</v>
      </c>
      <c r="H6040" s="61">
        <v>0</v>
      </c>
      <c r="I6040" s="62">
        <v>97145.020620681404</v>
      </c>
      <c r="J6040" s="63">
        <v>5.245102705922168</v>
      </c>
      <c r="K6040" s="63">
        <v>6.1143874055706489</v>
      </c>
      <c r="L6040" s="63">
        <v>7.5837780440205362</v>
      </c>
      <c r="M6040" s="63">
        <v>7.827118300957765</v>
      </c>
      <c r="N6040" s="63">
        <v>6.9927783690112939</v>
      </c>
      <c r="O6040" s="71">
        <v>6.3417583668823259</v>
      </c>
    </row>
    <row r="6041" spans="2:15" outlineLevel="1" x14ac:dyDescent="0.45">
      <c r="B6041" s="65">
        <v>6032</v>
      </c>
      <c r="C6041" s="60">
        <v>1</v>
      </c>
      <c r="D6041" s="61">
        <v>0</v>
      </c>
      <c r="E6041" s="61">
        <v>1</v>
      </c>
      <c r="F6041" s="61">
        <v>1</v>
      </c>
      <c r="G6041" s="61">
        <v>1</v>
      </c>
      <c r="H6041" s="61">
        <v>0</v>
      </c>
      <c r="I6041" s="62">
        <v>62391.42201061605</v>
      </c>
      <c r="J6041" s="63">
        <v>5.7938873493719782</v>
      </c>
      <c r="K6041" s="63">
        <v>5.1555390046288503</v>
      </c>
      <c r="L6041" s="63">
        <v>7.2414352720021657</v>
      </c>
      <c r="M6041" s="63">
        <v>7.3527162478567298</v>
      </c>
      <c r="N6041" s="63">
        <v>6.4418682793054343</v>
      </c>
      <c r="O6041" s="71">
        <v>6.2554110574461124</v>
      </c>
    </row>
    <row r="6042" spans="2:15" outlineLevel="1" x14ac:dyDescent="0.45">
      <c r="B6042" s="65">
        <v>6033</v>
      </c>
      <c r="C6042" s="60">
        <v>1</v>
      </c>
      <c r="D6042" s="61">
        <v>0</v>
      </c>
      <c r="E6042" s="61">
        <v>1</v>
      </c>
      <c r="F6042" s="61">
        <v>1</v>
      </c>
      <c r="G6042" s="61">
        <v>1</v>
      </c>
      <c r="H6042" s="61">
        <v>0</v>
      </c>
      <c r="I6042" s="62">
        <v>99025.986937294627</v>
      </c>
      <c r="J6042" s="63">
        <v>6.6538193315227039</v>
      </c>
      <c r="K6042" s="63">
        <v>6.4719377346185878</v>
      </c>
      <c r="L6042" s="63">
        <v>6.4538326102431487</v>
      </c>
      <c r="M6042" s="63">
        <v>7.0520946863692462</v>
      </c>
      <c r="N6042" s="63">
        <v>7.0571763723291543</v>
      </c>
      <c r="O6042" s="71">
        <v>6.5952849664481876</v>
      </c>
    </row>
    <row r="6043" spans="2:15" outlineLevel="1" x14ac:dyDescent="0.45">
      <c r="B6043" s="65">
        <v>6034</v>
      </c>
      <c r="C6043" s="60">
        <v>1</v>
      </c>
      <c r="D6043" s="61">
        <v>0</v>
      </c>
      <c r="E6043" s="61">
        <v>1</v>
      </c>
      <c r="F6043" s="61">
        <v>1</v>
      </c>
      <c r="G6043" s="61">
        <v>1</v>
      </c>
      <c r="H6043" s="61">
        <v>0</v>
      </c>
      <c r="I6043" s="62">
        <v>66044.082470928668</v>
      </c>
      <c r="J6043" s="63">
        <v>6.3593674097190185</v>
      </c>
      <c r="K6043" s="63">
        <v>5.6356121767913372</v>
      </c>
      <c r="L6043" s="63">
        <v>6.7096226663194827</v>
      </c>
      <c r="M6043" s="63">
        <v>6.6663673500119014</v>
      </c>
      <c r="N6043" s="63">
        <v>7.2439437605771593</v>
      </c>
      <c r="O6043" s="71">
        <v>6.9024860685793961</v>
      </c>
    </row>
    <row r="6044" spans="2:15" outlineLevel="1" x14ac:dyDescent="0.45">
      <c r="B6044" s="65">
        <v>6035</v>
      </c>
      <c r="C6044" s="60">
        <v>1</v>
      </c>
      <c r="D6044" s="61">
        <v>0</v>
      </c>
      <c r="E6044" s="61">
        <v>1</v>
      </c>
      <c r="F6044" s="61">
        <v>1</v>
      </c>
      <c r="G6044" s="61">
        <v>1</v>
      </c>
      <c r="H6044" s="61">
        <v>0</v>
      </c>
      <c r="I6044" s="62">
        <v>98036.334823845362</v>
      </c>
      <c r="J6044" s="63">
        <v>5.6132179277834657</v>
      </c>
      <c r="K6044" s="63">
        <v>4.749333464962028</v>
      </c>
      <c r="L6044" s="63">
        <v>7.7374463167416891</v>
      </c>
      <c r="M6044" s="63">
        <v>8.4496365243284259</v>
      </c>
      <c r="N6044" s="63">
        <v>7.3898390696799172</v>
      </c>
      <c r="O6044" s="71">
        <v>6.7906456157023642</v>
      </c>
    </row>
    <row r="6045" spans="2:15" outlineLevel="1" x14ac:dyDescent="0.45">
      <c r="B6045" s="65">
        <v>6036</v>
      </c>
      <c r="C6045" s="60">
        <v>1</v>
      </c>
      <c r="D6045" s="61">
        <v>0</v>
      </c>
      <c r="E6045" s="61">
        <v>1</v>
      </c>
      <c r="F6045" s="61">
        <v>1</v>
      </c>
      <c r="G6045" s="61">
        <v>0</v>
      </c>
      <c r="H6045" s="61">
        <v>1</v>
      </c>
      <c r="I6045" s="62">
        <v>61161.203612152574</v>
      </c>
      <c r="J6045" s="63">
        <v>5.7365195381880696</v>
      </c>
      <c r="K6045" s="63">
        <v>5.374115438841784</v>
      </c>
      <c r="L6045" s="63">
        <v>7.397942157012702</v>
      </c>
      <c r="M6045" s="63">
        <v>6.5161739213696137</v>
      </c>
      <c r="N6045" s="63">
        <v>6.3704836367158482</v>
      </c>
      <c r="O6045" s="71">
        <v>6.5697000500577785</v>
      </c>
    </row>
    <row r="6046" spans="2:15" outlineLevel="1" x14ac:dyDescent="0.45">
      <c r="B6046" s="65">
        <v>6037</v>
      </c>
      <c r="C6046" s="60">
        <v>1</v>
      </c>
      <c r="D6046" s="61">
        <v>0</v>
      </c>
      <c r="E6046" s="61">
        <v>1</v>
      </c>
      <c r="F6046" s="61">
        <v>1</v>
      </c>
      <c r="G6046" s="61">
        <v>0</v>
      </c>
      <c r="H6046" s="61">
        <v>1</v>
      </c>
      <c r="I6046" s="62">
        <v>96316.705743053491</v>
      </c>
      <c r="J6046" s="63">
        <v>6.0973866246491477</v>
      </c>
      <c r="K6046" s="63">
        <v>5.8553415208856414</v>
      </c>
      <c r="L6046" s="63">
        <v>8.1341145875061152</v>
      </c>
      <c r="M6046" s="63">
        <v>6.4852742922317939</v>
      </c>
      <c r="N6046" s="63">
        <v>6.5010488043858627</v>
      </c>
      <c r="O6046" s="71">
        <v>7.2525336906826379</v>
      </c>
    </row>
    <row r="6047" spans="2:15" outlineLevel="1" x14ac:dyDescent="0.45">
      <c r="B6047" s="65">
        <v>6038</v>
      </c>
      <c r="C6047" s="60">
        <v>0</v>
      </c>
      <c r="D6047" s="61">
        <v>1</v>
      </c>
      <c r="E6047" s="61">
        <v>1</v>
      </c>
      <c r="F6047" s="61">
        <v>1</v>
      </c>
      <c r="G6047" s="61">
        <v>0</v>
      </c>
      <c r="H6047" s="61">
        <v>1</v>
      </c>
      <c r="I6047" s="62">
        <v>64305.814968677296</v>
      </c>
      <c r="J6047" s="63">
        <v>5.373870888141961</v>
      </c>
      <c r="K6047" s="63">
        <v>6.4517552365239332</v>
      </c>
      <c r="L6047" s="63">
        <v>7.0930808977474413</v>
      </c>
      <c r="M6047" s="63">
        <v>6.3408473020210705</v>
      </c>
      <c r="N6047" s="63">
        <v>6.8521611289725683</v>
      </c>
      <c r="O6047" s="71">
        <v>6.88311310341384</v>
      </c>
    </row>
    <row r="6048" spans="2:15" outlineLevel="1" x14ac:dyDescent="0.45">
      <c r="B6048" s="65">
        <v>6039</v>
      </c>
      <c r="C6048" s="60">
        <v>1</v>
      </c>
      <c r="D6048" s="61">
        <v>0</v>
      </c>
      <c r="E6048" s="61">
        <v>1</v>
      </c>
      <c r="F6048" s="61">
        <v>1</v>
      </c>
      <c r="G6048" s="61">
        <v>1</v>
      </c>
      <c r="H6048" s="61">
        <v>0</v>
      </c>
      <c r="I6048" s="62">
        <v>97712.076634393612</v>
      </c>
      <c r="J6048" s="63">
        <v>7.1079644097447279</v>
      </c>
      <c r="K6048" s="63">
        <v>4.7279142319133962</v>
      </c>
      <c r="L6048" s="63">
        <v>8.055573239701193</v>
      </c>
      <c r="M6048" s="63">
        <v>6.7540201975521299</v>
      </c>
      <c r="N6048" s="63">
        <v>7.5629333357108255</v>
      </c>
      <c r="O6048" s="71">
        <v>6.5972567350515581</v>
      </c>
    </row>
    <row r="6049" spans="2:15" outlineLevel="1" x14ac:dyDescent="0.45">
      <c r="B6049" s="65">
        <v>6040</v>
      </c>
      <c r="C6049" s="60">
        <v>1</v>
      </c>
      <c r="D6049" s="61">
        <v>0</v>
      </c>
      <c r="E6049" s="61">
        <v>1</v>
      </c>
      <c r="F6049" s="61">
        <v>1</v>
      </c>
      <c r="G6049" s="61">
        <v>1</v>
      </c>
      <c r="H6049" s="61">
        <v>0</v>
      </c>
      <c r="I6049" s="62">
        <v>99593.040278875182</v>
      </c>
      <c r="J6049" s="63">
        <v>6.8279903916435236</v>
      </c>
      <c r="K6049" s="63">
        <v>5.0213902522187999</v>
      </c>
      <c r="L6049" s="63">
        <v>7.5876978635378016</v>
      </c>
      <c r="M6049" s="63">
        <v>8.1393231095340859</v>
      </c>
      <c r="N6049" s="63">
        <v>7.0528132448889789</v>
      </c>
      <c r="O6049" s="71">
        <v>6.4531663270441468</v>
      </c>
    </row>
    <row r="6050" spans="2:15" outlineLevel="1" x14ac:dyDescent="0.45">
      <c r="B6050" s="65">
        <v>6041</v>
      </c>
      <c r="C6050" s="60">
        <v>1</v>
      </c>
      <c r="D6050" s="61">
        <v>0</v>
      </c>
      <c r="E6050" s="61">
        <v>1</v>
      </c>
      <c r="F6050" s="61">
        <v>1</v>
      </c>
      <c r="G6050" s="61">
        <v>0</v>
      </c>
      <c r="H6050" s="61">
        <v>1</v>
      </c>
      <c r="I6050" s="62">
        <v>97994.370572500164</v>
      </c>
      <c r="J6050" s="63">
        <v>6.437593301858322</v>
      </c>
      <c r="K6050" s="63">
        <v>5.1271277175101098</v>
      </c>
      <c r="L6050" s="63">
        <v>6.8595758685662664</v>
      </c>
      <c r="M6050" s="63">
        <v>8.5503691896716436</v>
      </c>
      <c r="N6050" s="63">
        <v>6.485581455122654</v>
      </c>
      <c r="O6050" s="71">
        <v>6.6544265099615929</v>
      </c>
    </row>
    <row r="6051" spans="2:15" outlineLevel="1" x14ac:dyDescent="0.45">
      <c r="B6051" s="65">
        <v>6042</v>
      </c>
      <c r="C6051" s="60">
        <v>1</v>
      </c>
      <c r="D6051" s="61">
        <v>0</v>
      </c>
      <c r="E6051" s="61">
        <v>1</v>
      </c>
      <c r="F6051" s="61">
        <v>1</v>
      </c>
      <c r="G6051" s="61">
        <v>1</v>
      </c>
      <c r="H6051" s="61">
        <v>0</v>
      </c>
      <c r="I6051" s="62">
        <v>75004.645397106171</v>
      </c>
      <c r="J6051" s="63">
        <v>6.0139563117249644</v>
      </c>
      <c r="K6051" s="63">
        <v>4.2840392114472881</v>
      </c>
      <c r="L6051" s="63">
        <v>6.6159080885590003</v>
      </c>
      <c r="M6051" s="63">
        <v>8.6933991083115636</v>
      </c>
      <c r="N6051" s="63">
        <v>6.9234958916982503</v>
      </c>
      <c r="O6051" s="71">
        <v>6.4436102964774484</v>
      </c>
    </row>
    <row r="6052" spans="2:15" outlineLevel="1" x14ac:dyDescent="0.45">
      <c r="B6052" s="65">
        <v>6043</v>
      </c>
      <c r="C6052" s="60">
        <v>1</v>
      </c>
      <c r="D6052" s="61">
        <v>0</v>
      </c>
      <c r="E6052" s="61">
        <v>1</v>
      </c>
      <c r="F6052" s="61">
        <v>1</v>
      </c>
      <c r="G6052" s="61">
        <v>1</v>
      </c>
      <c r="H6052" s="61">
        <v>0</v>
      </c>
      <c r="I6052" s="62">
        <v>97373.359882062752</v>
      </c>
      <c r="J6052" s="63">
        <v>6.5410399331257256</v>
      </c>
      <c r="K6052" s="63">
        <v>4.4876932353154633</v>
      </c>
      <c r="L6052" s="63">
        <v>7.5235529490305746</v>
      </c>
      <c r="M6052" s="63">
        <v>8.597521613920625</v>
      </c>
      <c r="N6052" s="63">
        <v>6.833073934799569</v>
      </c>
      <c r="O6052" s="71">
        <v>6.2128079606441826</v>
      </c>
    </row>
    <row r="6053" spans="2:15" outlineLevel="1" x14ac:dyDescent="0.45">
      <c r="B6053" s="65">
        <v>6044</v>
      </c>
      <c r="C6053" s="60">
        <v>1</v>
      </c>
      <c r="D6053" s="61">
        <v>0</v>
      </c>
      <c r="E6053" s="61">
        <v>1</v>
      </c>
      <c r="F6053" s="61">
        <v>1</v>
      </c>
      <c r="G6053" s="61">
        <v>0</v>
      </c>
      <c r="H6053" s="61">
        <v>1</v>
      </c>
      <c r="I6053" s="62">
        <v>96124.589886375514</v>
      </c>
      <c r="J6053" s="63">
        <v>6.2792724209187165</v>
      </c>
      <c r="K6053" s="63">
        <v>5.4594248361581803</v>
      </c>
      <c r="L6053" s="63">
        <v>7.4726618165731598</v>
      </c>
      <c r="M6053" s="63">
        <v>6.1025791110835836</v>
      </c>
      <c r="N6053" s="63">
        <v>7.3761033907598827</v>
      </c>
      <c r="O6053" s="71">
        <v>7.4118515033733567</v>
      </c>
    </row>
    <row r="6054" spans="2:15" outlineLevel="1" x14ac:dyDescent="0.45">
      <c r="B6054" s="65">
        <v>6045</v>
      </c>
      <c r="C6054" s="60">
        <v>0</v>
      </c>
      <c r="D6054" s="61">
        <v>1</v>
      </c>
      <c r="E6054" s="61">
        <v>1</v>
      </c>
      <c r="F6054" s="61">
        <v>1</v>
      </c>
      <c r="G6054" s="61">
        <v>1</v>
      </c>
      <c r="H6054" s="61">
        <v>0</v>
      </c>
      <c r="I6054" s="62">
        <v>61199.995228208369</v>
      </c>
      <c r="J6054" s="63">
        <v>5.8576437025312025</v>
      </c>
      <c r="K6054" s="63">
        <v>5.8783335356534518</v>
      </c>
      <c r="L6054" s="63">
        <v>7.5361036284447636</v>
      </c>
      <c r="M6054" s="63">
        <v>6.2413476404518686</v>
      </c>
      <c r="N6054" s="63">
        <v>6.3387939704036675</v>
      </c>
      <c r="O6054" s="71">
        <v>6.0315019481039887</v>
      </c>
    </row>
    <row r="6055" spans="2:15" outlineLevel="1" x14ac:dyDescent="0.45">
      <c r="B6055" s="65">
        <v>6046</v>
      </c>
      <c r="C6055" s="60">
        <v>0</v>
      </c>
      <c r="D6055" s="61">
        <v>1</v>
      </c>
      <c r="E6055" s="61">
        <v>1</v>
      </c>
      <c r="F6055" s="61">
        <v>1</v>
      </c>
      <c r="G6055" s="61">
        <v>0</v>
      </c>
      <c r="H6055" s="61">
        <v>1</v>
      </c>
      <c r="I6055" s="62">
        <v>95279.943769323698</v>
      </c>
      <c r="J6055" s="63">
        <v>5.5602125630636383</v>
      </c>
      <c r="K6055" s="63">
        <v>6.3505736475817409</v>
      </c>
      <c r="L6055" s="63">
        <v>7.888293673006741</v>
      </c>
      <c r="M6055" s="63">
        <v>6.365694601998638</v>
      </c>
      <c r="N6055" s="63">
        <v>6.7003876616295113</v>
      </c>
      <c r="O6055" s="71">
        <v>6.8593014323433366</v>
      </c>
    </row>
    <row r="6056" spans="2:15" outlineLevel="1" x14ac:dyDescent="0.45">
      <c r="B6056" s="65">
        <v>6047</v>
      </c>
      <c r="C6056" s="60">
        <v>1</v>
      </c>
      <c r="D6056" s="61">
        <v>0</v>
      </c>
      <c r="E6056" s="61">
        <v>1</v>
      </c>
      <c r="F6056" s="61">
        <v>1</v>
      </c>
      <c r="G6056" s="61">
        <v>1</v>
      </c>
      <c r="H6056" s="61">
        <v>0</v>
      </c>
      <c r="I6056" s="62">
        <v>95958.320927031906</v>
      </c>
      <c r="J6056" s="63">
        <v>5.5395661090742268</v>
      </c>
      <c r="K6056" s="63">
        <v>5.1712495569739101</v>
      </c>
      <c r="L6056" s="63">
        <v>7.8285898969419634</v>
      </c>
      <c r="M6056" s="63">
        <v>7.4442614324713823</v>
      </c>
      <c r="N6056" s="63">
        <v>7.1514562157873458</v>
      </c>
      <c r="O6056" s="71">
        <v>6.907982191118192</v>
      </c>
    </row>
    <row r="6057" spans="2:15" outlineLevel="1" x14ac:dyDescent="0.45">
      <c r="B6057" s="65">
        <v>6048</v>
      </c>
      <c r="C6057" s="60">
        <v>0</v>
      </c>
      <c r="D6057" s="61">
        <v>1</v>
      </c>
      <c r="E6057" s="61">
        <v>1</v>
      </c>
      <c r="F6057" s="61">
        <v>1</v>
      </c>
      <c r="G6057" s="61">
        <v>0</v>
      </c>
      <c r="H6057" s="61">
        <v>1</v>
      </c>
      <c r="I6057" s="62">
        <v>28334.139714558405</v>
      </c>
      <c r="J6057" s="63">
        <v>5.3746753505918026</v>
      </c>
      <c r="K6057" s="63">
        <v>5.8487195681707886</v>
      </c>
      <c r="L6057" s="63">
        <v>6.7275583137149892</v>
      </c>
      <c r="M6057" s="63">
        <v>6.6224616393380629</v>
      </c>
      <c r="N6057" s="63">
        <v>6.8986901942055718</v>
      </c>
      <c r="O6057" s="71">
        <v>7.0802114998065164</v>
      </c>
    </row>
    <row r="6058" spans="2:15" outlineLevel="1" x14ac:dyDescent="0.45">
      <c r="B6058" s="65">
        <v>6049</v>
      </c>
      <c r="C6058" s="60">
        <v>1</v>
      </c>
      <c r="D6058" s="61">
        <v>0</v>
      </c>
      <c r="E6058" s="61">
        <v>1</v>
      </c>
      <c r="F6058" s="61">
        <v>1</v>
      </c>
      <c r="G6058" s="61">
        <v>0</v>
      </c>
      <c r="H6058" s="61">
        <v>1</v>
      </c>
      <c r="I6058" s="62">
        <v>79245.029598238369</v>
      </c>
      <c r="J6058" s="63">
        <v>5.8506796291796421</v>
      </c>
      <c r="K6058" s="63">
        <v>5.7032116582230339</v>
      </c>
      <c r="L6058" s="63">
        <v>6.7711514957554657</v>
      </c>
      <c r="M6058" s="63">
        <v>8.793805591871461</v>
      </c>
      <c r="N6058" s="63">
        <v>6.5978435211257169</v>
      </c>
      <c r="O6058" s="71">
        <v>6.7986831183652772</v>
      </c>
    </row>
    <row r="6059" spans="2:15" outlineLevel="1" x14ac:dyDescent="0.45">
      <c r="B6059" s="65">
        <v>6050</v>
      </c>
      <c r="C6059" s="60">
        <v>1</v>
      </c>
      <c r="D6059" s="61">
        <v>0</v>
      </c>
      <c r="E6059" s="61">
        <v>1</v>
      </c>
      <c r="F6059" s="61">
        <v>1</v>
      </c>
      <c r="G6059" s="61">
        <v>0</v>
      </c>
      <c r="H6059" s="61">
        <v>1</v>
      </c>
      <c r="I6059" s="62">
        <v>76372.123087243017</v>
      </c>
      <c r="J6059" s="63">
        <v>5.8016582925480487</v>
      </c>
      <c r="K6059" s="63">
        <v>5.0641002765124119</v>
      </c>
      <c r="L6059" s="63">
        <v>6.5433238257627151</v>
      </c>
      <c r="M6059" s="63">
        <v>8.6083919322967866</v>
      </c>
      <c r="N6059" s="63">
        <v>6.5593179185436847</v>
      </c>
      <c r="O6059" s="71">
        <v>6.8628068011826446</v>
      </c>
    </row>
    <row r="6060" spans="2:15" outlineLevel="1" x14ac:dyDescent="0.45">
      <c r="B6060" s="65">
        <v>6051</v>
      </c>
      <c r="C6060" s="60">
        <v>1</v>
      </c>
      <c r="D6060" s="61">
        <v>0</v>
      </c>
      <c r="E6060" s="61">
        <v>1</v>
      </c>
      <c r="F6060" s="61">
        <v>1</v>
      </c>
      <c r="G6060" s="61">
        <v>1</v>
      </c>
      <c r="H6060" s="61">
        <v>0</v>
      </c>
      <c r="I6060" s="62">
        <v>95754.220449454704</v>
      </c>
      <c r="J6060" s="63">
        <v>7.0810749757313411</v>
      </c>
      <c r="K6060" s="63">
        <v>5.1926600667403804</v>
      </c>
      <c r="L6060" s="63">
        <v>7.4590101669564355</v>
      </c>
      <c r="M6060" s="63">
        <v>6.4247355656090708</v>
      </c>
      <c r="N6060" s="63">
        <v>7.0163705858343848</v>
      </c>
      <c r="O6060" s="71">
        <v>6.5399792755212003</v>
      </c>
    </row>
    <row r="6061" spans="2:15" outlineLevel="1" x14ac:dyDescent="0.45">
      <c r="B6061" s="65">
        <v>6052</v>
      </c>
      <c r="C6061" s="60">
        <v>0</v>
      </c>
      <c r="D6061" s="61">
        <v>1</v>
      </c>
      <c r="E6061" s="61">
        <v>1</v>
      </c>
      <c r="F6061" s="61">
        <v>1</v>
      </c>
      <c r="G6061" s="61">
        <v>0</v>
      </c>
      <c r="H6061" s="61">
        <v>1</v>
      </c>
      <c r="I6061" s="62">
        <v>97105.733872175711</v>
      </c>
      <c r="J6061" s="63">
        <v>5.8230784198099617</v>
      </c>
      <c r="K6061" s="63">
        <v>5.9243472485552369</v>
      </c>
      <c r="L6061" s="63">
        <v>8.025242839524271</v>
      </c>
      <c r="M6061" s="63">
        <v>6.5404993597905143</v>
      </c>
      <c r="N6061" s="63">
        <v>6.9068588041144139</v>
      </c>
      <c r="O6061" s="71">
        <v>7.4086368676331418</v>
      </c>
    </row>
    <row r="6062" spans="2:15" outlineLevel="1" x14ac:dyDescent="0.45">
      <c r="B6062" s="65">
        <v>6053</v>
      </c>
      <c r="C6062" s="60">
        <v>1</v>
      </c>
      <c r="D6062" s="61">
        <v>0</v>
      </c>
      <c r="E6062" s="61">
        <v>1</v>
      </c>
      <c r="F6062" s="61">
        <v>1</v>
      </c>
      <c r="G6062" s="61">
        <v>1</v>
      </c>
      <c r="H6062" s="61">
        <v>0</v>
      </c>
      <c r="I6062" s="62">
        <v>95908.138150814731</v>
      </c>
      <c r="J6062" s="63">
        <v>6.9319079103579941</v>
      </c>
      <c r="K6062" s="63">
        <v>5.1001501809261036</v>
      </c>
      <c r="L6062" s="63">
        <v>6.2501887714902438</v>
      </c>
      <c r="M6062" s="63">
        <v>6.6844341871257971</v>
      </c>
      <c r="N6062" s="63">
        <v>7.2679075526030683</v>
      </c>
      <c r="O6062" s="71">
        <v>7.0921205498929565</v>
      </c>
    </row>
    <row r="6063" spans="2:15" outlineLevel="1" x14ac:dyDescent="0.45">
      <c r="B6063" s="65">
        <v>6054</v>
      </c>
      <c r="C6063" s="60">
        <v>1</v>
      </c>
      <c r="D6063" s="61">
        <v>0</v>
      </c>
      <c r="E6063" s="61">
        <v>1</v>
      </c>
      <c r="F6063" s="61">
        <v>1</v>
      </c>
      <c r="G6063" s="61">
        <v>1</v>
      </c>
      <c r="H6063" s="61">
        <v>0</v>
      </c>
      <c r="I6063" s="62">
        <v>99691.46986048625</v>
      </c>
      <c r="J6063" s="63">
        <v>6.2789512264268472</v>
      </c>
      <c r="K6063" s="63">
        <v>5.5360224654599621</v>
      </c>
      <c r="L6063" s="63">
        <v>7.900550788809829</v>
      </c>
      <c r="M6063" s="63">
        <v>8.1012036041178206</v>
      </c>
      <c r="N6063" s="63">
        <v>6.9700678497448418</v>
      </c>
      <c r="O6063" s="71">
        <v>6.4394799283207833</v>
      </c>
    </row>
    <row r="6064" spans="2:15" outlineLevel="1" x14ac:dyDescent="0.45">
      <c r="B6064" s="65">
        <v>6055</v>
      </c>
      <c r="C6064" s="60">
        <v>1</v>
      </c>
      <c r="D6064" s="61">
        <v>0</v>
      </c>
      <c r="E6064" s="61">
        <v>1</v>
      </c>
      <c r="F6064" s="61">
        <v>1</v>
      </c>
      <c r="G6064" s="61">
        <v>1</v>
      </c>
      <c r="H6064" s="61">
        <v>0</v>
      </c>
      <c r="I6064" s="62">
        <v>97558.743701646425</v>
      </c>
      <c r="J6064" s="63">
        <v>6.4590018573915611</v>
      </c>
      <c r="K6064" s="63">
        <v>5.448641070747164</v>
      </c>
      <c r="L6064" s="63">
        <v>6.9616124319067749</v>
      </c>
      <c r="M6064" s="63">
        <v>7.0605593975140346</v>
      </c>
      <c r="N6064" s="63">
        <v>7.1941249866743959</v>
      </c>
      <c r="O6064" s="71">
        <v>7.1049634116963745</v>
      </c>
    </row>
    <row r="6065" spans="2:15" outlineLevel="1" x14ac:dyDescent="0.45">
      <c r="B6065" s="65">
        <v>6056</v>
      </c>
      <c r="C6065" s="60">
        <v>1</v>
      </c>
      <c r="D6065" s="61">
        <v>0</v>
      </c>
      <c r="E6065" s="61">
        <v>1</v>
      </c>
      <c r="F6065" s="61">
        <v>1</v>
      </c>
      <c r="G6065" s="61">
        <v>0</v>
      </c>
      <c r="H6065" s="61">
        <v>1</v>
      </c>
      <c r="I6065" s="62">
        <v>101449.52781594596</v>
      </c>
      <c r="J6065" s="63">
        <v>6.8423331442599729</v>
      </c>
      <c r="K6065" s="63">
        <v>5.7222356797802005</v>
      </c>
      <c r="L6065" s="63">
        <v>6.4295178529196324</v>
      </c>
      <c r="M6065" s="63">
        <v>8.5882739547666667</v>
      </c>
      <c r="N6065" s="63">
        <v>6.5119111937798362</v>
      </c>
      <c r="O6065" s="71">
        <v>7.112947869198579</v>
      </c>
    </row>
    <row r="6066" spans="2:15" outlineLevel="1" x14ac:dyDescent="0.45">
      <c r="B6066" s="65">
        <v>6057</v>
      </c>
      <c r="C6066" s="60">
        <v>1</v>
      </c>
      <c r="D6066" s="61">
        <v>0</v>
      </c>
      <c r="E6066" s="61">
        <v>1</v>
      </c>
      <c r="F6066" s="61">
        <v>1</v>
      </c>
      <c r="G6066" s="61">
        <v>1</v>
      </c>
      <c r="H6066" s="61">
        <v>0</v>
      </c>
      <c r="I6066" s="62">
        <v>97459.68953677098</v>
      </c>
      <c r="J6066" s="63">
        <v>6.2517656708348266</v>
      </c>
      <c r="K6066" s="63">
        <v>5.2958783887922234</v>
      </c>
      <c r="L6066" s="63">
        <v>7.0022536104307953</v>
      </c>
      <c r="M6066" s="63">
        <v>8.1996510973763037</v>
      </c>
      <c r="N6066" s="63">
        <v>6.8035160302081579</v>
      </c>
      <c r="O6066" s="71">
        <v>6.4172272283533323</v>
      </c>
    </row>
    <row r="6067" spans="2:15" outlineLevel="1" x14ac:dyDescent="0.45">
      <c r="B6067" s="65">
        <v>6058</v>
      </c>
      <c r="C6067" s="60">
        <v>1</v>
      </c>
      <c r="D6067" s="61">
        <v>0</v>
      </c>
      <c r="E6067" s="61">
        <v>1</v>
      </c>
      <c r="F6067" s="61">
        <v>1</v>
      </c>
      <c r="G6067" s="61">
        <v>1</v>
      </c>
      <c r="H6067" s="61">
        <v>0</v>
      </c>
      <c r="I6067" s="62">
        <v>78337.38183473653</v>
      </c>
      <c r="J6067" s="63">
        <v>6.1558703685132681</v>
      </c>
      <c r="K6067" s="63">
        <v>6.1488646889341219</v>
      </c>
      <c r="L6067" s="63">
        <v>6.7697080779485317</v>
      </c>
      <c r="M6067" s="63">
        <v>6.5054712802891075</v>
      </c>
      <c r="N6067" s="63">
        <v>7.5857503084572908</v>
      </c>
      <c r="O6067" s="71">
        <v>7.3078652109463897</v>
      </c>
    </row>
    <row r="6068" spans="2:15" outlineLevel="1" x14ac:dyDescent="0.45">
      <c r="B6068" s="65">
        <v>6059</v>
      </c>
      <c r="C6068" s="60">
        <v>1</v>
      </c>
      <c r="D6068" s="61">
        <v>0</v>
      </c>
      <c r="E6068" s="61">
        <v>1</v>
      </c>
      <c r="F6068" s="61">
        <v>1</v>
      </c>
      <c r="G6068" s="61">
        <v>1</v>
      </c>
      <c r="H6068" s="61">
        <v>0</v>
      </c>
      <c r="I6068" s="62">
        <v>26421.366482298035</v>
      </c>
      <c r="J6068" s="63">
        <v>5.6243403663534091</v>
      </c>
      <c r="K6068" s="63">
        <v>4.6141217108963977</v>
      </c>
      <c r="L6068" s="63">
        <v>6.6163998595668829</v>
      </c>
      <c r="M6068" s="63">
        <v>6.6856693111329779</v>
      </c>
      <c r="N6068" s="63">
        <v>7.6295196789799693</v>
      </c>
      <c r="O6068" s="71">
        <v>6.7169753908048184</v>
      </c>
    </row>
    <row r="6069" spans="2:15" outlineLevel="1" x14ac:dyDescent="0.45">
      <c r="B6069" s="65">
        <v>6060</v>
      </c>
      <c r="C6069" s="60">
        <v>1</v>
      </c>
      <c r="D6069" s="61">
        <v>0</v>
      </c>
      <c r="E6069" s="61">
        <v>1</v>
      </c>
      <c r="F6069" s="61">
        <v>1</v>
      </c>
      <c r="G6069" s="61">
        <v>1</v>
      </c>
      <c r="H6069" s="61">
        <v>0</v>
      </c>
      <c r="I6069" s="62">
        <v>28628.851591028302</v>
      </c>
      <c r="J6069" s="63">
        <v>5.6959075554280361</v>
      </c>
      <c r="K6069" s="63">
        <v>5.1864436393655309</v>
      </c>
      <c r="L6069" s="63">
        <v>6.3821302863736395</v>
      </c>
      <c r="M6069" s="63">
        <v>7.0893072164719584</v>
      </c>
      <c r="N6069" s="63">
        <v>7.3234794594995849</v>
      </c>
      <c r="O6069" s="71">
        <v>6.8182416858535602</v>
      </c>
    </row>
    <row r="6070" spans="2:15" outlineLevel="1" x14ac:dyDescent="0.45">
      <c r="B6070" s="65">
        <v>6061</v>
      </c>
      <c r="C6070" s="60">
        <v>1</v>
      </c>
      <c r="D6070" s="61">
        <v>0</v>
      </c>
      <c r="E6070" s="61">
        <v>1</v>
      </c>
      <c r="F6070" s="61">
        <v>1</v>
      </c>
      <c r="G6070" s="61">
        <v>0</v>
      </c>
      <c r="H6070" s="61">
        <v>1</v>
      </c>
      <c r="I6070" s="62">
        <v>101635.57936033586</v>
      </c>
      <c r="J6070" s="63">
        <v>6.4584021518352408</v>
      </c>
      <c r="K6070" s="63">
        <v>5.5722193180512614</v>
      </c>
      <c r="L6070" s="63">
        <v>7.9384267818633161</v>
      </c>
      <c r="M6070" s="63">
        <v>7.7264372888752462</v>
      </c>
      <c r="N6070" s="63">
        <v>7.1343456297689478</v>
      </c>
      <c r="O6070" s="71">
        <v>7.3709836544162712</v>
      </c>
    </row>
    <row r="6071" spans="2:15" outlineLevel="1" x14ac:dyDescent="0.45">
      <c r="B6071" s="65">
        <v>6062</v>
      </c>
      <c r="C6071" s="60">
        <v>0</v>
      </c>
      <c r="D6071" s="61">
        <v>1</v>
      </c>
      <c r="E6071" s="61">
        <v>1</v>
      </c>
      <c r="F6071" s="61">
        <v>1</v>
      </c>
      <c r="G6071" s="61">
        <v>1</v>
      </c>
      <c r="H6071" s="61">
        <v>0</v>
      </c>
      <c r="I6071" s="62">
        <v>78530.573765873865</v>
      </c>
      <c r="J6071" s="63">
        <v>5.6587236337885329</v>
      </c>
      <c r="K6071" s="63">
        <v>6.0933925109977185</v>
      </c>
      <c r="L6071" s="63">
        <v>6.6349817203572279</v>
      </c>
      <c r="M6071" s="63">
        <v>8.1500391195796791</v>
      </c>
      <c r="N6071" s="63">
        <v>7.26261321175856</v>
      </c>
      <c r="O6071" s="71">
        <v>6.3454043683786736</v>
      </c>
    </row>
    <row r="6072" spans="2:15" outlineLevel="1" x14ac:dyDescent="0.45">
      <c r="B6072" s="65">
        <v>6063</v>
      </c>
      <c r="C6072" s="60">
        <v>1</v>
      </c>
      <c r="D6072" s="61">
        <v>0</v>
      </c>
      <c r="E6072" s="61">
        <v>1</v>
      </c>
      <c r="F6072" s="61">
        <v>1</v>
      </c>
      <c r="G6072" s="61">
        <v>0</v>
      </c>
      <c r="H6072" s="61">
        <v>1</v>
      </c>
      <c r="I6072" s="62">
        <v>99863.309438988144</v>
      </c>
      <c r="J6072" s="63">
        <v>6.3557768265925745</v>
      </c>
      <c r="K6072" s="63">
        <v>6.0759997742742939</v>
      </c>
      <c r="L6072" s="63">
        <v>7.9959976266348853</v>
      </c>
      <c r="M6072" s="63">
        <v>7.278877862366544</v>
      </c>
      <c r="N6072" s="63">
        <v>6.6707598406565536</v>
      </c>
      <c r="O6072" s="71">
        <v>7.0757585342442137</v>
      </c>
    </row>
    <row r="6073" spans="2:15" outlineLevel="1" x14ac:dyDescent="0.45">
      <c r="B6073" s="65">
        <v>6064</v>
      </c>
      <c r="C6073" s="60">
        <v>0</v>
      </c>
      <c r="D6073" s="61">
        <v>1</v>
      </c>
      <c r="E6073" s="61">
        <v>1</v>
      </c>
      <c r="F6073" s="61">
        <v>1</v>
      </c>
      <c r="G6073" s="61">
        <v>0</v>
      </c>
      <c r="H6073" s="61">
        <v>1</v>
      </c>
      <c r="I6073" s="62">
        <v>29317.724065280941</v>
      </c>
      <c r="J6073" s="63">
        <v>5.5737470879133486</v>
      </c>
      <c r="K6073" s="63">
        <v>5.7871309026762408</v>
      </c>
      <c r="L6073" s="63">
        <v>7.041227469600841</v>
      </c>
      <c r="M6073" s="63">
        <v>6.8857188839695098</v>
      </c>
      <c r="N6073" s="63">
        <v>6.5532996000995896</v>
      </c>
      <c r="O6073" s="71">
        <v>7.2096606142348136</v>
      </c>
    </row>
    <row r="6074" spans="2:15" outlineLevel="1" x14ac:dyDescent="0.45">
      <c r="B6074" s="65">
        <v>6065</v>
      </c>
      <c r="C6074" s="60">
        <v>1</v>
      </c>
      <c r="D6074" s="61">
        <v>0</v>
      </c>
      <c r="E6074" s="61">
        <v>1</v>
      </c>
      <c r="F6074" s="61">
        <v>1</v>
      </c>
      <c r="G6074" s="61">
        <v>1</v>
      </c>
      <c r="H6074" s="61">
        <v>0</v>
      </c>
      <c r="I6074" s="62">
        <v>30273.894657480487</v>
      </c>
      <c r="J6074" s="63">
        <v>6.4214730108812867</v>
      </c>
      <c r="K6074" s="63">
        <v>5.872912881716883</v>
      </c>
      <c r="L6074" s="63">
        <v>6.4147096889879442</v>
      </c>
      <c r="M6074" s="63">
        <v>6.4223411729846163</v>
      </c>
      <c r="N6074" s="63">
        <v>7.0491600979309093</v>
      </c>
      <c r="O6074" s="71">
        <v>6.8794039860935534</v>
      </c>
    </row>
    <row r="6075" spans="2:15" outlineLevel="1" x14ac:dyDescent="0.45">
      <c r="B6075" s="65">
        <v>6066</v>
      </c>
      <c r="C6075" s="60">
        <v>0</v>
      </c>
      <c r="D6075" s="61">
        <v>1</v>
      </c>
      <c r="E6075" s="61">
        <v>1</v>
      </c>
      <c r="F6075" s="61">
        <v>1</v>
      </c>
      <c r="G6075" s="61">
        <v>0</v>
      </c>
      <c r="H6075" s="61">
        <v>1</v>
      </c>
      <c r="I6075" s="62">
        <v>62848.403380622738</v>
      </c>
      <c r="J6075" s="63">
        <v>5.7139508998000954</v>
      </c>
      <c r="K6075" s="63">
        <v>6.0414349476174491</v>
      </c>
      <c r="L6075" s="63">
        <v>7.048251484422102</v>
      </c>
      <c r="M6075" s="63">
        <v>6.54631423869525</v>
      </c>
      <c r="N6075" s="63">
        <v>6.3352819255150958</v>
      </c>
      <c r="O6075" s="71">
        <v>6.6833180162548622</v>
      </c>
    </row>
    <row r="6076" spans="2:15" outlineLevel="1" x14ac:dyDescent="0.45">
      <c r="B6076" s="65">
        <v>6067</v>
      </c>
      <c r="C6076" s="60">
        <v>1</v>
      </c>
      <c r="D6076" s="61">
        <v>0</v>
      </c>
      <c r="E6076" s="61">
        <v>1</v>
      </c>
      <c r="F6076" s="61">
        <v>1</v>
      </c>
      <c r="G6076" s="61">
        <v>0</v>
      </c>
      <c r="H6076" s="61">
        <v>1</v>
      </c>
      <c r="I6076" s="62">
        <v>23090.969080918308</v>
      </c>
      <c r="J6076" s="63">
        <v>5.2372988426141323</v>
      </c>
      <c r="K6076" s="63">
        <v>4.9448692442391247</v>
      </c>
      <c r="L6076" s="63">
        <v>6.8793765670627876</v>
      </c>
      <c r="M6076" s="63">
        <v>6.5433792709923555</v>
      </c>
      <c r="N6076" s="63">
        <v>6.5098690162637052</v>
      </c>
      <c r="O6076" s="71">
        <v>6.5287261754554136</v>
      </c>
    </row>
    <row r="6077" spans="2:15" outlineLevel="1" x14ac:dyDescent="0.45">
      <c r="B6077" s="65">
        <v>6068</v>
      </c>
      <c r="C6077" s="60">
        <v>1</v>
      </c>
      <c r="D6077" s="61">
        <v>0</v>
      </c>
      <c r="E6077" s="61">
        <v>1</v>
      </c>
      <c r="F6077" s="61">
        <v>1</v>
      </c>
      <c r="G6077" s="61">
        <v>1</v>
      </c>
      <c r="H6077" s="61">
        <v>0</v>
      </c>
      <c r="I6077" s="62">
        <v>94056.514574831832</v>
      </c>
      <c r="J6077" s="63">
        <v>6.4438397392011968</v>
      </c>
      <c r="K6077" s="63">
        <v>5.0435002643240292</v>
      </c>
      <c r="L6077" s="63">
        <v>6.7068253200856827</v>
      </c>
      <c r="M6077" s="63">
        <v>7.1147306498568259</v>
      </c>
      <c r="N6077" s="63">
        <v>6.7731820174359338</v>
      </c>
      <c r="O6077" s="71">
        <v>6.6323967313341914</v>
      </c>
    </row>
    <row r="6078" spans="2:15" outlineLevel="1" x14ac:dyDescent="0.45">
      <c r="B6078" s="65">
        <v>6069</v>
      </c>
      <c r="C6078" s="60">
        <v>1</v>
      </c>
      <c r="D6078" s="61">
        <v>0</v>
      </c>
      <c r="E6078" s="61">
        <v>1</v>
      </c>
      <c r="F6078" s="61">
        <v>1</v>
      </c>
      <c r="G6078" s="61">
        <v>1</v>
      </c>
      <c r="H6078" s="61">
        <v>0</v>
      </c>
      <c r="I6078" s="62">
        <v>100142.1822997541</v>
      </c>
      <c r="J6078" s="63">
        <v>6.3795807712058545</v>
      </c>
      <c r="K6078" s="63">
        <v>4.6478915884801699</v>
      </c>
      <c r="L6078" s="63">
        <v>7.2694584851678226</v>
      </c>
      <c r="M6078" s="63">
        <v>8.8244102064040071</v>
      </c>
      <c r="N6078" s="63">
        <v>7.6467500879336825</v>
      </c>
      <c r="O6078" s="71">
        <v>6.4051307987125794</v>
      </c>
    </row>
    <row r="6079" spans="2:15" outlineLevel="1" x14ac:dyDescent="0.45">
      <c r="B6079" s="65">
        <v>6070</v>
      </c>
      <c r="C6079" s="60">
        <v>1</v>
      </c>
      <c r="D6079" s="61">
        <v>0</v>
      </c>
      <c r="E6079" s="61">
        <v>1</v>
      </c>
      <c r="F6079" s="61">
        <v>1</v>
      </c>
      <c r="G6079" s="61">
        <v>0</v>
      </c>
      <c r="H6079" s="61">
        <v>1</v>
      </c>
      <c r="I6079" s="62">
        <v>28546.745645341056</v>
      </c>
      <c r="J6079" s="63">
        <v>6.2193849531132708</v>
      </c>
      <c r="K6079" s="63">
        <v>5.2319943055494846</v>
      </c>
      <c r="L6079" s="63">
        <v>6.7259109313501506</v>
      </c>
      <c r="M6079" s="63">
        <v>6.4291728645125934</v>
      </c>
      <c r="N6079" s="63">
        <v>6.8499827316190807</v>
      </c>
      <c r="O6079" s="71">
        <v>7.2622149618814342</v>
      </c>
    </row>
    <row r="6080" spans="2:15" outlineLevel="1" x14ac:dyDescent="0.45">
      <c r="B6080" s="65">
        <v>6071</v>
      </c>
      <c r="C6080" s="60">
        <v>1</v>
      </c>
      <c r="D6080" s="61">
        <v>0</v>
      </c>
      <c r="E6080" s="61">
        <v>1</v>
      </c>
      <c r="F6080" s="61">
        <v>1</v>
      </c>
      <c r="G6080" s="61">
        <v>1</v>
      </c>
      <c r="H6080" s="61">
        <v>0</v>
      </c>
      <c r="I6080" s="62">
        <v>95439.222355974955</v>
      </c>
      <c r="J6080" s="63">
        <v>6.0198034864277892</v>
      </c>
      <c r="K6080" s="63">
        <v>4.9425019745484793</v>
      </c>
      <c r="L6080" s="63">
        <v>7.28402818714489</v>
      </c>
      <c r="M6080" s="63">
        <v>6.8392022985144969</v>
      </c>
      <c r="N6080" s="63">
        <v>7.6103863579254245</v>
      </c>
      <c r="O6080" s="71">
        <v>6.9995117370586923</v>
      </c>
    </row>
    <row r="6081" spans="2:15" outlineLevel="1" x14ac:dyDescent="0.45">
      <c r="B6081" s="65">
        <v>6072</v>
      </c>
      <c r="C6081" s="60">
        <v>0</v>
      </c>
      <c r="D6081" s="61">
        <v>1</v>
      </c>
      <c r="E6081" s="61">
        <v>1</v>
      </c>
      <c r="F6081" s="61">
        <v>1</v>
      </c>
      <c r="G6081" s="61">
        <v>1</v>
      </c>
      <c r="H6081" s="61">
        <v>0</v>
      </c>
      <c r="I6081" s="62">
        <v>81330.5809744703</v>
      </c>
      <c r="J6081" s="63">
        <v>5.5101792202864015</v>
      </c>
      <c r="K6081" s="63">
        <v>5.8478742293119454</v>
      </c>
      <c r="L6081" s="63">
        <v>6.9956189787578777</v>
      </c>
      <c r="M6081" s="63">
        <v>8.6871652177697509</v>
      </c>
      <c r="N6081" s="63">
        <v>7.2679863685713411</v>
      </c>
      <c r="O6081" s="71">
        <v>7.2389737364337527</v>
      </c>
    </row>
    <row r="6082" spans="2:15" outlineLevel="1" x14ac:dyDescent="0.45">
      <c r="B6082" s="65">
        <v>6073</v>
      </c>
      <c r="C6082" s="60">
        <v>0</v>
      </c>
      <c r="D6082" s="61">
        <v>1</v>
      </c>
      <c r="E6082" s="61">
        <v>1</v>
      </c>
      <c r="F6082" s="61">
        <v>1</v>
      </c>
      <c r="G6082" s="61">
        <v>0</v>
      </c>
      <c r="H6082" s="61">
        <v>1</v>
      </c>
      <c r="I6082" s="62">
        <v>99411.699095592499</v>
      </c>
      <c r="J6082" s="63">
        <v>5.6119844101109893</v>
      </c>
      <c r="K6082" s="63">
        <v>6.5994755777737915</v>
      </c>
      <c r="L6082" s="63">
        <v>7.7562835299691635</v>
      </c>
      <c r="M6082" s="63">
        <v>7.3119313231770651</v>
      </c>
      <c r="N6082" s="63">
        <v>6.7195381819184208</v>
      </c>
      <c r="O6082" s="71">
        <v>7.1607013238066575</v>
      </c>
    </row>
    <row r="6083" spans="2:15" outlineLevel="1" x14ac:dyDescent="0.45">
      <c r="B6083" s="65">
        <v>6074</v>
      </c>
      <c r="C6083" s="60">
        <v>1</v>
      </c>
      <c r="D6083" s="61">
        <v>0</v>
      </c>
      <c r="E6083" s="61">
        <v>1</v>
      </c>
      <c r="F6083" s="61">
        <v>1</v>
      </c>
      <c r="G6083" s="61">
        <v>0</v>
      </c>
      <c r="H6083" s="61">
        <v>1</v>
      </c>
      <c r="I6083" s="62">
        <v>30586.058880582961</v>
      </c>
      <c r="J6083" s="63">
        <v>6.8351832862328648</v>
      </c>
      <c r="K6083" s="63">
        <v>5.9431060386009253</v>
      </c>
      <c r="L6083" s="63">
        <v>6.1577955683889973</v>
      </c>
      <c r="M6083" s="63">
        <v>6.5291151559707332</v>
      </c>
      <c r="N6083" s="63">
        <v>6.235043164515651</v>
      </c>
      <c r="O6083" s="71">
        <v>7.3691770971330079</v>
      </c>
    </row>
    <row r="6084" spans="2:15" outlineLevel="1" x14ac:dyDescent="0.45">
      <c r="B6084" s="65">
        <v>6075</v>
      </c>
      <c r="C6084" s="60">
        <v>1</v>
      </c>
      <c r="D6084" s="61">
        <v>0</v>
      </c>
      <c r="E6084" s="61">
        <v>1</v>
      </c>
      <c r="F6084" s="61">
        <v>1</v>
      </c>
      <c r="G6084" s="61">
        <v>1</v>
      </c>
      <c r="H6084" s="61">
        <v>0</v>
      </c>
      <c r="I6084" s="62">
        <v>82973.000045020948</v>
      </c>
      <c r="J6084" s="63">
        <v>6.5412780772711443</v>
      </c>
      <c r="K6084" s="63">
        <v>5.6163697656251941</v>
      </c>
      <c r="L6084" s="63">
        <v>6.208659035577889</v>
      </c>
      <c r="M6084" s="63">
        <v>8.9595381467819308</v>
      </c>
      <c r="N6084" s="63">
        <v>7.4525743318971935</v>
      </c>
      <c r="O6084" s="71">
        <v>6.9057585840792983</v>
      </c>
    </row>
    <row r="6085" spans="2:15" outlineLevel="1" x14ac:dyDescent="0.45">
      <c r="B6085" s="65">
        <v>6076</v>
      </c>
      <c r="C6085" s="60">
        <v>1</v>
      </c>
      <c r="D6085" s="61">
        <v>0</v>
      </c>
      <c r="E6085" s="61">
        <v>1</v>
      </c>
      <c r="F6085" s="61">
        <v>1</v>
      </c>
      <c r="G6085" s="61">
        <v>1</v>
      </c>
      <c r="H6085" s="61">
        <v>0</v>
      </c>
      <c r="I6085" s="62">
        <v>95052.099547800797</v>
      </c>
      <c r="J6085" s="63">
        <v>5.7833992904269014</v>
      </c>
      <c r="K6085" s="63">
        <v>5.2790474310700377</v>
      </c>
      <c r="L6085" s="63">
        <v>7.5053583360900662</v>
      </c>
      <c r="M6085" s="63">
        <v>7.0380894801212497</v>
      </c>
      <c r="N6085" s="63">
        <v>7.1610115307648572</v>
      </c>
      <c r="O6085" s="71">
        <v>6.7623567864788114</v>
      </c>
    </row>
    <row r="6086" spans="2:15" outlineLevel="1" x14ac:dyDescent="0.45">
      <c r="B6086" s="65">
        <v>6077</v>
      </c>
      <c r="C6086" s="60">
        <v>0</v>
      </c>
      <c r="D6086" s="61">
        <v>1</v>
      </c>
      <c r="E6086" s="61">
        <v>1</v>
      </c>
      <c r="F6086" s="61">
        <v>1</v>
      </c>
      <c r="G6086" s="61">
        <v>1</v>
      </c>
      <c r="H6086" s="61">
        <v>0</v>
      </c>
      <c r="I6086" s="62">
        <v>64100.514748432557</v>
      </c>
      <c r="J6086" s="63">
        <v>5.6559194962326291</v>
      </c>
      <c r="K6086" s="63">
        <v>6.7032058969317401</v>
      </c>
      <c r="L6086" s="63">
        <v>6.9021360098599596</v>
      </c>
      <c r="M6086" s="63">
        <v>6.2069060987448514</v>
      </c>
      <c r="N6086" s="63">
        <v>6.6341729024832219</v>
      </c>
      <c r="O6086" s="71">
        <v>6.6218438627685225</v>
      </c>
    </row>
    <row r="6087" spans="2:15" outlineLevel="1" x14ac:dyDescent="0.45">
      <c r="B6087" s="65">
        <v>6078</v>
      </c>
      <c r="C6087" s="60">
        <v>1</v>
      </c>
      <c r="D6087" s="61">
        <v>0</v>
      </c>
      <c r="E6087" s="61">
        <v>1</v>
      </c>
      <c r="F6087" s="61">
        <v>1</v>
      </c>
      <c r="G6087" s="61">
        <v>1</v>
      </c>
      <c r="H6087" s="61">
        <v>0</v>
      </c>
      <c r="I6087" s="62">
        <v>105120.89166067599</v>
      </c>
      <c r="J6087" s="63">
        <v>7.2267297737014093</v>
      </c>
      <c r="K6087" s="63">
        <v>5.9643308988353834</v>
      </c>
      <c r="L6087" s="63">
        <v>7.8771902983753028</v>
      </c>
      <c r="M6087" s="63">
        <v>8.287721861250791</v>
      </c>
      <c r="N6087" s="63">
        <v>7.2304831946883601</v>
      </c>
      <c r="O6087" s="71">
        <v>6.5973275217772764</v>
      </c>
    </row>
    <row r="6088" spans="2:15" outlineLevel="1" x14ac:dyDescent="0.45">
      <c r="B6088" s="65">
        <v>6079</v>
      </c>
      <c r="C6088" s="60">
        <v>0</v>
      </c>
      <c r="D6088" s="61">
        <v>1</v>
      </c>
      <c r="E6088" s="61">
        <v>1</v>
      </c>
      <c r="F6088" s="61">
        <v>1</v>
      </c>
      <c r="G6088" s="61">
        <v>0</v>
      </c>
      <c r="H6088" s="61">
        <v>1</v>
      </c>
      <c r="I6088" s="62">
        <v>99047.535836431707</v>
      </c>
      <c r="J6088" s="63">
        <v>5.3043582522959083</v>
      </c>
      <c r="K6088" s="63">
        <v>5.6289168276282524</v>
      </c>
      <c r="L6088" s="63">
        <v>7.5920969568982599</v>
      </c>
      <c r="M6088" s="63">
        <v>8.3486544030293448</v>
      </c>
      <c r="N6088" s="63">
        <v>6.9080954564983728</v>
      </c>
      <c r="O6088" s="71">
        <v>7.2372905225856234</v>
      </c>
    </row>
    <row r="6089" spans="2:15" outlineLevel="1" x14ac:dyDescent="0.45">
      <c r="B6089" s="65">
        <v>6080</v>
      </c>
      <c r="C6089" s="60">
        <v>1</v>
      </c>
      <c r="D6089" s="61">
        <v>0</v>
      </c>
      <c r="E6089" s="61">
        <v>1</v>
      </c>
      <c r="F6089" s="61">
        <v>1</v>
      </c>
      <c r="G6089" s="61">
        <v>1</v>
      </c>
      <c r="H6089" s="61">
        <v>0</v>
      </c>
      <c r="I6089" s="62">
        <v>92079.374977150772</v>
      </c>
      <c r="J6089" s="63">
        <v>5.6049623972484071</v>
      </c>
      <c r="K6089" s="63">
        <v>4.133966128402891</v>
      </c>
      <c r="L6089" s="63">
        <v>8.2749389740067887</v>
      </c>
      <c r="M6089" s="63">
        <v>7.5673216062496689</v>
      </c>
      <c r="N6089" s="63">
        <v>6.6653627481594837</v>
      </c>
      <c r="O6089" s="71">
        <v>6.566679898816334</v>
      </c>
    </row>
    <row r="6090" spans="2:15" outlineLevel="1" x14ac:dyDescent="0.45">
      <c r="B6090" s="65">
        <v>6081</v>
      </c>
      <c r="C6090" s="60">
        <v>1</v>
      </c>
      <c r="D6090" s="61">
        <v>0</v>
      </c>
      <c r="E6090" s="61">
        <v>1</v>
      </c>
      <c r="F6090" s="61">
        <v>1</v>
      </c>
      <c r="G6090" s="61">
        <v>1</v>
      </c>
      <c r="H6090" s="61">
        <v>0</v>
      </c>
      <c r="I6090" s="62">
        <v>96655.057216479778</v>
      </c>
      <c r="J6090" s="63">
        <v>6.0209396371472206</v>
      </c>
      <c r="K6090" s="63">
        <v>4.3828401840766826</v>
      </c>
      <c r="L6090" s="63">
        <v>7.4630654496128841</v>
      </c>
      <c r="M6090" s="63">
        <v>8.8309063395055656</v>
      </c>
      <c r="N6090" s="63">
        <v>6.6992325639926635</v>
      </c>
      <c r="O6090" s="71">
        <v>6.5913829791579435</v>
      </c>
    </row>
    <row r="6091" spans="2:15" outlineLevel="1" x14ac:dyDescent="0.45">
      <c r="B6091" s="65">
        <v>6082</v>
      </c>
      <c r="C6091" s="60">
        <v>0</v>
      </c>
      <c r="D6091" s="61">
        <v>1</v>
      </c>
      <c r="E6091" s="61">
        <v>1</v>
      </c>
      <c r="F6091" s="61">
        <v>1</v>
      </c>
      <c r="G6091" s="61">
        <v>1</v>
      </c>
      <c r="H6091" s="61">
        <v>0</v>
      </c>
      <c r="I6091" s="62">
        <v>99085.127739701158</v>
      </c>
      <c r="J6091" s="63">
        <v>6.1173283411681734</v>
      </c>
      <c r="K6091" s="63">
        <v>6.5839257060999454</v>
      </c>
      <c r="L6091" s="63">
        <v>6.5056827445801826</v>
      </c>
      <c r="M6091" s="63">
        <v>8.2536552538565395</v>
      </c>
      <c r="N6091" s="63">
        <v>6.54218249095379</v>
      </c>
      <c r="O6091" s="71">
        <v>6.0980090286427311</v>
      </c>
    </row>
    <row r="6092" spans="2:15" outlineLevel="1" x14ac:dyDescent="0.45">
      <c r="B6092" s="65">
        <v>6083</v>
      </c>
      <c r="C6092" s="60">
        <v>1</v>
      </c>
      <c r="D6092" s="61">
        <v>0</v>
      </c>
      <c r="E6092" s="61">
        <v>1</v>
      </c>
      <c r="F6092" s="61">
        <v>1</v>
      </c>
      <c r="G6092" s="61">
        <v>0</v>
      </c>
      <c r="H6092" s="61">
        <v>1</v>
      </c>
      <c r="I6092" s="62">
        <v>62083.817315711625</v>
      </c>
      <c r="J6092" s="63">
        <v>5.5492047915109968</v>
      </c>
      <c r="K6092" s="63">
        <v>5.29205664188272</v>
      </c>
      <c r="L6092" s="63">
        <v>7.8097631240577066</v>
      </c>
      <c r="M6092" s="63">
        <v>6.0659157977568094</v>
      </c>
      <c r="N6092" s="63">
        <v>6.9541703413899878</v>
      </c>
      <c r="O6092" s="71">
        <v>7.0283923491343652</v>
      </c>
    </row>
    <row r="6093" spans="2:15" outlineLevel="1" x14ac:dyDescent="0.45">
      <c r="B6093" s="65">
        <v>6084</v>
      </c>
      <c r="C6093" s="60">
        <v>1</v>
      </c>
      <c r="D6093" s="61">
        <v>0</v>
      </c>
      <c r="E6093" s="61">
        <v>1</v>
      </c>
      <c r="F6093" s="61">
        <v>1</v>
      </c>
      <c r="G6093" s="61">
        <v>0</v>
      </c>
      <c r="H6093" s="61">
        <v>1</v>
      </c>
      <c r="I6093" s="62">
        <v>78436.483245189782</v>
      </c>
      <c r="J6093" s="63">
        <v>6.1938636896744033</v>
      </c>
      <c r="K6093" s="63">
        <v>6.0665808946519579</v>
      </c>
      <c r="L6093" s="63">
        <v>6.5634923357987516</v>
      </c>
      <c r="M6093" s="63">
        <v>7.0824161382970532</v>
      </c>
      <c r="N6093" s="63">
        <v>7.0561161022205594</v>
      </c>
      <c r="O6093" s="71">
        <v>7.3932075730545144</v>
      </c>
    </row>
    <row r="6094" spans="2:15" outlineLevel="1" x14ac:dyDescent="0.45">
      <c r="B6094" s="65">
        <v>6085</v>
      </c>
      <c r="C6094" s="60">
        <v>1</v>
      </c>
      <c r="D6094" s="61">
        <v>0</v>
      </c>
      <c r="E6094" s="61">
        <v>1</v>
      </c>
      <c r="F6094" s="61">
        <v>1</v>
      </c>
      <c r="G6094" s="61">
        <v>0</v>
      </c>
      <c r="H6094" s="61">
        <v>1</v>
      </c>
      <c r="I6094" s="62">
        <v>101726.07147304255</v>
      </c>
      <c r="J6094" s="63">
        <v>5.9933868147224372</v>
      </c>
      <c r="K6094" s="63">
        <v>5.8208890270041991</v>
      </c>
      <c r="L6094" s="63">
        <v>7.5157173453063075</v>
      </c>
      <c r="M6094" s="63">
        <v>8.4911171779778147</v>
      </c>
      <c r="N6094" s="63">
        <v>6.9287435047158041</v>
      </c>
      <c r="O6094" s="71">
        <v>7.1494373568824381</v>
      </c>
    </row>
    <row r="6095" spans="2:15" outlineLevel="1" x14ac:dyDescent="0.45">
      <c r="B6095" s="65">
        <v>6086</v>
      </c>
      <c r="C6095" s="60">
        <v>1</v>
      </c>
      <c r="D6095" s="61">
        <v>0</v>
      </c>
      <c r="E6095" s="61">
        <v>1</v>
      </c>
      <c r="F6095" s="61">
        <v>1</v>
      </c>
      <c r="G6095" s="61">
        <v>1</v>
      </c>
      <c r="H6095" s="61">
        <v>0</v>
      </c>
      <c r="I6095" s="62">
        <v>96737.4490753961</v>
      </c>
      <c r="J6095" s="63">
        <v>6.1148048453544712</v>
      </c>
      <c r="K6095" s="63">
        <v>5.0977620682769746</v>
      </c>
      <c r="L6095" s="63">
        <v>8.1154762984941478</v>
      </c>
      <c r="M6095" s="63">
        <v>7.4812476633322147</v>
      </c>
      <c r="N6095" s="63">
        <v>6.8363501103943589</v>
      </c>
      <c r="O6095" s="71">
        <v>6.7497852314435889</v>
      </c>
    </row>
    <row r="6096" spans="2:15" outlineLevel="1" x14ac:dyDescent="0.45">
      <c r="B6096" s="65">
        <v>6087</v>
      </c>
      <c r="C6096" s="60">
        <v>1</v>
      </c>
      <c r="D6096" s="61">
        <v>0</v>
      </c>
      <c r="E6096" s="61">
        <v>1</v>
      </c>
      <c r="F6096" s="61">
        <v>1</v>
      </c>
      <c r="G6096" s="61">
        <v>1</v>
      </c>
      <c r="H6096" s="61">
        <v>0</v>
      </c>
      <c r="I6096" s="62">
        <v>97334.764558257055</v>
      </c>
      <c r="J6096" s="63">
        <v>6.9047342340582407</v>
      </c>
      <c r="K6096" s="63">
        <v>4.646307250914421</v>
      </c>
      <c r="L6096" s="63">
        <v>7.1980693532876776</v>
      </c>
      <c r="M6096" s="63">
        <v>7.5431389059922314</v>
      </c>
      <c r="N6096" s="63">
        <v>7.1678642156795078</v>
      </c>
      <c r="O6096" s="71">
        <v>6.7573935661770195</v>
      </c>
    </row>
    <row r="6097" spans="2:15" outlineLevel="1" x14ac:dyDescent="0.45">
      <c r="B6097" s="65">
        <v>6088</v>
      </c>
      <c r="C6097" s="60">
        <v>0</v>
      </c>
      <c r="D6097" s="61">
        <v>1</v>
      </c>
      <c r="E6097" s="61">
        <v>1</v>
      </c>
      <c r="F6097" s="61">
        <v>1</v>
      </c>
      <c r="G6097" s="61">
        <v>1</v>
      </c>
      <c r="H6097" s="61">
        <v>0</v>
      </c>
      <c r="I6097" s="62">
        <v>76197.198823575047</v>
      </c>
      <c r="J6097" s="63">
        <v>5.3086703203633183</v>
      </c>
      <c r="K6097" s="63">
        <v>5.5216074757279152</v>
      </c>
      <c r="L6097" s="63">
        <v>6.7282110077761956</v>
      </c>
      <c r="M6097" s="63">
        <v>8.7157361888400899</v>
      </c>
      <c r="N6097" s="63">
        <v>6.8998164995319824</v>
      </c>
      <c r="O6097" s="71">
        <v>6.1063942342957827</v>
      </c>
    </row>
    <row r="6098" spans="2:15" outlineLevel="1" x14ac:dyDescent="0.45">
      <c r="B6098" s="65">
        <v>6089</v>
      </c>
      <c r="C6098" s="60">
        <v>1</v>
      </c>
      <c r="D6098" s="61">
        <v>0</v>
      </c>
      <c r="E6098" s="61">
        <v>1</v>
      </c>
      <c r="F6098" s="61">
        <v>1</v>
      </c>
      <c r="G6098" s="61">
        <v>1</v>
      </c>
      <c r="H6098" s="61">
        <v>0</v>
      </c>
      <c r="I6098" s="62">
        <v>96187.587077091754</v>
      </c>
      <c r="J6098" s="63">
        <v>5.9521348808910703</v>
      </c>
      <c r="K6098" s="63">
        <v>5.8812211382872439</v>
      </c>
      <c r="L6098" s="63">
        <v>7.8658821140499953</v>
      </c>
      <c r="M6098" s="63">
        <v>6.4421338025610657</v>
      </c>
      <c r="N6098" s="63">
        <v>7.3020756849380142</v>
      </c>
      <c r="O6098" s="71">
        <v>6.6325399029966245</v>
      </c>
    </row>
    <row r="6099" spans="2:15" outlineLevel="1" x14ac:dyDescent="0.45">
      <c r="B6099" s="65">
        <v>6090</v>
      </c>
      <c r="C6099" s="60">
        <v>1</v>
      </c>
      <c r="D6099" s="61">
        <v>0</v>
      </c>
      <c r="E6099" s="61">
        <v>1</v>
      </c>
      <c r="F6099" s="61">
        <v>1</v>
      </c>
      <c r="G6099" s="61">
        <v>1</v>
      </c>
      <c r="H6099" s="61">
        <v>0</v>
      </c>
      <c r="I6099" s="62">
        <v>92956.245762303632</v>
      </c>
      <c r="J6099" s="63">
        <v>5.7516673144548758</v>
      </c>
      <c r="K6099" s="63">
        <v>4.5887066068562543</v>
      </c>
      <c r="L6099" s="63">
        <v>7.8136620748683034</v>
      </c>
      <c r="M6099" s="63">
        <v>7.5395819286092483</v>
      </c>
      <c r="N6099" s="63">
        <v>6.7022825024535662</v>
      </c>
      <c r="O6099" s="71">
        <v>6.4408746225451718</v>
      </c>
    </row>
    <row r="6100" spans="2:15" outlineLevel="1" x14ac:dyDescent="0.45">
      <c r="B6100" s="65">
        <v>6091</v>
      </c>
      <c r="C6100" s="60">
        <v>1</v>
      </c>
      <c r="D6100" s="61">
        <v>0</v>
      </c>
      <c r="E6100" s="61">
        <v>1</v>
      </c>
      <c r="F6100" s="61">
        <v>1</v>
      </c>
      <c r="G6100" s="61">
        <v>1</v>
      </c>
      <c r="H6100" s="61">
        <v>0</v>
      </c>
      <c r="I6100" s="62">
        <v>99892.576714082534</v>
      </c>
      <c r="J6100" s="63">
        <v>6.7376465856000678</v>
      </c>
      <c r="K6100" s="63">
        <v>5.1693627920645895</v>
      </c>
      <c r="L6100" s="63">
        <v>6.5270827450969078</v>
      </c>
      <c r="M6100" s="63">
        <v>8.9532558021489557</v>
      </c>
      <c r="N6100" s="63">
        <v>6.8845508596586686</v>
      </c>
      <c r="O6100" s="71">
        <v>6.2882586093782136</v>
      </c>
    </row>
    <row r="6101" spans="2:15" outlineLevel="1" x14ac:dyDescent="0.45">
      <c r="B6101" s="65">
        <v>6092</v>
      </c>
      <c r="C6101" s="60">
        <v>1</v>
      </c>
      <c r="D6101" s="61">
        <v>0</v>
      </c>
      <c r="E6101" s="61">
        <v>1</v>
      </c>
      <c r="F6101" s="61">
        <v>1</v>
      </c>
      <c r="G6101" s="61">
        <v>1</v>
      </c>
      <c r="H6101" s="61">
        <v>0</v>
      </c>
      <c r="I6101" s="62">
        <v>95384.585847082373</v>
      </c>
      <c r="J6101" s="63">
        <v>5.640073257507634</v>
      </c>
      <c r="K6101" s="63">
        <v>5.3663426991485537</v>
      </c>
      <c r="L6101" s="63">
        <v>7.6069052544555174</v>
      </c>
      <c r="M6101" s="63">
        <v>7.1266082381458045</v>
      </c>
      <c r="N6101" s="63">
        <v>7.3771094131326951</v>
      </c>
      <c r="O6101" s="71">
        <v>6.5398799280585918</v>
      </c>
    </row>
    <row r="6102" spans="2:15" outlineLevel="1" x14ac:dyDescent="0.45">
      <c r="B6102" s="65">
        <v>6093</v>
      </c>
      <c r="C6102" s="60">
        <v>0</v>
      </c>
      <c r="D6102" s="61">
        <v>1</v>
      </c>
      <c r="E6102" s="61">
        <v>1</v>
      </c>
      <c r="F6102" s="61">
        <v>1</v>
      </c>
      <c r="G6102" s="61">
        <v>0</v>
      </c>
      <c r="H6102" s="61">
        <v>1</v>
      </c>
      <c r="I6102" s="62">
        <v>97311.214936436823</v>
      </c>
      <c r="J6102" s="63">
        <v>5.7011235209260427</v>
      </c>
      <c r="K6102" s="63">
        <v>6.2920943905051434</v>
      </c>
      <c r="L6102" s="63">
        <v>7.991725482520418</v>
      </c>
      <c r="M6102" s="63">
        <v>6.5441115548942346</v>
      </c>
      <c r="N6102" s="63">
        <v>6.9685467896723274</v>
      </c>
      <c r="O6102" s="71">
        <v>7.0876570225837048</v>
      </c>
    </row>
    <row r="6103" spans="2:15" outlineLevel="1" x14ac:dyDescent="0.45">
      <c r="B6103" s="65">
        <v>6094</v>
      </c>
      <c r="C6103" s="60">
        <v>1</v>
      </c>
      <c r="D6103" s="61">
        <v>0</v>
      </c>
      <c r="E6103" s="61">
        <v>1</v>
      </c>
      <c r="F6103" s="61">
        <v>1</v>
      </c>
      <c r="G6103" s="61">
        <v>1</v>
      </c>
      <c r="H6103" s="61">
        <v>0</v>
      </c>
      <c r="I6103" s="62">
        <v>95953.267822732101</v>
      </c>
      <c r="J6103" s="63">
        <v>6.8962767207299756</v>
      </c>
      <c r="K6103" s="63">
        <v>5.368067368983465</v>
      </c>
      <c r="L6103" s="63">
        <v>7.2672546772526783</v>
      </c>
      <c r="M6103" s="63">
        <v>6.6534147332017648</v>
      </c>
      <c r="N6103" s="63">
        <v>6.9261818084748485</v>
      </c>
      <c r="O6103" s="71">
        <v>6.5499890962437117</v>
      </c>
    </row>
    <row r="6104" spans="2:15" outlineLevel="1" x14ac:dyDescent="0.45">
      <c r="B6104" s="65">
        <v>6095</v>
      </c>
      <c r="C6104" s="60">
        <v>1</v>
      </c>
      <c r="D6104" s="61">
        <v>0</v>
      </c>
      <c r="E6104" s="61">
        <v>1</v>
      </c>
      <c r="F6104" s="61">
        <v>1</v>
      </c>
      <c r="G6104" s="61">
        <v>0</v>
      </c>
      <c r="H6104" s="61">
        <v>1</v>
      </c>
      <c r="I6104" s="62">
        <v>101283.07775054463</v>
      </c>
      <c r="J6104" s="63">
        <v>6.4113140863134328</v>
      </c>
      <c r="K6104" s="63">
        <v>5.5508848521674068</v>
      </c>
      <c r="L6104" s="63">
        <v>7.9198242953541929</v>
      </c>
      <c r="M6104" s="63">
        <v>8.6926612115661186</v>
      </c>
      <c r="N6104" s="63">
        <v>6.5817720405664399</v>
      </c>
      <c r="O6104" s="71">
        <v>6.6323057732909882</v>
      </c>
    </row>
    <row r="6105" spans="2:15" outlineLevel="1" x14ac:dyDescent="0.45">
      <c r="B6105" s="65">
        <v>6096</v>
      </c>
      <c r="C6105" s="60">
        <v>1</v>
      </c>
      <c r="D6105" s="61">
        <v>0</v>
      </c>
      <c r="E6105" s="61">
        <v>1</v>
      </c>
      <c r="F6105" s="61">
        <v>1</v>
      </c>
      <c r="G6105" s="61">
        <v>0</v>
      </c>
      <c r="H6105" s="61">
        <v>1</v>
      </c>
      <c r="I6105" s="62">
        <v>96260.116567656049</v>
      </c>
      <c r="J6105" s="63">
        <v>6.6299314012168633</v>
      </c>
      <c r="K6105" s="63">
        <v>5.1331100574128445</v>
      </c>
      <c r="L6105" s="63">
        <v>7.4759601181162747</v>
      </c>
      <c r="M6105" s="63">
        <v>7.0155135336996226</v>
      </c>
      <c r="N6105" s="63">
        <v>6.6166474392112686</v>
      </c>
      <c r="O6105" s="71">
        <v>7.1162030766144877</v>
      </c>
    </row>
    <row r="6106" spans="2:15" outlineLevel="1" x14ac:dyDescent="0.45">
      <c r="B6106" s="65">
        <v>6097</v>
      </c>
      <c r="C6106" s="60">
        <v>1</v>
      </c>
      <c r="D6106" s="61">
        <v>0</v>
      </c>
      <c r="E6106" s="61">
        <v>1</v>
      </c>
      <c r="F6106" s="61">
        <v>1</v>
      </c>
      <c r="G6106" s="61">
        <v>1</v>
      </c>
      <c r="H6106" s="61">
        <v>0</v>
      </c>
      <c r="I6106" s="62">
        <v>95336.048119498038</v>
      </c>
      <c r="J6106" s="63">
        <v>6.7097859581197481</v>
      </c>
      <c r="K6106" s="63">
        <v>5.6037547122304598</v>
      </c>
      <c r="L6106" s="63">
        <v>7.0494133341154477</v>
      </c>
      <c r="M6106" s="63">
        <v>6.5694284956089701</v>
      </c>
      <c r="N6106" s="63">
        <v>6.7280512017010601</v>
      </c>
      <c r="O6106" s="71">
        <v>6.665111424186227</v>
      </c>
    </row>
    <row r="6107" spans="2:15" outlineLevel="1" x14ac:dyDescent="0.45">
      <c r="B6107" s="65">
        <v>6098</v>
      </c>
      <c r="C6107" s="60">
        <v>0</v>
      </c>
      <c r="D6107" s="61">
        <v>1</v>
      </c>
      <c r="E6107" s="61">
        <v>1</v>
      </c>
      <c r="F6107" s="61">
        <v>1</v>
      </c>
      <c r="G6107" s="61">
        <v>1</v>
      </c>
      <c r="H6107" s="61">
        <v>0</v>
      </c>
      <c r="I6107" s="62">
        <v>63763.875827309821</v>
      </c>
      <c r="J6107" s="63">
        <v>5.6680598279416499</v>
      </c>
      <c r="K6107" s="63">
        <v>5.6717543241301893</v>
      </c>
      <c r="L6107" s="63">
        <v>7.7801105919457374</v>
      </c>
      <c r="M6107" s="63">
        <v>6.1284086724611084</v>
      </c>
      <c r="N6107" s="63">
        <v>7.3281492608368382</v>
      </c>
      <c r="O6107" s="71">
        <v>6.615777240823471</v>
      </c>
    </row>
    <row r="6108" spans="2:15" outlineLevel="1" x14ac:dyDescent="0.45">
      <c r="B6108" s="65">
        <v>6099</v>
      </c>
      <c r="C6108" s="60">
        <v>1</v>
      </c>
      <c r="D6108" s="61">
        <v>0</v>
      </c>
      <c r="E6108" s="61">
        <v>1</v>
      </c>
      <c r="F6108" s="61">
        <v>1</v>
      </c>
      <c r="G6108" s="61">
        <v>1</v>
      </c>
      <c r="H6108" s="61">
        <v>0</v>
      </c>
      <c r="I6108" s="62">
        <v>97054.961127979477</v>
      </c>
      <c r="J6108" s="63">
        <v>6.2106557675941678</v>
      </c>
      <c r="K6108" s="63">
        <v>4.2954426090436</v>
      </c>
      <c r="L6108" s="63">
        <v>7.0116904690211195</v>
      </c>
      <c r="M6108" s="63">
        <v>8.0435917528205927</v>
      </c>
      <c r="N6108" s="63">
        <v>7.5269747427996787</v>
      </c>
      <c r="O6108" s="71">
        <v>7.0564655022745306</v>
      </c>
    </row>
    <row r="6109" spans="2:15" outlineLevel="1" x14ac:dyDescent="0.45">
      <c r="B6109" s="65">
        <v>6100</v>
      </c>
      <c r="C6109" s="60">
        <v>1</v>
      </c>
      <c r="D6109" s="61">
        <v>0</v>
      </c>
      <c r="E6109" s="61">
        <v>1</v>
      </c>
      <c r="F6109" s="61">
        <v>1</v>
      </c>
      <c r="G6109" s="61">
        <v>0</v>
      </c>
      <c r="H6109" s="61">
        <v>1</v>
      </c>
      <c r="I6109" s="62">
        <v>26975.677753516982</v>
      </c>
      <c r="J6109" s="63">
        <v>6.5717378839999023</v>
      </c>
      <c r="K6109" s="63">
        <v>5.4242682631930492</v>
      </c>
      <c r="L6109" s="63">
        <v>6.1624895406222144</v>
      </c>
      <c r="M6109" s="63">
        <v>6.1869688255784538</v>
      </c>
      <c r="N6109" s="63">
        <v>6.6289859405955331</v>
      </c>
      <c r="O6109" s="71">
        <v>6.7427843267622176</v>
      </c>
    </row>
    <row r="6110" spans="2:15" outlineLevel="1" x14ac:dyDescent="0.45">
      <c r="B6110" s="65">
        <v>6101</v>
      </c>
      <c r="C6110" s="60">
        <v>1</v>
      </c>
      <c r="D6110" s="61">
        <v>0</v>
      </c>
      <c r="E6110" s="61">
        <v>1</v>
      </c>
      <c r="F6110" s="61">
        <v>1</v>
      </c>
      <c r="G6110" s="61">
        <v>1</v>
      </c>
      <c r="H6110" s="61">
        <v>0</v>
      </c>
      <c r="I6110" s="62">
        <v>102632.85780755743</v>
      </c>
      <c r="J6110" s="63">
        <v>6.4633457430041652</v>
      </c>
      <c r="K6110" s="63">
        <v>5.5089351795652384</v>
      </c>
      <c r="L6110" s="63">
        <v>7.1157826597150828</v>
      </c>
      <c r="M6110" s="63">
        <v>8.2174893575622363</v>
      </c>
      <c r="N6110" s="63">
        <v>7.5953157601902195</v>
      </c>
      <c r="O6110" s="71">
        <v>7.251228536877572</v>
      </c>
    </row>
    <row r="6111" spans="2:15" outlineLevel="1" x14ac:dyDescent="0.45">
      <c r="B6111" s="65">
        <v>6102</v>
      </c>
      <c r="C6111" s="60">
        <v>1</v>
      </c>
      <c r="D6111" s="61">
        <v>0</v>
      </c>
      <c r="E6111" s="61">
        <v>1</v>
      </c>
      <c r="F6111" s="61">
        <v>1</v>
      </c>
      <c r="G6111" s="61">
        <v>1</v>
      </c>
      <c r="H6111" s="61">
        <v>0</v>
      </c>
      <c r="I6111" s="62">
        <v>32050.824819605419</v>
      </c>
      <c r="J6111" s="63">
        <v>5.8485542654356113</v>
      </c>
      <c r="K6111" s="63">
        <v>5.7963154362796017</v>
      </c>
      <c r="L6111" s="63">
        <v>6.5017161792366736</v>
      </c>
      <c r="M6111" s="63">
        <v>7.0323056505881274</v>
      </c>
      <c r="N6111" s="63">
        <v>7.5640986032079098</v>
      </c>
      <c r="O6111" s="71">
        <v>7.0855195342334447</v>
      </c>
    </row>
    <row r="6112" spans="2:15" outlineLevel="1" x14ac:dyDescent="0.45">
      <c r="B6112" s="65">
        <v>6103</v>
      </c>
      <c r="C6112" s="60">
        <v>1</v>
      </c>
      <c r="D6112" s="61">
        <v>0</v>
      </c>
      <c r="E6112" s="61">
        <v>1</v>
      </c>
      <c r="F6112" s="61">
        <v>1</v>
      </c>
      <c r="G6112" s="61">
        <v>0</v>
      </c>
      <c r="H6112" s="61">
        <v>1</v>
      </c>
      <c r="I6112" s="62">
        <v>77511.916639048359</v>
      </c>
      <c r="J6112" s="63">
        <v>5.368404556130276</v>
      </c>
      <c r="K6112" s="63">
        <v>5.284114901877949</v>
      </c>
      <c r="L6112" s="63">
        <v>6.9916513783827421</v>
      </c>
      <c r="M6112" s="63">
        <v>8.6156589831990313</v>
      </c>
      <c r="N6112" s="63">
        <v>6.6964255968369919</v>
      </c>
      <c r="O6112" s="71">
        <v>7.1967867634020193</v>
      </c>
    </row>
    <row r="6113" spans="2:15" outlineLevel="1" x14ac:dyDescent="0.45">
      <c r="B6113" s="65">
        <v>6104</v>
      </c>
      <c r="C6113" s="60">
        <v>1</v>
      </c>
      <c r="D6113" s="61">
        <v>0</v>
      </c>
      <c r="E6113" s="61">
        <v>1</v>
      </c>
      <c r="F6113" s="61">
        <v>1</v>
      </c>
      <c r="G6113" s="61">
        <v>1</v>
      </c>
      <c r="H6113" s="61">
        <v>0</v>
      </c>
      <c r="I6113" s="62">
        <v>25899.764548119623</v>
      </c>
      <c r="J6113" s="63">
        <v>6.2036627582771313</v>
      </c>
      <c r="K6113" s="63">
        <v>4.4754848099285489</v>
      </c>
      <c r="L6113" s="63">
        <v>6.7880344916266555</v>
      </c>
      <c r="M6113" s="63">
        <v>6.1022314171807395</v>
      </c>
      <c r="N6113" s="63">
        <v>7.2593475517213726</v>
      </c>
      <c r="O6113" s="71">
        <v>7.0261743417872049</v>
      </c>
    </row>
    <row r="6114" spans="2:15" outlineLevel="1" x14ac:dyDescent="0.45">
      <c r="B6114" s="65">
        <v>6105</v>
      </c>
      <c r="C6114" s="60">
        <v>1</v>
      </c>
      <c r="D6114" s="61">
        <v>0</v>
      </c>
      <c r="E6114" s="61">
        <v>1</v>
      </c>
      <c r="F6114" s="61">
        <v>1</v>
      </c>
      <c r="G6114" s="61">
        <v>1</v>
      </c>
      <c r="H6114" s="61">
        <v>0</v>
      </c>
      <c r="I6114" s="62">
        <v>27288.917915700746</v>
      </c>
      <c r="J6114" s="63">
        <v>5.5947018857567024</v>
      </c>
      <c r="K6114" s="63">
        <v>5.1291736108186976</v>
      </c>
      <c r="L6114" s="63">
        <v>7.0868611246829811</v>
      </c>
      <c r="M6114" s="63">
        <v>6.5814651017544747</v>
      </c>
      <c r="N6114" s="63">
        <v>7.1291369173904755</v>
      </c>
      <c r="O6114" s="71">
        <v>6.8597786380978736</v>
      </c>
    </row>
    <row r="6115" spans="2:15" outlineLevel="1" x14ac:dyDescent="0.45">
      <c r="B6115" s="65">
        <v>6106</v>
      </c>
      <c r="C6115" s="60">
        <v>1</v>
      </c>
      <c r="D6115" s="61">
        <v>0</v>
      </c>
      <c r="E6115" s="61">
        <v>1</v>
      </c>
      <c r="F6115" s="61">
        <v>1</v>
      </c>
      <c r="G6115" s="61">
        <v>1</v>
      </c>
      <c r="H6115" s="61">
        <v>0</v>
      </c>
      <c r="I6115" s="62">
        <v>23425.782546051196</v>
      </c>
      <c r="J6115" s="63">
        <v>5.2062846441006654</v>
      </c>
      <c r="K6115" s="63">
        <v>5.070492376486869</v>
      </c>
      <c r="L6115" s="63">
        <v>7.0409723456333904</v>
      </c>
      <c r="M6115" s="63">
        <v>6.3000856358867727</v>
      </c>
      <c r="N6115" s="63">
        <v>6.7831137160863584</v>
      </c>
      <c r="O6115" s="71">
        <v>6.4530069023497312</v>
      </c>
    </row>
    <row r="6116" spans="2:15" outlineLevel="1" x14ac:dyDescent="0.45">
      <c r="B6116" s="65">
        <v>6107</v>
      </c>
      <c r="C6116" s="60">
        <v>1</v>
      </c>
      <c r="D6116" s="61">
        <v>0</v>
      </c>
      <c r="E6116" s="61">
        <v>1</v>
      </c>
      <c r="F6116" s="61">
        <v>1</v>
      </c>
      <c r="G6116" s="61">
        <v>1</v>
      </c>
      <c r="H6116" s="61">
        <v>0</v>
      </c>
      <c r="I6116" s="62">
        <v>60222.05671353155</v>
      </c>
      <c r="J6116" s="63">
        <v>6.3281154903088943</v>
      </c>
      <c r="K6116" s="63">
        <v>4.6679166658700435</v>
      </c>
      <c r="L6116" s="63">
        <v>6.755000253702848</v>
      </c>
      <c r="M6116" s="63">
        <v>6.6063220597166632</v>
      </c>
      <c r="N6116" s="63">
        <v>6.7752140001963035</v>
      </c>
      <c r="O6116" s="71">
        <v>6.1648638162873608</v>
      </c>
    </row>
    <row r="6117" spans="2:15" outlineLevel="1" x14ac:dyDescent="0.45">
      <c r="B6117" s="65">
        <v>6108</v>
      </c>
      <c r="C6117" s="60">
        <v>1</v>
      </c>
      <c r="D6117" s="61">
        <v>0</v>
      </c>
      <c r="E6117" s="61">
        <v>1</v>
      </c>
      <c r="F6117" s="61">
        <v>1</v>
      </c>
      <c r="G6117" s="61">
        <v>1</v>
      </c>
      <c r="H6117" s="61">
        <v>0</v>
      </c>
      <c r="I6117" s="62">
        <v>94827.208385562888</v>
      </c>
      <c r="J6117" s="63">
        <v>6.882475872998393</v>
      </c>
      <c r="K6117" s="63">
        <v>4.5988675411602413</v>
      </c>
      <c r="L6117" s="63">
        <v>6.197958500950536</v>
      </c>
      <c r="M6117" s="63">
        <v>6.7469094504313736</v>
      </c>
      <c r="N6117" s="63">
        <v>7.3202610654265259</v>
      </c>
      <c r="O6117" s="71">
        <v>7.2456387364469599</v>
      </c>
    </row>
    <row r="6118" spans="2:15" outlineLevel="1" x14ac:dyDescent="0.45">
      <c r="B6118" s="65">
        <v>6109</v>
      </c>
      <c r="C6118" s="60">
        <v>1</v>
      </c>
      <c r="D6118" s="61">
        <v>0</v>
      </c>
      <c r="E6118" s="61">
        <v>1</v>
      </c>
      <c r="F6118" s="61">
        <v>1</v>
      </c>
      <c r="G6118" s="61">
        <v>1</v>
      </c>
      <c r="H6118" s="61">
        <v>0</v>
      </c>
      <c r="I6118" s="62">
        <v>93861.085760505171</v>
      </c>
      <c r="J6118" s="63">
        <v>5.5898268679303911</v>
      </c>
      <c r="K6118" s="63">
        <v>4.3274030328992898</v>
      </c>
      <c r="L6118" s="63">
        <v>8.3778078866204311</v>
      </c>
      <c r="M6118" s="63">
        <v>8.0530935986788403</v>
      </c>
      <c r="N6118" s="63">
        <v>6.8894638259228458</v>
      </c>
      <c r="O6118" s="71">
        <v>6.1527616139799273</v>
      </c>
    </row>
    <row r="6119" spans="2:15" outlineLevel="1" x14ac:dyDescent="0.45">
      <c r="B6119" s="65">
        <v>6110</v>
      </c>
      <c r="C6119" s="60">
        <v>0</v>
      </c>
      <c r="D6119" s="61">
        <v>1</v>
      </c>
      <c r="E6119" s="61">
        <v>1</v>
      </c>
      <c r="F6119" s="61">
        <v>1</v>
      </c>
      <c r="G6119" s="61">
        <v>0</v>
      </c>
      <c r="H6119" s="61">
        <v>1</v>
      </c>
      <c r="I6119" s="62">
        <v>100259.67393090313</v>
      </c>
      <c r="J6119" s="63">
        <v>6.0475156852577223</v>
      </c>
      <c r="K6119" s="63">
        <v>6.1374044380244275</v>
      </c>
      <c r="L6119" s="63">
        <v>7.3819652560315223</v>
      </c>
      <c r="M6119" s="63">
        <v>7.3205916900389747</v>
      </c>
      <c r="N6119" s="63">
        <v>7.2382488370553508</v>
      </c>
      <c r="O6119" s="71">
        <v>7.2639654028155594</v>
      </c>
    </row>
    <row r="6120" spans="2:15" outlineLevel="1" x14ac:dyDescent="0.45">
      <c r="B6120" s="65">
        <v>6111</v>
      </c>
      <c r="C6120" s="60">
        <v>1</v>
      </c>
      <c r="D6120" s="61">
        <v>0</v>
      </c>
      <c r="E6120" s="61">
        <v>1</v>
      </c>
      <c r="F6120" s="61">
        <v>1</v>
      </c>
      <c r="G6120" s="61">
        <v>0</v>
      </c>
      <c r="H6120" s="61">
        <v>1</v>
      </c>
      <c r="I6120" s="62">
        <v>76064.993624495721</v>
      </c>
      <c r="J6120" s="63">
        <v>5.870985419277865</v>
      </c>
      <c r="K6120" s="63">
        <v>5.4276597679469001</v>
      </c>
      <c r="L6120" s="63">
        <v>6.7265994111623071</v>
      </c>
      <c r="M6120" s="63">
        <v>7.6241140333244513</v>
      </c>
      <c r="N6120" s="63">
        <v>6.836448158592817</v>
      </c>
      <c r="O6120" s="71">
        <v>7.0118880371080081</v>
      </c>
    </row>
    <row r="6121" spans="2:15" outlineLevel="1" x14ac:dyDescent="0.45">
      <c r="B6121" s="65">
        <v>6112</v>
      </c>
      <c r="C6121" s="60">
        <v>1</v>
      </c>
      <c r="D6121" s="61">
        <v>0</v>
      </c>
      <c r="E6121" s="61">
        <v>1</v>
      </c>
      <c r="F6121" s="61">
        <v>1</v>
      </c>
      <c r="G6121" s="61">
        <v>0</v>
      </c>
      <c r="H6121" s="61">
        <v>1</v>
      </c>
      <c r="I6121" s="62">
        <v>101776.6918243767</v>
      </c>
      <c r="J6121" s="63">
        <v>6.6719956057901797</v>
      </c>
      <c r="K6121" s="63">
        <v>6.2363787813254508</v>
      </c>
      <c r="L6121" s="63">
        <v>7.6850098880745694</v>
      </c>
      <c r="M6121" s="63">
        <v>6.982661396425045</v>
      </c>
      <c r="N6121" s="63">
        <v>7.1554549049223422</v>
      </c>
      <c r="O6121" s="71">
        <v>7.3755231566404609</v>
      </c>
    </row>
    <row r="6122" spans="2:15" outlineLevel="1" x14ac:dyDescent="0.45">
      <c r="B6122" s="65">
        <v>6113</v>
      </c>
      <c r="C6122" s="60">
        <v>1</v>
      </c>
      <c r="D6122" s="61">
        <v>0</v>
      </c>
      <c r="E6122" s="61">
        <v>1</v>
      </c>
      <c r="F6122" s="61">
        <v>1</v>
      </c>
      <c r="G6122" s="61">
        <v>1</v>
      </c>
      <c r="H6122" s="61">
        <v>0</v>
      </c>
      <c r="I6122" s="62">
        <v>75444.498367296415</v>
      </c>
      <c r="J6122" s="63">
        <v>5.8046150956024682</v>
      </c>
      <c r="K6122" s="63">
        <v>5.570923572951199</v>
      </c>
      <c r="L6122" s="63">
        <v>7.1419106942259107</v>
      </c>
      <c r="M6122" s="63">
        <v>7.1556567146442642</v>
      </c>
      <c r="N6122" s="63">
        <v>6.9082008117397233</v>
      </c>
      <c r="O6122" s="71">
        <v>6.8848685271533121</v>
      </c>
    </row>
    <row r="6123" spans="2:15" outlineLevel="1" x14ac:dyDescent="0.45">
      <c r="B6123" s="65">
        <v>6114</v>
      </c>
      <c r="C6123" s="60">
        <v>1</v>
      </c>
      <c r="D6123" s="61">
        <v>0</v>
      </c>
      <c r="E6123" s="61">
        <v>1</v>
      </c>
      <c r="F6123" s="61">
        <v>1</v>
      </c>
      <c r="G6123" s="61">
        <v>0</v>
      </c>
      <c r="H6123" s="61">
        <v>1</v>
      </c>
      <c r="I6123" s="62">
        <v>95905.132839007929</v>
      </c>
      <c r="J6123" s="63">
        <v>6.3049828250100957</v>
      </c>
      <c r="K6123" s="63">
        <v>4.8992516787925382</v>
      </c>
      <c r="L6123" s="63">
        <v>7.8144745644338922</v>
      </c>
      <c r="M6123" s="63">
        <v>7.8725059703423597</v>
      </c>
      <c r="N6123" s="63">
        <v>6.2492711852806409</v>
      </c>
      <c r="O6123" s="71">
        <v>6.7427220120000753</v>
      </c>
    </row>
    <row r="6124" spans="2:15" outlineLevel="1" x14ac:dyDescent="0.45">
      <c r="B6124" s="65">
        <v>6115</v>
      </c>
      <c r="C6124" s="60">
        <v>1</v>
      </c>
      <c r="D6124" s="61">
        <v>0</v>
      </c>
      <c r="E6124" s="61">
        <v>1</v>
      </c>
      <c r="F6124" s="61">
        <v>1</v>
      </c>
      <c r="G6124" s="61">
        <v>1</v>
      </c>
      <c r="H6124" s="61">
        <v>0</v>
      </c>
      <c r="I6124" s="62">
        <v>63109.007773256148</v>
      </c>
      <c r="J6124" s="63">
        <v>6.6375799468551397</v>
      </c>
      <c r="K6124" s="63">
        <v>5.1539824354998487</v>
      </c>
      <c r="L6124" s="63">
        <v>6.4776780005475345</v>
      </c>
      <c r="M6124" s="63">
        <v>6.4045486867019958</v>
      </c>
      <c r="N6124" s="63">
        <v>7.0816322827452751</v>
      </c>
      <c r="O6124" s="71">
        <v>6.5313407221412803</v>
      </c>
    </row>
    <row r="6125" spans="2:15" outlineLevel="1" x14ac:dyDescent="0.45">
      <c r="B6125" s="65">
        <v>6116</v>
      </c>
      <c r="C6125" s="60">
        <v>1</v>
      </c>
      <c r="D6125" s="61">
        <v>0</v>
      </c>
      <c r="E6125" s="61">
        <v>1</v>
      </c>
      <c r="F6125" s="61">
        <v>1</v>
      </c>
      <c r="G6125" s="61">
        <v>1</v>
      </c>
      <c r="H6125" s="61">
        <v>0</v>
      </c>
      <c r="I6125" s="62">
        <v>71000.516948081742</v>
      </c>
      <c r="J6125" s="63">
        <v>5.2078864181265443</v>
      </c>
      <c r="K6125" s="63">
        <v>4.1954098242408513</v>
      </c>
      <c r="L6125" s="63">
        <v>7.4731082169915561</v>
      </c>
      <c r="M6125" s="63">
        <v>7.4880681138373273</v>
      </c>
      <c r="N6125" s="63">
        <v>7.3019792378306407</v>
      </c>
      <c r="O6125" s="71">
        <v>6.3807182743389692</v>
      </c>
    </row>
    <row r="6126" spans="2:15" outlineLevel="1" x14ac:dyDescent="0.45">
      <c r="B6126" s="65">
        <v>6117</v>
      </c>
      <c r="C6126" s="60">
        <v>1</v>
      </c>
      <c r="D6126" s="61">
        <v>0</v>
      </c>
      <c r="E6126" s="61">
        <v>1</v>
      </c>
      <c r="F6126" s="61">
        <v>1</v>
      </c>
      <c r="G6126" s="61">
        <v>1</v>
      </c>
      <c r="H6126" s="61">
        <v>0</v>
      </c>
      <c r="I6126" s="62">
        <v>30490.218912960205</v>
      </c>
      <c r="J6126" s="63">
        <v>6.4776234167359332</v>
      </c>
      <c r="K6126" s="63">
        <v>5.8986373086004384</v>
      </c>
      <c r="L6126" s="63">
        <v>6.2361071775858949</v>
      </c>
      <c r="M6126" s="63">
        <v>6.0206991311187039</v>
      </c>
      <c r="N6126" s="63">
        <v>7.3541337776385385</v>
      </c>
      <c r="O6126" s="71">
        <v>7.181452117779731</v>
      </c>
    </row>
    <row r="6127" spans="2:15" outlineLevel="1" x14ac:dyDescent="0.45">
      <c r="B6127" s="65">
        <v>6118</v>
      </c>
      <c r="C6127" s="60">
        <v>1</v>
      </c>
      <c r="D6127" s="61">
        <v>0</v>
      </c>
      <c r="E6127" s="61">
        <v>1</v>
      </c>
      <c r="F6127" s="61">
        <v>1</v>
      </c>
      <c r="G6127" s="61">
        <v>1</v>
      </c>
      <c r="H6127" s="61">
        <v>0</v>
      </c>
      <c r="I6127" s="62">
        <v>22201.241126670284</v>
      </c>
      <c r="J6127" s="63">
        <v>5.6308550045797148</v>
      </c>
      <c r="K6127" s="63">
        <v>5.0111950206827176</v>
      </c>
      <c r="L6127" s="63">
        <v>6.8719494524484901</v>
      </c>
      <c r="M6127" s="63">
        <v>6.0387667704199632</v>
      </c>
      <c r="N6127" s="63">
        <v>6.5877475971352286</v>
      </c>
      <c r="O6127" s="71">
        <v>6.0946381863405144</v>
      </c>
    </row>
    <row r="6128" spans="2:15" outlineLevel="1" x14ac:dyDescent="0.45">
      <c r="B6128" s="65">
        <v>6119</v>
      </c>
      <c r="C6128" s="60">
        <v>1</v>
      </c>
      <c r="D6128" s="61">
        <v>0</v>
      </c>
      <c r="E6128" s="61">
        <v>1</v>
      </c>
      <c r="F6128" s="61">
        <v>1</v>
      </c>
      <c r="G6128" s="61">
        <v>1</v>
      </c>
      <c r="H6128" s="61">
        <v>0</v>
      </c>
      <c r="I6128" s="62">
        <v>27953.080800462063</v>
      </c>
      <c r="J6128" s="63">
        <v>5.4431390418836099</v>
      </c>
      <c r="K6128" s="63">
        <v>4.8793109113212214</v>
      </c>
      <c r="L6128" s="63">
        <v>6.9999163290162851</v>
      </c>
      <c r="M6128" s="63">
        <v>7.1202792224866229</v>
      </c>
      <c r="N6128" s="63">
        <v>7.1447881643080144</v>
      </c>
      <c r="O6128" s="71">
        <v>7.0303313012477417</v>
      </c>
    </row>
    <row r="6129" spans="2:15" outlineLevel="1" x14ac:dyDescent="0.45">
      <c r="B6129" s="65">
        <v>6120</v>
      </c>
      <c r="C6129" s="60">
        <v>1</v>
      </c>
      <c r="D6129" s="61">
        <v>0</v>
      </c>
      <c r="E6129" s="61">
        <v>1</v>
      </c>
      <c r="F6129" s="61">
        <v>1</v>
      </c>
      <c r="G6129" s="61">
        <v>0</v>
      </c>
      <c r="H6129" s="61">
        <v>1</v>
      </c>
      <c r="I6129" s="62">
        <v>77345.368354499456</v>
      </c>
      <c r="J6129" s="63">
        <v>5.960553969110955</v>
      </c>
      <c r="K6129" s="63">
        <v>4.9388523017505781</v>
      </c>
      <c r="L6129" s="63">
        <v>6.5480817801480597</v>
      </c>
      <c r="M6129" s="63">
        <v>8.3671305080969134</v>
      </c>
      <c r="N6129" s="63">
        <v>6.741904899973985</v>
      </c>
      <c r="O6129" s="71">
        <v>7.4059548191017877</v>
      </c>
    </row>
    <row r="6130" spans="2:15" outlineLevel="1" x14ac:dyDescent="0.45">
      <c r="B6130" s="65">
        <v>6121</v>
      </c>
      <c r="C6130" s="60">
        <v>1</v>
      </c>
      <c r="D6130" s="61">
        <v>0</v>
      </c>
      <c r="E6130" s="61">
        <v>1</v>
      </c>
      <c r="F6130" s="61">
        <v>1</v>
      </c>
      <c r="G6130" s="61">
        <v>1</v>
      </c>
      <c r="H6130" s="61">
        <v>0</v>
      </c>
      <c r="I6130" s="62">
        <v>94252.021726524938</v>
      </c>
      <c r="J6130" s="63">
        <v>5.7466799047508559</v>
      </c>
      <c r="K6130" s="63">
        <v>5.570014911030098</v>
      </c>
      <c r="L6130" s="63">
        <v>8.0007317908636715</v>
      </c>
      <c r="M6130" s="63">
        <v>6.9860386876773557</v>
      </c>
      <c r="N6130" s="63">
        <v>6.5964001023986754</v>
      </c>
      <c r="O6130" s="71">
        <v>6.4284458584105195</v>
      </c>
    </row>
    <row r="6131" spans="2:15" outlineLevel="1" x14ac:dyDescent="0.45">
      <c r="B6131" s="65">
        <v>6122</v>
      </c>
      <c r="C6131" s="60">
        <v>1</v>
      </c>
      <c r="D6131" s="61">
        <v>0</v>
      </c>
      <c r="E6131" s="61">
        <v>1</v>
      </c>
      <c r="F6131" s="61">
        <v>1</v>
      </c>
      <c r="G6131" s="61">
        <v>1</v>
      </c>
      <c r="H6131" s="61">
        <v>0</v>
      </c>
      <c r="I6131" s="62">
        <v>76013.776958024537</v>
      </c>
      <c r="J6131" s="63">
        <v>5.7431834629844225</v>
      </c>
      <c r="K6131" s="63">
        <v>5.1769870178016006</v>
      </c>
      <c r="L6131" s="63">
        <v>6.7882136555993222</v>
      </c>
      <c r="M6131" s="63">
        <v>7.883083228727183</v>
      </c>
      <c r="N6131" s="63">
        <v>7.2417310585801085</v>
      </c>
      <c r="O6131" s="71">
        <v>6.6348257526977141</v>
      </c>
    </row>
    <row r="6132" spans="2:15" outlineLevel="1" x14ac:dyDescent="0.45">
      <c r="B6132" s="65">
        <v>6123</v>
      </c>
      <c r="C6132" s="60">
        <v>1</v>
      </c>
      <c r="D6132" s="61">
        <v>0</v>
      </c>
      <c r="E6132" s="61">
        <v>1</v>
      </c>
      <c r="F6132" s="61">
        <v>1</v>
      </c>
      <c r="G6132" s="61">
        <v>1</v>
      </c>
      <c r="H6132" s="61">
        <v>0</v>
      </c>
      <c r="I6132" s="62">
        <v>26479.141070729078</v>
      </c>
      <c r="J6132" s="63">
        <v>6.0151665419029223</v>
      </c>
      <c r="K6132" s="63">
        <v>4.6748528132163241</v>
      </c>
      <c r="L6132" s="63">
        <v>6.8133057046724668</v>
      </c>
      <c r="M6132" s="63">
        <v>6.4738434214387039</v>
      </c>
      <c r="N6132" s="63">
        <v>7.2060592328774939</v>
      </c>
      <c r="O6132" s="71">
        <v>6.8019972965926119</v>
      </c>
    </row>
    <row r="6133" spans="2:15" outlineLevel="1" x14ac:dyDescent="0.45">
      <c r="B6133" s="65">
        <v>6124</v>
      </c>
      <c r="C6133" s="60">
        <v>0</v>
      </c>
      <c r="D6133" s="61">
        <v>1</v>
      </c>
      <c r="E6133" s="61">
        <v>1</v>
      </c>
      <c r="F6133" s="61">
        <v>1</v>
      </c>
      <c r="G6133" s="61">
        <v>1</v>
      </c>
      <c r="H6133" s="61">
        <v>0</v>
      </c>
      <c r="I6133" s="62">
        <v>100725.95156358674</v>
      </c>
      <c r="J6133" s="63">
        <v>6.3346874601013488</v>
      </c>
      <c r="K6133" s="63">
        <v>6.7808747232978295</v>
      </c>
      <c r="L6133" s="63">
        <v>6.9596915221617328</v>
      </c>
      <c r="M6133" s="63">
        <v>7.2949801901714766</v>
      </c>
      <c r="N6133" s="63">
        <v>7.0500582165824213</v>
      </c>
      <c r="O6133" s="71">
        <v>6.7247839435379593</v>
      </c>
    </row>
    <row r="6134" spans="2:15" outlineLevel="1" x14ac:dyDescent="0.45">
      <c r="B6134" s="65">
        <v>6125</v>
      </c>
      <c r="C6134" s="60">
        <v>1</v>
      </c>
      <c r="D6134" s="61">
        <v>0</v>
      </c>
      <c r="E6134" s="61">
        <v>1</v>
      </c>
      <c r="F6134" s="61">
        <v>1</v>
      </c>
      <c r="G6134" s="61">
        <v>1</v>
      </c>
      <c r="H6134" s="61">
        <v>0</v>
      </c>
      <c r="I6134" s="62">
        <v>60779.353891701219</v>
      </c>
      <c r="J6134" s="63">
        <v>6.0753797105196519</v>
      </c>
      <c r="K6134" s="63">
        <v>4.6668842079600337</v>
      </c>
      <c r="L6134" s="63">
        <v>7.2065809700838948</v>
      </c>
      <c r="M6134" s="63">
        <v>6.1133877955665614</v>
      </c>
      <c r="N6134" s="63">
        <v>7.239178043039411</v>
      </c>
      <c r="O6134" s="71">
        <v>6.5960261930986102</v>
      </c>
    </row>
    <row r="6135" spans="2:15" outlineLevel="1" x14ac:dyDescent="0.45">
      <c r="B6135" s="65">
        <v>6126</v>
      </c>
      <c r="C6135" s="60">
        <v>1</v>
      </c>
      <c r="D6135" s="61">
        <v>0</v>
      </c>
      <c r="E6135" s="61">
        <v>1</v>
      </c>
      <c r="F6135" s="61">
        <v>1</v>
      </c>
      <c r="G6135" s="61">
        <v>0</v>
      </c>
      <c r="H6135" s="61">
        <v>1</v>
      </c>
      <c r="I6135" s="62">
        <v>100122.23055307877</v>
      </c>
      <c r="J6135" s="63">
        <v>6.7208900428238456</v>
      </c>
      <c r="K6135" s="63">
        <v>5.7497531082570195</v>
      </c>
      <c r="L6135" s="63">
        <v>8.1871029850173258</v>
      </c>
      <c r="M6135" s="63">
        <v>7.946310663545014</v>
      </c>
      <c r="N6135" s="63">
        <v>6.3635482799733527</v>
      </c>
      <c r="O6135" s="71">
        <v>6.4949349072203688</v>
      </c>
    </row>
    <row r="6136" spans="2:15" outlineLevel="1" x14ac:dyDescent="0.45">
      <c r="B6136" s="65">
        <v>6127</v>
      </c>
      <c r="C6136" s="60">
        <v>1</v>
      </c>
      <c r="D6136" s="61">
        <v>0</v>
      </c>
      <c r="E6136" s="61">
        <v>1</v>
      </c>
      <c r="F6136" s="61">
        <v>1</v>
      </c>
      <c r="G6136" s="61">
        <v>0</v>
      </c>
      <c r="H6136" s="61">
        <v>1</v>
      </c>
      <c r="I6136" s="62">
        <v>24943.942551660439</v>
      </c>
      <c r="J6136" s="63">
        <v>5.8463274334191047</v>
      </c>
      <c r="K6136" s="63">
        <v>4.1715846490739796</v>
      </c>
      <c r="L6136" s="63">
        <v>6.8049771586030001</v>
      </c>
      <c r="M6136" s="63">
        <v>7.2756081604493055</v>
      </c>
      <c r="N6136" s="63">
        <v>6.269104617643908</v>
      </c>
      <c r="O6136" s="71">
        <v>7.0287993140038338</v>
      </c>
    </row>
    <row r="6137" spans="2:15" outlineLevel="1" x14ac:dyDescent="0.45">
      <c r="B6137" s="65">
        <v>6128</v>
      </c>
      <c r="C6137" s="60">
        <v>0</v>
      </c>
      <c r="D6137" s="61">
        <v>1</v>
      </c>
      <c r="E6137" s="61">
        <v>1</v>
      </c>
      <c r="F6137" s="61">
        <v>1</v>
      </c>
      <c r="G6137" s="61">
        <v>0</v>
      </c>
      <c r="H6137" s="61">
        <v>1</v>
      </c>
      <c r="I6137" s="62">
        <v>101670.98419216039</v>
      </c>
      <c r="J6137" s="63">
        <v>6.1730562534898192</v>
      </c>
      <c r="K6137" s="63">
        <v>6.752891141602678</v>
      </c>
      <c r="L6137" s="63">
        <v>7.1311780617185185</v>
      </c>
      <c r="M6137" s="63">
        <v>8.1238833986669512</v>
      </c>
      <c r="N6137" s="63">
        <v>6.5985067778263282</v>
      </c>
      <c r="O6137" s="71">
        <v>6.7088453192737898</v>
      </c>
    </row>
    <row r="6138" spans="2:15" outlineLevel="1" x14ac:dyDescent="0.45">
      <c r="B6138" s="65">
        <v>6129</v>
      </c>
      <c r="C6138" s="60">
        <v>1</v>
      </c>
      <c r="D6138" s="61">
        <v>0</v>
      </c>
      <c r="E6138" s="61">
        <v>1</v>
      </c>
      <c r="F6138" s="61">
        <v>1</v>
      </c>
      <c r="G6138" s="61">
        <v>1</v>
      </c>
      <c r="H6138" s="61">
        <v>0</v>
      </c>
      <c r="I6138" s="62">
        <v>101285.64698440612</v>
      </c>
      <c r="J6138" s="63">
        <v>6.4474281941276148</v>
      </c>
      <c r="K6138" s="63">
        <v>4.3922173759274363</v>
      </c>
      <c r="L6138" s="63">
        <v>8.1719078284433362</v>
      </c>
      <c r="M6138" s="63">
        <v>8.6136405650972083</v>
      </c>
      <c r="N6138" s="63">
        <v>7.3203092435691417</v>
      </c>
      <c r="O6138" s="71">
        <v>7.3024734312100286</v>
      </c>
    </row>
    <row r="6139" spans="2:15" outlineLevel="1" x14ac:dyDescent="0.45">
      <c r="B6139" s="65">
        <v>6130</v>
      </c>
      <c r="C6139" s="60">
        <v>1</v>
      </c>
      <c r="D6139" s="61">
        <v>0</v>
      </c>
      <c r="E6139" s="61">
        <v>1</v>
      </c>
      <c r="F6139" s="61">
        <v>1</v>
      </c>
      <c r="G6139" s="61">
        <v>1</v>
      </c>
      <c r="H6139" s="61">
        <v>0</v>
      </c>
      <c r="I6139" s="62">
        <v>29267.765516540632</v>
      </c>
      <c r="J6139" s="63">
        <v>5.9246604099154263</v>
      </c>
      <c r="K6139" s="63">
        <v>5.4563553311799593</v>
      </c>
      <c r="L6139" s="63">
        <v>6.6016772096586411</v>
      </c>
      <c r="M6139" s="63">
        <v>7.0114850706208447</v>
      </c>
      <c r="N6139" s="63">
        <v>6.9954967628365941</v>
      </c>
      <c r="O6139" s="71">
        <v>6.7834541284874001</v>
      </c>
    </row>
    <row r="6140" spans="2:15" outlineLevel="1" x14ac:dyDescent="0.45">
      <c r="B6140" s="65">
        <v>6131</v>
      </c>
      <c r="C6140" s="60">
        <v>1</v>
      </c>
      <c r="D6140" s="61">
        <v>0</v>
      </c>
      <c r="E6140" s="61">
        <v>1</v>
      </c>
      <c r="F6140" s="61">
        <v>1</v>
      </c>
      <c r="G6140" s="61">
        <v>1</v>
      </c>
      <c r="H6140" s="61">
        <v>0</v>
      </c>
      <c r="I6140" s="62">
        <v>75444.542782732184</v>
      </c>
      <c r="J6140" s="63">
        <v>5.9167199046913765</v>
      </c>
      <c r="K6140" s="63">
        <v>4.2021561046295304</v>
      </c>
      <c r="L6140" s="63">
        <v>6.1692231942435445</v>
      </c>
      <c r="M6140" s="63">
        <v>8.8469844439709657</v>
      </c>
      <c r="N6140" s="63">
        <v>7.4309084945353776</v>
      </c>
      <c r="O6140" s="71">
        <v>6.3813429237678774</v>
      </c>
    </row>
    <row r="6141" spans="2:15" outlineLevel="1" x14ac:dyDescent="0.45">
      <c r="B6141" s="65">
        <v>6132</v>
      </c>
      <c r="C6141" s="60">
        <v>0</v>
      </c>
      <c r="D6141" s="61">
        <v>1</v>
      </c>
      <c r="E6141" s="61">
        <v>1</v>
      </c>
      <c r="F6141" s="61">
        <v>1</v>
      </c>
      <c r="G6141" s="61">
        <v>1</v>
      </c>
      <c r="H6141" s="61">
        <v>0</v>
      </c>
      <c r="I6141" s="62">
        <v>29793.434218083014</v>
      </c>
      <c r="J6141" s="63">
        <v>5.4428622774042594</v>
      </c>
      <c r="K6141" s="63">
        <v>6.1500249197713757</v>
      </c>
      <c r="L6141" s="63">
        <v>6.7715332428238497</v>
      </c>
      <c r="M6141" s="63">
        <v>7.3086748547344129</v>
      </c>
      <c r="N6141" s="63">
        <v>6.6668453519108972</v>
      </c>
      <c r="O6141" s="71">
        <v>6.5528228969411995</v>
      </c>
    </row>
    <row r="6142" spans="2:15" outlineLevel="1" x14ac:dyDescent="0.45">
      <c r="B6142" s="65">
        <v>6133</v>
      </c>
      <c r="C6142" s="60">
        <v>0</v>
      </c>
      <c r="D6142" s="61">
        <v>1</v>
      </c>
      <c r="E6142" s="61">
        <v>1</v>
      </c>
      <c r="F6142" s="61">
        <v>1</v>
      </c>
      <c r="G6142" s="61">
        <v>1</v>
      </c>
      <c r="H6142" s="61">
        <v>0</v>
      </c>
      <c r="I6142" s="62">
        <v>30719.761709687577</v>
      </c>
      <c r="J6142" s="63">
        <v>5.8936412006309817</v>
      </c>
      <c r="K6142" s="63">
        <v>6.2180101502066201</v>
      </c>
      <c r="L6142" s="63">
        <v>6.6024840466532817</v>
      </c>
      <c r="M6142" s="63">
        <v>6.7626189419611382</v>
      </c>
      <c r="N6142" s="63">
        <v>6.9760078064080053</v>
      </c>
      <c r="O6142" s="71">
        <v>6.7944970401328897</v>
      </c>
    </row>
    <row r="6143" spans="2:15" outlineLevel="1" x14ac:dyDescent="0.45">
      <c r="B6143" s="65">
        <v>6134</v>
      </c>
      <c r="C6143" s="60">
        <v>1</v>
      </c>
      <c r="D6143" s="61">
        <v>0</v>
      </c>
      <c r="E6143" s="61">
        <v>1</v>
      </c>
      <c r="F6143" s="61">
        <v>1</v>
      </c>
      <c r="G6143" s="61">
        <v>1</v>
      </c>
      <c r="H6143" s="61">
        <v>0</v>
      </c>
      <c r="I6143" s="62">
        <v>74566.811513273162</v>
      </c>
      <c r="J6143" s="63">
        <v>5.9359679446427123</v>
      </c>
      <c r="K6143" s="63">
        <v>4.8209208922584006</v>
      </c>
      <c r="L6143" s="63">
        <v>6.7080472279843164</v>
      </c>
      <c r="M6143" s="63">
        <v>6.9083869106313101</v>
      </c>
      <c r="N6143" s="63">
        <v>7.5808172431446232</v>
      </c>
      <c r="O6143" s="71">
        <v>7.1931939636323605</v>
      </c>
    </row>
    <row r="6144" spans="2:15" outlineLevel="1" x14ac:dyDescent="0.45">
      <c r="B6144" s="65">
        <v>6135</v>
      </c>
      <c r="C6144" s="60">
        <v>1</v>
      </c>
      <c r="D6144" s="61">
        <v>0</v>
      </c>
      <c r="E6144" s="61">
        <v>1</v>
      </c>
      <c r="F6144" s="61">
        <v>1</v>
      </c>
      <c r="G6144" s="61">
        <v>0</v>
      </c>
      <c r="H6144" s="61">
        <v>1</v>
      </c>
      <c r="I6144" s="62">
        <v>97389.118953596175</v>
      </c>
      <c r="J6144" s="63">
        <v>6.7342985975861875</v>
      </c>
      <c r="K6144" s="63">
        <v>4.6925411332852054</v>
      </c>
      <c r="L6144" s="63">
        <v>7.5642828452432394</v>
      </c>
      <c r="M6144" s="63">
        <v>7.8290724782959256</v>
      </c>
      <c r="N6144" s="63">
        <v>6.651556171683767</v>
      </c>
      <c r="O6144" s="71">
        <v>6.9201251813767186</v>
      </c>
    </row>
    <row r="6145" spans="2:15" outlineLevel="1" x14ac:dyDescent="0.45">
      <c r="B6145" s="65">
        <v>6136</v>
      </c>
      <c r="C6145" s="60">
        <v>1</v>
      </c>
      <c r="D6145" s="61">
        <v>0</v>
      </c>
      <c r="E6145" s="61">
        <v>1</v>
      </c>
      <c r="F6145" s="61">
        <v>1</v>
      </c>
      <c r="G6145" s="61">
        <v>1</v>
      </c>
      <c r="H6145" s="61">
        <v>0</v>
      </c>
      <c r="I6145" s="62">
        <v>78076.418413373234</v>
      </c>
      <c r="J6145" s="63">
        <v>5.6293619241801469</v>
      </c>
      <c r="K6145" s="63">
        <v>5.5786510859800345</v>
      </c>
      <c r="L6145" s="63">
        <v>7.0413996941605781</v>
      </c>
      <c r="M6145" s="63">
        <v>8.2562170626543381</v>
      </c>
      <c r="N6145" s="63">
        <v>7.0939600869549393</v>
      </c>
      <c r="O6145" s="71">
        <v>6.6868392841995146</v>
      </c>
    </row>
    <row r="6146" spans="2:15" outlineLevel="1" x14ac:dyDescent="0.45">
      <c r="B6146" s="65">
        <v>6137</v>
      </c>
      <c r="C6146" s="60">
        <v>1</v>
      </c>
      <c r="D6146" s="61">
        <v>0</v>
      </c>
      <c r="E6146" s="61">
        <v>1</v>
      </c>
      <c r="F6146" s="61">
        <v>1</v>
      </c>
      <c r="G6146" s="61">
        <v>1</v>
      </c>
      <c r="H6146" s="61">
        <v>0</v>
      </c>
      <c r="I6146" s="62">
        <v>78140.411001195709</v>
      </c>
      <c r="J6146" s="63">
        <v>5.8456476039484331</v>
      </c>
      <c r="K6146" s="63">
        <v>4.4567929755091864</v>
      </c>
      <c r="L6146" s="63">
        <v>6.7197287130665933</v>
      </c>
      <c r="M6146" s="63">
        <v>8.8832554649175428</v>
      </c>
      <c r="N6146" s="63">
        <v>7.7091059654302443</v>
      </c>
      <c r="O6146" s="71">
        <v>6.6478061064203917</v>
      </c>
    </row>
    <row r="6147" spans="2:15" outlineLevel="1" x14ac:dyDescent="0.45">
      <c r="B6147" s="65">
        <v>6138</v>
      </c>
      <c r="C6147" s="60">
        <v>0</v>
      </c>
      <c r="D6147" s="61">
        <v>1</v>
      </c>
      <c r="E6147" s="61">
        <v>1</v>
      </c>
      <c r="F6147" s="61">
        <v>1</v>
      </c>
      <c r="G6147" s="61">
        <v>1</v>
      </c>
      <c r="H6147" s="61">
        <v>0</v>
      </c>
      <c r="I6147" s="62">
        <v>97214.646820464797</v>
      </c>
      <c r="J6147" s="63">
        <v>5.4384895962390383</v>
      </c>
      <c r="K6147" s="63">
        <v>5.9039295761846047</v>
      </c>
      <c r="L6147" s="63">
        <v>7.2207814753508561</v>
      </c>
      <c r="M6147" s="63">
        <v>7.6581467258178746</v>
      </c>
      <c r="N6147" s="63">
        <v>7.0001131369526348</v>
      </c>
      <c r="O6147" s="71">
        <v>6.884326099855743</v>
      </c>
    </row>
    <row r="6148" spans="2:15" outlineLevel="1" x14ac:dyDescent="0.45">
      <c r="B6148" s="65">
        <v>6139</v>
      </c>
      <c r="C6148" s="60">
        <v>1</v>
      </c>
      <c r="D6148" s="61">
        <v>0</v>
      </c>
      <c r="E6148" s="61">
        <v>1</v>
      </c>
      <c r="F6148" s="61">
        <v>1</v>
      </c>
      <c r="G6148" s="61">
        <v>1</v>
      </c>
      <c r="H6148" s="61">
        <v>0</v>
      </c>
      <c r="I6148" s="62">
        <v>97711.940565064564</v>
      </c>
      <c r="J6148" s="63">
        <v>6.5051510440960998</v>
      </c>
      <c r="K6148" s="63">
        <v>5.4666014346414915</v>
      </c>
      <c r="L6148" s="63">
        <v>7.6167755971431452</v>
      </c>
      <c r="M6148" s="63">
        <v>7.145780489441302</v>
      </c>
      <c r="N6148" s="63">
        <v>6.9215428128904506</v>
      </c>
      <c r="O6148" s="71">
        <v>6.8607652619355779</v>
      </c>
    </row>
    <row r="6149" spans="2:15" outlineLevel="1" x14ac:dyDescent="0.45">
      <c r="B6149" s="65">
        <v>6140</v>
      </c>
      <c r="C6149" s="60">
        <v>0</v>
      </c>
      <c r="D6149" s="61">
        <v>1</v>
      </c>
      <c r="E6149" s="61">
        <v>1</v>
      </c>
      <c r="F6149" s="61">
        <v>1</v>
      </c>
      <c r="G6149" s="61">
        <v>1</v>
      </c>
      <c r="H6149" s="61">
        <v>0</v>
      </c>
      <c r="I6149" s="62">
        <v>99585.811593283928</v>
      </c>
      <c r="J6149" s="63">
        <v>5.7674497945035901</v>
      </c>
      <c r="K6149" s="63">
        <v>6.0095636586105119</v>
      </c>
      <c r="L6149" s="63">
        <v>7.032569603816814</v>
      </c>
      <c r="M6149" s="63">
        <v>8.2317640202399751</v>
      </c>
      <c r="N6149" s="63">
        <v>7.334802081371822</v>
      </c>
      <c r="O6149" s="71">
        <v>6.3588299454158657</v>
      </c>
    </row>
    <row r="6150" spans="2:15" outlineLevel="1" x14ac:dyDescent="0.45">
      <c r="B6150" s="65">
        <v>6141</v>
      </c>
      <c r="C6150" s="60">
        <v>0</v>
      </c>
      <c r="D6150" s="61">
        <v>1</v>
      </c>
      <c r="E6150" s="61">
        <v>1</v>
      </c>
      <c r="F6150" s="61">
        <v>1</v>
      </c>
      <c r="G6150" s="61">
        <v>1</v>
      </c>
      <c r="H6150" s="61">
        <v>0</v>
      </c>
      <c r="I6150" s="62">
        <v>101232.62741058727</v>
      </c>
      <c r="J6150" s="63">
        <v>6.0442795352718335</v>
      </c>
      <c r="K6150" s="63">
        <v>6.3934562899390652</v>
      </c>
      <c r="L6150" s="63">
        <v>6.7777068398684177</v>
      </c>
      <c r="M6150" s="63">
        <v>8.0885529492941455</v>
      </c>
      <c r="N6150" s="63">
        <v>7.0395021527759765</v>
      </c>
      <c r="O6150" s="71">
        <v>6.9447273006191406</v>
      </c>
    </row>
    <row r="6151" spans="2:15" outlineLevel="1" x14ac:dyDescent="0.45">
      <c r="B6151" s="65">
        <v>6142</v>
      </c>
      <c r="C6151" s="60">
        <v>0</v>
      </c>
      <c r="D6151" s="61">
        <v>1</v>
      </c>
      <c r="E6151" s="61">
        <v>1</v>
      </c>
      <c r="F6151" s="61">
        <v>1</v>
      </c>
      <c r="G6151" s="61">
        <v>1</v>
      </c>
      <c r="H6151" s="61">
        <v>0</v>
      </c>
      <c r="I6151" s="62">
        <v>79575.42186471101</v>
      </c>
      <c r="J6151" s="63">
        <v>5.6122475305987773</v>
      </c>
      <c r="K6151" s="63">
        <v>6.1046135199045448</v>
      </c>
      <c r="L6151" s="63">
        <v>6.8622866475293129</v>
      </c>
      <c r="M6151" s="63">
        <v>8.4388860492510034</v>
      </c>
      <c r="N6151" s="63">
        <v>6.8704008707697479</v>
      </c>
      <c r="O6151" s="71">
        <v>6.8053881871559501</v>
      </c>
    </row>
    <row r="6152" spans="2:15" outlineLevel="1" x14ac:dyDescent="0.45">
      <c r="B6152" s="65">
        <v>6143</v>
      </c>
      <c r="C6152" s="60">
        <v>0</v>
      </c>
      <c r="D6152" s="61">
        <v>1</v>
      </c>
      <c r="E6152" s="61">
        <v>1</v>
      </c>
      <c r="F6152" s="61">
        <v>1</v>
      </c>
      <c r="G6152" s="61">
        <v>1</v>
      </c>
      <c r="H6152" s="61">
        <v>0</v>
      </c>
      <c r="I6152" s="62">
        <v>95022.44284221303</v>
      </c>
      <c r="J6152" s="63">
        <v>5.3305684075961475</v>
      </c>
      <c r="K6152" s="63">
        <v>6.0981350842413953</v>
      </c>
      <c r="L6152" s="63">
        <v>7.4404168410600393</v>
      </c>
      <c r="M6152" s="63">
        <v>7.0692046237345458</v>
      </c>
      <c r="N6152" s="63">
        <v>6.7866915866530606</v>
      </c>
      <c r="O6152" s="71">
        <v>6.6278286167965419</v>
      </c>
    </row>
    <row r="6153" spans="2:15" outlineLevel="1" x14ac:dyDescent="0.45">
      <c r="B6153" s="65">
        <v>6144</v>
      </c>
      <c r="C6153" s="60">
        <v>1</v>
      </c>
      <c r="D6153" s="61">
        <v>0</v>
      </c>
      <c r="E6153" s="61">
        <v>1</v>
      </c>
      <c r="F6153" s="61">
        <v>1</v>
      </c>
      <c r="G6153" s="61">
        <v>0</v>
      </c>
      <c r="H6153" s="61">
        <v>1</v>
      </c>
      <c r="I6153" s="62">
        <v>98012.949067270529</v>
      </c>
      <c r="J6153" s="63">
        <v>6.0023912738677137</v>
      </c>
      <c r="K6153" s="63">
        <v>5.5155622606942236</v>
      </c>
      <c r="L6153" s="63">
        <v>7.84742630865341</v>
      </c>
      <c r="M6153" s="63">
        <v>7.9029140319869065</v>
      </c>
      <c r="N6153" s="63">
        <v>6.6446946168101375</v>
      </c>
      <c r="O6153" s="71">
        <v>6.734753643550528</v>
      </c>
    </row>
    <row r="6154" spans="2:15" outlineLevel="1" x14ac:dyDescent="0.45">
      <c r="B6154" s="65">
        <v>6145</v>
      </c>
      <c r="C6154" s="60">
        <v>1</v>
      </c>
      <c r="D6154" s="61">
        <v>0</v>
      </c>
      <c r="E6154" s="61">
        <v>1</v>
      </c>
      <c r="F6154" s="61">
        <v>1</v>
      </c>
      <c r="G6154" s="61">
        <v>0</v>
      </c>
      <c r="H6154" s="61">
        <v>1</v>
      </c>
      <c r="I6154" s="62">
        <v>99590.215116524691</v>
      </c>
      <c r="J6154" s="63">
        <v>6.1426244554606324</v>
      </c>
      <c r="K6154" s="63">
        <v>5.9758458724564445</v>
      </c>
      <c r="L6154" s="63">
        <v>7.5407826739729806</v>
      </c>
      <c r="M6154" s="63">
        <v>7.7376203037704325</v>
      </c>
      <c r="N6154" s="63">
        <v>6.6845150428566926</v>
      </c>
      <c r="O6154" s="71">
        <v>7.0265937105844891</v>
      </c>
    </row>
    <row r="6155" spans="2:15" outlineLevel="1" x14ac:dyDescent="0.45">
      <c r="B6155" s="65">
        <v>6146</v>
      </c>
      <c r="C6155" s="60">
        <v>1</v>
      </c>
      <c r="D6155" s="61">
        <v>0</v>
      </c>
      <c r="E6155" s="61">
        <v>1</v>
      </c>
      <c r="F6155" s="61">
        <v>1</v>
      </c>
      <c r="G6155" s="61">
        <v>0</v>
      </c>
      <c r="H6155" s="61">
        <v>1</v>
      </c>
      <c r="I6155" s="62">
        <v>97455.515702195233</v>
      </c>
      <c r="J6155" s="63">
        <v>5.9408215002003919</v>
      </c>
      <c r="K6155" s="63">
        <v>4.5896732849270672</v>
      </c>
      <c r="L6155" s="63">
        <v>7.1700627877159775</v>
      </c>
      <c r="M6155" s="63">
        <v>8.3440205026344287</v>
      </c>
      <c r="N6155" s="63">
        <v>6.9612196236657375</v>
      </c>
      <c r="O6155" s="71">
        <v>7.3397139177363728</v>
      </c>
    </row>
    <row r="6156" spans="2:15" outlineLevel="1" x14ac:dyDescent="0.45">
      <c r="B6156" s="65">
        <v>6147</v>
      </c>
      <c r="C6156" s="60">
        <v>1</v>
      </c>
      <c r="D6156" s="61">
        <v>0</v>
      </c>
      <c r="E6156" s="61">
        <v>1</v>
      </c>
      <c r="F6156" s="61">
        <v>1</v>
      </c>
      <c r="G6156" s="61">
        <v>1</v>
      </c>
      <c r="H6156" s="61">
        <v>0</v>
      </c>
      <c r="I6156" s="62">
        <v>92285.264813577785</v>
      </c>
      <c r="J6156" s="63">
        <v>5.994313075520834</v>
      </c>
      <c r="K6156" s="63">
        <v>4.7664250779467912</v>
      </c>
      <c r="L6156" s="63">
        <v>7.0973986304505168</v>
      </c>
      <c r="M6156" s="63">
        <v>7.2195811300981294</v>
      </c>
      <c r="N6156" s="63">
        <v>6.7270960200869121</v>
      </c>
      <c r="O6156" s="71">
        <v>6.4338235991173764</v>
      </c>
    </row>
    <row r="6157" spans="2:15" outlineLevel="1" x14ac:dyDescent="0.45">
      <c r="B6157" s="65">
        <v>6148</v>
      </c>
      <c r="C6157" s="60">
        <v>1</v>
      </c>
      <c r="D6157" s="61">
        <v>0</v>
      </c>
      <c r="E6157" s="61">
        <v>1</v>
      </c>
      <c r="F6157" s="61">
        <v>1</v>
      </c>
      <c r="G6157" s="61">
        <v>0</v>
      </c>
      <c r="H6157" s="61">
        <v>1</v>
      </c>
      <c r="I6157" s="62">
        <v>25427.019767879421</v>
      </c>
      <c r="J6157" s="63">
        <v>5.8015219502845339</v>
      </c>
      <c r="K6157" s="63">
        <v>4.4001985572929376</v>
      </c>
      <c r="L6157" s="63">
        <v>6.2034768983669117</v>
      </c>
      <c r="M6157" s="63">
        <v>7.1460953668819593</v>
      </c>
      <c r="N6157" s="63">
        <v>6.7225472286865831</v>
      </c>
      <c r="O6157" s="71">
        <v>7.0320239722933868</v>
      </c>
    </row>
    <row r="6158" spans="2:15" outlineLevel="1" x14ac:dyDescent="0.45">
      <c r="B6158" s="65">
        <v>6149</v>
      </c>
      <c r="C6158" s="60">
        <v>1</v>
      </c>
      <c r="D6158" s="61">
        <v>0</v>
      </c>
      <c r="E6158" s="61">
        <v>1</v>
      </c>
      <c r="F6158" s="61">
        <v>1</v>
      </c>
      <c r="G6158" s="61">
        <v>1</v>
      </c>
      <c r="H6158" s="61">
        <v>0</v>
      </c>
      <c r="I6158" s="62">
        <v>98453.055529299294</v>
      </c>
      <c r="J6158" s="63">
        <v>6.7967595895184036</v>
      </c>
      <c r="K6158" s="63">
        <v>5.250600830856067</v>
      </c>
      <c r="L6158" s="63">
        <v>6.3659796045826305</v>
      </c>
      <c r="M6158" s="63">
        <v>8.3341507398966819</v>
      </c>
      <c r="N6158" s="63">
        <v>6.8991711750676838</v>
      </c>
      <c r="O6158" s="71">
        <v>6.3528522172829947</v>
      </c>
    </row>
    <row r="6159" spans="2:15" outlineLevel="1" x14ac:dyDescent="0.45">
      <c r="B6159" s="65">
        <v>6150</v>
      </c>
      <c r="C6159" s="60">
        <v>1</v>
      </c>
      <c r="D6159" s="61">
        <v>0</v>
      </c>
      <c r="E6159" s="61">
        <v>1</v>
      </c>
      <c r="F6159" s="61">
        <v>1</v>
      </c>
      <c r="G6159" s="61">
        <v>0</v>
      </c>
      <c r="H6159" s="61">
        <v>1</v>
      </c>
      <c r="I6159" s="62">
        <v>23417.614024942217</v>
      </c>
      <c r="J6159" s="63">
        <v>5.8221850705181781</v>
      </c>
      <c r="K6159" s="63">
        <v>4.5098462040403113</v>
      </c>
      <c r="L6159" s="63">
        <v>6.7077847312561367</v>
      </c>
      <c r="M6159" s="63">
        <v>6.8500526981972474</v>
      </c>
      <c r="N6159" s="63">
        <v>6.1907353644836292</v>
      </c>
      <c r="O6159" s="71">
        <v>6.5966987407765263</v>
      </c>
    </row>
    <row r="6160" spans="2:15" outlineLevel="1" x14ac:dyDescent="0.45">
      <c r="B6160" s="65">
        <v>6151</v>
      </c>
      <c r="C6160" s="60">
        <v>1</v>
      </c>
      <c r="D6160" s="61">
        <v>0</v>
      </c>
      <c r="E6160" s="61">
        <v>1</v>
      </c>
      <c r="F6160" s="61">
        <v>1</v>
      </c>
      <c r="G6160" s="61">
        <v>1</v>
      </c>
      <c r="H6160" s="61">
        <v>0</v>
      </c>
      <c r="I6160" s="62">
        <v>96466.084684517351</v>
      </c>
      <c r="J6160" s="63">
        <v>6.4882616760275234</v>
      </c>
      <c r="K6160" s="63">
        <v>4.752867651693796</v>
      </c>
      <c r="L6160" s="63">
        <v>7.7704867141004641</v>
      </c>
      <c r="M6160" s="63">
        <v>7.2281317289421061</v>
      </c>
      <c r="N6160" s="63">
        <v>7.6550520839872567</v>
      </c>
      <c r="O6160" s="71">
        <v>6.2202168632942865</v>
      </c>
    </row>
    <row r="6161" spans="2:15" outlineLevel="1" x14ac:dyDescent="0.45">
      <c r="B6161" s="65">
        <v>6152</v>
      </c>
      <c r="C6161" s="60">
        <v>1</v>
      </c>
      <c r="D6161" s="61">
        <v>0</v>
      </c>
      <c r="E6161" s="61">
        <v>1</v>
      </c>
      <c r="F6161" s="61">
        <v>1</v>
      </c>
      <c r="G6161" s="61">
        <v>1</v>
      </c>
      <c r="H6161" s="61">
        <v>0</v>
      </c>
      <c r="I6161" s="62">
        <v>63109.413646600282</v>
      </c>
      <c r="J6161" s="63">
        <v>6.5815714641941838</v>
      </c>
      <c r="K6161" s="63">
        <v>5.2823686097168725</v>
      </c>
      <c r="L6161" s="63">
        <v>6.6176222355285237</v>
      </c>
      <c r="M6161" s="63">
        <v>6.2866821511988826</v>
      </c>
      <c r="N6161" s="63">
        <v>6.9380960123701074</v>
      </c>
      <c r="O6161" s="71">
        <v>6.6631515802685728</v>
      </c>
    </row>
    <row r="6162" spans="2:15" outlineLevel="1" x14ac:dyDescent="0.45">
      <c r="B6162" s="65">
        <v>6153</v>
      </c>
      <c r="C6162" s="60">
        <v>1</v>
      </c>
      <c r="D6162" s="61">
        <v>0</v>
      </c>
      <c r="E6162" s="61">
        <v>1</v>
      </c>
      <c r="F6162" s="61">
        <v>1</v>
      </c>
      <c r="G6162" s="61">
        <v>0</v>
      </c>
      <c r="H6162" s="61">
        <v>1</v>
      </c>
      <c r="I6162" s="62">
        <v>64318.74968602779</v>
      </c>
      <c r="J6162" s="63">
        <v>6.2429323327211881</v>
      </c>
      <c r="K6162" s="63">
        <v>5.7113947212789302</v>
      </c>
      <c r="L6162" s="63">
        <v>6.9884170839544977</v>
      </c>
      <c r="M6162" s="63">
        <v>6.39107254576661</v>
      </c>
      <c r="N6162" s="63">
        <v>6.8191633131654266</v>
      </c>
      <c r="O6162" s="71">
        <v>6.827882098761263</v>
      </c>
    </row>
    <row r="6163" spans="2:15" outlineLevel="1" x14ac:dyDescent="0.45">
      <c r="B6163" s="65">
        <v>6154</v>
      </c>
      <c r="C6163" s="60">
        <v>1</v>
      </c>
      <c r="D6163" s="61">
        <v>0</v>
      </c>
      <c r="E6163" s="61">
        <v>1</v>
      </c>
      <c r="F6163" s="61">
        <v>1</v>
      </c>
      <c r="G6163" s="61">
        <v>1</v>
      </c>
      <c r="H6163" s="61">
        <v>0</v>
      </c>
      <c r="I6163" s="62">
        <v>95375.705412665426</v>
      </c>
      <c r="J6163" s="63">
        <v>5.9349799952615898</v>
      </c>
      <c r="K6163" s="63">
        <v>5.5013943692922185</v>
      </c>
      <c r="L6163" s="63">
        <v>7.5449611886075498</v>
      </c>
      <c r="M6163" s="63">
        <v>6.9571210415341662</v>
      </c>
      <c r="N6163" s="63">
        <v>7.1620016875248194</v>
      </c>
      <c r="O6163" s="71">
        <v>6.4809416260688719</v>
      </c>
    </row>
    <row r="6164" spans="2:15" outlineLevel="1" x14ac:dyDescent="0.45">
      <c r="B6164" s="65">
        <v>6155</v>
      </c>
      <c r="C6164" s="60">
        <v>0</v>
      </c>
      <c r="D6164" s="61">
        <v>1</v>
      </c>
      <c r="E6164" s="61">
        <v>1</v>
      </c>
      <c r="F6164" s="61">
        <v>1</v>
      </c>
      <c r="G6164" s="61">
        <v>0</v>
      </c>
      <c r="H6164" s="61">
        <v>1</v>
      </c>
      <c r="I6164" s="62">
        <v>78408.650727518325</v>
      </c>
      <c r="J6164" s="63">
        <v>5.4245451069192629</v>
      </c>
      <c r="K6164" s="63">
        <v>5.5872643822560661</v>
      </c>
      <c r="L6164" s="63">
        <v>6.9953890701515444</v>
      </c>
      <c r="M6164" s="63">
        <v>8.254798893985825</v>
      </c>
      <c r="N6164" s="63">
        <v>6.9173779859131592</v>
      </c>
      <c r="O6164" s="71">
        <v>7.3486784884867706</v>
      </c>
    </row>
    <row r="6165" spans="2:15" outlineLevel="1" x14ac:dyDescent="0.45">
      <c r="B6165" s="65">
        <v>6156</v>
      </c>
      <c r="C6165" s="60">
        <v>0</v>
      </c>
      <c r="D6165" s="61">
        <v>1</v>
      </c>
      <c r="E6165" s="61">
        <v>1</v>
      </c>
      <c r="F6165" s="61">
        <v>1</v>
      </c>
      <c r="G6165" s="61">
        <v>0</v>
      </c>
      <c r="H6165" s="61">
        <v>1</v>
      </c>
      <c r="I6165" s="62">
        <v>78827.048111866054</v>
      </c>
      <c r="J6165" s="63">
        <v>5.5851967321088241</v>
      </c>
      <c r="K6165" s="63">
        <v>6.5341582419128938</v>
      </c>
      <c r="L6165" s="63">
        <v>6.3845707222367407</v>
      </c>
      <c r="M6165" s="63">
        <v>7.7592914661075625</v>
      </c>
      <c r="N6165" s="63">
        <v>6.8596039174300607</v>
      </c>
      <c r="O6165" s="71">
        <v>7.1412707046686394</v>
      </c>
    </row>
    <row r="6166" spans="2:15" outlineLevel="1" x14ac:dyDescent="0.45">
      <c r="B6166" s="65">
        <v>6157</v>
      </c>
      <c r="C6166" s="60">
        <v>0</v>
      </c>
      <c r="D6166" s="61">
        <v>1</v>
      </c>
      <c r="E6166" s="61">
        <v>1</v>
      </c>
      <c r="F6166" s="61">
        <v>1</v>
      </c>
      <c r="G6166" s="61">
        <v>1</v>
      </c>
      <c r="H6166" s="61">
        <v>0</v>
      </c>
      <c r="I6166" s="62">
        <v>76805.712745526718</v>
      </c>
      <c r="J6166" s="63">
        <v>5.6728698562963888</v>
      </c>
      <c r="K6166" s="63">
        <v>6.0448662296512738</v>
      </c>
      <c r="L6166" s="63">
        <v>6.7979584073840593</v>
      </c>
      <c r="M6166" s="63">
        <v>7.0463453565779179</v>
      </c>
      <c r="N6166" s="63">
        <v>7.5219743271588992</v>
      </c>
      <c r="O6166" s="71">
        <v>6.6812377793486286</v>
      </c>
    </row>
    <row r="6167" spans="2:15" outlineLevel="1" x14ac:dyDescent="0.45">
      <c r="B6167" s="65">
        <v>6158</v>
      </c>
      <c r="C6167" s="60">
        <v>1</v>
      </c>
      <c r="D6167" s="61">
        <v>0</v>
      </c>
      <c r="E6167" s="61">
        <v>1</v>
      </c>
      <c r="F6167" s="61">
        <v>1</v>
      </c>
      <c r="G6167" s="61">
        <v>1</v>
      </c>
      <c r="H6167" s="61">
        <v>0</v>
      </c>
      <c r="I6167" s="62">
        <v>75587.462550072276</v>
      </c>
      <c r="J6167" s="63">
        <v>5.5742461435515525</v>
      </c>
      <c r="K6167" s="63">
        <v>5.4286297272928152</v>
      </c>
      <c r="L6167" s="63">
        <v>7.0502467056996556</v>
      </c>
      <c r="M6167" s="63">
        <v>7.6844280859382064</v>
      </c>
      <c r="N6167" s="63">
        <v>7.1579733537969794</v>
      </c>
      <c r="O6167" s="71">
        <v>6.4969352116936685</v>
      </c>
    </row>
    <row r="6168" spans="2:15" outlineLevel="1" x14ac:dyDescent="0.45">
      <c r="B6168" s="65">
        <v>6159</v>
      </c>
      <c r="C6168" s="60">
        <v>1</v>
      </c>
      <c r="D6168" s="61">
        <v>0</v>
      </c>
      <c r="E6168" s="61">
        <v>1</v>
      </c>
      <c r="F6168" s="61">
        <v>1</v>
      </c>
      <c r="G6168" s="61">
        <v>0</v>
      </c>
      <c r="H6168" s="61">
        <v>1</v>
      </c>
      <c r="I6168" s="62">
        <v>62444.028957646951</v>
      </c>
      <c r="J6168" s="63">
        <v>5.8431385744330324</v>
      </c>
      <c r="K6168" s="63">
        <v>5.4429280432579503</v>
      </c>
      <c r="L6168" s="63">
        <v>7.8079639848703355</v>
      </c>
      <c r="M6168" s="63">
        <v>6.1694427941264856</v>
      </c>
      <c r="N6168" s="63">
        <v>6.7185105348003331</v>
      </c>
      <c r="O6168" s="71">
        <v>6.731260381273569</v>
      </c>
    </row>
    <row r="6169" spans="2:15" outlineLevel="1" x14ac:dyDescent="0.45">
      <c r="B6169" s="65">
        <v>6160</v>
      </c>
      <c r="C6169" s="60">
        <v>1</v>
      </c>
      <c r="D6169" s="61">
        <v>0</v>
      </c>
      <c r="E6169" s="61">
        <v>1</v>
      </c>
      <c r="F6169" s="61">
        <v>1</v>
      </c>
      <c r="G6169" s="61">
        <v>0</v>
      </c>
      <c r="H6169" s="61">
        <v>1</v>
      </c>
      <c r="I6169" s="62">
        <v>97740.505652922729</v>
      </c>
      <c r="J6169" s="63">
        <v>6.5643930676009612</v>
      </c>
      <c r="K6169" s="63">
        <v>5.3521275246061055</v>
      </c>
      <c r="L6169" s="63">
        <v>6.7867238113776223</v>
      </c>
      <c r="M6169" s="63">
        <v>7.5331786955275977</v>
      </c>
      <c r="N6169" s="63">
        <v>6.84751987857309</v>
      </c>
      <c r="O6169" s="71">
        <v>7.0654244002049058</v>
      </c>
    </row>
    <row r="6170" spans="2:15" outlineLevel="1" x14ac:dyDescent="0.45">
      <c r="B6170" s="65">
        <v>6161</v>
      </c>
      <c r="C6170" s="60">
        <v>1</v>
      </c>
      <c r="D6170" s="61">
        <v>0</v>
      </c>
      <c r="E6170" s="61">
        <v>1</v>
      </c>
      <c r="F6170" s="61">
        <v>1</v>
      </c>
      <c r="G6170" s="61">
        <v>0</v>
      </c>
      <c r="H6170" s="61">
        <v>1</v>
      </c>
      <c r="I6170" s="62">
        <v>101412.45926155978</v>
      </c>
      <c r="J6170" s="63">
        <v>6.364168460423449</v>
      </c>
      <c r="K6170" s="63">
        <v>5.5719631452811109</v>
      </c>
      <c r="L6170" s="63">
        <v>7.7798047588916424</v>
      </c>
      <c r="M6170" s="63">
        <v>8.4162356674145133</v>
      </c>
      <c r="N6170" s="63">
        <v>6.7041419304684799</v>
      </c>
      <c r="O6170" s="71">
        <v>7.0560634344805742</v>
      </c>
    </row>
    <row r="6171" spans="2:15" outlineLevel="1" x14ac:dyDescent="0.45">
      <c r="B6171" s="65">
        <v>6162</v>
      </c>
      <c r="C6171" s="60">
        <v>1</v>
      </c>
      <c r="D6171" s="61">
        <v>0</v>
      </c>
      <c r="E6171" s="61">
        <v>1</v>
      </c>
      <c r="F6171" s="61">
        <v>1</v>
      </c>
      <c r="G6171" s="61">
        <v>0</v>
      </c>
      <c r="H6171" s="61">
        <v>1</v>
      </c>
      <c r="I6171" s="62">
        <v>70702.826030388736</v>
      </c>
      <c r="J6171" s="63">
        <v>5.5794968898637656</v>
      </c>
      <c r="K6171" s="63">
        <v>3.982890978638606</v>
      </c>
      <c r="L6171" s="63">
        <v>6.8464907711719007</v>
      </c>
      <c r="M6171" s="63">
        <v>7.5369418070937311</v>
      </c>
      <c r="N6171" s="63">
        <v>6.740160773949591</v>
      </c>
      <c r="O6171" s="71">
        <v>7.0661626417942456</v>
      </c>
    </row>
    <row r="6172" spans="2:15" outlineLevel="1" x14ac:dyDescent="0.45">
      <c r="B6172" s="65">
        <v>6163</v>
      </c>
      <c r="C6172" s="60">
        <v>1</v>
      </c>
      <c r="D6172" s="61">
        <v>0</v>
      </c>
      <c r="E6172" s="61">
        <v>1</v>
      </c>
      <c r="F6172" s="61">
        <v>1</v>
      </c>
      <c r="G6172" s="61">
        <v>0</v>
      </c>
      <c r="H6172" s="61">
        <v>1</v>
      </c>
      <c r="I6172" s="62">
        <v>98002.795001550228</v>
      </c>
      <c r="J6172" s="63">
        <v>7.2192449285805704</v>
      </c>
      <c r="K6172" s="63">
        <v>5.1250524199369618</v>
      </c>
      <c r="L6172" s="63">
        <v>6.7915313116107212</v>
      </c>
      <c r="M6172" s="63">
        <v>7.680919150339963</v>
      </c>
      <c r="N6172" s="63">
        <v>6.5763455949309071</v>
      </c>
      <c r="O6172" s="71">
        <v>6.757180277212183</v>
      </c>
    </row>
    <row r="6173" spans="2:15" outlineLevel="1" x14ac:dyDescent="0.45">
      <c r="B6173" s="65">
        <v>6164</v>
      </c>
      <c r="C6173" s="60">
        <v>1</v>
      </c>
      <c r="D6173" s="61">
        <v>0</v>
      </c>
      <c r="E6173" s="61">
        <v>1</v>
      </c>
      <c r="F6173" s="61">
        <v>1</v>
      </c>
      <c r="G6173" s="61">
        <v>0</v>
      </c>
      <c r="H6173" s="61">
        <v>1</v>
      </c>
      <c r="I6173" s="62">
        <v>79063.03603452447</v>
      </c>
      <c r="J6173" s="63">
        <v>6.0573317869543741</v>
      </c>
      <c r="K6173" s="63">
        <v>5.0733494287882603</v>
      </c>
      <c r="L6173" s="63">
        <v>6.3932916216171289</v>
      </c>
      <c r="M6173" s="63">
        <v>8.692160278293926</v>
      </c>
      <c r="N6173" s="63">
        <v>6.9403396952110255</v>
      </c>
      <c r="O6173" s="71">
        <v>7.3208268711159636</v>
      </c>
    </row>
    <row r="6174" spans="2:15" outlineLevel="1" x14ac:dyDescent="0.45">
      <c r="B6174" s="65">
        <v>6165</v>
      </c>
      <c r="C6174" s="60">
        <v>1</v>
      </c>
      <c r="D6174" s="61">
        <v>0</v>
      </c>
      <c r="E6174" s="61">
        <v>1</v>
      </c>
      <c r="F6174" s="61">
        <v>1</v>
      </c>
      <c r="G6174" s="61">
        <v>1</v>
      </c>
      <c r="H6174" s="61">
        <v>0</v>
      </c>
      <c r="I6174" s="62">
        <v>97194.842616786249</v>
      </c>
      <c r="J6174" s="63">
        <v>6.1010158073902589</v>
      </c>
      <c r="K6174" s="63">
        <v>5.7530671131275781</v>
      </c>
      <c r="L6174" s="63">
        <v>7.9483257490362371</v>
      </c>
      <c r="M6174" s="63">
        <v>6.6678508691785741</v>
      </c>
      <c r="N6174" s="63">
        <v>7.1647194397022007</v>
      </c>
      <c r="O6174" s="71">
        <v>6.8936070705650909</v>
      </c>
    </row>
    <row r="6175" spans="2:15" outlineLevel="1" x14ac:dyDescent="0.45">
      <c r="B6175" s="65">
        <v>6166</v>
      </c>
      <c r="C6175" s="60">
        <v>0</v>
      </c>
      <c r="D6175" s="61">
        <v>1</v>
      </c>
      <c r="E6175" s="61">
        <v>1</v>
      </c>
      <c r="F6175" s="61">
        <v>1</v>
      </c>
      <c r="G6175" s="61">
        <v>1</v>
      </c>
      <c r="H6175" s="61">
        <v>0</v>
      </c>
      <c r="I6175" s="62">
        <v>96121.424247606832</v>
      </c>
      <c r="J6175" s="63">
        <v>5.59827627402864</v>
      </c>
      <c r="K6175" s="63">
        <v>5.6668516746591404</v>
      </c>
      <c r="L6175" s="63">
        <v>7.6273120575509408</v>
      </c>
      <c r="M6175" s="63">
        <v>6.4781454136540839</v>
      </c>
      <c r="N6175" s="63">
        <v>7.6023449621440164</v>
      </c>
      <c r="O6175" s="71">
        <v>7.1309403194385776</v>
      </c>
    </row>
    <row r="6176" spans="2:15" outlineLevel="1" x14ac:dyDescent="0.45">
      <c r="B6176" s="65">
        <v>6167</v>
      </c>
      <c r="C6176" s="60">
        <v>1</v>
      </c>
      <c r="D6176" s="61">
        <v>0</v>
      </c>
      <c r="E6176" s="61">
        <v>1</v>
      </c>
      <c r="F6176" s="61">
        <v>1</v>
      </c>
      <c r="G6176" s="61">
        <v>1</v>
      </c>
      <c r="H6176" s="61">
        <v>0</v>
      </c>
      <c r="I6176" s="62">
        <v>71759.220517849317</v>
      </c>
      <c r="J6176" s="63">
        <v>5.861499943697253</v>
      </c>
      <c r="K6176" s="63">
        <v>4.5412836240001093</v>
      </c>
      <c r="L6176" s="63">
        <v>6.8486391711350025</v>
      </c>
      <c r="M6176" s="63">
        <v>7.1442382337482844</v>
      </c>
      <c r="N6176" s="63">
        <v>7.1548226962060788</v>
      </c>
      <c r="O6176" s="71">
        <v>6.4427273073916487</v>
      </c>
    </row>
    <row r="6177" spans="2:15" outlineLevel="1" x14ac:dyDescent="0.45">
      <c r="B6177" s="65">
        <v>6168</v>
      </c>
      <c r="C6177" s="60">
        <v>1</v>
      </c>
      <c r="D6177" s="61">
        <v>0</v>
      </c>
      <c r="E6177" s="61">
        <v>1</v>
      </c>
      <c r="F6177" s="61">
        <v>1</v>
      </c>
      <c r="G6177" s="61">
        <v>0</v>
      </c>
      <c r="H6177" s="61">
        <v>1</v>
      </c>
      <c r="I6177" s="62">
        <v>95945.422473633487</v>
      </c>
      <c r="J6177" s="63">
        <v>5.6602921379312665</v>
      </c>
      <c r="K6177" s="63">
        <v>5.5049483425015806</v>
      </c>
      <c r="L6177" s="63">
        <v>7.8526247093878903</v>
      </c>
      <c r="M6177" s="63">
        <v>7.5707501829913877</v>
      </c>
      <c r="N6177" s="63">
        <v>6.3010737656275912</v>
      </c>
      <c r="O6177" s="71">
        <v>7.0858213914448331</v>
      </c>
    </row>
    <row r="6178" spans="2:15" outlineLevel="1" x14ac:dyDescent="0.45">
      <c r="B6178" s="65">
        <v>6169</v>
      </c>
      <c r="C6178" s="60">
        <v>1</v>
      </c>
      <c r="D6178" s="61">
        <v>0</v>
      </c>
      <c r="E6178" s="61">
        <v>1</v>
      </c>
      <c r="F6178" s="61">
        <v>1</v>
      </c>
      <c r="G6178" s="61">
        <v>0</v>
      </c>
      <c r="H6178" s="61">
        <v>1</v>
      </c>
      <c r="I6178" s="62">
        <v>78184.722204378035</v>
      </c>
      <c r="J6178" s="63">
        <v>6.2294988938295628</v>
      </c>
      <c r="K6178" s="63">
        <v>5.5186668108236461</v>
      </c>
      <c r="L6178" s="63">
        <v>6.7177129698354499</v>
      </c>
      <c r="M6178" s="63">
        <v>8.0251281316208782</v>
      </c>
      <c r="N6178" s="63">
        <v>6.6680338348807071</v>
      </c>
      <c r="O6178" s="71">
        <v>7.0658907345297051</v>
      </c>
    </row>
    <row r="6179" spans="2:15" outlineLevel="1" x14ac:dyDescent="0.45">
      <c r="B6179" s="65">
        <v>6170</v>
      </c>
      <c r="C6179" s="60">
        <v>1</v>
      </c>
      <c r="D6179" s="61">
        <v>0</v>
      </c>
      <c r="E6179" s="61">
        <v>1</v>
      </c>
      <c r="F6179" s="61">
        <v>1</v>
      </c>
      <c r="G6179" s="61">
        <v>1</v>
      </c>
      <c r="H6179" s="61">
        <v>0</v>
      </c>
      <c r="I6179" s="62">
        <v>91447.236469566604</v>
      </c>
      <c r="J6179" s="63">
        <v>6.0169102903932448</v>
      </c>
      <c r="K6179" s="63">
        <v>4.7050122096862266</v>
      </c>
      <c r="L6179" s="63">
        <v>7.3849525410187544</v>
      </c>
      <c r="M6179" s="63">
        <v>6.3596156033251487</v>
      </c>
      <c r="N6179" s="63">
        <v>7.2875930149362587</v>
      </c>
      <c r="O6179" s="71">
        <v>6.4209760395223832</v>
      </c>
    </row>
    <row r="6180" spans="2:15" outlineLevel="1" x14ac:dyDescent="0.45">
      <c r="B6180" s="65">
        <v>6171</v>
      </c>
      <c r="C6180" s="60">
        <v>1</v>
      </c>
      <c r="D6180" s="61">
        <v>0</v>
      </c>
      <c r="E6180" s="61">
        <v>1</v>
      </c>
      <c r="F6180" s="61">
        <v>1</v>
      </c>
      <c r="G6180" s="61">
        <v>0</v>
      </c>
      <c r="H6180" s="61">
        <v>1</v>
      </c>
      <c r="I6180" s="62">
        <v>100083.03722585112</v>
      </c>
      <c r="J6180" s="63">
        <v>6.4834991321254707</v>
      </c>
      <c r="K6180" s="63">
        <v>5.4023279259860306</v>
      </c>
      <c r="L6180" s="63">
        <v>8.0289986243719262</v>
      </c>
      <c r="M6180" s="63">
        <v>8.8326987551088401</v>
      </c>
      <c r="N6180" s="63">
        <v>6.1859027352929647</v>
      </c>
      <c r="O6180" s="71">
        <v>6.3819402741775972</v>
      </c>
    </row>
    <row r="6181" spans="2:15" outlineLevel="1" x14ac:dyDescent="0.45">
      <c r="B6181" s="65">
        <v>6172</v>
      </c>
      <c r="C6181" s="60">
        <v>1</v>
      </c>
      <c r="D6181" s="61">
        <v>0</v>
      </c>
      <c r="E6181" s="61">
        <v>1</v>
      </c>
      <c r="F6181" s="61">
        <v>1</v>
      </c>
      <c r="G6181" s="61">
        <v>1</v>
      </c>
      <c r="H6181" s="61">
        <v>0</v>
      </c>
      <c r="I6181" s="62">
        <v>95218.687227607938</v>
      </c>
      <c r="J6181" s="63">
        <v>6.1506786126248558</v>
      </c>
      <c r="K6181" s="63">
        <v>5.5846498709277164</v>
      </c>
      <c r="L6181" s="63">
        <v>7.7805245244444805</v>
      </c>
      <c r="M6181" s="63">
        <v>7.3093785736540777</v>
      </c>
      <c r="N6181" s="63">
        <v>6.3685761195590969</v>
      </c>
      <c r="O6181" s="71">
        <v>6.3006976203611211</v>
      </c>
    </row>
    <row r="6182" spans="2:15" outlineLevel="1" x14ac:dyDescent="0.45">
      <c r="B6182" s="65">
        <v>6173</v>
      </c>
      <c r="C6182" s="60">
        <v>1</v>
      </c>
      <c r="D6182" s="61">
        <v>0</v>
      </c>
      <c r="E6182" s="61">
        <v>1</v>
      </c>
      <c r="F6182" s="61">
        <v>1</v>
      </c>
      <c r="G6182" s="61">
        <v>1</v>
      </c>
      <c r="H6182" s="61">
        <v>0</v>
      </c>
      <c r="I6182" s="62">
        <v>98881.828525812525</v>
      </c>
      <c r="J6182" s="63">
        <v>6.4422362936261983</v>
      </c>
      <c r="K6182" s="63">
        <v>5.7478524433080649</v>
      </c>
      <c r="L6182" s="63">
        <v>8.1812269410625156</v>
      </c>
      <c r="M6182" s="63">
        <v>6.8290586708065453</v>
      </c>
      <c r="N6182" s="63">
        <v>7.1298097191508081</v>
      </c>
      <c r="O6182" s="71">
        <v>6.9130940062054531</v>
      </c>
    </row>
    <row r="6183" spans="2:15" outlineLevel="1" x14ac:dyDescent="0.45">
      <c r="B6183" s="65">
        <v>6174</v>
      </c>
      <c r="C6183" s="60">
        <v>0</v>
      </c>
      <c r="D6183" s="61">
        <v>1</v>
      </c>
      <c r="E6183" s="61">
        <v>1</v>
      </c>
      <c r="F6183" s="61">
        <v>1</v>
      </c>
      <c r="G6183" s="61">
        <v>1</v>
      </c>
      <c r="H6183" s="61">
        <v>0</v>
      </c>
      <c r="I6183" s="62">
        <v>94773.449725477636</v>
      </c>
      <c r="J6183" s="63">
        <v>5.4898593037349483</v>
      </c>
      <c r="K6183" s="63">
        <v>6.0971877583141527</v>
      </c>
      <c r="L6183" s="63">
        <v>7.3183148093459209</v>
      </c>
      <c r="M6183" s="63">
        <v>6.9502212681167723</v>
      </c>
      <c r="N6183" s="63">
        <v>7.1079589712233133</v>
      </c>
      <c r="O6183" s="71">
        <v>6.1614764578076731</v>
      </c>
    </row>
    <row r="6184" spans="2:15" outlineLevel="1" x14ac:dyDescent="0.45">
      <c r="B6184" s="65">
        <v>6175</v>
      </c>
      <c r="C6184" s="60">
        <v>1</v>
      </c>
      <c r="D6184" s="61">
        <v>0</v>
      </c>
      <c r="E6184" s="61">
        <v>1</v>
      </c>
      <c r="F6184" s="61">
        <v>1</v>
      </c>
      <c r="G6184" s="61">
        <v>0</v>
      </c>
      <c r="H6184" s="61">
        <v>1</v>
      </c>
      <c r="I6184" s="62">
        <v>92281.67262199879</v>
      </c>
      <c r="J6184" s="63">
        <v>6.1094096594428189</v>
      </c>
      <c r="K6184" s="63">
        <v>4.5379909852585385</v>
      </c>
      <c r="L6184" s="63">
        <v>7.0200701574661348</v>
      </c>
      <c r="M6184" s="63">
        <v>7.2019638506980126</v>
      </c>
      <c r="N6184" s="63">
        <v>6.5515898147785681</v>
      </c>
      <c r="O6184" s="71">
        <v>6.8898022358857318</v>
      </c>
    </row>
    <row r="6185" spans="2:15" outlineLevel="1" x14ac:dyDescent="0.45">
      <c r="B6185" s="65">
        <v>6176</v>
      </c>
      <c r="C6185" s="60">
        <v>1</v>
      </c>
      <c r="D6185" s="61">
        <v>0</v>
      </c>
      <c r="E6185" s="61">
        <v>1</v>
      </c>
      <c r="F6185" s="61">
        <v>1</v>
      </c>
      <c r="G6185" s="61">
        <v>0</v>
      </c>
      <c r="H6185" s="61">
        <v>1</v>
      </c>
      <c r="I6185" s="62">
        <v>95141.851634981926</v>
      </c>
      <c r="J6185" s="63">
        <v>6.4161467980888887</v>
      </c>
      <c r="K6185" s="63">
        <v>4.5697025148517429</v>
      </c>
      <c r="L6185" s="63">
        <v>7.2482046049809981</v>
      </c>
      <c r="M6185" s="63">
        <v>7.5988393682959563</v>
      </c>
      <c r="N6185" s="63">
        <v>6.7314409521681302</v>
      </c>
      <c r="O6185" s="71">
        <v>6.8832428858694348</v>
      </c>
    </row>
    <row r="6186" spans="2:15" outlineLevel="1" x14ac:dyDescent="0.45">
      <c r="B6186" s="65">
        <v>6177</v>
      </c>
      <c r="C6186" s="60">
        <v>1</v>
      </c>
      <c r="D6186" s="61">
        <v>0</v>
      </c>
      <c r="E6186" s="61">
        <v>1</v>
      </c>
      <c r="F6186" s="61">
        <v>1</v>
      </c>
      <c r="G6186" s="61">
        <v>1</v>
      </c>
      <c r="H6186" s="61">
        <v>0</v>
      </c>
      <c r="I6186" s="62">
        <v>97661.109605118181</v>
      </c>
      <c r="J6186" s="63">
        <v>6.8216097830001345</v>
      </c>
      <c r="K6186" s="63">
        <v>6.0905824133202398</v>
      </c>
      <c r="L6186" s="63">
        <v>6.8640204271615914</v>
      </c>
      <c r="M6186" s="63">
        <v>6.3936109477755503</v>
      </c>
      <c r="N6186" s="63">
        <v>7.2707978837555842</v>
      </c>
      <c r="O6186" s="71">
        <v>6.6479809127584764</v>
      </c>
    </row>
    <row r="6187" spans="2:15" outlineLevel="1" x14ac:dyDescent="0.45">
      <c r="B6187" s="65">
        <v>6178</v>
      </c>
      <c r="C6187" s="60">
        <v>1</v>
      </c>
      <c r="D6187" s="61">
        <v>0</v>
      </c>
      <c r="E6187" s="61">
        <v>1</v>
      </c>
      <c r="F6187" s="61">
        <v>1</v>
      </c>
      <c r="G6187" s="61">
        <v>1</v>
      </c>
      <c r="H6187" s="61">
        <v>0</v>
      </c>
      <c r="I6187" s="62">
        <v>95480.745385762129</v>
      </c>
      <c r="J6187" s="63">
        <v>6.0144310954770184</v>
      </c>
      <c r="K6187" s="63">
        <v>5.693170106944601</v>
      </c>
      <c r="L6187" s="63">
        <v>8.0320540941195429</v>
      </c>
      <c r="M6187" s="63">
        <v>6.6599758650064569</v>
      </c>
      <c r="N6187" s="63">
        <v>6.8775675339381133</v>
      </c>
      <c r="O6187" s="71">
        <v>6.5752873440291921</v>
      </c>
    </row>
    <row r="6188" spans="2:15" outlineLevel="1" x14ac:dyDescent="0.45">
      <c r="B6188" s="65">
        <v>6179</v>
      </c>
      <c r="C6188" s="60">
        <v>1</v>
      </c>
      <c r="D6188" s="61">
        <v>0</v>
      </c>
      <c r="E6188" s="61">
        <v>1</v>
      </c>
      <c r="F6188" s="61">
        <v>1</v>
      </c>
      <c r="G6188" s="61">
        <v>0</v>
      </c>
      <c r="H6188" s="61">
        <v>1</v>
      </c>
      <c r="I6188" s="62">
        <v>96468.57849935384</v>
      </c>
      <c r="J6188" s="63">
        <v>5.9071010502093175</v>
      </c>
      <c r="K6188" s="63">
        <v>4.6087706799503341</v>
      </c>
      <c r="L6188" s="63">
        <v>7.4992144780873904</v>
      </c>
      <c r="M6188" s="63">
        <v>8.0814262310170868</v>
      </c>
      <c r="N6188" s="63">
        <v>6.9888188735357071</v>
      </c>
      <c r="O6188" s="71">
        <v>6.9977619027645641</v>
      </c>
    </row>
    <row r="6189" spans="2:15" outlineLevel="1" x14ac:dyDescent="0.45">
      <c r="B6189" s="65">
        <v>6180</v>
      </c>
      <c r="C6189" s="60">
        <v>0</v>
      </c>
      <c r="D6189" s="61">
        <v>1</v>
      </c>
      <c r="E6189" s="61">
        <v>1</v>
      </c>
      <c r="F6189" s="61">
        <v>1</v>
      </c>
      <c r="G6189" s="61">
        <v>1</v>
      </c>
      <c r="H6189" s="61">
        <v>0</v>
      </c>
      <c r="I6189" s="62">
        <v>76866.934749083637</v>
      </c>
      <c r="J6189" s="63">
        <v>5.1413938153455172</v>
      </c>
      <c r="K6189" s="63">
        <v>5.8052440878382541</v>
      </c>
      <c r="L6189" s="63">
        <v>6.2324777926009292</v>
      </c>
      <c r="M6189" s="63">
        <v>8.6429706597897837</v>
      </c>
      <c r="N6189" s="63">
        <v>7.2203659963501332</v>
      </c>
      <c r="O6189" s="71">
        <v>6.2925242803306753</v>
      </c>
    </row>
    <row r="6190" spans="2:15" outlineLevel="1" x14ac:dyDescent="0.45">
      <c r="B6190" s="65">
        <v>6181</v>
      </c>
      <c r="C6190" s="60">
        <v>0</v>
      </c>
      <c r="D6190" s="61">
        <v>1</v>
      </c>
      <c r="E6190" s="61">
        <v>1</v>
      </c>
      <c r="F6190" s="61">
        <v>1</v>
      </c>
      <c r="G6190" s="61">
        <v>0</v>
      </c>
      <c r="H6190" s="61">
        <v>1</v>
      </c>
      <c r="I6190" s="62">
        <v>27170.648711414236</v>
      </c>
      <c r="J6190" s="63">
        <v>5.4173420886378256</v>
      </c>
      <c r="K6190" s="63">
        <v>5.4784277687236376</v>
      </c>
      <c r="L6190" s="63">
        <v>6.9835636451052645</v>
      </c>
      <c r="M6190" s="63">
        <v>7.1826726619436139</v>
      </c>
      <c r="N6190" s="63">
        <v>6.3180722377574217</v>
      </c>
      <c r="O6190" s="71">
        <v>6.7451843523238066</v>
      </c>
    </row>
    <row r="6191" spans="2:15" outlineLevel="1" x14ac:dyDescent="0.45">
      <c r="B6191" s="65">
        <v>6182</v>
      </c>
      <c r="C6191" s="60">
        <v>0</v>
      </c>
      <c r="D6191" s="61">
        <v>1</v>
      </c>
      <c r="E6191" s="61">
        <v>1</v>
      </c>
      <c r="F6191" s="61">
        <v>1</v>
      </c>
      <c r="G6191" s="61">
        <v>1</v>
      </c>
      <c r="H6191" s="61">
        <v>0</v>
      </c>
      <c r="I6191" s="62">
        <v>76931.167154296912</v>
      </c>
      <c r="J6191" s="63">
        <v>5.5277123883246881</v>
      </c>
      <c r="K6191" s="63">
        <v>6.0197375011047995</v>
      </c>
      <c r="L6191" s="63">
        <v>6.5684589401196156</v>
      </c>
      <c r="M6191" s="63">
        <v>7.5616120804862135</v>
      </c>
      <c r="N6191" s="63">
        <v>7.2645685721308935</v>
      </c>
      <c r="O6191" s="71">
        <v>6.718295706556515</v>
      </c>
    </row>
    <row r="6192" spans="2:15" outlineLevel="1" x14ac:dyDescent="0.45">
      <c r="B6192" s="65">
        <v>6183</v>
      </c>
      <c r="C6192" s="60">
        <v>1</v>
      </c>
      <c r="D6192" s="61">
        <v>0</v>
      </c>
      <c r="E6192" s="61">
        <v>1</v>
      </c>
      <c r="F6192" s="61">
        <v>1</v>
      </c>
      <c r="G6192" s="61">
        <v>1</v>
      </c>
      <c r="H6192" s="61">
        <v>0</v>
      </c>
      <c r="I6192" s="62">
        <v>94428.545644195663</v>
      </c>
      <c r="J6192" s="63">
        <v>6.062346927453226</v>
      </c>
      <c r="K6192" s="63">
        <v>4.5930980018562595</v>
      </c>
      <c r="L6192" s="63">
        <v>7.0732006291621561</v>
      </c>
      <c r="M6192" s="63">
        <v>8.4713571122881568</v>
      </c>
      <c r="N6192" s="63">
        <v>6.3723024837408291</v>
      </c>
      <c r="O6192" s="71">
        <v>6.3211940599729095</v>
      </c>
    </row>
    <row r="6193" spans="2:15" outlineLevel="1" x14ac:dyDescent="0.45">
      <c r="B6193" s="65">
        <v>6184</v>
      </c>
      <c r="C6193" s="60">
        <v>1</v>
      </c>
      <c r="D6193" s="61">
        <v>0</v>
      </c>
      <c r="E6193" s="61">
        <v>1</v>
      </c>
      <c r="F6193" s="61">
        <v>1</v>
      </c>
      <c r="G6193" s="61">
        <v>1</v>
      </c>
      <c r="H6193" s="61">
        <v>0</v>
      </c>
      <c r="I6193" s="62">
        <v>99765.433869315719</v>
      </c>
      <c r="J6193" s="63">
        <v>6.7211442247660242</v>
      </c>
      <c r="K6193" s="63">
        <v>4.9413516186416544</v>
      </c>
      <c r="L6193" s="63">
        <v>6.5812813376244517</v>
      </c>
      <c r="M6193" s="63">
        <v>8.5340669031367327</v>
      </c>
      <c r="N6193" s="63">
        <v>7.3946947912512346</v>
      </c>
      <c r="O6193" s="71">
        <v>6.5108811019747854</v>
      </c>
    </row>
    <row r="6194" spans="2:15" outlineLevel="1" x14ac:dyDescent="0.45">
      <c r="B6194" s="65">
        <v>6185</v>
      </c>
      <c r="C6194" s="60">
        <v>0</v>
      </c>
      <c r="D6194" s="61">
        <v>1</v>
      </c>
      <c r="E6194" s="61">
        <v>1</v>
      </c>
      <c r="F6194" s="61">
        <v>1</v>
      </c>
      <c r="G6194" s="61">
        <v>0</v>
      </c>
      <c r="H6194" s="61">
        <v>1</v>
      </c>
      <c r="I6194" s="62">
        <v>27051.79873198281</v>
      </c>
      <c r="J6194" s="63">
        <v>5.6019264149885695</v>
      </c>
      <c r="K6194" s="63">
        <v>5.7486102498000093</v>
      </c>
      <c r="L6194" s="63">
        <v>6.7615098777009992</v>
      </c>
      <c r="M6194" s="63">
        <v>6.1919587181786282</v>
      </c>
      <c r="N6194" s="63">
        <v>6.7097252097833273</v>
      </c>
      <c r="O6194" s="71">
        <v>7.1064128022176458</v>
      </c>
    </row>
    <row r="6195" spans="2:15" outlineLevel="1" x14ac:dyDescent="0.45">
      <c r="B6195" s="65">
        <v>6186</v>
      </c>
      <c r="C6195" s="60">
        <v>1</v>
      </c>
      <c r="D6195" s="61">
        <v>0</v>
      </c>
      <c r="E6195" s="61">
        <v>1</v>
      </c>
      <c r="F6195" s="61">
        <v>1</v>
      </c>
      <c r="G6195" s="61">
        <v>1</v>
      </c>
      <c r="H6195" s="61">
        <v>0</v>
      </c>
      <c r="I6195" s="62">
        <v>62733.465933925967</v>
      </c>
      <c r="J6195" s="63">
        <v>6.0146598164558078</v>
      </c>
      <c r="K6195" s="63">
        <v>5.1721615849887916</v>
      </c>
      <c r="L6195" s="63">
        <v>7.1777813476676391</v>
      </c>
      <c r="M6195" s="63">
        <v>6.6895946900619725</v>
      </c>
      <c r="N6195" s="63">
        <v>6.8510456964890487</v>
      </c>
      <c r="O6195" s="71">
        <v>6.5712385541649017</v>
      </c>
    </row>
    <row r="6196" spans="2:15" outlineLevel="1" x14ac:dyDescent="0.45">
      <c r="B6196" s="65">
        <v>6187</v>
      </c>
      <c r="C6196" s="60">
        <v>1</v>
      </c>
      <c r="D6196" s="61">
        <v>0</v>
      </c>
      <c r="E6196" s="61">
        <v>1</v>
      </c>
      <c r="F6196" s="61">
        <v>1</v>
      </c>
      <c r="G6196" s="61">
        <v>1</v>
      </c>
      <c r="H6196" s="61">
        <v>0</v>
      </c>
      <c r="I6196" s="62">
        <v>78722.639104062881</v>
      </c>
      <c r="J6196" s="63">
        <v>6.2592609678999889</v>
      </c>
      <c r="K6196" s="63">
        <v>5.5039152458030394</v>
      </c>
      <c r="L6196" s="63">
        <v>6.7299541528054778</v>
      </c>
      <c r="M6196" s="63">
        <v>8.475509889594175</v>
      </c>
      <c r="N6196" s="63">
        <v>6.8929451730825493</v>
      </c>
      <c r="O6196" s="71">
        <v>6.4055643952745944</v>
      </c>
    </row>
    <row r="6197" spans="2:15" outlineLevel="1" x14ac:dyDescent="0.45">
      <c r="B6197" s="65">
        <v>6188</v>
      </c>
      <c r="C6197" s="60">
        <v>1</v>
      </c>
      <c r="D6197" s="61">
        <v>0</v>
      </c>
      <c r="E6197" s="61">
        <v>1</v>
      </c>
      <c r="F6197" s="61">
        <v>1</v>
      </c>
      <c r="G6197" s="61">
        <v>1</v>
      </c>
      <c r="H6197" s="61">
        <v>0</v>
      </c>
      <c r="I6197" s="62">
        <v>23350.759116976085</v>
      </c>
      <c r="J6197" s="63">
        <v>5.1577811848758826</v>
      </c>
      <c r="K6197" s="63">
        <v>4.7467019022749355</v>
      </c>
      <c r="L6197" s="63">
        <v>7.5992202577319983</v>
      </c>
      <c r="M6197" s="63">
        <v>6.429932693752189</v>
      </c>
      <c r="N6197" s="63">
        <v>6.8163493669778044</v>
      </c>
      <c r="O6197" s="71">
        <v>6.3534664296895951</v>
      </c>
    </row>
    <row r="6198" spans="2:15" outlineLevel="1" x14ac:dyDescent="0.45">
      <c r="B6198" s="65">
        <v>6189</v>
      </c>
      <c r="C6198" s="60">
        <v>0</v>
      </c>
      <c r="D6198" s="61">
        <v>1</v>
      </c>
      <c r="E6198" s="61">
        <v>1</v>
      </c>
      <c r="F6198" s="61">
        <v>1</v>
      </c>
      <c r="G6198" s="61">
        <v>1</v>
      </c>
      <c r="H6198" s="61">
        <v>0</v>
      </c>
      <c r="I6198" s="62">
        <v>26197.061140582635</v>
      </c>
      <c r="J6198" s="63">
        <v>5.5765932791609245</v>
      </c>
      <c r="K6198" s="63">
        <v>5.6669199477721222</v>
      </c>
      <c r="L6198" s="63">
        <v>6.7207812379886835</v>
      </c>
      <c r="M6198" s="63">
        <v>6.4198468471290111</v>
      </c>
      <c r="N6198" s="63">
        <v>6.6534330908476544</v>
      </c>
      <c r="O6198" s="71">
        <v>6.6293370469705977</v>
      </c>
    </row>
    <row r="6199" spans="2:15" outlineLevel="1" x14ac:dyDescent="0.45">
      <c r="B6199" s="65">
        <v>6190</v>
      </c>
      <c r="C6199" s="60">
        <v>0</v>
      </c>
      <c r="D6199" s="61">
        <v>1</v>
      </c>
      <c r="E6199" s="61">
        <v>1</v>
      </c>
      <c r="F6199" s="61">
        <v>1</v>
      </c>
      <c r="G6199" s="61">
        <v>0</v>
      </c>
      <c r="H6199" s="61">
        <v>1</v>
      </c>
      <c r="I6199" s="62">
        <v>95351.544357721257</v>
      </c>
      <c r="J6199" s="63">
        <v>5.3752515664111078</v>
      </c>
      <c r="K6199" s="63">
        <v>5.715747061081732</v>
      </c>
      <c r="L6199" s="63">
        <v>7.558812866338636</v>
      </c>
      <c r="M6199" s="63">
        <v>7.4059754509991045</v>
      </c>
      <c r="N6199" s="63">
        <v>6.7118913655527717</v>
      </c>
      <c r="O6199" s="71">
        <v>6.816287406605495</v>
      </c>
    </row>
    <row r="6200" spans="2:15" outlineLevel="1" x14ac:dyDescent="0.45">
      <c r="B6200" s="65">
        <v>6191</v>
      </c>
      <c r="C6200" s="60">
        <v>1</v>
      </c>
      <c r="D6200" s="61">
        <v>0</v>
      </c>
      <c r="E6200" s="61">
        <v>1</v>
      </c>
      <c r="F6200" s="61">
        <v>1</v>
      </c>
      <c r="G6200" s="61">
        <v>0</v>
      </c>
      <c r="H6200" s="61">
        <v>1</v>
      </c>
      <c r="I6200" s="62">
        <v>96507.19733845361</v>
      </c>
      <c r="J6200" s="63">
        <v>6.1524152063456894</v>
      </c>
      <c r="K6200" s="63">
        <v>5.9478353442195804</v>
      </c>
      <c r="L6200" s="63">
        <v>7.2819776672707857</v>
      </c>
      <c r="M6200" s="63">
        <v>6.769023995803563</v>
      </c>
      <c r="N6200" s="63">
        <v>6.8663081276287521</v>
      </c>
      <c r="O6200" s="71">
        <v>6.8791524223550633</v>
      </c>
    </row>
    <row r="6201" spans="2:15" outlineLevel="1" x14ac:dyDescent="0.45">
      <c r="B6201" s="65">
        <v>6192</v>
      </c>
      <c r="C6201" s="60">
        <v>1</v>
      </c>
      <c r="D6201" s="61">
        <v>0</v>
      </c>
      <c r="E6201" s="61">
        <v>1</v>
      </c>
      <c r="F6201" s="61">
        <v>1</v>
      </c>
      <c r="G6201" s="61">
        <v>0</v>
      </c>
      <c r="H6201" s="61">
        <v>1</v>
      </c>
      <c r="I6201" s="62">
        <v>78059.157978983945</v>
      </c>
      <c r="J6201" s="63">
        <v>6.2615977282796873</v>
      </c>
      <c r="K6201" s="63">
        <v>5.0013053245278938</v>
      </c>
      <c r="L6201" s="63">
        <v>6.4961949913784265</v>
      </c>
      <c r="M6201" s="63">
        <v>7.5630260274210785</v>
      </c>
      <c r="N6201" s="63">
        <v>7.4605412831434652</v>
      </c>
      <c r="O6201" s="71">
        <v>7.5447460432893045</v>
      </c>
    </row>
    <row r="6202" spans="2:15" outlineLevel="1" x14ac:dyDescent="0.45">
      <c r="B6202" s="65">
        <v>6193</v>
      </c>
      <c r="C6202" s="60">
        <v>1</v>
      </c>
      <c r="D6202" s="61">
        <v>0</v>
      </c>
      <c r="E6202" s="61">
        <v>1</v>
      </c>
      <c r="F6202" s="61">
        <v>1</v>
      </c>
      <c r="G6202" s="61">
        <v>1</v>
      </c>
      <c r="H6202" s="61">
        <v>0</v>
      </c>
      <c r="I6202" s="62">
        <v>97516.008709162401</v>
      </c>
      <c r="J6202" s="63">
        <v>5.8689576342808598</v>
      </c>
      <c r="K6202" s="63">
        <v>4.6431377706381047</v>
      </c>
      <c r="L6202" s="63">
        <v>7.5128547361456866</v>
      </c>
      <c r="M6202" s="63">
        <v>8.5344006225834619</v>
      </c>
      <c r="N6202" s="63">
        <v>7.2998961466091297</v>
      </c>
      <c r="O6202" s="71">
        <v>6.493340580306123</v>
      </c>
    </row>
    <row r="6203" spans="2:15" outlineLevel="1" x14ac:dyDescent="0.45">
      <c r="B6203" s="65">
        <v>6194</v>
      </c>
      <c r="C6203" s="60">
        <v>1</v>
      </c>
      <c r="D6203" s="61">
        <v>0</v>
      </c>
      <c r="E6203" s="61">
        <v>1</v>
      </c>
      <c r="F6203" s="61">
        <v>1</v>
      </c>
      <c r="G6203" s="61">
        <v>1</v>
      </c>
      <c r="H6203" s="61">
        <v>0</v>
      </c>
      <c r="I6203" s="62">
        <v>100586.80440546725</v>
      </c>
      <c r="J6203" s="63">
        <v>6.5264322038329254</v>
      </c>
      <c r="K6203" s="63">
        <v>5.842273902053245</v>
      </c>
      <c r="L6203" s="63">
        <v>8.0201645607300911</v>
      </c>
      <c r="M6203" s="63">
        <v>6.9048880969197288</v>
      </c>
      <c r="N6203" s="63">
        <v>7.3228742580793007</v>
      </c>
      <c r="O6203" s="71">
        <v>7.2506576272798773</v>
      </c>
    </row>
    <row r="6204" spans="2:15" outlineLevel="1" x14ac:dyDescent="0.45">
      <c r="B6204" s="65">
        <v>6195</v>
      </c>
      <c r="C6204" s="60">
        <v>1</v>
      </c>
      <c r="D6204" s="61">
        <v>0</v>
      </c>
      <c r="E6204" s="61">
        <v>1</v>
      </c>
      <c r="F6204" s="61">
        <v>1</v>
      </c>
      <c r="G6204" s="61">
        <v>0</v>
      </c>
      <c r="H6204" s="61">
        <v>1</v>
      </c>
      <c r="I6204" s="62">
        <v>98765.17097555715</v>
      </c>
      <c r="J6204" s="63">
        <v>6.6636938523517388</v>
      </c>
      <c r="K6204" s="63">
        <v>4.6544111905588839</v>
      </c>
      <c r="L6204" s="63">
        <v>7.8982986941352022</v>
      </c>
      <c r="M6204" s="63">
        <v>8.0057057189866558</v>
      </c>
      <c r="N6204" s="63">
        <v>6.7322075409212694</v>
      </c>
      <c r="O6204" s="71">
        <v>7.1613861943532724</v>
      </c>
    </row>
    <row r="6205" spans="2:15" outlineLevel="1" x14ac:dyDescent="0.45">
      <c r="B6205" s="65">
        <v>6196</v>
      </c>
      <c r="C6205" s="60">
        <v>0</v>
      </c>
      <c r="D6205" s="61">
        <v>1</v>
      </c>
      <c r="E6205" s="61">
        <v>1</v>
      </c>
      <c r="F6205" s="61">
        <v>1</v>
      </c>
      <c r="G6205" s="61">
        <v>1</v>
      </c>
      <c r="H6205" s="61">
        <v>0</v>
      </c>
      <c r="I6205" s="62">
        <v>28350.551985914004</v>
      </c>
      <c r="J6205" s="63">
        <v>5.4164907791225954</v>
      </c>
      <c r="K6205" s="63">
        <v>6.2279622345891674</v>
      </c>
      <c r="L6205" s="63">
        <v>6.366495373029478</v>
      </c>
      <c r="M6205" s="63">
        <v>6.5152876762778176</v>
      </c>
      <c r="N6205" s="63">
        <v>7.1103011452167335</v>
      </c>
      <c r="O6205" s="71">
        <v>6.6272906924354542</v>
      </c>
    </row>
    <row r="6206" spans="2:15" outlineLevel="1" x14ac:dyDescent="0.45">
      <c r="B6206" s="65">
        <v>6197</v>
      </c>
      <c r="C6206" s="60">
        <v>1</v>
      </c>
      <c r="D6206" s="61">
        <v>0</v>
      </c>
      <c r="E6206" s="61">
        <v>1</v>
      </c>
      <c r="F6206" s="61">
        <v>1</v>
      </c>
      <c r="G6206" s="61">
        <v>0</v>
      </c>
      <c r="H6206" s="61">
        <v>1</v>
      </c>
      <c r="I6206" s="62">
        <v>96726.582649689706</v>
      </c>
      <c r="J6206" s="63">
        <v>5.6962040317155376</v>
      </c>
      <c r="K6206" s="63">
        <v>5.3140830498643528</v>
      </c>
      <c r="L6206" s="63">
        <v>7.9801657840069229</v>
      </c>
      <c r="M6206" s="63">
        <v>7.0615628064206231</v>
      </c>
      <c r="N6206" s="63">
        <v>6.9133248464555184</v>
      </c>
      <c r="O6206" s="71">
        <v>7.5718504090118293</v>
      </c>
    </row>
    <row r="6207" spans="2:15" outlineLevel="1" x14ac:dyDescent="0.45">
      <c r="B6207" s="65">
        <v>6198</v>
      </c>
      <c r="C6207" s="60">
        <v>1</v>
      </c>
      <c r="D6207" s="61">
        <v>0</v>
      </c>
      <c r="E6207" s="61">
        <v>1</v>
      </c>
      <c r="F6207" s="61">
        <v>1</v>
      </c>
      <c r="G6207" s="61">
        <v>1</v>
      </c>
      <c r="H6207" s="61">
        <v>0</v>
      </c>
      <c r="I6207" s="62">
        <v>78009.330741414597</v>
      </c>
      <c r="J6207" s="63">
        <v>6.2647642954044009</v>
      </c>
      <c r="K6207" s="63">
        <v>5.1526785877673165</v>
      </c>
      <c r="L6207" s="63">
        <v>6.3715872261930047</v>
      </c>
      <c r="M6207" s="63">
        <v>7.9947281556519485</v>
      </c>
      <c r="N6207" s="63">
        <v>7.2182293363158276</v>
      </c>
      <c r="O6207" s="71">
        <v>7.0759275438713782</v>
      </c>
    </row>
    <row r="6208" spans="2:15" outlineLevel="1" x14ac:dyDescent="0.45">
      <c r="B6208" s="65">
        <v>6199</v>
      </c>
      <c r="C6208" s="60">
        <v>0</v>
      </c>
      <c r="D6208" s="61">
        <v>1</v>
      </c>
      <c r="E6208" s="61">
        <v>1</v>
      </c>
      <c r="F6208" s="61">
        <v>1</v>
      </c>
      <c r="G6208" s="61">
        <v>1</v>
      </c>
      <c r="H6208" s="61">
        <v>0</v>
      </c>
      <c r="I6208" s="62">
        <v>82461.249297163813</v>
      </c>
      <c r="J6208" s="63">
        <v>6.0717174764234354</v>
      </c>
      <c r="K6208" s="63">
        <v>6.3042939764237405</v>
      </c>
      <c r="L6208" s="63">
        <v>6.2207956588337643</v>
      </c>
      <c r="M6208" s="63">
        <v>8.7077873630035896</v>
      </c>
      <c r="N6208" s="63">
        <v>7.5981951637622247</v>
      </c>
      <c r="O6208" s="71">
        <v>6.4716063092493883</v>
      </c>
    </row>
    <row r="6209" spans="2:15" outlineLevel="1" x14ac:dyDescent="0.45">
      <c r="B6209" s="65">
        <v>6200</v>
      </c>
      <c r="C6209" s="60">
        <v>1</v>
      </c>
      <c r="D6209" s="61">
        <v>0</v>
      </c>
      <c r="E6209" s="61">
        <v>1</v>
      </c>
      <c r="F6209" s="61">
        <v>1</v>
      </c>
      <c r="G6209" s="61">
        <v>1</v>
      </c>
      <c r="H6209" s="61">
        <v>0</v>
      </c>
      <c r="I6209" s="62">
        <v>97642.334765090854</v>
      </c>
      <c r="J6209" s="63">
        <v>5.7056146617591494</v>
      </c>
      <c r="K6209" s="63">
        <v>5.5781443938544539</v>
      </c>
      <c r="L6209" s="63">
        <v>7.6467213084577601</v>
      </c>
      <c r="M6209" s="63">
        <v>7.46824454312363</v>
      </c>
      <c r="N6209" s="63">
        <v>7.3001119413475406</v>
      </c>
      <c r="O6209" s="71">
        <v>6.8183722239683942</v>
      </c>
    </row>
    <row r="6210" spans="2:15" outlineLevel="1" x14ac:dyDescent="0.45">
      <c r="B6210" s="65">
        <v>6201</v>
      </c>
      <c r="C6210" s="60">
        <v>1</v>
      </c>
      <c r="D6210" s="61">
        <v>0</v>
      </c>
      <c r="E6210" s="61">
        <v>1</v>
      </c>
      <c r="F6210" s="61">
        <v>1</v>
      </c>
      <c r="G6210" s="61">
        <v>0</v>
      </c>
      <c r="H6210" s="61">
        <v>1</v>
      </c>
      <c r="I6210" s="62">
        <v>95242.965961722293</v>
      </c>
      <c r="J6210" s="63">
        <v>6.7893072861833952</v>
      </c>
      <c r="K6210" s="63">
        <v>4.8541977226924384</v>
      </c>
      <c r="L6210" s="63">
        <v>6.3463888804963737</v>
      </c>
      <c r="M6210" s="63">
        <v>7.1823434013954603</v>
      </c>
      <c r="N6210" s="63">
        <v>6.9307470911821758</v>
      </c>
      <c r="O6210" s="71">
        <v>6.966525889349656</v>
      </c>
    </row>
    <row r="6211" spans="2:15" outlineLevel="1" x14ac:dyDescent="0.45">
      <c r="B6211" s="65">
        <v>6202</v>
      </c>
      <c r="C6211" s="60">
        <v>1</v>
      </c>
      <c r="D6211" s="61">
        <v>0</v>
      </c>
      <c r="E6211" s="61">
        <v>1</v>
      </c>
      <c r="F6211" s="61">
        <v>1</v>
      </c>
      <c r="G6211" s="61">
        <v>0</v>
      </c>
      <c r="H6211" s="61">
        <v>1</v>
      </c>
      <c r="I6211" s="62">
        <v>93546.191070065775</v>
      </c>
      <c r="J6211" s="63">
        <v>5.7509873625206671</v>
      </c>
      <c r="K6211" s="63">
        <v>5.408148774404431</v>
      </c>
      <c r="L6211" s="63">
        <v>7.7828191280183736</v>
      </c>
      <c r="M6211" s="63">
        <v>7.3430925530886633</v>
      </c>
      <c r="N6211" s="63">
        <v>6.1523560911142701</v>
      </c>
      <c r="O6211" s="71">
        <v>6.4986546289648093</v>
      </c>
    </row>
    <row r="6212" spans="2:15" outlineLevel="1" x14ac:dyDescent="0.45">
      <c r="B6212" s="65">
        <v>6203</v>
      </c>
      <c r="C6212" s="60">
        <v>1</v>
      </c>
      <c r="D6212" s="61">
        <v>0</v>
      </c>
      <c r="E6212" s="61">
        <v>1</v>
      </c>
      <c r="F6212" s="61">
        <v>1</v>
      </c>
      <c r="G6212" s="61">
        <v>1</v>
      </c>
      <c r="H6212" s="61">
        <v>0</v>
      </c>
      <c r="I6212" s="62">
        <v>96994.348619049852</v>
      </c>
      <c r="J6212" s="63">
        <v>5.9372550265570903</v>
      </c>
      <c r="K6212" s="63">
        <v>5.1106122950144552</v>
      </c>
      <c r="L6212" s="63">
        <v>7.3401106688845683</v>
      </c>
      <c r="M6212" s="63">
        <v>7.8519394961694644</v>
      </c>
      <c r="N6212" s="63">
        <v>7.5159074790003197</v>
      </c>
      <c r="O6212" s="71">
        <v>6.2864997556266653</v>
      </c>
    </row>
    <row r="6213" spans="2:15" outlineLevel="1" x14ac:dyDescent="0.45">
      <c r="B6213" s="65">
        <v>6204</v>
      </c>
      <c r="C6213" s="60">
        <v>1</v>
      </c>
      <c r="D6213" s="61">
        <v>0</v>
      </c>
      <c r="E6213" s="61">
        <v>1</v>
      </c>
      <c r="F6213" s="61">
        <v>1</v>
      </c>
      <c r="G6213" s="61">
        <v>1</v>
      </c>
      <c r="H6213" s="61">
        <v>0</v>
      </c>
      <c r="I6213" s="62">
        <v>96142.917286426062</v>
      </c>
      <c r="J6213" s="63">
        <v>6.2849488523825467</v>
      </c>
      <c r="K6213" s="63">
        <v>4.9996463501174446</v>
      </c>
      <c r="L6213" s="63">
        <v>7.1005968102824379</v>
      </c>
      <c r="M6213" s="63">
        <v>7.7339020138217842</v>
      </c>
      <c r="N6213" s="63">
        <v>7.0669998327748154</v>
      </c>
      <c r="O6213" s="71">
        <v>6.4330811871366533</v>
      </c>
    </row>
    <row r="6214" spans="2:15" outlineLevel="1" x14ac:dyDescent="0.45">
      <c r="B6214" s="65">
        <v>6205</v>
      </c>
      <c r="C6214" s="60">
        <v>1</v>
      </c>
      <c r="D6214" s="61">
        <v>0</v>
      </c>
      <c r="E6214" s="61">
        <v>1</v>
      </c>
      <c r="F6214" s="61">
        <v>1</v>
      </c>
      <c r="G6214" s="61">
        <v>1</v>
      </c>
      <c r="H6214" s="61">
        <v>0</v>
      </c>
      <c r="I6214" s="62">
        <v>99151.006797257316</v>
      </c>
      <c r="J6214" s="63">
        <v>6.0497779804290239</v>
      </c>
      <c r="K6214" s="63">
        <v>5.1376224005286435</v>
      </c>
      <c r="L6214" s="63">
        <v>7.7963966784581231</v>
      </c>
      <c r="M6214" s="63">
        <v>7.8061706957346093</v>
      </c>
      <c r="N6214" s="63">
        <v>7.3411807979256203</v>
      </c>
      <c r="O6214" s="71">
        <v>7.0918851848496747</v>
      </c>
    </row>
    <row r="6215" spans="2:15" outlineLevel="1" x14ac:dyDescent="0.45">
      <c r="B6215" s="65">
        <v>6206</v>
      </c>
      <c r="C6215" s="60">
        <v>1</v>
      </c>
      <c r="D6215" s="61">
        <v>0</v>
      </c>
      <c r="E6215" s="61">
        <v>1</v>
      </c>
      <c r="F6215" s="61">
        <v>1</v>
      </c>
      <c r="G6215" s="61">
        <v>1</v>
      </c>
      <c r="H6215" s="61">
        <v>0</v>
      </c>
      <c r="I6215" s="62">
        <v>96799.224863762662</v>
      </c>
      <c r="J6215" s="63">
        <v>6.5167378581654525</v>
      </c>
      <c r="K6215" s="63">
        <v>4.8318548045775742</v>
      </c>
      <c r="L6215" s="63">
        <v>7.9936463696074469</v>
      </c>
      <c r="M6215" s="63">
        <v>7.5258632911261039</v>
      </c>
      <c r="N6215" s="63">
        <v>6.7928289324633697</v>
      </c>
      <c r="O6215" s="71">
        <v>6.6945779306152913</v>
      </c>
    </row>
    <row r="6216" spans="2:15" outlineLevel="1" x14ac:dyDescent="0.45">
      <c r="B6216" s="65">
        <v>6207</v>
      </c>
      <c r="C6216" s="60">
        <v>1</v>
      </c>
      <c r="D6216" s="61">
        <v>0</v>
      </c>
      <c r="E6216" s="61">
        <v>1</v>
      </c>
      <c r="F6216" s="61">
        <v>1</v>
      </c>
      <c r="G6216" s="61">
        <v>1</v>
      </c>
      <c r="H6216" s="61">
        <v>0</v>
      </c>
      <c r="I6216" s="62">
        <v>80187.988225607362</v>
      </c>
      <c r="J6216" s="63">
        <v>6.0968093661855143</v>
      </c>
      <c r="K6216" s="63">
        <v>5.9751604749899725</v>
      </c>
      <c r="L6216" s="63">
        <v>6.2171510873644147</v>
      </c>
      <c r="M6216" s="63">
        <v>8.4056583180771796</v>
      </c>
      <c r="N6216" s="63">
        <v>7.3249253303605908</v>
      </c>
      <c r="O6216" s="71">
        <v>6.5708126688964352</v>
      </c>
    </row>
    <row r="6217" spans="2:15" outlineLevel="1" x14ac:dyDescent="0.45">
      <c r="B6217" s="65">
        <v>6208</v>
      </c>
      <c r="C6217" s="60">
        <v>1</v>
      </c>
      <c r="D6217" s="61">
        <v>0</v>
      </c>
      <c r="E6217" s="61">
        <v>1</v>
      </c>
      <c r="F6217" s="61">
        <v>1</v>
      </c>
      <c r="G6217" s="61">
        <v>1</v>
      </c>
      <c r="H6217" s="61">
        <v>0</v>
      </c>
      <c r="I6217" s="62">
        <v>60512.792354907462</v>
      </c>
      <c r="J6217" s="63">
        <v>6.0676831309459072</v>
      </c>
      <c r="K6217" s="63">
        <v>5.0388831982099109</v>
      </c>
      <c r="L6217" s="63">
        <v>7.2006644083831137</v>
      </c>
      <c r="M6217" s="63">
        <v>6.1784282503969177</v>
      </c>
      <c r="N6217" s="63">
        <v>6.932172305692796</v>
      </c>
      <c r="O6217" s="71">
        <v>6.2275367292903754</v>
      </c>
    </row>
    <row r="6218" spans="2:15" outlineLevel="1" x14ac:dyDescent="0.45">
      <c r="B6218" s="65">
        <v>6209</v>
      </c>
      <c r="C6218" s="60">
        <v>1</v>
      </c>
      <c r="D6218" s="61">
        <v>0</v>
      </c>
      <c r="E6218" s="61">
        <v>1</v>
      </c>
      <c r="F6218" s="61">
        <v>1</v>
      </c>
      <c r="G6218" s="61">
        <v>0</v>
      </c>
      <c r="H6218" s="61">
        <v>1</v>
      </c>
      <c r="I6218" s="62">
        <v>95228.060835264172</v>
      </c>
      <c r="J6218" s="63">
        <v>5.8973630733191404</v>
      </c>
      <c r="K6218" s="63">
        <v>5.2105983676395944</v>
      </c>
      <c r="L6218" s="63">
        <v>7.3190032132741178</v>
      </c>
      <c r="M6218" s="63">
        <v>7.6441917456083495</v>
      </c>
      <c r="N6218" s="63">
        <v>6.4441033708628721</v>
      </c>
      <c r="O6218" s="71">
        <v>6.9326810185936356</v>
      </c>
    </row>
    <row r="6219" spans="2:15" outlineLevel="1" x14ac:dyDescent="0.45">
      <c r="B6219" s="65">
        <v>6210</v>
      </c>
      <c r="C6219" s="60">
        <v>0</v>
      </c>
      <c r="D6219" s="61">
        <v>1</v>
      </c>
      <c r="E6219" s="61">
        <v>1</v>
      </c>
      <c r="F6219" s="61">
        <v>1</v>
      </c>
      <c r="G6219" s="61">
        <v>0</v>
      </c>
      <c r="H6219" s="61">
        <v>1</v>
      </c>
      <c r="I6219" s="62">
        <v>99928.3935722241</v>
      </c>
      <c r="J6219" s="63">
        <v>5.503743279122534</v>
      </c>
      <c r="K6219" s="63">
        <v>6.4120706702800927</v>
      </c>
      <c r="L6219" s="63">
        <v>7.1569974699703707</v>
      </c>
      <c r="M6219" s="63">
        <v>8.1160603075617122</v>
      </c>
      <c r="N6219" s="63">
        <v>6.7933388734422131</v>
      </c>
      <c r="O6219" s="71">
        <v>7.0199913554036737</v>
      </c>
    </row>
    <row r="6220" spans="2:15" outlineLevel="1" x14ac:dyDescent="0.45">
      <c r="B6220" s="65">
        <v>6211</v>
      </c>
      <c r="C6220" s="60">
        <v>1</v>
      </c>
      <c r="D6220" s="61">
        <v>0</v>
      </c>
      <c r="E6220" s="61">
        <v>1</v>
      </c>
      <c r="F6220" s="61">
        <v>1</v>
      </c>
      <c r="G6220" s="61">
        <v>0</v>
      </c>
      <c r="H6220" s="61">
        <v>1</v>
      </c>
      <c r="I6220" s="62">
        <v>76059.497504253886</v>
      </c>
      <c r="J6220" s="63">
        <v>6.7090333213666682</v>
      </c>
      <c r="K6220" s="63">
        <v>4.8773308894803424</v>
      </c>
      <c r="L6220" s="63">
        <v>6.2510565789229089</v>
      </c>
      <c r="M6220" s="63">
        <v>7.9441350263621047</v>
      </c>
      <c r="N6220" s="63">
        <v>6.2961842957545748</v>
      </c>
      <c r="O6220" s="71">
        <v>7.1963238141226604</v>
      </c>
    </row>
    <row r="6221" spans="2:15" outlineLevel="1" x14ac:dyDescent="0.45">
      <c r="B6221" s="65">
        <v>6212</v>
      </c>
      <c r="C6221" s="60">
        <v>1</v>
      </c>
      <c r="D6221" s="61">
        <v>0</v>
      </c>
      <c r="E6221" s="61">
        <v>1</v>
      </c>
      <c r="F6221" s="61">
        <v>1</v>
      </c>
      <c r="G6221" s="61">
        <v>1</v>
      </c>
      <c r="H6221" s="61">
        <v>0</v>
      </c>
      <c r="I6221" s="62">
        <v>65752.172554616453</v>
      </c>
      <c r="J6221" s="63">
        <v>5.9773830379139214</v>
      </c>
      <c r="K6221" s="63">
        <v>5.7904286805160865</v>
      </c>
      <c r="L6221" s="63">
        <v>7.1861062916994687</v>
      </c>
      <c r="M6221" s="63">
        <v>6.5876429636510201</v>
      </c>
      <c r="N6221" s="63">
        <v>7.089586370843894</v>
      </c>
      <c r="O6221" s="71">
        <v>7.0264450842058404</v>
      </c>
    </row>
    <row r="6222" spans="2:15" outlineLevel="1" x14ac:dyDescent="0.45">
      <c r="B6222" s="65">
        <v>6213</v>
      </c>
      <c r="C6222" s="60">
        <v>0</v>
      </c>
      <c r="D6222" s="61">
        <v>1</v>
      </c>
      <c r="E6222" s="61">
        <v>1</v>
      </c>
      <c r="F6222" s="61">
        <v>1</v>
      </c>
      <c r="G6222" s="61">
        <v>1</v>
      </c>
      <c r="H6222" s="61">
        <v>0</v>
      </c>
      <c r="I6222" s="62">
        <v>99383.439355591516</v>
      </c>
      <c r="J6222" s="63">
        <v>6.3964064466517012</v>
      </c>
      <c r="K6222" s="63">
        <v>6.4268406001935396</v>
      </c>
      <c r="L6222" s="63">
        <v>6.9851512892688232</v>
      </c>
      <c r="M6222" s="63">
        <v>7.7489152277160915</v>
      </c>
      <c r="N6222" s="63">
        <v>6.6479874489689532</v>
      </c>
      <c r="O6222" s="71">
        <v>6.3437832936241643</v>
      </c>
    </row>
    <row r="6223" spans="2:15" outlineLevel="1" x14ac:dyDescent="0.45">
      <c r="B6223" s="65">
        <v>6214</v>
      </c>
      <c r="C6223" s="60">
        <v>0</v>
      </c>
      <c r="D6223" s="61">
        <v>1</v>
      </c>
      <c r="E6223" s="61">
        <v>1</v>
      </c>
      <c r="F6223" s="61">
        <v>1</v>
      </c>
      <c r="G6223" s="61">
        <v>0</v>
      </c>
      <c r="H6223" s="61">
        <v>1</v>
      </c>
      <c r="I6223" s="62">
        <v>73448.609089616686</v>
      </c>
      <c r="J6223" s="63">
        <v>5.2984406872577763</v>
      </c>
      <c r="K6223" s="63">
        <v>5.5408201255387226</v>
      </c>
      <c r="L6223" s="63">
        <v>6.9515043255683393</v>
      </c>
      <c r="M6223" s="63">
        <v>7.7555558404284195</v>
      </c>
      <c r="N6223" s="63">
        <v>6.2281702258263243</v>
      </c>
      <c r="O6223" s="71">
        <v>6.760414871940398</v>
      </c>
    </row>
    <row r="6224" spans="2:15" outlineLevel="1" x14ac:dyDescent="0.45">
      <c r="B6224" s="65">
        <v>6215</v>
      </c>
      <c r="C6224" s="60">
        <v>1</v>
      </c>
      <c r="D6224" s="61">
        <v>0</v>
      </c>
      <c r="E6224" s="61">
        <v>1</v>
      </c>
      <c r="F6224" s="61">
        <v>1</v>
      </c>
      <c r="G6224" s="61">
        <v>0</v>
      </c>
      <c r="H6224" s="61">
        <v>1</v>
      </c>
      <c r="I6224" s="62">
        <v>61590.968786483762</v>
      </c>
      <c r="J6224" s="63">
        <v>6.0976849894837706</v>
      </c>
      <c r="K6224" s="63">
        <v>4.8049675711482935</v>
      </c>
      <c r="L6224" s="63">
        <v>7.294689455937629</v>
      </c>
      <c r="M6224" s="63">
        <v>6.2199023138519784</v>
      </c>
      <c r="N6224" s="63">
        <v>6.8390373372162561</v>
      </c>
      <c r="O6224" s="71">
        <v>7.0260346718858404</v>
      </c>
    </row>
    <row r="6225" spans="2:15" outlineLevel="1" x14ac:dyDescent="0.45">
      <c r="B6225" s="65">
        <v>6216</v>
      </c>
      <c r="C6225" s="60">
        <v>1</v>
      </c>
      <c r="D6225" s="61">
        <v>0</v>
      </c>
      <c r="E6225" s="61">
        <v>1</v>
      </c>
      <c r="F6225" s="61">
        <v>1</v>
      </c>
      <c r="G6225" s="61">
        <v>0</v>
      </c>
      <c r="H6225" s="61">
        <v>1</v>
      </c>
      <c r="I6225" s="62">
        <v>94219.853236744064</v>
      </c>
      <c r="J6225" s="63">
        <v>6.2074747435975119</v>
      </c>
      <c r="K6225" s="63">
        <v>4.7891140809049437</v>
      </c>
      <c r="L6225" s="63">
        <v>6.9314000819491541</v>
      </c>
      <c r="M6225" s="63">
        <v>6.7790150807765919</v>
      </c>
      <c r="N6225" s="63">
        <v>6.9940732933835577</v>
      </c>
      <c r="O6225" s="71">
        <v>7.4396641092935116</v>
      </c>
    </row>
    <row r="6226" spans="2:15" outlineLevel="1" x14ac:dyDescent="0.45">
      <c r="B6226" s="65">
        <v>6217</v>
      </c>
      <c r="C6226" s="60">
        <v>1</v>
      </c>
      <c r="D6226" s="61">
        <v>0</v>
      </c>
      <c r="E6226" s="61">
        <v>1</v>
      </c>
      <c r="F6226" s="61">
        <v>1</v>
      </c>
      <c r="G6226" s="61">
        <v>1</v>
      </c>
      <c r="H6226" s="61">
        <v>0</v>
      </c>
      <c r="I6226" s="62">
        <v>78703.371586037189</v>
      </c>
      <c r="J6226" s="63">
        <v>6.1973258355666037</v>
      </c>
      <c r="K6226" s="63">
        <v>4.9783804912989957</v>
      </c>
      <c r="L6226" s="63">
        <v>6.4088751260376071</v>
      </c>
      <c r="M6226" s="63">
        <v>8.9887774876009967</v>
      </c>
      <c r="N6226" s="63">
        <v>7.043278740338093</v>
      </c>
      <c r="O6226" s="71">
        <v>6.5560195386728211</v>
      </c>
    </row>
    <row r="6227" spans="2:15" outlineLevel="1" x14ac:dyDescent="0.45">
      <c r="B6227" s="65">
        <v>6218</v>
      </c>
      <c r="C6227" s="60">
        <v>0</v>
      </c>
      <c r="D6227" s="61">
        <v>1</v>
      </c>
      <c r="E6227" s="61">
        <v>1</v>
      </c>
      <c r="F6227" s="61">
        <v>1</v>
      </c>
      <c r="G6227" s="61">
        <v>1</v>
      </c>
      <c r="H6227" s="61">
        <v>0</v>
      </c>
      <c r="I6227" s="62">
        <v>97649.812826329173</v>
      </c>
      <c r="J6227" s="63">
        <v>5.8610428884863204</v>
      </c>
      <c r="K6227" s="63">
        <v>6.0451181429866976</v>
      </c>
      <c r="L6227" s="63">
        <v>7.3929417043854233</v>
      </c>
      <c r="M6227" s="63">
        <v>7.39728372117807</v>
      </c>
      <c r="N6227" s="63">
        <v>6.9154953441925189</v>
      </c>
      <c r="O6227" s="71">
        <v>6.6726470340809891</v>
      </c>
    </row>
    <row r="6228" spans="2:15" outlineLevel="1" x14ac:dyDescent="0.45">
      <c r="B6228" s="65">
        <v>6219</v>
      </c>
      <c r="C6228" s="60">
        <v>0</v>
      </c>
      <c r="D6228" s="61">
        <v>1</v>
      </c>
      <c r="E6228" s="61">
        <v>1</v>
      </c>
      <c r="F6228" s="61">
        <v>1</v>
      </c>
      <c r="G6228" s="61">
        <v>1</v>
      </c>
      <c r="H6228" s="61">
        <v>0</v>
      </c>
      <c r="I6228" s="62">
        <v>31112.514745193213</v>
      </c>
      <c r="J6228" s="63">
        <v>5.6891984816077068</v>
      </c>
      <c r="K6228" s="63">
        <v>5.9035039844933266</v>
      </c>
      <c r="L6228" s="63">
        <v>6.6951182431571805</v>
      </c>
      <c r="M6228" s="63">
        <v>6.5640970279196225</v>
      </c>
      <c r="N6228" s="63">
        <v>7.4072861127635257</v>
      </c>
      <c r="O6228" s="71">
        <v>7.4023737332932757</v>
      </c>
    </row>
    <row r="6229" spans="2:15" outlineLevel="1" x14ac:dyDescent="0.45">
      <c r="B6229" s="65">
        <v>6220</v>
      </c>
      <c r="C6229" s="60">
        <v>0</v>
      </c>
      <c r="D6229" s="61">
        <v>1</v>
      </c>
      <c r="E6229" s="61">
        <v>1</v>
      </c>
      <c r="F6229" s="61">
        <v>1</v>
      </c>
      <c r="G6229" s="61">
        <v>0</v>
      </c>
      <c r="H6229" s="61">
        <v>1</v>
      </c>
      <c r="I6229" s="62">
        <v>101474.50561337381</v>
      </c>
      <c r="J6229" s="63">
        <v>6.1041537733848408</v>
      </c>
      <c r="K6229" s="63">
        <v>6.226785790684243</v>
      </c>
      <c r="L6229" s="63">
        <v>7.4638051422374954</v>
      </c>
      <c r="M6229" s="63">
        <v>8.5535082982947728</v>
      </c>
      <c r="N6229" s="63">
        <v>6.5927595345097458</v>
      </c>
      <c r="O6229" s="71">
        <v>6.650532178753247</v>
      </c>
    </row>
    <row r="6230" spans="2:15" outlineLevel="1" x14ac:dyDescent="0.45">
      <c r="B6230" s="65">
        <v>6221</v>
      </c>
      <c r="C6230" s="60">
        <v>0</v>
      </c>
      <c r="D6230" s="61">
        <v>1</v>
      </c>
      <c r="E6230" s="61">
        <v>1</v>
      </c>
      <c r="F6230" s="61">
        <v>1</v>
      </c>
      <c r="G6230" s="61">
        <v>1</v>
      </c>
      <c r="H6230" s="61">
        <v>0</v>
      </c>
      <c r="I6230" s="62">
        <v>101552.78281675001</v>
      </c>
      <c r="J6230" s="63">
        <v>5.1162379829915157</v>
      </c>
      <c r="K6230" s="63">
        <v>6.0964197751816824</v>
      </c>
      <c r="L6230" s="63">
        <v>7.8934638819378922</v>
      </c>
      <c r="M6230" s="63">
        <v>8.4948879019231676</v>
      </c>
      <c r="N6230" s="63">
        <v>7.3648258440229224</v>
      </c>
      <c r="O6230" s="71">
        <v>7.0666515135624683</v>
      </c>
    </row>
    <row r="6231" spans="2:15" outlineLevel="1" x14ac:dyDescent="0.45">
      <c r="B6231" s="65">
        <v>6222</v>
      </c>
      <c r="C6231" s="60">
        <v>1</v>
      </c>
      <c r="D6231" s="61">
        <v>0</v>
      </c>
      <c r="E6231" s="61">
        <v>1</v>
      </c>
      <c r="F6231" s="61">
        <v>1</v>
      </c>
      <c r="G6231" s="61">
        <v>0</v>
      </c>
      <c r="H6231" s="61">
        <v>1</v>
      </c>
      <c r="I6231" s="62">
        <v>97780.300723589025</v>
      </c>
      <c r="J6231" s="63">
        <v>6.4770612696610108</v>
      </c>
      <c r="K6231" s="63">
        <v>5.1499917671250852</v>
      </c>
      <c r="L6231" s="63">
        <v>6.8248525697396296</v>
      </c>
      <c r="M6231" s="63">
        <v>7.9900005400024803</v>
      </c>
      <c r="N6231" s="63">
        <v>6.7073797922702667</v>
      </c>
      <c r="O6231" s="71">
        <v>7.0001472489736152</v>
      </c>
    </row>
    <row r="6232" spans="2:15" outlineLevel="1" x14ac:dyDescent="0.45">
      <c r="B6232" s="65">
        <v>6223</v>
      </c>
      <c r="C6232" s="60">
        <v>1</v>
      </c>
      <c r="D6232" s="61">
        <v>0</v>
      </c>
      <c r="E6232" s="61">
        <v>1</v>
      </c>
      <c r="F6232" s="61">
        <v>1</v>
      </c>
      <c r="G6232" s="61">
        <v>0</v>
      </c>
      <c r="H6232" s="61">
        <v>1</v>
      </c>
      <c r="I6232" s="62">
        <v>74155.273482922334</v>
      </c>
      <c r="J6232" s="63">
        <v>5.486317482903913</v>
      </c>
      <c r="K6232" s="63">
        <v>4.6246590052783718</v>
      </c>
      <c r="L6232" s="63">
        <v>6.9928590375144868</v>
      </c>
      <c r="M6232" s="63">
        <v>8.7380213992638325</v>
      </c>
      <c r="N6232" s="63">
        <v>6.4742209561458415</v>
      </c>
      <c r="O6232" s="71">
        <v>6.4779954353363136</v>
      </c>
    </row>
    <row r="6233" spans="2:15" outlineLevel="1" x14ac:dyDescent="0.45">
      <c r="B6233" s="65">
        <v>6224</v>
      </c>
      <c r="C6233" s="60">
        <v>1</v>
      </c>
      <c r="D6233" s="61">
        <v>0</v>
      </c>
      <c r="E6233" s="61">
        <v>1</v>
      </c>
      <c r="F6233" s="61">
        <v>1</v>
      </c>
      <c r="G6233" s="61">
        <v>1</v>
      </c>
      <c r="H6233" s="61">
        <v>0</v>
      </c>
      <c r="I6233" s="62">
        <v>95589.879935656456</v>
      </c>
      <c r="J6233" s="63">
        <v>6.6492433053994882</v>
      </c>
      <c r="K6233" s="63">
        <v>4.8826763314193524</v>
      </c>
      <c r="L6233" s="63">
        <v>6.9103135143199745</v>
      </c>
      <c r="M6233" s="63">
        <v>6.344538992084126</v>
      </c>
      <c r="N6233" s="63">
        <v>7.5499022218361116</v>
      </c>
      <c r="O6233" s="71">
        <v>7.3217200640941069</v>
      </c>
    </row>
    <row r="6234" spans="2:15" outlineLevel="1" x14ac:dyDescent="0.45">
      <c r="B6234" s="65">
        <v>6225</v>
      </c>
      <c r="C6234" s="60">
        <v>0</v>
      </c>
      <c r="D6234" s="61">
        <v>1</v>
      </c>
      <c r="E6234" s="61">
        <v>1</v>
      </c>
      <c r="F6234" s="61">
        <v>1</v>
      </c>
      <c r="G6234" s="61">
        <v>1</v>
      </c>
      <c r="H6234" s="61">
        <v>0</v>
      </c>
      <c r="I6234" s="62">
        <v>29052.440401991844</v>
      </c>
      <c r="J6234" s="63">
        <v>5.4026023419499367</v>
      </c>
      <c r="K6234" s="63">
        <v>5.4786530947338772</v>
      </c>
      <c r="L6234" s="63">
        <v>7.0281904506229305</v>
      </c>
      <c r="M6234" s="63">
        <v>7.5783613580763305</v>
      </c>
      <c r="N6234" s="63">
        <v>6.8758964997472409</v>
      </c>
      <c r="O6234" s="71">
        <v>6.4203517817470619</v>
      </c>
    </row>
    <row r="6235" spans="2:15" outlineLevel="1" x14ac:dyDescent="0.45">
      <c r="B6235" s="65">
        <v>6226</v>
      </c>
      <c r="C6235" s="60">
        <v>1</v>
      </c>
      <c r="D6235" s="61">
        <v>0</v>
      </c>
      <c r="E6235" s="61">
        <v>1</v>
      </c>
      <c r="F6235" s="61">
        <v>1</v>
      </c>
      <c r="G6235" s="61">
        <v>1</v>
      </c>
      <c r="H6235" s="61">
        <v>0</v>
      </c>
      <c r="I6235" s="62">
        <v>104121.79572365851</v>
      </c>
      <c r="J6235" s="63">
        <v>6.5465110271872744</v>
      </c>
      <c r="K6235" s="63">
        <v>6.4029542848150225</v>
      </c>
      <c r="L6235" s="63">
        <v>6.7856143013672305</v>
      </c>
      <c r="M6235" s="63">
        <v>8.6515651991784832</v>
      </c>
      <c r="N6235" s="63">
        <v>7.3274356216019614</v>
      </c>
      <c r="O6235" s="71">
        <v>6.5117684950249721</v>
      </c>
    </row>
    <row r="6236" spans="2:15" outlineLevel="1" x14ac:dyDescent="0.45">
      <c r="B6236" s="65">
        <v>6227</v>
      </c>
      <c r="C6236" s="60">
        <v>1</v>
      </c>
      <c r="D6236" s="61">
        <v>0</v>
      </c>
      <c r="E6236" s="61">
        <v>1</v>
      </c>
      <c r="F6236" s="61">
        <v>1</v>
      </c>
      <c r="G6236" s="61">
        <v>1</v>
      </c>
      <c r="H6236" s="61">
        <v>0</v>
      </c>
      <c r="I6236" s="62">
        <v>64974.046177394717</v>
      </c>
      <c r="J6236" s="63">
        <v>6.6077430513874154</v>
      </c>
      <c r="K6236" s="63">
        <v>5.8210723057764397</v>
      </c>
      <c r="L6236" s="63">
        <v>7.2739669143251859</v>
      </c>
      <c r="M6236" s="63">
        <v>6.0963906188242962</v>
      </c>
      <c r="N6236" s="63">
        <v>6.8520825471874574</v>
      </c>
      <c r="O6236" s="71">
        <v>6.6742170826506069</v>
      </c>
    </row>
    <row r="6237" spans="2:15" outlineLevel="1" x14ac:dyDescent="0.45">
      <c r="B6237" s="65">
        <v>6228</v>
      </c>
      <c r="C6237" s="60">
        <v>1</v>
      </c>
      <c r="D6237" s="61">
        <v>0</v>
      </c>
      <c r="E6237" s="61">
        <v>1</v>
      </c>
      <c r="F6237" s="61">
        <v>1</v>
      </c>
      <c r="G6237" s="61">
        <v>1</v>
      </c>
      <c r="H6237" s="61">
        <v>0</v>
      </c>
      <c r="I6237" s="62">
        <v>100831.38195133879</v>
      </c>
      <c r="J6237" s="63">
        <v>5.6573289786886987</v>
      </c>
      <c r="K6237" s="63">
        <v>5.6114807635178146</v>
      </c>
      <c r="L6237" s="63">
        <v>7.5609986697877716</v>
      </c>
      <c r="M6237" s="63">
        <v>8.8338647573073654</v>
      </c>
      <c r="N6237" s="63">
        <v>7.2700662539560952</v>
      </c>
      <c r="O6237" s="71">
        <v>6.5607842627011932</v>
      </c>
    </row>
    <row r="6238" spans="2:15" outlineLevel="1" x14ac:dyDescent="0.45">
      <c r="B6238" s="65">
        <v>6229</v>
      </c>
      <c r="C6238" s="60">
        <v>1</v>
      </c>
      <c r="D6238" s="61">
        <v>0</v>
      </c>
      <c r="E6238" s="61">
        <v>1</v>
      </c>
      <c r="F6238" s="61">
        <v>1</v>
      </c>
      <c r="G6238" s="61">
        <v>0</v>
      </c>
      <c r="H6238" s="61">
        <v>1</v>
      </c>
      <c r="I6238" s="62">
        <v>99560.854112780013</v>
      </c>
      <c r="J6238" s="63">
        <v>6.99226210420664</v>
      </c>
      <c r="K6238" s="63">
        <v>5.4950667533630169</v>
      </c>
      <c r="L6238" s="63">
        <v>7.6634422474538599</v>
      </c>
      <c r="M6238" s="63">
        <v>7.3349692741409154</v>
      </c>
      <c r="N6238" s="63">
        <v>6.7586080140726894</v>
      </c>
      <c r="O6238" s="71">
        <v>6.9526523258507638</v>
      </c>
    </row>
    <row r="6239" spans="2:15" outlineLevel="1" x14ac:dyDescent="0.45">
      <c r="B6239" s="65">
        <v>6230</v>
      </c>
      <c r="C6239" s="60">
        <v>0</v>
      </c>
      <c r="D6239" s="61">
        <v>1</v>
      </c>
      <c r="E6239" s="61">
        <v>1</v>
      </c>
      <c r="F6239" s="61">
        <v>1</v>
      </c>
      <c r="G6239" s="61">
        <v>0</v>
      </c>
      <c r="H6239" s="61">
        <v>1</v>
      </c>
      <c r="I6239" s="62">
        <v>77732.108267611096</v>
      </c>
      <c r="J6239" s="63">
        <v>5.682614642860095</v>
      </c>
      <c r="K6239" s="63">
        <v>6.0452473323346707</v>
      </c>
      <c r="L6239" s="63">
        <v>6.2644985295205835</v>
      </c>
      <c r="M6239" s="63">
        <v>8.9311871461078223</v>
      </c>
      <c r="N6239" s="63">
        <v>6.2100743300342582</v>
      </c>
      <c r="O6239" s="71">
        <v>6.4233898954626989</v>
      </c>
    </row>
    <row r="6240" spans="2:15" outlineLevel="1" x14ac:dyDescent="0.45">
      <c r="B6240" s="65">
        <v>6231</v>
      </c>
      <c r="C6240" s="60">
        <v>1</v>
      </c>
      <c r="D6240" s="61">
        <v>0</v>
      </c>
      <c r="E6240" s="61">
        <v>1</v>
      </c>
      <c r="F6240" s="61">
        <v>1</v>
      </c>
      <c r="G6240" s="61">
        <v>0</v>
      </c>
      <c r="H6240" s="61">
        <v>1</v>
      </c>
      <c r="I6240" s="62">
        <v>93219.169527164297</v>
      </c>
      <c r="J6240" s="63">
        <v>6.3586016304285362</v>
      </c>
      <c r="K6240" s="63">
        <v>4.2210237627101597</v>
      </c>
      <c r="L6240" s="63">
        <v>6.6574499874759026</v>
      </c>
      <c r="M6240" s="63">
        <v>7.1396547202415199</v>
      </c>
      <c r="N6240" s="63">
        <v>7.093860490070317</v>
      </c>
      <c r="O6240" s="71">
        <v>7.1390160845197377</v>
      </c>
    </row>
    <row r="6241" spans="2:15" outlineLevel="1" x14ac:dyDescent="0.45">
      <c r="B6241" s="65">
        <v>6232</v>
      </c>
      <c r="C6241" s="60">
        <v>1</v>
      </c>
      <c r="D6241" s="61">
        <v>0</v>
      </c>
      <c r="E6241" s="61">
        <v>1</v>
      </c>
      <c r="F6241" s="61">
        <v>1</v>
      </c>
      <c r="G6241" s="61">
        <v>0</v>
      </c>
      <c r="H6241" s="61">
        <v>1</v>
      </c>
      <c r="I6241" s="62">
        <v>97288.582488011831</v>
      </c>
      <c r="J6241" s="63">
        <v>5.7115563590289895</v>
      </c>
      <c r="K6241" s="63">
        <v>5.4464166099149587</v>
      </c>
      <c r="L6241" s="63">
        <v>8.0709104177862869</v>
      </c>
      <c r="M6241" s="63">
        <v>7.5647540609594683</v>
      </c>
      <c r="N6241" s="63">
        <v>6.8463497509592086</v>
      </c>
      <c r="O6241" s="71">
        <v>6.9543043399545246</v>
      </c>
    </row>
    <row r="6242" spans="2:15" outlineLevel="1" x14ac:dyDescent="0.45">
      <c r="B6242" s="65">
        <v>6233</v>
      </c>
      <c r="C6242" s="60">
        <v>0</v>
      </c>
      <c r="D6242" s="61">
        <v>1</v>
      </c>
      <c r="E6242" s="61">
        <v>1</v>
      </c>
      <c r="F6242" s="61">
        <v>1</v>
      </c>
      <c r="G6242" s="61">
        <v>1</v>
      </c>
      <c r="H6242" s="61">
        <v>0</v>
      </c>
      <c r="I6242" s="62">
        <v>103999.55030166547</v>
      </c>
      <c r="J6242" s="63">
        <v>5.5431325005202767</v>
      </c>
      <c r="K6242" s="63">
        <v>6.3881742696426524</v>
      </c>
      <c r="L6242" s="63">
        <v>7.7085107345692059</v>
      </c>
      <c r="M6242" s="63">
        <v>8.7832982406974374</v>
      </c>
      <c r="N6242" s="63">
        <v>7.2527997235089803</v>
      </c>
      <c r="O6242" s="71">
        <v>7.1041796457565871</v>
      </c>
    </row>
    <row r="6243" spans="2:15" outlineLevel="1" x14ac:dyDescent="0.45">
      <c r="B6243" s="65">
        <v>6234</v>
      </c>
      <c r="C6243" s="60">
        <v>1</v>
      </c>
      <c r="D6243" s="61">
        <v>0</v>
      </c>
      <c r="E6243" s="61">
        <v>1</v>
      </c>
      <c r="F6243" s="61">
        <v>1</v>
      </c>
      <c r="G6243" s="61">
        <v>1</v>
      </c>
      <c r="H6243" s="61">
        <v>0</v>
      </c>
      <c r="I6243" s="62">
        <v>29519.683698044653</v>
      </c>
      <c r="J6243" s="63">
        <v>6.1893675798617664</v>
      </c>
      <c r="K6243" s="63">
        <v>5.5073632213407686</v>
      </c>
      <c r="L6243" s="63">
        <v>6.7713424293309039</v>
      </c>
      <c r="M6243" s="63">
        <v>6.7840364041050316</v>
      </c>
      <c r="N6243" s="63">
        <v>6.9328046618754176</v>
      </c>
      <c r="O6243" s="71">
        <v>6.7532229441680975</v>
      </c>
    </row>
    <row r="6244" spans="2:15" outlineLevel="1" x14ac:dyDescent="0.45">
      <c r="B6244" s="65">
        <v>6235</v>
      </c>
      <c r="C6244" s="60">
        <v>1</v>
      </c>
      <c r="D6244" s="61">
        <v>0</v>
      </c>
      <c r="E6244" s="61">
        <v>1</v>
      </c>
      <c r="F6244" s="61">
        <v>1</v>
      </c>
      <c r="G6244" s="61">
        <v>0</v>
      </c>
      <c r="H6244" s="61">
        <v>1</v>
      </c>
      <c r="I6244" s="62">
        <v>98643.940209731387</v>
      </c>
      <c r="J6244" s="63">
        <v>5.9924776005097566</v>
      </c>
      <c r="K6244" s="63">
        <v>4.442906973298391</v>
      </c>
      <c r="L6244" s="63">
        <v>8.1601076649150635</v>
      </c>
      <c r="M6244" s="63">
        <v>8.6981644711513244</v>
      </c>
      <c r="N6244" s="63">
        <v>6.8054679848577777</v>
      </c>
      <c r="O6244" s="71">
        <v>7.082754451925962</v>
      </c>
    </row>
    <row r="6245" spans="2:15" outlineLevel="1" x14ac:dyDescent="0.45">
      <c r="B6245" s="65">
        <v>6236</v>
      </c>
      <c r="C6245" s="60">
        <v>0</v>
      </c>
      <c r="D6245" s="61">
        <v>1</v>
      </c>
      <c r="E6245" s="61">
        <v>1</v>
      </c>
      <c r="F6245" s="61">
        <v>1</v>
      </c>
      <c r="G6245" s="61">
        <v>1</v>
      </c>
      <c r="H6245" s="61">
        <v>0</v>
      </c>
      <c r="I6245" s="62">
        <v>79222.346019738805</v>
      </c>
      <c r="J6245" s="63">
        <v>5.5504273127587833</v>
      </c>
      <c r="K6245" s="63">
        <v>6.2393560022605214</v>
      </c>
      <c r="L6245" s="63">
        <v>6.284836165951182</v>
      </c>
      <c r="M6245" s="63">
        <v>8.1750714202591066</v>
      </c>
      <c r="N6245" s="63">
        <v>7.0695326863354468</v>
      </c>
      <c r="O6245" s="71">
        <v>7.0394152715766483</v>
      </c>
    </row>
    <row r="6246" spans="2:15" outlineLevel="1" x14ac:dyDescent="0.45">
      <c r="B6246" s="65">
        <v>6237</v>
      </c>
      <c r="C6246" s="60">
        <v>1</v>
      </c>
      <c r="D6246" s="61">
        <v>0</v>
      </c>
      <c r="E6246" s="61">
        <v>1</v>
      </c>
      <c r="F6246" s="61">
        <v>1</v>
      </c>
      <c r="G6246" s="61">
        <v>0</v>
      </c>
      <c r="H6246" s="61">
        <v>1</v>
      </c>
      <c r="I6246" s="62">
        <v>65760.702287592765</v>
      </c>
      <c r="J6246" s="63">
        <v>6.3877427354655385</v>
      </c>
      <c r="K6246" s="63">
        <v>6.2320005127029274</v>
      </c>
      <c r="L6246" s="63">
        <v>7.2428064004261987</v>
      </c>
      <c r="M6246" s="63">
        <v>6.3125896887401138</v>
      </c>
      <c r="N6246" s="63">
        <v>6.5234433980171902</v>
      </c>
      <c r="O6246" s="71">
        <v>6.8685588272354705</v>
      </c>
    </row>
    <row r="6247" spans="2:15" outlineLevel="1" x14ac:dyDescent="0.45">
      <c r="B6247" s="65">
        <v>6238</v>
      </c>
      <c r="C6247" s="60">
        <v>0</v>
      </c>
      <c r="D6247" s="61">
        <v>1</v>
      </c>
      <c r="E6247" s="61">
        <v>1</v>
      </c>
      <c r="F6247" s="61">
        <v>1</v>
      </c>
      <c r="G6247" s="61">
        <v>1</v>
      </c>
      <c r="H6247" s="61">
        <v>0</v>
      </c>
      <c r="I6247" s="62">
        <v>101679.82132418154</v>
      </c>
      <c r="J6247" s="63">
        <v>5.9572288607117363</v>
      </c>
      <c r="K6247" s="63">
        <v>6.5924222506955799</v>
      </c>
      <c r="L6247" s="63">
        <v>7.9895998544609874</v>
      </c>
      <c r="M6247" s="63">
        <v>8.2385889563729062</v>
      </c>
      <c r="N6247" s="63">
        <v>6.7607581927850227</v>
      </c>
      <c r="O6247" s="71">
        <v>6.306224052577412</v>
      </c>
    </row>
    <row r="6248" spans="2:15" outlineLevel="1" x14ac:dyDescent="0.45">
      <c r="B6248" s="65">
        <v>6239</v>
      </c>
      <c r="C6248" s="60">
        <v>0</v>
      </c>
      <c r="D6248" s="61">
        <v>1</v>
      </c>
      <c r="E6248" s="61">
        <v>1</v>
      </c>
      <c r="F6248" s="61">
        <v>1</v>
      </c>
      <c r="G6248" s="61">
        <v>0</v>
      </c>
      <c r="H6248" s="61">
        <v>1</v>
      </c>
      <c r="I6248" s="62">
        <v>94953.44565727521</v>
      </c>
      <c r="J6248" s="63">
        <v>6.0331541992328903</v>
      </c>
      <c r="K6248" s="63">
        <v>6.1118151620323058</v>
      </c>
      <c r="L6248" s="63">
        <v>7.734326931220072</v>
      </c>
      <c r="M6248" s="63">
        <v>6.307494017184089</v>
      </c>
      <c r="N6248" s="63">
        <v>6.489994005268227</v>
      </c>
      <c r="O6248" s="71">
        <v>6.8478062126731762</v>
      </c>
    </row>
    <row r="6249" spans="2:15" outlineLevel="1" x14ac:dyDescent="0.45">
      <c r="B6249" s="65">
        <v>6240</v>
      </c>
      <c r="C6249" s="60">
        <v>1</v>
      </c>
      <c r="D6249" s="61">
        <v>0</v>
      </c>
      <c r="E6249" s="61">
        <v>1</v>
      </c>
      <c r="F6249" s="61">
        <v>1</v>
      </c>
      <c r="G6249" s="61">
        <v>1</v>
      </c>
      <c r="H6249" s="61">
        <v>0</v>
      </c>
      <c r="I6249" s="62">
        <v>24174.318818924075</v>
      </c>
      <c r="J6249" s="63">
        <v>5.7958231068136818</v>
      </c>
      <c r="K6249" s="63">
        <v>4.3940921608882357</v>
      </c>
      <c r="L6249" s="63">
        <v>6.9969117575603015</v>
      </c>
      <c r="M6249" s="63">
        <v>6.6041148544713764</v>
      </c>
      <c r="N6249" s="63">
        <v>6.9030338516480683</v>
      </c>
      <c r="O6249" s="71">
        <v>6.4564492711949866</v>
      </c>
    </row>
    <row r="6250" spans="2:15" outlineLevel="1" x14ac:dyDescent="0.45">
      <c r="B6250" s="65">
        <v>6241</v>
      </c>
      <c r="C6250" s="60">
        <v>1</v>
      </c>
      <c r="D6250" s="61">
        <v>0</v>
      </c>
      <c r="E6250" s="61">
        <v>1</v>
      </c>
      <c r="F6250" s="61">
        <v>1</v>
      </c>
      <c r="G6250" s="61">
        <v>1</v>
      </c>
      <c r="H6250" s="61">
        <v>0</v>
      </c>
      <c r="I6250" s="62">
        <v>96625.998958637705</v>
      </c>
      <c r="J6250" s="63">
        <v>5.4213295767675476</v>
      </c>
      <c r="K6250" s="63">
        <v>4.2696726668319149</v>
      </c>
      <c r="L6250" s="63">
        <v>7.8645626850966703</v>
      </c>
      <c r="M6250" s="63">
        <v>8.5888667669583416</v>
      </c>
      <c r="N6250" s="63">
        <v>7.6137258884467345</v>
      </c>
      <c r="O6250" s="71">
        <v>6.5165914470292661</v>
      </c>
    </row>
    <row r="6251" spans="2:15" outlineLevel="1" x14ac:dyDescent="0.45">
      <c r="B6251" s="65">
        <v>6242</v>
      </c>
      <c r="C6251" s="60">
        <v>1</v>
      </c>
      <c r="D6251" s="61">
        <v>0</v>
      </c>
      <c r="E6251" s="61">
        <v>1</v>
      </c>
      <c r="F6251" s="61">
        <v>1</v>
      </c>
      <c r="G6251" s="61">
        <v>1</v>
      </c>
      <c r="H6251" s="61">
        <v>0</v>
      </c>
      <c r="I6251" s="62">
        <v>74214.481664654799</v>
      </c>
      <c r="J6251" s="63">
        <v>6.2642952134174266</v>
      </c>
      <c r="K6251" s="63">
        <v>5.1723726994870507</v>
      </c>
      <c r="L6251" s="63">
        <v>6.6331553531996432</v>
      </c>
      <c r="M6251" s="63">
        <v>7.3745784280758251</v>
      </c>
      <c r="N6251" s="63">
        <v>7.0049596321289966</v>
      </c>
      <c r="O6251" s="71">
        <v>6.1772585487633167</v>
      </c>
    </row>
    <row r="6252" spans="2:15" outlineLevel="1" x14ac:dyDescent="0.45">
      <c r="B6252" s="65">
        <v>6243</v>
      </c>
      <c r="C6252" s="60">
        <v>1</v>
      </c>
      <c r="D6252" s="61">
        <v>0</v>
      </c>
      <c r="E6252" s="61">
        <v>1</v>
      </c>
      <c r="F6252" s="61">
        <v>1</v>
      </c>
      <c r="G6252" s="61">
        <v>1</v>
      </c>
      <c r="H6252" s="61">
        <v>0</v>
      </c>
      <c r="I6252" s="62">
        <v>103094.09611454135</v>
      </c>
      <c r="J6252" s="63">
        <v>6.461745466190659</v>
      </c>
      <c r="K6252" s="63">
        <v>5.5553780124361101</v>
      </c>
      <c r="L6252" s="63">
        <v>6.7301020719417792</v>
      </c>
      <c r="M6252" s="63">
        <v>8.7579277937461697</v>
      </c>
      <c r="N6252" s="63">
        <v>7.4904819690297542</v>
      </c>
      <c r="O6252" s="71">
        <v>7.0422554032106657</v>
      </c>
    </row>
    <row r="6253" spans="2:15" outlineLevel="1" x14ac:dyDescent="0.45">
      <c r="B6253" s="65">
        <v>6244</v>
      </c>
      <c r="C6253" s="60">
        <v>1</v>
      </c>
      <c r="D6253" s="61">
        <v>0</v>
      </c>
      <c r="E6253" s="61">
        <v>1</v>
      </c>
      <c r="F6253" s="61">
        <v>1</v>
      </c>
      <c r="G6253" s="61">
        <v>0</v>
      </c>
      <c r="H6253" s="61">
        <v>1</v>
      </c>
      <c r="I6253" s="62">
        <v>62986.713019003946</v>
      </c>
      <c r="J6253" s="63">
        <v>6.8213637761087877</v>
      </c>
      <c r="K6253" s="63">
        <v>5.5969617608318174</v>
      </c>
      <c r="L6253" s="63">
        <v>7.0161075822855601</v>
      </c>
      <c r="M6253" s="63">
        <v>6.0170662649287889</v>
      </c>
      <c r="N6253" s="63">
        <v>6.4759373295902467</v>
      </c>
      <c r="O6253" s="71">
        <v>6.4924395504452335</v>
      </c>
    </row>
    <row r="6254" spans="2:15" outlineLevel="1" x14ac:dyDescent="0.45">
      <c r="B6254" s="65">
        <v>6245</v>
      </c>
      <c r="C6254" s="60">
        <v>0</v>
      </c>
      <c r="D6254" s="61">
        <v>1</v>
      </c>
      <c r="E6254" s="61">
        <v>1</v>
      </c>
      <c r="F6254" s="61">
        <v>1</v>
      </c>
      <c r="G6254" s="61">
        <v>0</v>
      </c>
      <c r="H6254" s="61">
        <v>1</v>
      </c>
      <c r="I6254" s="62">
        <v>25801.737400863916</v>
      </c>
      <c r="J6254" s="63">
        <v>5.1982077510567306</v>
      </c>
      <c r="K6254" s="63">
        <v>5.29476632291553</v>
      </c>
      <c r="L6254" s="63">
        <v>7.2543066865596781</v>
      </c>
      <c r="M6254" s="63">
        <v>7.0527920869685952</v>
      </c>
      <c r="N6254" s="63">
        <v>6.265347329410595</v>
      </c>
      <c r="O6254" s="71">
        <v>6.7095057105902471</v>
      </c>
    </row>
    <row r="6255" spans="2:15" outlineLevel="1" x14ac:dyDescent="0.45">
      <c r="B6255" s="65">
        <v>6246</v>
      </c>
      <c r="C6255" s="60">
        <v>1</v>
      </c>
      <c r="D6255" s="61">
        <v>0</v>
      </c>
      <c r="E6255" s="61">
        <v>1</v>
      </c>
      <c r="F6255" s="61">
        <v>1</v>
      </c>
      <c r="G6255" s="61">
        <v>0</v>
      </c>
      <c r="H6255" s="61">
        <v>1</v>
      </c>
      <c r="I6255" s="62">
        <v>95743.014062058428</v>
      </c>
      <c r="J6255" s="63">
        <v>7.0186731891660505</v>
      </c>
      <c r="K6255" s="63">
        <v>4.0757696638468168</v>
      </c>
      <c r="L6255" s="63">
        <v>6.7559562198925374</v>
      </c>
      <c r="M6255" s="63">
        <v>8.3949093993182551</v>
      </c>
      <c r="N6255" s="63">
        <v>6.216658393581632</v>
      </c>
      <c r="O6255" s="71">
        <v>6.9134277100126074</v>
      </c>
    </row>
    <row r="6256" spans="2:15" outlineLevel="1" x14ac:dyDescent="0.45">
      <c r="B6256" s="65">
        <v>6247</v>
      </c>
      <c r="C6256" s="60">
        <v>0</v>
      </c>
      <c r="D6256" s="61">
        <v>1</v>
      </c>
      <c r="E6256" s="61">
        <v>1</v>
      </c>
      <c r="F6256" s="61">
        <v>1</v>
      </c>
      <c r="G6256" s="61">
        <v>0</v>
      </c>
      <c r="H6256" s="61">
        <v>1</v>
      </c>
      <c r="I6256" s="62">
        <v>98559.33399327012</v>
      </c>
      <c r="J6256" s="63">
        <v>5.4912048846785879</v>
      </c>
      <c r="K6256" s="63">
        <v>5.962372897597886</v>
      </c>
      <c r="L6256" s="63">
        <v>7.8978717690438032</v>
      </c>
      <c r="M6256" s="63">
        <v>7.7277232746389819</v>
      </c>
      <c r="N6256" s="63">
        <v>6.8130268251946458</v>
      </c>
      <c r="O6256" s="71">
        <v>7.0461221844168698</v>
      </c>
    </row>
    <row r="6257" spans="2:15" outlineLevel="1" x14ac:dyDescent="0.45">
      <c r="B6257" s="65">
        <v>6248</v>
      </c>
      <c r="C6257" s="60">
        <v>0</v>
      </c>
      <c r="D6257" s="61">
        <v>1</v>
      </c>
      <c r="E6257" s="61">
        <v>1</v>
      </c>
      <c r="F6257" s="61">
        <v>1</v>
      </c>
      <c r="G6257" s="61">
        <v>0</v>
      </c>
      <c r="H6257" s="61">
        <v>1</v>
      </c>
      <c r="I6257" s="62">
        <v>103244.38072897265</v>
      </c>
      <c r="J6257" s="63">
        <v>6.2784601887393272</v>
      </c>
      <c r="K6257" s="63">
        <v>6.4014270980269599</v>
      </c>
      <c r="L6257" s="63">
        <v>6.9232801455328987</v>
      </c>
      <c r="M6257" s="63">
        <v>8.3164014171295442</v>
      </c>
      <c r="N6257" s="63">
        <v>7.0945321544275837</v>
      </c>
      <c r="O6257" s="71">
        <v>7.1018686699671312</v>
      </c>
    </row>
    <row r="6258" spans="2:15" outlineLevel="1" x14ac:dyDescent="0.45">
      <c r="B6258" s="65">
        <v>6249</v>
      </c>
      <c r="C6258" s="60">
        <v>1</v>
      </c>
      <c r="D6258" s="61">
        <v>0</v>
      </c>
      <c r="E6258" s="61">
        <v>1</v>
      </c>
      <c r="F6258" s="61">
        <v>1</v>
      </c>
      <c r="G6258" s="61">
        <v>0</v>
      </c>
      <c r="H6258" s="61">
        <v>1</v>
      </c>
      <c r="I6258" s="62">
        <v>93809.368113367527</v>
      </c>
      <c r="J6258" s="63">
        <v>6.4128634597668484</v>
      </c>
      <c r="K6258" s="63">
        <v>4.1744488059370175</v>
      </c>
      <c r="L6258" s="63">
        <v>6.9296306880473546</v>
      </c>
      <c r="M6258" s="63">
        <v>7.4780049652694744</v>
      </c>
      <c r="N6258" s="63">
        <v>6.7421303413097151</v>
      </c>
      <c r="O6258" s="71">
        <v>7.184276567803451</v>
      </c>
    </row>
    <row r="6259" spans="2:15" outlineLevel="1" x14ac:dyDescent="0.45">
      <c r="B6259" s="65">
        <v>6250</v>
      </c>
      <c r="C6259" s="60">
        <v>1</v>
      </c>
      <c r="D6259" s="61">
        <v>0</v>
      </c>
      <c r="E6259" s="61">
        <v>1</v>
      </c>
      <c r="F6259" s="61">
        <v>1</v>
      </c>
      <c r="G6259" s="61">
        <v>0</v>
      </c>
      <c r="H6259" s="61">
        <v>1</v>
      </c>
      <c r="I6259" s="62">
        <v>97949.669063459412</v>
      </c>
      <c r="J6259" s="63">
        <v>6.6642818479224388</v>
      </c>
      <c r="K6259" s="63">
        <v>4.7567716946843968</v>
      </c>
      <c r="L6259" s="63">
        <v>7.1137679736193533</v>
      </c>
      <c r="M6259" s="63">
        <v>8.2498628822015974</v>
      </c>
      <c r="N6259" s="63">
        <v>6.7674267412765241</v>
      </c>
      <c r="O6259" s="71">
        <v>6.7699621098001614</v>
      </c>
    </row>
    <row r="6260" spans="2:15" outlineLevel="1" x14ac:dyDescent="0.45">
      <c r="B6260" s="65">
        <v>6251</v>
      </c>
      <c r="C6260" s="60">
        <v>1</v>
      </c>
      <c r="D6260" s="61">
        <v>0</v>
      </c>
      <c r="E6260" s="61">
        <v>1</v>
      </c>
      <c r="F6260" s="61">
        <v>1</v>
      </c>
      <c r="G6260" s="61">
        <v>1</v>
      </c>
      <c r="H6260" s="61">
        <v>0</v>
      </c>
      <c r="I6260" s="62">
        <v>63116.220245205361</v>
      </c>
      <c r="J6260" s="63">
        <v>5.8174770960396769</v>
      </c>
      <c r="K6260" s="63">
        <v>5.6393151902487215</v>
      </c>
      <c r="L6260" s="63">
        <v>7.6116806011012201</v>
      </c>
      <c r="M6260" s="63">
        <v>6.5209553524109296</v>
      </c>
      <c r="N6260" s="63">
        <v>6.7378619035064613</v>
      </c>
      <c r="O6260" s="71">
        <v>6.4274098491659775</v>
      </c>
    </row>
    <row r="6261" spans="2:15" outlineLevel="1" x14ac:dyDescent="0.45">
      <c r="B6261" s="65">
        <v>6252</v>
      </c>
      <c r="C6261" s="60">
        <v>1</v>
      </c>
      <c r="D6261" s="61">
        <v>0</v>
      </c>
      <c r="E6261" s="61">
        <v>1</v>
      </c>
      <c r="F6261" s="61">
        <v>1</v>
      </c>
      <c r="G6261" s="61">
        <v>1</v>
      </c>
      <c r="H6261" s="61">
        <v>0</v>
      </c>
      <c r="I6261" s="62">
        <v>97258.244522995461</v>
      </c>
      <c r="J6261" s="63">
        <v>6.5491050924110734</v>
      </c>
      <c r="K6261" s="63">
        <v>5.687934647833675</v>
      </c>
      <c r="L6261" s="63">
        <v>7.1836907672550598</v>
      </c>
      <c r="M6261" s="63">
        <v>7.2669777802703051</v>
      </c>
      <c r="N6261" s="63">
        <v>6.7374539609844319</v>
      </c>
      <c r="O6261" s="71">
        <v>6.6104327530197047</v>
      </c>
    </row>
    <row r="6262" spans="2:15" outlineLevel="1" x14ac:dyDescent="0.45">
      <c r="B6262" s="65">
        <v>6253</v>
      </c>
      <c r="C6262" s="60">
        <v>1</v>
      </c>
      <c r="D6262" s="61">
        <v>0</v>
      </c>
      <c r="E6262" s="61">
        <v>1</v>
      </c>
      <c r="F6262" s="61">
        <v>1</v>
      </c>
      <c r="G6262" s="61">
        <v>1</v>
      </c>
      <c r="H6262" s="61">
        <v>0</v>
      </c>
      <c r="I6262" s="62">
        <v>95993.158945770527</v>
      </c>
      <c r="J6262" s="63">
        <v>6.187186970556863</v>
      </c>
      <c r="K6262" s="63">
        <v>5.7724751841342572</v>
      </c>
      <c r="L6262" s="63">
        <v>7.5502694147554532</v>
      </c>
      <c r="M6262" s="63">
        <v>7.5026544120374261</v>
      </c>
      <c r="N6262" s="63">
        <v>6.5454402100112032</v>
      </c>
      <c r="O6262" s="71">
        <v>6.0285401786735022</v>
      </c>
    </row>
    <row r="6263" spans="2:15" outlineLevel="1" x14ac:dyDescent="0.45">
      <c r="B6263" s="65">
        <v>6254</v>
      </c>
      <c r="C6263" s="60">
        <v>1</v>
      </c>
      <c r="D6263" s="61">
        <v>0</v>
      </c>
      <c r="E6263" s="61">
        <v>1</v>
      </c>
      <c r="F6263" s="61">
        <v>1</v>
      </c>
      <c r="G6263" s="61">
        <v>1</v>
      </c>
      <c r="H6263" s="61">
        <v>0</v>
      </c>
      <c r="I6263" s="62">
        <v>95696.309757138326</v>
      </c>
      <c r="J6263" s="63">
        <v>5.7003002327887087</v>
      </c>
      <c r="K6263" s="63">
        <v>5.3654370625666745</v>
      </c>
      <c r="L6263" s="63">
        <v>7.4557335013927899</v>
      </c>
      <c r="M6263" s="63">
        <v>7.5019090060089475</v>
      </c>
      <c r="N6263" s="63">
        <v>7.2318251225906991</v>
      </c>
      <c r="O6263" s="71">
        <v>6.3647771865606284</v>
      </c>
    </row>
    <row r="6264" spans="2:15" outlineLevel="1" x14ac:dyDescent="0.45">
      <c r="B6264" s="65">
        <v>6255</v>
      </c>
      <c r="C6264" s="60">
        <v>1</v>
      </c>
      <c r="D6264" s="61">
        <v>0</v>
      </c>
      <c r="E6264" s="61">
        <v>1</v>
      </c>
      <c r="F6264" s="61">
        <v>1</v>
      </c>
      <c r="G6264" s="61">
        <v>1</v>
      </c>
      <c r="H6264" s="61">
        <v>0</v>
      </c>
      <c r="I6264" s="62">
        <v>93905.1730348977</v>
      </c>
      <c r="J6264" s="63">
        <v>6.6341038491901712</v>
      </c>
      <c r="K6264" s="63">
        <v>4.4773100889807269</v>
      </c>
      <c r="L6264" s="63">
        <v>7.1886371237718754</v>
      </c>
      <c r="M6264" s="63">
        <v>6.063695816053837</v>
      </c>
      <c r="N6264" s="63">
        <v>7.455745320742051</v>
      </c>
      <c r="O6264" s="71">
        <v>7.4331327850148412</v>
      </c>
    </row>
    <row r="6265" spans="2:15" outlineLevel="1" x14ac:dyDescent="0.45">
      <c r="B6265" s="65">
        <v>6256</v>
      </c>
      <c r="C6265" s="60">
        <v>1</v>
      </c>
      <c r="D6265" s="61">
        <v>0</v>
      </c>
      <c r="E6265" s="61">
        <v>1</v>
      </c>
      <c r="F6265" s="61">
        <v>1</v>
      </c>
      <c r="G6265" s="61">
        <v>1</v>
      </c>
      <c r="H6265" s="61">
        <v>0</v>
      </c>
      <c r="I6265" s="62">
        <v>99760.1110650302</v>
      </c>
      <c r="J6265" s="63">
        <v>6.2157255108074851</v>
      </c>
      <c r="K6265" s="63">
        <v>5.2176074995923987</v>
      </c>
      <c r="L6265" s="63">
        <v>6.8779188737863901</v>
      </c>
      <c r="M6265" s="63">
        <v>8.3943959720755217</v>
      </c>
      <c r="N6265" s="63">
        <v>7.4826850710343571</v>
      </c>
      <c r="O6265" s="71">
        <v>6.6779570076600905</v>
      </c>
    </row>
    <row r="6266" spans="2:15" outlineLevel="1" x14ac:dyDescent="0.45">
      <c r="B6266" s="65">
        <v>6257</v>
      </c>
      <c r="C6266" s="60">
        <v>1</v>
      </c>
      <c r="D6266" s="61">
        <v>0</v>
      </c>
      <c r="E6266" s="61">
        <v>1</v>
      </c>
      <c r="F6266" s="61">
        <v>1</v>
      </c>
      <c r="G6266" s="61">
        <v>1</v>
      </c>
      <c r="H6266" s="61">
        <v>0</v>
      </c>
      <c r="I6266" s="62">
        <v>26941.259941652403</v>
      </c>
      <c r="J6266" s="63">
        <v>5.8539354469210174</v>
      </c>
      <c r="K6266" s="63">
        <v>5.6152964539834773</v>
      </c>
      <c r="L6266" s="63">
        <v>7.0496565589798426</v>
      </c>
      <c r="M6266" s="63">
        <v>6.6458778252025503</v>
      </c>
      <c r="N6266" s="63">
        <v>6.5246606089998114</v>
      </c>
      <c r="O6266" s="71">
        <v>6.3095880619830611</v>
      </c>
    </row>
    <row r="6267" spans="2:15" outlineLevel="1" x14ac:dyDescent="0.45">
      <c r="B6267" s="65">
        <v>6258</v>
      </c>
      <c r="C6267" s="60">
        <v>0</v>
      </c>
      <c r="D6267" s="61">
        <v>1</v>
      </c>
      <c r="E6267" s="61">
        <v>1</v>
      </c>
      <c r="F6267" s="61">
        <v>1</v>
      </c>
      <c r="G6267" s="61">
        <v>1</v>
      </c>
      <c r="H6267" s="61">
        <v>0</v>
      </c>
      <c r="I6267" s="62">
        <v>99127.914491321106</v>
      </c>
      <c r="J6267" s="63">
        <v>5.7155556899372559</v>
      </c>
      <c r="K6267" s="63">
        <v>6.1159393239002657</v>
      </c>
      <c r="L6267" s="63">
        <v>7.0071047633353327</v>
      </c>
      <c r="M6267" s="63">
        <v>8.1652954016225969</v>
      </c>
      <c r="N6267" s="63">
        <v>7.119646703186552</v>
      </c>
      <c r="O6267" s="71">
        <v>6.4229145221212507</v>
      </c>
    </row>
    <row r="6268" spans="2:15" outlineLevel="1" x14ac:dyDescent="0.45">
      <c r="B6268" s="65">
        <v>6259</v>
      </c>
      <c r="C6268" s="60">
        <v>1</v>
      </c>
      <c r="D6268" s="61">
        <v>0</v>
      </c>
      <c r="E6268" s="61">
        <v>1</v>
      </c>
      <c r="F6268" s="61">
        <v>1</v>
      </c>
      <c r="G6268" s="61">
        <v>0</v>
      </c>
      <c r="H6268" s="61">
        <v>1</v>
      </c>
      <c r="I6268" s="62">
        <v>101815.70679588008</v>
      </c>
      <c r="J6268" s="63">
        <v>6.6601048371707332</v>
      </c>
      <c r="K6268" s="63">
        <v>5.816090197207882</v>
      </c>
      <c r="L6268" s="63">
        <v>7.6422858096375625</v>
      </c>
      <c r="M6268" s="63">
        <v>8.8587511771452654</v>
      </c>
      <c r="N6268" s="63">
        <v>6.2540144557651836</v>
      </c>
      <c r="O6268" s="71">
        <v>6.5212037969293171</v>
      </c>
    </row>
    <row r="6269" spans="2:15" outlineLevel="1" x14ac:dyDescent="0.45">
      <c r="B6269" s="65">
        <v>6260</v>
      </c>
      <c r="C6269" s="60">
        <v>1</v>
      </c>
      <c r="D6269" s="61">
        <v>0</v>
      </c>
      <c r="E6269" s="61">
        <v>1</v>
      </c>
      <c r="F6269" s="61">
        <v>1</v>
      </c>
      <c r="G6269" s="61">
        <v>0</v>
      </c>
      <c r="H6269" s="61">
        <v>1</v>
      </c>
      <c r="I6269" s="62">
        <v>97434.49718187032</v>
      </c>
      <c r="J6269" s="63">
        <v>6.7470695260817273</v>
      </c>
      <c r="K6269" s="63">
        <v>5.4345586841782385</v>
      </c>
      <c r="L6269" s="63">
        <v>6.7517560249686737</v>
      </c>
      <c r="M6269" s="63">
        <v>7.513842616541293</v>
      </c>
      <c r="N6269" s="63">
        <v>6.6550065365514861</v>
      </c>
      <c r="O6269" s="71">
        <v>6.8375752819057931</v>
      </c>
    </row>
    <row r="6270" spans="2:15" outlineLevel="1" x14ac:dyDescent="0.45">
      <c r="B6270" s="65">
        <v>6261</v>
      </c>
      <c r="C6270" s="60">
        <v>1</v>
      </c>
      <c r="D6270" s="61">
        <v>0</v>
      </c>
      <c r="E6270" s="61">
        <v>1</v>
      </c>
      <c r="F6270" s="61">
        <v>1</v>
      </c>
      <c r="G6270" s="61">
        <v>0</v>
      </c>
      <c r="H6270" s="61">
        <v>1</v>
      </c>
      <c r="I6270" s="62">
        <v>97579.614668984039</v>
      </c>
      <c r="J6270" s="63">
        <v>6.5679830329352509</v>
      </c>
      <c r="K6270" s="63">
        <v>6.3814324563964533</v>
      </c>
      <c r="L6270" s="63">
        <v>7.703236196698942</v>
      </c>
      <c r="M6270" s="63">
        <v>6.5946812349331703</v>
      </c>
      <c r="N6270" s="63">
        <v>6.1558626982781712</v>
      </c>
      <c r="O6270" s="71">
        <v>7.0220008596170675</v>
      </c>
    </row>
    <row r="6271" spans="2:15" outlineLevel="1" x14ac:dyDescent="0.45">
      <c r="B6271" s="65">
        <v>6262</v>
      </c>
      <c r="C6271" s="60">
        <v>1</v>
      </c>
      <c r="D6271" s="61">
        <v>0</v>
      </c>
      <c r="E6271" s="61">
        <v>1</v>
      </c>
      <c r="F6271" s="61">
        <v>1</v>
      </c>
      <c r="G6271" s="61">
        <v>0</v>
      </c>
      <c r="H6271" s="61">
        <v>1</v>
      </c>
      <c r="I6271" s="62">
        <v>77527.159955855735</v>
      </c>
      <c r="J6271" s="63">
        <v>5.7129534178602901</v>
      </c>
      <c r="K6271" s="63">
        <v>5.4903065595455445</v>
      </c>
      <c r="L6271" s="63">
        <v>7.2387079884667695</v>
      </c>
      <c r="M6271" s="63">
        <v>8.8672921111054368</v>
      </c>
      <c r="N6271" s="63">
        <v>6.2442671668099674</v>
      </c>
      <c r="O6271" s="71">
        <v>6.4761735638695823</v>
      </c>
    </row>
    <row r="6272" spans="2:15" outlineLevel="1" x14ac:dyDescent="0.45">
      <c r="B6272" s="65">
        <v>6263</v>
      </c>
      <c r="C6272" s="60">
        <v>1</v>
      </c>
      <c r="D6272" s="61">
        <v>0</v>
      </c>
      <c r="E6272" s="61">
        <v>1</v>
      </c>
      <c r="F6272" s="61">
        <v>1</v>
      </c>
      <c r="G6272" s="61">
        <v>0</v>
      </c>
      <c r="H6272" s="61">
        <v>1</v>
      </c>
      <c r="I6272" s="62">
        <v>74445.183541678838</v>
      </c>
      <c r="J6272" s="63">
        <v>5.6280932543672311</v>
      </c>
      <c r="K6272" s="63">
        <v>4.9236997701383833</v>
      </c>
      <c r="L6272" s="63">
        <v>6.474401060461437</v>
      </c>
      <c r="M6272" s="63">
        <v>8.0613368146241822</v>
      </c>
      <c r="N6272" s="63">
        <v>6.7749515295104397</v>
      </c>
      <c r="O6272" s="71">
        <v>6.9219076420015249</v>
      </c>
    </row>
    <row r="6273" spans="2:15" outlineLevel="1" x14ac:dyDescent="0.45">
      <c r="B6273" s="65">
        <v>6264</v>
      </c>
      <c r="C6273" s="60">
        <v>1</v>
      </c>
      <c r="D6273" s="61">
        <v>0</v>
      </c>
      <c r="E6273" s="61">
        <v>1</v>
      </c>
      <c r="F6273" s="61">
        <v>1</v>
      </c>
      <c r="G6273" s="61">
        <v>0</v>
      </c>
      <c r="H6273" s="61">
        <v>1</v>
      </c>
      <c r="I6273" s="62">
        <v>96101.761549588089</v>
      </c>
      <c r="J6273" s="63">
        <v>6.1281927483602416</v>
      </c>
      <c r="K6273" s="63">
        <v>5.7951517892855042</v>
      </c>
      <c r="L6273" s="63">
        <v>6.9935297618098939</v>
      </c>
      <c r="M6273" s="63">
        <v>7.1413046927571617</v>
      </c>
      <c r="N6273" s="63">
        <v>6.4644640173875239</v>
      </c>
      <c r="O6273" s="71">
        <v>7.093086270154509</v>
      </c>
    </row>
    <row r="6274" spans="2:15" outlineLevel="1" x14ac:dyDescent="0.45">
      <c r="B6274" s="65">
        <v>6265</v>
      </c>
      <c r="C6274" s="60">
        <v>0</v>
      </c>
      <c r="D6274" s="61">
        <v>1</v>
      </c>
      <c r="E6274" s="61">
        <v>1</v>
      </c>
      <c r="F6274" s="61">
        <v>1</v>
      </c>
      <c r="G6274" s="61">
        <v>1</v>
      </c>
      <c r="H6274" s="61">
        <v>0</v>
      </c>
      <c r="I6274" s="62">
        <v>81182.206592448987</v>
      </c>
      <c r="J6274" s="63">
        <v>6.0231278851958674</v>
      </c>
      <c r="K6274" s="63">
        <v>6.0248475170030957</v>
      </c>
      <c r="L6274" s="63">
        <v>6.3456424738230908</v>
      </c>
      <c r="M6274" s="63">
        <v>8.8490396301615277</v>
      </c>
      <c r="N6274" s="63">
        <v>7.0916182603401241</v>
      </c>
      <c r="O6274" s="71">
        <v>6.6513075815334322</v>
      </c>
    </row>
    <row r="6275" spans="2:15" outlineLevel="1" x14ac:dyDescent="0.45">
      <c r="B6275" s="65">
        <v>6266</v>
      </c>
      <c r="C6275" s="60">
        <v>1</v>
      </c>
      <c r="D6275" s="61">
        <v>0</v>
      </c>
      <c r="E6275" s="61">
        <v>1</v>
      </c>
      <c r="F6275" s="61">
        <v>1</v>
      </c>
      <c r="G6275" s="61">
        <v>0</v>
      </c>
      <c r="H6275" s="61">
        <v>1</v>
      </c>
      <c r="I6275" s="62">
        <v>93597.015512335041</v>
      </c>
      <c r="J6275" s="63">
        <v>5.6724843866488603</v>
      </c>
      <c r="K6275" s="63">
        <v>5.0031279993804461</v>
      </c>
      <c r="L6275" s="63">
        <v>8.3536811733966623</v>
      </c>
      <c r="M6275" s="63">
        <v>7.3126867865781113</v>
      </c>
      <c r="N6275" s="63">
        <v>6.3670096783964167</v>
      </c>
      <c r="O6275" s="71">
        <v>6.612002719882855</v>
      </c>
    </row>
    <row r="6276" spans="2:15" outlineLevel="1" x14ac:dyDescent="0.45">
      <c r="B6276" s="65">
        <v>6267</v>
      </c>
      <c r="C6276" s="60">
        <v>1</v>
      </c>
      <c r="D6276" s="61">
        <v>0</v>
      </c>
      <c r="E6276" s="61">
        <v>1</v>
      </c>
      <c r="F6276" s="61">
        <v>1</v>
      </c>
      <c r="G6276" s="61">
        <v>1</v>
      </c>
      <c r="H6276" s="61">
        <v>0</v>
      </c>
      <c r="I6276" s="62">
        <v>78050.133561522423</v>
      </c>
      <c r="J6276" s="63">
        <v>5.6688675974891281</v>
      </c>
      <c r="K6276" s="63">
        <v>5.5099502391079831</v>
      </c>
      <c r="L6276" s="63">
        <v>7.2450229919179758</v>
      </c>
      <c r="M6276" s="63">
        <v>8.2284621394649307</v>
      </c>
      <c r="N6276" s="63">
        <v>6.886533498880957</v>
      </c>
      <c r="O6276" s="71">
        <v>6.8693083004252697</v>
      </c>
    </row>
    <row r="6277" spans="2:15" outlineLevel="1" x14ac:dyDescent="0.45">
      <c r="B6277" s="65">
        <v>6268</v>
      </c>
      <c r="C6277" s="60">
        <v>1</v>
      </c>
      <c r="D6277" s="61">
        <v>0</v>
      </c>
      <c r="E6277" s="61">
        <v>1</v>
      </c>
      <c r="F6277" s="61">
        <v>1</v>
      </c>
      <c r="G6277" s="61">
        <v>1</v>
      </c>
      <c r="H6277" s="61">
        <v>0</v>
      </c>
      <c r="I6277" s="62">
        <v>76441.053714208014</v>
      </c>
      <c r="J6277" s="63">
        <v>5.7173024696150199</v>
      </c>
      <c r="K6277" s="63">
        <v>5.1940341850106897</v>
      </c>
      <c r="L6277" s="63">
        <v>6.2034375200700707</v>
      </c>
      <c r="M6277" s="63">
        <v>8.5355086509032319</v>
      </c>
      <c r="N6277" s="63">
        <v>6.9797883090343564</v>
      </c>
      <c r="O6277" s="71">
        <v>6.6491646933097792</v>
      </c>
    </row>
    <row r="6278" spans="2:15" outlineLevel="1" x14ac:dyDescent="0.45">
      <c r="B6278" s="65">
        <v>6269</v>
      </c>
      <c r="C6278" s="60">
        <v>1</v>
      </c>
      <c r="D6278" s="61">
        <v>0</v>
      </c>
      <c r="E6278" s="61">
        <v>1</v>
      </c>
      <c r="F6278" s="61">
        <v>1</v>
      </c>
      <c r="G6278" s="61">
        <v>0</v>
      </c>
      <c r="H6278" s="61">
        <v>1</v>
      </c>
      <c r="I6278" s="62">
        <v>96117.985044195535</v>
      </c>
      <c r="J6278" s="63">
        <v>6.0826208411876843</v>
      </c>
      <c r="K6278" s="63">
        <v>4.5372850480888873</v>
      </c>
      <c r="L6278" s="63">
        <v>8.1004978266791969</v>
      </c>
      <c r="M6278" s="63">
        <v>8.5009677335145533</v>
      </c>
      <c r="N6278" s="63">
        <v>6.2979642597138614</v>
      </c>
      <c r="O6278" s="71">
        <v>6.5411321479883959</v>
      </c>
    </row>
    <row r="6279" spans="2:15" outlineLevel="1" x14ac:dyDescent="0.45">
      <c r="B6279" s="65">
        <v>6270</v>
      </c>
      <c r="C6279" s="60">
        <v>1</v>
      </c>
      <c r="D6279" s="61">
        <v>0</v>
      </c>
      <c r="E6279" s="61">
        <v>1</v>
      </c>
      <c r="F6279" s="61">
        <v>1</v>
      </c>
      <c r="G6279" s="61">
        <v>0</v>
      </c>
      <c r="H6279" s="61">
        <v>1</v>
      </c>
      <c r="I6279" s="62">
        <v>103380.3728537885</v>
      </c>
      <c r="J6279" s="63">
        <v>5.9076875495906105</v>
      </c>
      <c r="K6279" s="63">
        <v>5.2785261987257792</v>
      </c>
      <c r="L6279" s="63">
        <v>8.2843378139765349</v>
      </c>
      <c r="M6279" s="63">
        <v>8.8784370206098568</v>
      </c>
      <c r="N6279" s="63">
        <v>7.2272124278038135</v>
      </c>
      <c r="O6279" s="71">
        <v>7.4236655951962742</v>
      </c>
    </row>
    <row r="6280" spans="2:15" outlineLevel="1" x14ac:dyDescent="0.45">
      <c r="B6280" s="65">
        <v>6271</v>
      </c>
      <c r="C6280" s="60">
        <v>0</v>
      </c>
      <c r="D6280" s="61">
        <v>1</v>
      </c>
      <c r="E6280" s="61">
        <v>1</v>
      </c>
      <c r="F6280" s="61">
        <v>1</v>
      </c>
      <c r="G6280" s="61">
        <v>1</v>
      </c>
      <c r="H6280" s="61">
        <v>0</v>
      </c>
      <c r="I6280" s="62">
        <v>75084.514884189281</v>
      </c>
      <c r="J6280" s="63">
        <v>5.1266781739719987</v>
      </c>
      <c r="K6280" s="63">
        <v>5.3762653812001524</v>
      </c>
      <c r="L6280" s="63">
        <v>6.6848379055212561</v>
      </c>
      <c r="M6280" s="63">
        <v>7.63879866740493</v>
      </c>
      <c r="N6280" s="63">
        <v>7.4164273234843616</v>
      </c>
      <c r="O6280" s="71">
        <v>6.9279344483582266</v>
      </c>
    </row>
    <row r="6281" spans="2:15" outlineLevel="1" x14ac:dyDescent="0.45">
      <c r="B6281" s="65">
        <v>6272</v>
      </c>
      <c r="C6281" s="60">
        <v>1</v>
      </c>
      <c r="D6281" s="61">
        <v>0</v>
      </c>
      <c r="E6281" s="61">
        <v>1</v>
      </c>
      <c r="F6281" s="61">
        <v>1</v>
      </c>
      <c r="G6281" s="61">
        <v>1</v>
      </c>
      <c r="H6281" s="61">
        <v>0</v>
      </c>
      <c r="I6281" s="62">
        <v>93184.964862840192</v>
      </c>
      <c r="J6281" s="63">
        <v>6.4791106975874087</v>
      </c>
      <c r="K6281" s="63">
        <v>4.8057694245877558</v>
      </c>
      <c r="L6281" s="63">
        <v>7.3078917790833211</v>
      </c>
      <c r="M6281" s="63">
        <v>6.825966821632794</v>
      </c>
      <c r="N6281" s="63">
        <v>7.0653909997773194</v>
      </c>
      <c r="O6281" s="71">
        <v>6.1601508871129154</v>
      </c>
    </row>
    <row r="6282" spans="2:15" outlineLevel="1" x14ac:dyDescent="0.45">
      <c r="B6282" s="65">
        <v>6273</v>
      </c>
      <c r="C6282" s="60">
        <v>1</v>
      </c>
      <c r="D6282" s="61">
        <v>0</v>
      </c>
      <c r="E6282" s="61">
        <v>1</v>
      </c>
      <c r="F6282" s="61">
        <v>1</v>
      </c>
      <c r="G6282" s="61">
        <v>0</v>
      </c>
      <c r="H6282" s="61">
        <v>1</v>
      </c>
      <c r="I6282" s="62">
        <v>99876.928016050078</v>
      </c>
      <c r="J6282" s="63">
        <v>6.1511007828473927</v>
      </c>
      <c r="K6282" s="63">
        <v>5.4887403829790919</v>
      </c>
      <c r="L6282" s="63">
        <v>7.0627970416328791</v>
      </c>
      <c r="M6282" s="63">
        <v>7.8091068524965612</v>
      </c>
      <c r="N6282" s="63">
        <v>7.1582209034187638</v>
      </c>
      <c r="O6282" s="71">
        <v>7.5036888981272067</v>
      </c>
    </row>
    <row r="6283" spans="2:15" outlineLevel="1" x14ac:dyDescent="0.45">
      <c r="B6283" s="65">
        <v>6274</v>
      </c>
      <c r="C6283" s="60">
        <v>1</v>
      </c>
      <c r="D6283" s="61">
        <v>0</v>
      </c>
      <c r="E6283" s="61">
        <v>1</v>
      </c>
      <c r="F6283" s="61">
        <v>1</v>
      </c>
      <c r="G6283" s="61">
        <v>1</v>
      </c>
      <c r="H6283" s="61">
        <v>0</v>
      </c>
      <c r="I6283" s="62">
        <v>93163.136658808537</v>
      </c>
      <c r="J6283" s="63">
        <v>6.1084113040728392</v>
      </c>
      <c r="K6283" s="63">
        <v>4.4953747431672566</v>
      </c>
      <c r="L6283" s="63">
        <v>7.1602421555237594</v>
      </c>
      <c r="M6283" s="63">
        <v>6.9311202525794338</v>
      </c>
      <c r="N6283" s="63">
        <v>7.3997819488159795</v>
      </c>
      <c r="O6283" s="71">
        <v>6.6425800741186842</v>
      </c>
    </row>
    <row r="6284" spans="2:15" outlineLevel="1" x14ac:dyDescent="0.45">
      <c r="B6284" s="65">
        <v>6275</v>
      </c>
      <c r="C6284" s="60">
        <v>1</v>
      </c>
      <c r="D6284" s="61">
        <v>0</v>
      </c>
      <c r="E6284" s="61">
        <v>1</v>
      </c>
      <c r="F6284" s="61">
        <v>1</v>
      </c>
      <c r="G6284" s="61">
        <v>1</v>
      </c>
      <c r="H6284" s="61">
        <v>0</v>
      </c>
      <c r="I6284" s="62">
        <v>77293.896175649468</v>
      </c>
      <c r="J6284" s="63">
        <v>5.6630129525004769</v>
      </c>
      <c r="K6284" s="63">
        <v>5.2900293799095222</v>
      </c>
      <c r="L6284" s="63">
        <v>7.2596926664826871</v>
      </c>
      <c r="M6284" s="63">
        <v>7.7464255350720101</v>
      </c>
      <c r="N6284" s="63">
        <v>7.4259917662554162</v>
      </c>
      <c r="O6284" s="71">
        <v>6.8448516992840265</v>
      </c>
    </row>
    <row r="6285" spans="2:15" outlineLevel="1" x14ac:dyDescent="0.45">
      <c r="B6285" s="65">
        <v>6276</v>
      </c>
      <c r="C6285" s="60">
        <v>1</v>
      </c>
      <c r="D6285" s="61">
        <v>0</v>
      </c>
      <c r="E6285" s="61">
        <v>1</v>
      </c>
      <c r="F6285" s="61">
        <v>1</v>
      </c>
      <c r="G6285" s="61">
        <v>0</v>
      </c>
      <c r="H6285" s="61">
        <v>1</v>
      </c>
      <c r="I6285" s="62">
        <v>58635.777903005699</v>
      </c>
      <c r="J6285" s="63">
        <v>6.5382481618466066</v>
      </c>
      <c r="K6285" s="63">
        <v>4.4978442079108101</v>
      </c>
      <c r="L6285" s="63">
        <v>6.9303062026071807</v>
      </c>
      <c r="M6285" s="63">
        <v>6.0202754185837257</v>
      </c>
      <c r="N6285" s="63">
        <v>6.389194639998224</v>
      </c>
      <c r="O6285" s="71">
        <v>6.5242554421735024</v>
      </c>
    </row>
    <row r="6286" spans="2:15" outlineLevel="1" x14ac:dyDescent="0.45">
      <c r="B6286" s="65">
        <v>6277</v>
      </c>
      <c r="C6286" s="60">
        <v>1</v>
      </c>
      <c r="D6286" s="61">
        <v>0</v>
      </c>
      <c r="E6286" s="61">
        <v>1</v>
      </c>
      <c r="F6286" s="61">
        <v>1</v>
      </c>
      <c r="G6286" s="61">
        <v>1</v>
      </c>
      <c r="H6286" s="61">
        <v>0</v>
      </c>
      <c r="I6286" s="62">
        <v>77014.415022563451</v>
      </c>
      <c r="J6286" s="63">
        <v>5.99540735758438</v>
      </c>
      <c r="K6286" s="63">
        <v>5.4106554757612155</v>
      </c>
      <c r="L6286" s="63">
        <v>6.8721126732739855</v>
      </c>
      <c r="M6286" s="63">
        <v>7.3761040639018658</v>
      </c>
      <c r="N6286" s="63">
        <v>7.2195073990649092</v>
      </c>
      <c r="O6286" s="71">
        <v>7.1118476040391769</v>
      </c>
    </row>
    <row r="6287" spans="2:15" outlineLevel="1" x14ac:dyDescent="0.45">
      <c r="B6287" s="65">
        <v>6278</v>
      </c>
      <c r="C6287" s="60">
        <v>1</v>
      </c>
      <c r="D6287" s="61">
        <v>0</v>
      </c>
      <c r="E6287" s="61">
        <v>1</v>
      </c>
      <c r="F6287" s="61">
        <v>1</v>
      </c>
      <c r="G6287" s="61">
        <v>0</v>
      </c>
      <c r="H6287" s="61">
        <v>1</v>
      </c>
      <c r="I6287" s="62">
        <v>59849.237966273387</v>
      </c>
      <c r="J6287" s="63">
        <v>5.9524154423600057</v>
      </c>
      <c r="K6287" s="63">
        <v>4.7125407772536425</v>
      </c>
      <c r="L6287" s="63">
        <v>7.3450186197604568</v>
      </c>
      <c r="M6287" s="63">
        <v>6.0250311303142325</v>
      </c>
      <c r="N6287" s="63">
        <v>6.4361745460911131</v>
      </c>
      <c r="O6287" s="71">
        <v>7.2375236595717931</v>
      </c>
    </row>
    <row r="6288" spans="2:15" outlineLevel="1" x14ac:dyDescent="0.45">
      <c r="B6288" s="65">
        <v>6279</v>
      </c>
      <c r="C6288" s="60">
        <v>0</v>
      </c>
      <c r="D6288" s="61">
        <v>1</v>
      </c>
      <c r="E6288" s="61">
        <v>1</v>
      </c>
      <c r="F6288" s="61">
        <v>1</v>
      </c>
      <c r="G6288" s="61">
        <v>1</v>
      </c>
      <c r="H6288" s="61">
        <v>0</v>
      </c>
      <c r="I6288" s="62">
        <v>100381.37215332269</v>
      </c>
      <c r="J6288" s="63">
        <v>5.3940523705791517</v>
      </c>
      <c r="K6288" s="63">
        <v>5.4653105991309587</v>
      </c>
      <c r="L6288" s="63">
        <v>8.2124424565182483</v>
      </c>
      <c r="M6288" s="63">
        <v>8.2261499926118749</v>
      </c>
      <c r="N6288" s="63">
        <v>7.3834336883575089</v>
      </c>
      <c r="O6288" s="71">
        <v>7.1763119427211581</v>
      </c>
    </row>
    <row r="6289" spans="2:15" outlineLevel="1" x14ac:dyDescent="0.45">
      <c r="B6289" s="65">
        <v>6280</v>
      </c>
      <c r="C6289" s="60">
        <v>0</v>
      </c>
      <c r="D6289" s="61">
        <v>1</v>
      </c>
      <c r="E6289" s="61">
        <v>1</v>
      </c>
      <c r="F6289" s="61">
        <v>1</v>
      </c>
      <c r="G6289" s="61">
        <v>1</v>
      </c>
      <c r="H6289" s="61">
        <v>0</v>
      </c>
      <c r="I6289" s="62">
        <v>99839.457439001475</v>
      </c>
      <c r="J6289" s="63">
        <v>6.1438314881937579</v>
      </c>
      <c r="K6289" s="63">
        <v>6.4900106977348315</v>
      </c>
      <c r="L6289" s="63">
        <v>8.1526760550554371</v>
      </c>
      <c r="M6289" s="63">
        <v>6.5636945803756115</v>
      </c>
      <c r="N6289" s="63">
        <v>7.5608098761847424</v>
      </c>
      <c r="O6289" s="71">
        <v>6.5791484420122472</v>
      </c>
    </row>
    <row r="6290" spans="2:15" outlineLevel="1" x14ac:dyDescent="0.45">
      <c r="B6290" s="65">
        <v>6281</v>
      </c>
      <c r="C6290" s="60">
        <v>1</v>
      </c>
      <c r="D6290" s="61">
        <v>0</v>
      </c>
      <c r="E6290" s="61">
        <v>1</v>
      </c>
      <c r="F6290" s="61">
        <v>1</v>
      </c>
      <c r="G6290" s="61">
        <v>0</v>
      </c>
      <c r="H6290" s="61">
        <v>1</v>
      </c>
      <c r="I6290" s="62">
        <v>59865.292898537024</v>
      </c>
      <c r="J6290" s="63">
        <v>5.506406855617354</v>
      </c>
      <c r="K6290" s="63">
        <v>4.498248021470828</v>
      </c>
      <c r="L6290" s="63">
        <v>7.7597239025822233</v>
      </c>
      <c r="M6290" s="63">
        <v>6.6417063790751252</v>
      </c>
      <c r="N6290" s="63">
        <v>6.6871333507679891</v>
      </c>
      <c r="O6290" s="71">
        <v>6.7191496659728571</v>
      </c>
    </row>
    <row r="6291" spans="2:15" outlineLevel="1" x14ac:dyDescent="0.45">
      <c r="B6291" s="65">
        <v>6282</v>
      </c>
      <c r="C6291" s="60">
        <v>1</v>
      </c>
      <c r="D6291" s="61">
        <v>0</v>
      </c>
      <c r="E6291" s="61">
        <v>1</v>
      </c>
      <c r="F6291" s="61">
        <v>1</v>
      </c>
      <c r="G6291" s="61">
        <v>0</v>
      </c>
      <c r="H6291" s="61">
        <v>1</v>
      </c>
      <c r="I6291" s="62">
        <v>95649.171853644584</v>
      </c>
      <c r="J6291" s="63">
        <v>6.5901700020948226</v>
      </c>
      <c r="K6291" s="63">
        <v>5.1560856914384718</v>
      </c>
      <c r="L6291" s="63">
        <v>7.2572109411777186</v>
      </c>
      <c r="M6291" s="63">
        <v>7.636239820680796</v>
      </c>
      <c r="N6291" s="63">
        <v>6.3003841940690544</v>
      </c>
      <c r="O6291" s="71">
        <v>6.5106130907942479</v>
      </c>
    </row>
    <row r="6292" spans="2:15" outlineLevel="1" x14ac:dyDescent="0.45">
      <c r="B6292" s="65">
        <v>6283</v>
      </c>
      <c r="C6292" s="60">
        <v>1</v>
      </c>
      <c r="D6292" s="61">
        <v>0</v>
      </c>
      <c r="E6292" s="61">
        <v>1</v>
      </c>
      <c r="F6292" s="61">
        <v>1</v>
      </c>
      <c r="G6292" s="61">
        <v>1</v>
      </c>
      <c r="H6292" s="61">
        <v>0</v>
      </c>
      <c r="I6292" s="62">
        <v>62597.392972221947</v>
      </c>
      <c r="J6292" s="63">
        <v>6.1050347422076285</v>
      </c>
      <c r="K6292" s="63">
        <v>5.1793343144947421</v>
      </c>
      <c r="L6292" s="63">
        <v>6.9356630550528546</v>
      </c>
      <c r="M6292" s="63">
        <v>6.1768937937724147</v>
      </c>
      <c r="N6292" s="63">
        <v>7.0868800289732832</v>
      </c>
      <c r="O6292" s="71">
        <v>6.9643678090996008</v>
      </c>
    </row>
    <row r="6293" spans="2:15" outlineLevel="1" x14ac:dyDescent="0.45">
      <c r="B6293" s="65">
        <v>6284</v>
      </c>
      <c r="C6293" s="60">
        <v>1</v>
      </c>
      <c r="D6293" s="61">
        <v>0</v>
      </c>
      <c r="E6293" s="61">
        <v>1</v>
      </c>
      <c r="F6293" s="61">
        <v>1</v>
      </c>
      <c r="G6293" s="61">
        <v>0</v>
      </c>
      <c r="H6293" s="61">
        <v>1</v>
      </c>
      <c r="I6293" s="62">
        <v>78648.042253766078</v>
      </c>
      <c r="J6293" s="63">
        <v>5.8311015378490696</v>
      </c>
      <c r="K6293" s="63">
        <v>5.714194768300719</v>
      </c>
      <c r="L6293" s="63">
        <v>6.7873384969277577</v>
      </c>
      <c r="M6293" s="63">
        <v>8.8523966852269886</v>
      </c>
      <c r="N6293" s="63">
        <v>6.2386780228626941</v>
      </c>
      <c r="O6293" s="71">
        <v>6.8606925251774609</v>
      </c>
    </row>
    <row r="6294" spans="2:15" outlineLevel="1" x14ac:dyDescent="0.45">
      <c r="B6294" s="65">
        <v>6285</v>
      </c>
      <c r="C6294" s="60">
        <v>1</v>
      </c>
      <c r="D6294" s="61">
        <v>0</v>
      </c>
      <c r="E6294" s="61">
        <v>1</v>
      </c>
      <c r="F6294" s="61">
        <v>1</v>
      </c>
      <c r="G6294" s="61">
        <v>0</v>
      </c>
      <c r="H6294" s="61">
        <v>1</v>
      </c>
      <c r="I6294" s="62">
        <v>29008.283110976176</v>
      </c>
      <c r="J6294" s="63">
        <v>6.0702785270808732</v>
      </c>
      <c r="K6294" s="63">
        <v>5.6840659389372323</v>
      </c>
      <c r="L6294" s="63">
        <v>6.7847735055526632</v>
      </c>
      <c r="M6294" s="63">
        <v>6.2754429045098892</v>
      </c>
      <c r="N6294" s="63">
        <v>6.8917891069358923</v>
      </c>
      <c r="O6294" s="71">
        <v>7.1582692000694728</v>
      </c>
    </row>
    <row r="6295" spans="2:15" outlineLevel="1" x14ac:dyDescent="0.45">
      <c r="B6295" s="65">
        <v>6286</v>
      </c>
      <c r="C6295" s="60">
        <v>1</v>
      </c>
      <c r="D6295" s="61">
        <v>0</v>
      </c>
      <c r="E6295" s="61">
        <v>1</v>
      </c>
      <c r="F6295" s="61">
        <v>1</v>
      </c>
      <c r="G6295" s="61">
        <v>1</v>
      </c>
      <c r="H6295" s="61">
        <v>0</v>
      </c>
      <c r="I6295" s="62">
        <v>78300.772320027274</v>
      </c>
      <c r="J6295" s="63">
        <v>5.7259583430069059</v>
      </c>
      <c r="K6295" s="63">
        <v>5.7031397444705894</v>
      </c>
      <c r="L6295" s="63">
        <v>7.1400273618679595</v>
      </c>
      <c r="M6295" s="63">
        <v>8.6245851735113348</v>
      </c>
      <c r="N6295" s="63">
        <v>6.7372532308500741</v>
      </c>
      <c r="O6295" s="71">
        <v>6.3372387329871298</v>
      </c>
    </row>
    <row r="6296" spans="2:15" outlineLevel="1" x14ac:dyDescent="0.45">
      <c r="B6296" s="65">
        <v>6287</v>
      </c>
      <c r="C6296" s="60">
        <v>0</v>
      </c>
      <c r="D6296" s="61">
        <v>1</v>
      </c>
      <c r="E6296" s="61">
        <v>1</v>
      </c>
      <c r="F6296" s="61">
        <v>1</v>
      </c>
      <c r="G6296" s="61">
        <v>0</v>
      </c>
      <c r="H6296" s="61">
        <v>1</v>
      </c>
      <c r="I6296" s="62">
        <v>31458.332682395339</v>
      </c>
      <c r="J6296" s="63">
        <v>6.2602272867051907</v>
      </c>
      <c r="K6296" s="63">
        <v>6.4163221832620341</v>
      </c>
      <c r="L6296" s="63">
        <v>6.1716582629141943</v>
      </c>
      <c r="M6296" s="63">
        <v>6.4383714261112983</v>
      </c>
      <c r="N6296" s="63">
        <v>6.7392944729892141</v>
      </c>
      <c r="O6296" s="71">
        <v>7.3909023064566899</v>
      </c>
    </row>
    <row r="6297" spans="2:15" outlineLevel="1" x14ac:dyDescent="0.45">
      <c r="B6297" s="65">
        <v>6288</v>
      </c>
      <c r="C6297" s="60">
        <v>1</v>
      </c>
      <c r="D6297" s="61">
        <v>0</v>
      </c>
      <c r="E6297" s="61">
        <v>1</v>
      </c>
      <c r="F6297" s="61">
        <v>1</v>
      </c>
      <c r="G6297" s="61">
        <v>1</v>
      </c>
      <c r="H6297" s="61">
        <v>0</v>
      </c>
      <c r="I6297" s="62">
        <v>100193.15521001717</v>
      </c>
      <c r="J6297" s="63">
        <v>6.0371135280191517</v>
      </c>
      <c r="K6297" s="63">
        <v>5.1785234982894934</v>
      </c>
      <c r="L6297" s="63">
        <v>7.5154502335661171</v>
      </c>
      <c r="M6297" s="63">
        <v>8.6415873944560193</v>
      </c>
      <c r="N6297" s="63">
        <v>7.5876305150651211</v>
      </c>
      <c r="O6297" s="71">
        <v>6.2868365610082115</v>
      </c>
    </row>
    <row r="6298" spans="2:15" outlineLevel="1" x14ac:dyDescent="0.45">
      <c r="B6298" s="65">
        <v>6289</v>
      </c>
      <c r="C6298" s="60">
        <v>0</v>
      </c>
      <c r="D6298" s="61">
        <v>1</v>
      </c>
      <c r="E6298" s="61">
        <v>1</v>
      </c>
      <c r="F6298" s="61">
        <v>1</v>
      </c>
      <c r="G6298" s="61">
        <v>0</v>
      </c>
      <c r="H6298" s="61">
        <v>1</v>
      </c>
      <c r="I6298" s="62">
        <v>96748.376501473176</v>
      </c>
      <c r="J6298" s="63">
        <v>5.6953435708700715</v>
      </c>
      <c r="K6298" s="63">
        <v>5.8826043583675212</v>
      </c>
      <c r="L6298" s="63">
        <v>7.1515219583092806</v>
      </c>
      <c r="M6298" s="63">
        <v>7.1059357147955566</v>
      </c>
      <c r="N6298" s="63">
        <v>7.0689813827774017</v>
      </c>
      <c r="O6298" s="71">
        <v>7.0770493602146622</v>
      </c>
    </row>
    <row r="6299" spans="2:15" outlineLevel="1" x14ac:dyDescent="0.45">
      <c r="B6299" s="65">
        <v>6290</v>
      </c>
      <c r="C6299" s="60">
        <v>1</v>
      </c>
      <c r="D6299" s="61">
        <v>0</v>
      </c>
      <c r="E6299" s="61">
        <v>1</v>
      </c>
      <c r="F6299" s="61">
        <v>1</v>
      </c>
      <c r="G6299" s="61">
        <v>0</v>
      </c>
      <c r="H6299" s="61">
        <v>1</v>
      </c>
      <c r="I6299" s="62">
        <v>79542.486390450285</v>
      </c>
      <c r="J6299" s="63">
        <v>5.8973074688655842</v>
      </c>
      <c r="K6299" s="63">
        <v>5.0131422723313577</v>
      </c>
      <c r="L6299" s="63">
        <v>6.9100948775776363</v>
      </c>
      <c r="M6299" s="63">
        <v>8.3708299766667906</v>
      </c>
      <c r="N6299" s="63">
        <v>7.2220121519257656</v>
      </c>
      <c r="O6299" s="71">
        <v>7.6123945332741823</v>
      </c>
    </row>
    <row r="6300" spans="2:15" outlineLevel="1" x14ac:dyDescent="0.45">
      <c r="B6300" s="65">
        <v>6291</v>
      </c>
      <c r="C6300" s="60">
        <v>1</v>
      </c>
      <c r="D6300" s="61">
        <v>0</v>
      </c>
      <c r="E6300" s="61">
        <v>1</v>
      </c>
      <c r="F6300" s="61">
        <v>1</v>
      </c>
      <c r="G6300" s="61">
        <v>1</v>
      </c>
      <c r="H6300" s="61">
        <v>0</v>
      </c>
      <c r="I6300" s="62">
        <v>95116.593441151548</v>
      </c>
      <c r="J6300" s="63">
        <v>6.1613107958626721</v>
      </c>
      <c r="K6300" s="63">
        <v>5.4686097744194386</v>
      </c>
      <c r="L6300" s="63">
        <v>7.2898818652474677</v>
      </c>
      <c r="M6300" s="63">
        <v>6.675425083269138</v>
      </c>
      <c r="N6300" s="63">
        <v>7.1642571488296696</v>
      </c>
      <c r="O6300" s="71">
        <v>6.6589922212269625</v>
      </c>
    </row>
    <row r="6301" spans="2:15" outlineLevel="1" x14ac:dyDescent="0.45">
      <c r="B6301" s="65">
        <v>6292</v>
      </c>
      <c r="C6301" s="60">
        <v>1</v>
      </c>
      <c r="D6301" s="61">
        <v>0</v>
      </c>
      <c r="E6301" s="61">
        <v>1</v>
      </c>
      <c r="F6301" s="61">
        <v>1</v>
      </c>
      <c r="G6301" s="61">
        <v>0</v>
      </c>
      <c r="H6301" s="61">
        <v>1</v>
      </c>
      <c r="I6301" s="62">
        <v>61922.162873589885</v>
      </c>
      <c r="J6301" s="63">
        <v>5.4322829742117715</v>
      </c>
      <c r="K6301" s="63">
        <v>5.29964784890449</v>
      </c>
      <c r="L6301" s="63">
        <v>7.6704807811557796</v>
      </c>
      <c r="M6301" s="63">
        <v>7.0669756378301489</v>
      </c>
      <c r="N6301" s="63">
        <v>6.2188023146994285</v>
      </c>
      <c r="O6301" s="71">
        <v>6.6823422709568376</v>
      </c>
    </row>
    <row r="6302" spans="2:15" outlineLevel="1" x14ac:dyDescent="0.45">
      <c r="B6302" s="65">
        <v>6293</v>
      </c>
      <c r="C6302" s="60">
        <v>1</v>
      </c>
      <c r="D6302" s="61">
        <v>0</v>
      </c>
      <c r="E6302" s="61">
        <v>1</v>
      </c>
      <c r="F6302" s="61">
        <v>1</v>
      </c>
      <c r="G6302" s="61">
        <v>1</v>
      </c>
      <c r="H6302" s="61">
        <v>0</v>
      </c>
      <c r="I6302" s="62">
        <v>101293.67839272588</v>
      </c>
      <c r="J6302" s="63">
        <v>6.1455819498907855</v>
      </c>
      <c r="K6302" s="63">
        <v>5.3159094297491531</v>
      </c>
      <c r="L6302" s="63">
        <v>8.0018825125017514</v>
      </c>
      <c r="M6302" s="63">
        <v>8.393435007211659</v>
      </c>
      <c r="N6302" s="63">
        <v>7.4637350016755573</v>
      </c>
      <c r="O6302" s="71">
        <v>6.6358981434186033</v>
      </c>
    </row>
    <row r="6303" spans="2:15" outlineLevel="1" x14ac:dyDescent="0.45">
      <c r="B6303" s="65">
        <v>6294</v>
      </c>
      <c r="C6303" s="60">
        <v>1</v>
      </c>
      <c r="D6303" s="61">
        <v>0</v>
      </c>
      <c r="E6303" s="61">
        <v>1</v>
      </c>
      <c r="F6303" s="61">
        <v>1</v>
      </c>
      <c r="G6303" s="61">
        <v>0</v>
      </c>
      <c r="H6303" s="61">
        <v>1</v>
      </c>
      <c r="I6303" s="62">
        <v>75410.354092500784</v>
      </c>
      <c r="J6303" s="63">
        <v>5.1080228389178277</v>
      </c>
      <c r="K6303" s="63">
        <v>4.6128384861799878</v>
      </c>
      <c r="L6303" s="63">
        <v>7.5301632747683032</v>
      </c>
      <c r="M6303" s="63">
        <v>8.3819034539945854</v>
      </c>
      <c r="N6303" s="63">
        <v>6.9267144300405654</v>
      </c>
      <c r="O6303" s="71">
        <v>7.1918285755378895</v>
      </c>
    </row>
    <row r="6304" spans="2:15" outlineLevel="1" x14ac:dyDescent="0.45">
      <c r="B6304" s="65">
        <v>6295</v>
      </c>
      <c r="C6304" s="60">
        <v>0</v>
      </c>
      <c r="D6304" s="61">
        <v>1</v>
      </c>
      <c r="E6304" s="61">
        <v>1</v>
      </c>
      <c r="F6304" s="61">
        <v>1</v>
      </c>
      <c r="G6304" s="61">
        <v>1</v>
      </c>
      <c r="H6304" s="61">
        <v>0</v>
      </c>
      <c r="I6304" s="62">
        <v>81939.801967632986</v>
      </c>
      <c r="J6304" s="63">
        <v>5.8137383558746096</v>
      </c>
      <c r="K6304" s="63">
        <v>6.3942524677002535</v>
      </c>
      <c r="L6304" s="63">
        <v>6.4998105999897122</v>
      </c>
      <c r="M6304" s="63">
        <v>8.2939887545574482</v>
      </c>
      <c r="N6304" s="63">
        <v>7.3998586140787479</v>
      </c>
      <c r="O6304" s="71">
        <v>7.0602992403258353</v>
      </c>
    </row>
    <row r="6305" spans="2:15" outlineLevel="1" x14ac:dyDescent="0.45">
      <c r="B6305" s="65">
        <v>6296</v>
      </c>
      <c r="C6305" s="60">
        <v>1</v>
      </c>
      <c r="D6305" s="61">
        <v>0</v>
      </c>
      <c r="E6305" s="61">
        <v>1</v>
      </c>
      <c r="F6305" s="61">
        <v>1</v>
      </c>
      <c r="G6305" s="61">
        <v>1</v>
      </c>
      <c r="H6305" s="61">
        <v>0</v>
      </c>
      <c r="I6305" s="62">
        <v>76590.313901128975</v>
      </c>
      <c r="J6305" s="63">
        <v>5.7327675430106222</v>
      </c>
      <c r="K6305" s="63">
        <v>5.2757453529806373</v>
      </c>
      <c r="L6305" s="63">
        <v>7.2666981335885614</v>
      </c>
      <c r="M6305" s="63">
        <v>7.2123331796471879</v>
      </c>
      <c r="N6305" s="63">
        <v>7.5202428850803269</v>
      </c>
      <c r="O6305" s="71">
        <v>7.0578942385979451</v>
      </c>
    </row>
    <row r="6306" spans="2:15" outlineLevel="1" x14ac:dyDescent="0.45">
      <c r="B6306" s="65">
        <v>6297</v>
      </c>
      <c r="C6306" s="60">
        <v>1</v>
      </c>
      <c r="D6306" s="61">
        <v>0</v>
      </c>
      <c r="E6306" s="61">
        <v>1</v>
      </c>
      <c r="F6306" s="61">
        <v>1</v>
      </c>
      <c r="G6306" s="61">
        <v>0</v>
      </c>
      <c r="H6306" s="61">
        <v>1</v>
      </c>
      <c r="I6306" s="62">
        <v>26445.953526327765</v>
      </c>
      <c r="J6306" s="63">
        <v>5.3376485857867983</v>
      </c>
      <c r="K6306" s="63">
        <v>5.011567904248075</v>
      </c>
      <c r="L6306" s="63">
        <v>7.545086041404371</v>
      </c>
      <c r="M6306" s="63">
        <v>7.356782674782786</v>
      </c>
      <c r="N6306" s="63">
        <v>6.2202375326917698</v>
      </c>
      <c r="O6306" s="71">
        <v>6.6749760603880386</v>
      </c>
    </row>
    <row r="6307" spans="2:15" outlineLevel="1" x14ac:dyDescent="0.45">
      <c r="B6307" s="65">
        <v>6298</v>
      </c>
      <c r="C6307" s="60">
        <v>1</v>
      </c>
      <c r="D6307" s="61">
        <v>0</v>
      </c>
      <c r="E6307" s="61">
        <v>1</v>
      </c>
      <c r="F6307" s="61">
        <v>1</v>
      </c>
      <c r="G6307" s="61">
        <v>0</v>
      </c>
      <c r="H6307" s="61">
        <v>1</v>
      </c>
      <c r="I6307" s="62">
        <v>97808.902830540435</v>
      </c>
      <c r="J6307" s="63">
        <v>6.3488745860721609</v>
      </c>
      <c r="K6307" s="63">
        <v>5.2681600643834097</v>
      </c>
      <c r="L6307" s="63">
        <v>7.3576392207226906</v>
      </c>
      <c r="M6307" s="63">
        <v>7.3208634249828179</v>
      </c>
      <c r="N6307" s="63">
        <v>6.9704233394047197</v>
      </c>
      <c r="O6307" s="71">
        <v>7.2715793363878145</v>
      </c>
    </row>
    <row r="6308" spans="2:15" outlineLevel="1" x14ac:dyDescent="0.45">
      <c r="B6308" s="65">
        <v>6299</v>
      </c>
      <c r="C6308" s="60">
        <v>1</v>
      </c>
      <c r="D6308" s="61">
        <v>0</v>
      </c>
      <c r="E6308" s="61">
        <v>1</v>
      </c>
      <c r="F6308" s="61">
        <v>1</v>
      </c>
      <c r="G6308" s="61">
        <v>0</v>
      </c>
      <c r="H6308" s="61">
        <v>1</v>
      </c>
      <c r="I6308" s="62">
        <v>24822.96223579756</v>
      </c>
      <c r="J6308" s="63">
        <v>5.5773152613941477</v>
      </c>
      <c r="K6308" s="63">
        <v>4.1415665005495281</v>
      </c>
      <c r="L6308" s="63">
        <v>7.3160813051590239</v>
      </c>
      <c r="M6308" s="63">
        <v>7.3014692131285308</v>
      </c>
      <c r="N6308" s="63">
        <v>6.4444021532963296</v>
      </c>
      <c r="O6308" s="71">
        <v>6.7876190827186509</v>
      </c>
    </row>
    <row r="6309" spans="2:15" outlineLevel="1" x14ac:dyDescent="0.45">
      <c r="B6309" s="65">
        <v>6300</v>
      </c>
      <c r="C6309" s="60">
        <v>1</v>
      </c>
      <c r="D6309" s="61">
        <v>0</v>
      </c>
      <c r="E6309" s="61">
        <v>1</v>
      </c>
      <c r="F6309" s="61">
        <v>1</v>
      </c>
      <c r="G6309" s="61">
        <v>0</v>
      </c>
      <c r="H6309" s="61">
        <v>1</v>
      </c>
      <c r="I6309" s="62">
        <v>96724.080910390534</v>
      </c>
      <c r="J6309" s="63">
        <v>6.7633828557238722</v>
      </c>
      <c r="K6309" s="63">
        <v>5.7929207530632381</v>
      </c>
      <c r="L6309" s="63">
        <v>6.5581772324595056</v>
      </c>
      <c r="M6309" s="63">
        <v>6.8772174824530614</v>
      </c>
      <c r="N6309" s="63">
        <v>6.7712197341539504</v>
      </c>
      <c r="O6309" s="71">
        <v>6.8354373786818758</v>
      </c>
    </row>
    <row r="6310" spans="2:15" outlineLevel="1" x14ac:dyDescent="0.45">
      <c r="B6310" s="65">
        <v>6301</v>
      </c>
      <c r="C6310" s="60">
        <v>1</v>
      </c>
      <c r="D6310" s="61">
        <v>0</v>
      </c>
      <c r="E6310" s="61">
        <v>1</v>
      </c>
      <c r="F6310" s="61">
        <v>1</v>
      </c>
      <c r="G6310" s="61">
        <v>1</v>
      </c>
      <c r="H6310" s="61">
        <v>0</v>
      </c>
      <c r="I6310" s="62">
        <v>80348.859192452306</v>
      </c>
      <c r="J6310" s="63">
        <v>6.0750755468725277</v>
      </c>
      <c r="K6310" s="63">
        <v>5.4235369463460277</v>
      </c>
      <c r="L6310" s="63">
        <v>6.5026101514139176</v>
      </c>
      <c r="M6310" s="63">
        <v>8.8364474280017937</v>
      </c>
      <c r="N6310" s="63">
        <v>7.0492137175310683</v>
      </c>
      <c r="O6310" s="71">
        <v>7.0074527500756139</v>
      </c>
    </row>
    <row r="6311" spans="2:15" outlineLevel="1" x14ac:dyDescent="0.45">
      <c r="B6311" s="65">
        <v>6302</v>
      </c>
      <c r="C6311" s="60">
        <v>1</v>
      </c>
      <c r="D6311" s="61">
        <v>0</v>
      </c>
      <c r="E6311" s="61">
        <v>1</v>
      </c>
      <c r="F6311" s="61">
        <v>1</v>
      </c>
      <c r="G6311" s="61">
        <v>1</v>
      </c>
      <c r="H6311" s="61">
        <v>0</v>
      </c>
      <c r="I6311" s="62">
        <v>95890.25392427975</v>
      </c>
      <c r="J6311" s="63">
        <v>5.9106822848548353</v>
      </c>
      <c r="K6311" s="63">
        <v>5.6470439340104512</v>
      </c>
      <c r="L6311" s="63">
        <v>7.5035757634928366</v>
      </c>
      <c r="M6311" s="63">
        <v>6.8266343556812519</v>
      </c>
      <c r="N6311" s="63">
        <v>7.0424871123037347</v>
      </c>
      <c r="O6311" s="71">
        <v>6.9003563064428155</v>
      </c>
    </row>
    <row r="6312" spans="2:15" outlineLevel="1" x14ac:dyDescent="0.45">
      <c r="B6312" s="65">
        <v>6303</v>
      </c>
      <c r="C6312" s="60">
        <v>0</v>
      </c>
      <c r="D6312" s="61">
        <v>1</v>
      </c>
      <c r="E6312" s="61">
        <v>1</v>
      </c>
      <c r="F6312" s="61">
        <v>1</v>
      </c>
      <c r="G6312" s="61">
        <v>1</v>
      </c>
      <c r="H6312" s="61">
        <v>0</v>
      </c>
      <c r="I6312" s="62">
        <v>75307.229304740351</v>
      </c>
      <c r="J6312" s="63">
        <v>5.3421955030195729</v>
      </c>
      <c r="K6312" s="63">
        <v>5.4325390607864925</v>
      </c>
      <c r="L6312" s="63">
        <v>6.8008524650870896</v>
      </c>
      <c r="M6312" s="63">
        <v>7.931320411302508</v>
      </c>
      <c r="N6312" s="63">
        <v>7.2584536461109863</v>
      </c>
      <c r="O6312" s="71">
        <v>6.3730037879759145</v>
      </c>
    </row>
    <row r="6313" spans="2:15" outlineLevel="1" x14ac:dyDescent="0.45">
      <c r="B6313" s="65">
        <v>6304</v>
      </c>
      <c r="C6313" s="60">
        <v>1</v>
      </c>
      <c r="D6313" s="61">
        <v>0</v>
      </c>
      <c r="E6313" s="61">
        <v>1</v>
      </c>
      <c r="F6313" s="61">
        <v>1</v>
      </c>
      <c r="G6313" s="61">
        <v>0</v>
      </c>
      <c r="H6313" s="61">
        <v>1</v>
      </c>
      <c r="I6313" s="62">
        <v>100440.07238615662</v>
      </c>
      <c r="J6313" s="63">
        <v>6.9743234270099492</v>
      </c>
      <c r="K6313" s="63">
        <v>5.445196840191322</v>
      </c>
      <c r="L6313" s="63">
        <v>7.2417711274604413</v>
      </c>
      <c r="M6313" s="63">
        <v>7.3085613426110125</v>
      </c>
      <c r="N6313" s="63">
        <v>7.0609751032028214</v>
      </c>
      <c r="O6313" s="71">
        <v>7.4241100190148499</v>
      </c>
    </row>
    <row r="6314" spans="2:15" outlineLevel="1" x14ac:dyDescent="0.45">
      <c r="B6314" s="65">
        <v>6305</v>
      </c>
      <c r="C6314" s="60">
        <v>1</v>
      </c>
      <c r="D6314" s="61">
        <v>0</v>
      </c>
      <c r="E6314" s="61">
        <v>1</v>
      </c>
      <c r="F6314" s="61">
        <v>1</v>
      </c>
      <c r="G6314" s="61">
        <v>0</v>
      </c>
      <c r="H6314" s="61">
        <v>1</v>
      </c>
      <c r="I6314" s="62">
        <v>27610.545772969926</v>
      </c>
      <c r="J6314" s="63">
        <v>5.6168649951236009</v>
      </c>
      <c r="K6314" s="63">
        <v>4.9481889559976375</v>
      </c>
      <c r="L6314" s="63">
        <v>6.8652875593371618</v>
      </c>
      <c r="M6314" s="63">
        <v>7.0727245489792558</v>
      </c>
      <c r="N6314" s="63">
        <v>6.9022992276309765</v>
      </c>
      <c r="O6314" s="71">
        <v>6.9812881306864867</v>
      </c>
    </row>
    <row r="6315" spans="2:15" outlineLevel="1" x14ac:dyDescent="0.45">
      <c r="B6315" s="65">
        <v>6306</v>
      </c>
      <c r="C6315" s="60">
        <v>1</v>
      </c>
      <c r="D6315" s="61">
        <v>0</v>
      </c>
      <c r="E6315" s="61">
        <v>1</v>
      </c>
      <c r="F6315" s="61">
        <v>1</v>
      </c>
      <c r="G6315" s="61">
        <v>1</v>
      </c>
      <c r="H6315" s="61">
        <v>0</v>
      </c>
      <c r="I6315" s="62">
        <v>61776.584230010529</v>
      </c>
      <c r="J6315" s="63">
        <v>5.410483156987798</v>
      </c>
      <c r="K6315" s="63">
        <v>4.6393937761067114</v>
      </c>
      <c r="L6315" s="63">
        <v>7.9524649217182057</v>
      </c>
      <c r="M6315" s="63">
        <v>6.261031794224361</v>
      </c>
      <c r="N6315" s="63">
        <v>7.3443229819875038</v>
      </c>
      <c r="O6315" s="71">
        <v>7.1703807207141264</v>
      </c>
    </row>
    <row r="6316" spans="2:15" outlineLevel="1" x14ac:dyDescent="0.45">
      <c r="B6316" s="65">
        <v>6307</v>
      </c>
      <c r="C6316" s="60">
        <v>1</v>
      </c>
      <c r="D6316" s="61">
        <v>0</v>
      </c>
      <c r="E6316" s="61">
        <v>1</v>
      </c>
      <c r="F6316" s="61">
        <v>1</v>
      </c>
      <c r="G6316" s="61">
        <v>1</v>
      </c>
      <c r="H6316" s="61">
        <v>0</v>
      </c>
      <c r="I6316" s="62">
        <v>95092.677410297125</v>
      </c>
      <c r="J6316" s="63">
        <v>6.3690206027742757</v>
      </c>
      <c r="K6316" s="63">
        <v>4.5758978312419574</v>
      </c>
      <c r="L6316" s="63">
        <v>7.3601026728168506</v>
      </c>
      <c r="M6316" s="63">
        <v>7.7511285432413075</v>
      </c>
      <c r="N6316" s="63">
        <v>6.7718439151191987</v>
      </c>
      <c r="O6316" s="71">
        <v>6.5808094874580512</v>
      </c>
    </row>
    <row r="6317" spans="2:15" outlineLevel="1" x14ac:dyDescent="0.45">
      <c r="B6317" s="65">
        <v>6308</v>
      </c>
      <c r="C6317" s="60">
        <v>1</v>
      </c>
      <c r="D6317" s="61">
        <v>0</v>
      </c>
      <c r="E6317" s="61">
        <v>1</v>
      </c>
      <c r="F6317" s="61">
        <v>1</v>
      </c>
      <c r="G6317" s="61">
        <v>0</v>
      </c>
      <c r="H6317" s="61">
        <v>1</v>
      </c>
      <c r="I6317" s="62">
        <v>98520.641223412415</v>
      </c>
      <c r="J6317" s="63">
        <v>5.9503754800542961</v>
      </c>
      <c r="K6317" s="63">
        <v>5.2740697351917216</v>
      </c>
      <c r="L6317" s="63">
        <v>8.4836229703711723</v>
      </c>
      <c r="M6317" s="63">
        <v>7.4215894819877377</v>
      </c>
      <c r="N6317" s="63">
        <v>7.0131140360977184</v>
      </c>
      <c r="O6317" s="71">
        <v>7.1928161557889823</v>
      </c>
    </row>
    <row r="6318" spans="2:15" outlineLevel="1" x14ac:dyDescent="0.45">
      <c r="B6318" s="65">
        <v>6309</v>
      </c>
      <c r="C6318" s="60">
        <v>1</v>
      </c>
      <c r="D6318" s="61">
        <v>0</v>
      </c>
      <c r="E6318" s="61">
        <v>1</v>
      </c>
      <c r="F6318" s="61">
        <v>1</v>
      </c>
      <c r="G6318" s="61">
        <v>1</v>
      </c>
      <c r="H6318" s="61">
        <v>0</v>
      </c>
      <c r="I6318" s="62">
        <v>78987.780647047301</v>
      </c>
      <c r="J6318" s="63">
        <v>5.785096978338748</v>
      </c>
      <c r="K6318" s="63">
        <v>5.585207231426379</v>
      </c>
      <c r="L6318" s="63">
        <v>6.5819440781387222</v>
      </c>
      <c r="M6318" s="63">
        <v>7.9562200344293634</v>
      </c>
      <c r="N6318" s="63">
        <v>7.6442307624775783</v>
      </c>
      <c r="O6318" s="71">
        <v>6.9693098561839832</v>
      </c>
    </row>
    <row r="6319" spans="2:15" outlineLevel="1" x14ac:dyDescent="0.45">
      <c r="B6319" s="65">
        <v>6310</v>
      </c>
      <c r="C6319" s="60">
        <v>0</v>
      </c>
      <c r="D6319" s="61">
        <v>1</v>
      </c>
      <c r="E6319" s="61">
        <v>1</v>
      </c>
      <c r="F6319" s="61">
        <v>1</v>
      </c>
      <c r="G6319" s="61">
        <v>0</v>
      </c>
      <c r="H6319" s="61">
        <v>1</v>
      </c>
      <c r="I6319" s="62">
        <v>102579.57485127324</v>
      </c>
      <c r="J6319" s="63">
        <v>5.3311630993608388</v>
      </c>
      <c r="K6319" s="63">
        <v>5.8043889544211327</v>
      </c>
      <c r="L6319" s="63">
        <v>8.3060628601870707</v>
      </c>
      <c r="M6319" s="63">
        <v>8.6430590601515682</v>
      </c>
      <c r="N6319" s="63">
        <v>7.2569931167828132</v>
      </c>
      <c r="O6319" s="71">
        <v>7.3349091614957187</v>
      </c>
    </row>
    <row r="6320" spans="2:15" outlineLevel="1" x14ac:dyDescent="0.45">
      <c r="B6320" s="65">
        <v>6311</v>
      </c>
      <c r="C6320" s="60">
        <v>1</v>
      </c>
      <c r="D6320" s="61">
        <v>0</v>
      </c>
      <c r="E6320" s="61">
        <v>1</v>
      </c>
      <c r="F6320" s="61">
        <v>1</v>
      </c>
      <c r="G6320" s="61">
        <v>0</v>
      </c>
      <c r="H6320" s="61">
        <v>1</v>
      </c>
      <c r="I6320" s="62">
        <v>103755.29412622824</v>
      </c>
      <c r="J6320" s="63">
        <v>7.106647934639799</v>
      </c>
      <c r="K6320" s="63">
        <v>5.4764725488762176</v>
      </c>
      <c r="L6320" s="63">
        <v>7.5366331098918122</v>
      </c>
      <c r="M6320" s="63">
        <v>8.6593361792885872</v>
      </c>
      <c r="N6320" s="63">
        <v>6.7984193181523169</v>
      </c>
      <c r="O6320" s="71">
        <v>7.0323108064009157</v>
      </c>
    </row>
    <row r="6321" spans="2:15" outlineLevel="1" x14ac:dyDescent="0.45">
      <c r="B6321" s="65">
        <v>6312</v>
      </c>
      <c r="C6321" s="60">
        <v>1</v>
      </c>
      <c r="D6321" s="61">
        <v>0</v>
      </c>
      <c r="E6321" s="61">
        <v>1</v>
      </c>
      <c r="F6321" s="61">
        <v>1</v>
      </c>
      <c r="G6321" s="61">
        <v>1</v>
      </c>
      <c r="H6321" s="61">
        <v>0</v>
      </c>
      <c r="I6321" s="62">
        <v>76606.681472333556</v>
      </c>
      <c r="J6321" s="63">
        <v>5.7844021651138169</v>
      </c>
      <c r="K6321" s="63">
        <v>5.5373113088429564</v>
      </c>
      <c r="L6321" s="63">
        <v>6.8401173188068567</v>
      </c>
      <c r="M6321" s="63">
        <v>7.6538062795143249</v>
      </c>
      <c r="N6321" s="63">
        <v>7.329664086929693</v>
      </c>
      <c r="O6321" s="71">
        <v>6.5247899091622052</v>
      </c>
    </row>
    <row r="6322" spans="2:15" outlineLevel="1" x14ac:dyDescent="0.45">
      <c r="B6322" s="65">
        <v>6313</v>
      </c>
      <c r="C6322" s="60">
        <v>1</v>
      </c>
      <c r="D6322" s="61">
        <v>0</v>
      </c>
      <c r="E6322" s="61">
        <v>1</v>
      </c>
      <c r="F6322" s="61">
        <v>1</v>
      </c>
      <c r="G6322" s="61">
        <v>1</v>
      </c>
      <c r="H6322" s="61">
        <v>0</v>
      </c>
      <c r="I6322" s="62">
        <v>95207.024291353242</v>
      </c>
      <c r="J6322" s="63">
        <v>5.8088481759900414</v>
      </c>
      <c r="K6322" s="63">
        <v>5.8053882983289053</v>
      </c>
      <c r="L6322" s="63">
        <v>7.3424394113885514</v>
      </c>
      <c r="M6322" s="63">
        <v>6.8789798761956353</v>
      </c>
      <c r="N6322" s="63">
        <v>7.0247956251999781</v>
      </c>
      <c r="O6322" s="71">
        <v>6.5407802969919739</v>
      </c>
    </row>
    <row r="6323" spans="2:15" outlineLevel="1" x14ac:dyDescent="0.45">
      <c r="B6323" s="65">
        <v>6314</v>
      </c>
      <c r="C6323" s="60">
        <v>1</v>
      </c>
      <c r="D6323" s="61">
        <v>0</v>
      </c>
      <c r="E6323" s="61">
        <v>1</v>
      </c>
      <c r="F6323" s="61">
        <v>1</v>
      </c>
      <c r="G6323" s="61">
        <v>1</v>
      </c>
      <c r="H6323" s="61">
        <v>0</v>
      </c>
      <c r="I6323" s="62">
        <v>93137.73952368788</v>
      </c>
      <c r="J6323" s="63">
        <v>6.0695575572429838</v>
      </c>
      <c r="K6323" s="63">
        <v>4.7239221744617605</v>
      </c>
      <c r="L6323" s="63">
        <v>7.4456210420342215</v>
      </c>
      <c r="M6323" s="63">
        <v>7.3897555971602431</v>
      </c>
      <c r="N6323" s="63">
        <v>6.6375178184706991</v>
      </c>
      <c r="O6323" s="71">
        <v>6.4396460015394652</v>
      </c>
    </row>
    <row r="6324" spans="2:15" outlineLevel="1" x14ac:dyDescent="0.45">
      <c r="B6324" s="65">
        <v>6315</v>
      </c>
      <c r="C6324" s="60">
        <v>1</v>
      </c>
      <c r="D6324" s="61">
        <v>0</v>
      </c>
      <c r="E6324" s="61">
        <v>1</v>
      </c>
      <c r="F6324" s="61">
        <v>1</v>
      </c>
      <c r="G6324" s="61">
        <v>1</v>
      </c>
      <c r="H6324" s="61">
        <v>0</v>
      </c>
      <c r="I6324" s="62">
        <v>72421.495569122766</v>
      </c>
      <c r="J6324" s="63">
        <v>5.5001323954127308</v>
      </c>
      <c r="K6324" s="63">
        <v>4.3477945384771068</v>
      </c>
      <c r="L6324" s="63">
        <v>7.0692415472324717</v>
      </c>
      <c r="M6324" s="63">
        <v>7.104190551555579</v>
      </c>
      <c r="N6324" s="63">
        <v>7.3497120564329679</v>
      </c>
      <c r="O6324" s="71">
        <v>7.1925573046746418</v>
      </c>
    </row>
    <row r="6325" spans="2:15" outlineLevel="1" x14ac:dyDescent="0.45">
      <c r="B6325" s="65">
        <v>6316</v>
      </c>
      <c r="C6325" s="60">
        <v>1</v>
      </c>
      <c r="D6325" s="61">
        <v>0</v>
      </c>
      <c r="E6325" s="61">
        <v>1</v>
      </c>
      <c r="F6325" s="61">
        <v>1</v>
      </c>
      <c r="G6325" s="61">
        <v>0</v>
      </c>
      <c r="H6325" s="61">
        <v>1</v>
      </c>
      <c r="I6325" s="62">
        <v>97201.692467535118</v>
      </c>
      <c r="J6325" s="63">
        <v>5.4817957425761419</v>
      </c>
      <c r="K6325" s="63">
        <v>5.2482508884770986</v>
      </c>
      <c r="L6325" s="63">
        <v>7.5952326845868381</v>
      </c>
      <c r="M6325" s="63">
        <v>8.6627840963088083</v>
      </c>
      <c r="N6325" s="63">
        <v>6.5774654207455248</v>
      </c>
      <c r="O6325" s="71">
        <v>6.6232612063379541</v>
      </c>
    </row>
    <row r="6326" spans="2:15" outlineLevel="1" x14ac:dyDescent="0.45">
      <c r="B6326" s="65">
        <v>6317</v>
      </c>
      <c r="C6326" s="60">
        <v>1</v>
      </c>
      <c r="D6326" s="61">
        <v>0</v>
      </c>
      <c r="E6326" s="61">
        <v>1</v>
      </c>
      <c r="F6326" s="61">
        <v>1</v>
      </c>
      <c r="G6326" s="61">
        <v>1</v>
      </c>
      <c r="H6326" s="61">
        <v>0</v>
      </c>
      <c r="I6326" s="62">
        <v>97942.911981723475</v>
      </c>
      <c r="J6326" s="63">
        <v>6.3143822246236851</v>
      </c>
      <c r="K6326" s="63">
        <v>4.8776476843657752</v>
      </c>
      <c r="L6326" s="63">
        <v>6.9020532545026585</v>
      </c>
      <c r="M6326" s="63">
        <v>8.2814955442669813</v>
      </c>
      <c r="N6326" s="63">
        <v>7.0994689872592041</v>
      </c>
      <c r="O6326" s="71">
        <v>6.7627688556446843</v>
      </c>
    </row>
    <row r="6327" spans="2:15" outlineLevel="1" x14ac:dyDescent="0.45">
      <c r="B6327" s="65">
        <v>6318</v>
      </c>
      <c r="C6327" s="60">
        <v>1</v>
      </c>
      <c r="D6327" s="61">
        <v>0</v>
      </c>
      <c r="E6327" s="61">
        <v>1</v>
      </c>
      <c r="F6327" s="61">
        <v>1</v>
      </c>
      <c r="G6327" s="61">
        <v>1</v>
      </c>
      <c r="H6327" s="61">
        <v>0</v>
      </c>
      <c r="I6327" s="62">
        <v>98293.424332263472</v>
      </c>
      <c r="J6327" s="63">
        <v>6.5770123632144273</v>
      </c>
      <c r="K6327" s="63">
        <v>5.1912899949029789</v>
      </c>
      <c r="L6327" s="63">
        <v>6.9501840588352559</v>
      </c>
      <c r="M6327" s="63">
        <v>8.334600072264033</v>
      </c>
      <c r="N6327" s="63">
        <v>6.6718253996322083</v>
      </c>
      <c r="O6327" s="71">
        <v>6.5351230188278855</v>
      </c>
    </row>
    <row r="6328" spans="2:15" outlineLevel="1" x14ac:dyDescent="0.45">
      <c r="B6328" s="65">
        <v>6319</v>
      </c>
      <c r="C6328" s="60">
        <v>1</v>
      </c>
      <c r="D6328" s="61">
        <v>0</v>
      </c>
      <c r="E6328" s="61">
        <v>1</v>
      </c>
      <c r="F6328" s="61">
        <v>1</v>
      </c>
      <c r="G6328" s="61">
        <v>1</v>
      </c>
      <c r="H6328" s="61">
        <v>0</v>
      </c>
      <c r="I6328" s="62">
        <v>94781.082122283551</v>
      </c>
      <c r="J6328" s="63">
        <v>5.968080174660674</v>
      </c>
      <c r="K6328" s="63">
        <v>5.084754795125062</v>
      </c>
      <c r="L6328" s="63">
        <v>7.3462760799626725</v>
      </c>
      <c r="M6328" s="63">
        <v>7.0346545946478365</v>
      </c>
      <c r="N6328" s="63">
        <v>7.0921276681700585</v>
      </c>
      <c r="O6328" s="71">
        <v>6.8574234480985057</v>
      </c>
    </row>
    <row r="6329" spans="2:15" outlineLevel="1" x14ac:dyDescent="0.45">
      <c r="B6329" s="65">
        <v>6320</v>
      </c>
      <c r="C6329" s="60">
        <v>1</v>
      </c>
      <c r="D6329" s="61">
        <v>0</v>
      </c>
      <c r="E6329" s="61">
        <v>1</v>
      </c>
      <c r="F6329" s="61">
        <v>1</v>
      </c>
      <c r="G6329" s="61">
        <v>1</v>
      </c>
      <c r="H6329" s="61">
        <v>0</v>
      </c>
      <c r="I6329" s="62">
        <v>25905.856767442659</v>
      </c>
      <c r="J6329" s="63">
        <v>5.8720774578300112</v>
      </c>
      <c r="K6329" s="63">
        <v>5.526072810410616</v>
      </c>
      <c r="L6329" s="63">
        <v>6.9281474014778617</v>
      </c>
      <c r="M6329" s="63">
        <v>6.0039565506385424</v>
      </c>
      <c r="N6329" s="63">
        <v>6.850663068591043</v>
      </c>
      <c r="O6329" s="71">
        <v>6.4991825828039946</v>
      </c>
    </row>
    <row r="6330" spans="2:15" outlineLevel="1" x14ac:dyDescent="0.45">
      <c r="B6330" s="65">
        <v>6321</v>
      </c>
      <c r="C6330" s="60">
        <v>0</v>
      </c>
      <c r="D6330" s="61">
        <v>1</v>
      </c>
      <c r="E6330" s="61">
        <v>1</v>
      </c>
      <c r="F6330" s="61">
        <v>1</v>
      </c>
      <c r="G6330" s="61">
        <v>0</v>
      </c>
      <c r="H6330" s="61">
        <v>1</v>
      </c>
      <c r="I6330" s="62">
        <v>78300.94914251969</v>
      </c>
      <c r="J6330" s="63">
        <v>5.6229109289317964</v>
      </c>
      <c r="K6330" s="63">
        <v>5.7220401032294568</v>
      </c>
      <c r="L6330" s="63">
        <v>6.8753129623646219</v>
      </c>
      <c r="M6330" s="63">
        <v>8.6586803597547206</v>
      </c>
      <c r="N6330" s="63">
        <v>6.2496506451779608</v>
      </c>
      <c r="O6330" s="71">
        <v>7.1575906801324845</v>
      </c>
    </row>
    <row r="6331" spans="2:15" outlineLevel="1" x14ac:dyDescent="0.45">
      <c r="B6331" s="65">
        <v>6322</v>
      </c>
      <c r="C6331" s="60">
        <v>0</v>
      </c>
      <c r="D6331" s="61">
        <v>1</v>
      </c>
      <c r="E6331" s="61">
        <v>1</v>
      </c>
      <c r="F6331" s="61">
        <v>1</v>
      </c>
      <c r="G6331" s="61">
        <v>1</v>
      </c>
      <c r="H6331" s="61">
        <v>0</v>
      </c>
      <c r="I6331" s="62">
        <v>63723.75367245957</v>
      </c>
      <c r="J6331" s="63">
        <v>5.8440575356202489</v>
      </c>
      <c r="K6331" s="63">
        <v>6.0036340295817414</v>
      </c>
      <c r="L6331" s="63">
        <v>7.1563687019936166</v>
      </c>
      <c r="M6331" s="63">
        <v>6.6685444871284059</v>
      </c>
      <c r="N6331" s="63">
        <v>6.5907696535998523</v>
      </c>
      <c r="O6331" s="71">
        <v>6.4356529307212309</v>
      </c>
    </row>
    <row r="6332" spans="2:15" outlineLevel="1" x14ac:dyDescent="0.45">
      <c r="B6332" s="65">
        <v>6323</v>
      </c>
      <c r="C6332" s="60">
        <v>1</v>
      </c>
      <c r="D6332" s="61">
        <v>0</v>
      </c>
      <c r="E6332" s="61">
        <v>1</v>
      </c>
      <c r="F6332" s="61">
        <v>1</v>
      </c>
      <c r="G6332" s="61">
        <v>0</v>
      </c>
      <c r="H6332" s="61">
        <v>1</v>
      </c>
      <c r="I6332" s="62">
        <v>63903.169286393633</v>
      </c>
      <c r="J6332" s="63">
        <v>6.2869899607663449</v>
      </c>
      <c r="K6332" s="63">
        <v>5.9422425280120317</v>
      </c>
      <c r="L6332" s="63">
        <v>6.7603702925872229</v>
      </c>
      <c r="M6332" s="63">
        <v>6.6014880346911875</v>
      </c>
      <c r="N6332" s="63">
        <v>6.3607033004889999</v>
      </c>
      <c r="O6332" s="71">
        <v>6.6487037384584333</v>
      </c>
    </row>
    <row r="6333" spans="2:15" outlineLevel="1" x14ac:dyDescent="0.45">
      <c r="B6333" s="65">
        <v>6324</v>
      </c>
      <c r="C6333" s="60">
        <v>1</v>
      </c>
      <c r="D6333" s="61">
        <v>0</v>
      </c>
      <c r="E6333" s="61">
        <v>1</v>
      </c>
      <c r="F6333" s="61">
        <v>1</v>
      </c>
      <c r="G6333" s="61">
        <v>1</v>
      </c>
      <c r="H6333" s="61">
        <v>0</v>
      </c>
      <c r="I6333" s="62">
        <v>104931.26725475855</v>
      </c>
      <c r="J6333" s="63">
        <v>6.914216447406937</v>
      </c>
      <c r="K6333" s="63">
        <v>5.8838642639487322</v>
      </c>
      <c r="L6333" s="63">
        <v>7.2771869707842844</v>
      </c>
      <c r="M6333" s="63">
        <v>8.6673331493796297</v>
      </c>
      <c r="N6333" s="63">
        <v>7.6253697579237851</v>
      </c>
      <c r="O6333" s="71">
        <v>6.4443410109831136</v>
      </c>
    </row>
    <row r="6334" spans="2:15" outlineLevel="1" x14ac:dyDescent="0.45">
      <c r="B6334" s="65">
        <v>6325</v>
      </c>
      <c r="C6334" s="60">
        <v>1</v>
      </c>
      <c r="D6334" s="61">
        <v>0</v>
      </c>
      <c r="E6334" s="61">
        <v>1</v>
      </c>
      <c r="F6334" s="61">
        <v>1</v>
      </c>
      <c r="G6334" s="61">
        <v>1</v>
      </c>
      <c r="H6334" s="61">
        <v>0</v>
      </c>
      <c r="I6334" s="62">
        <v>28545.378543189057</v>
      </c>
      <c r="J6334" s="63">
        <v>6.369768237202571</v>
      </c>
      <c r="K6334" s="63">
        <v>5.583939847812263</v>
      </c>
      <c r="L6334" s="63">
        <v>6.2923357419684143</v>
      </c>
      <c r="M6334" s="63">
        <v>6.1082776993667673</v>
      </c>
      <c r="N6334" s="63">
        <v>7.2113468190250529</v>
      </c>
      <c r="O6334" s="71">
        <v>6.8602692957633495</v>
      </c>
    </row>
    <row r="6335" spans="2:15" outlineLevel="1" x14ac:dyDescent="0.45">
      <c r="B6335" s="65">
        <v>6326</v>
      </c>
      <c r="C6335" s="60">
        <v>1</v>
      </c>
      <c r="D6335" s="61">
        <v>0</v>
      </c>
      <c r="E6335" s="61">
        <v>1</v>
      </c>
      <c r="F6335" s="61">
        <v>1</v>
      </c>
      <c r="G6335" s="61">
        <v>1</v>
      </c>
      <c r="H6335" s="61">
        <v>0</v>
      </c>
      <c r="I6335" s="62">
        <v>97891.556022702993</v>
      </c>
      <c r="J6335" s="63">
        <v>6.3717861783530934</v>
      </c>
      <c r="K6335" s="63">
        <v>4.9152445983256472</v>
      </c>
      <c r="L6335" s="63">
        <v>7.3751500976645428</v>
      </c>
      <c r="M6335" s="63">
        <v>8.58923490456419</v>
      </c>
      <c r="N6335" s="63">
        <v>6.6243717892977187</v>
      </c>
      <c r="O6335" s="71">
        <v>6.433285759584086</v>
      </c>
    </row>
    <row r="6336" spans="2:15" outlineLevel="1" x14ac:dyDescent="0.45">
      <c r="B6336" s="65">
        <v>6327</v>
      </c>
      <c r="C6336" s="60">
        <v>1</v>
      </c>
      <c r="D6336" s="61">
        <v>0</v>
      </c>
      <c r="E6336" s="61">
        <v>1</v>
      </c>
      <c r="F6336" s="61">
        <v>1</v>
      </c>
      <c r="G6336" s="61">
        <v>0</v>
      </c>
      <c r="H6336" s="61">
        <v>1</v>
      </c>
      <c r="I6336" s="62">
        <v>75706.860510379571</v>
      </c>
      <c r="J6336" s="63">
        <v>6.1000371797573933</v>
      </c>
      <c r="K6336" s="63">
        <v>4.7002423430068516</v>
      </c>
      <c r="L6336" s="63">
        <v>6.6645158443464512</v>
      </c>
      <c r="M6336" s="63">
        <v>8.6833844022691657</v>
      </c>
      <c r="N6336" s="63">
        <v>6.4503558800082539</v>
      </c>
      <c r="O6336" s="71">
        <v>6.6133346330247926</v>
      </c>
    </row>
    <row r="6337" spans="2:15" outlineLevel="1" x14ac:dyDescent="0.45">
      <c r="B6337" s="65">
        <v>6328</v>
      </c>
      <c r="C6337" s="60">
        <v>0</v>
      </c>
      <c r="D6337" s="61">
        <v>1</v>
      </c>
      <c r="E6337" s="61">
        <v>1</v>
      </c>
      <c r="F6337" s="61">
        <v>1</v>
      </c>
      <c r="G6337" s="61">
        <v>0</v>
      </c>
      <c r="H6337" s="61">
        <v>1</v>
      </c>
      <c r="I6337" s="62">
        <v>103516.21842698555</v>
      </c>
      <c r="J6337" s="63">
        <v>6.2468955667697204</v>
      </c>
      <c r="K6337" s="63">
        <v>6.4451577610558939</v>
      </c>
      <c r="L6337" s="63">
        <v>6.8228069980862287</v>
      </c>
      <c r="M6337" s="63">
        <v>8.6621289543955982</v>
      </c>
      <c r="N6337" s="63">
        <v>6.860216970488227</v>
      </c>
      <c r="O6337" s="71">
        <v>7.079424459797206</v>
      </c>
    </row>
    <row r="6338" spans="2:15" outlineLevel="1" x14ac:dyDescent="0.45">
      <c r="B6338" s="65">
        <v>6329</v>
      </c>
      <c r="C6338" s="60">
        <v>0</v>
      </c>
      <c r="D6338" s="61">
        <v>1</v>
      </c>
      <c r="E6338" s="61">
        <v>1</v>
      </c>
      <c r="F6338" s="61">
        <v>1</v>
      </c>
      <c r="G6338" s="61">
        <v>0</v>
      </c>
      <c r="H6338" s="61">
        <v>1</v>
      </c>
      <c r="I6338" s="62">
        <v>99178.239680784798</v>
      </c>
      <c r="J6338" s="63">
        <v>5.466689158519408</v>
      </c>
      <c r="K6338" s="63">
        <v>6.0936423785548275</v>
      </c>
      <c r="L6338" s="63">
        <v>7.0303903880212841</v>
      </c>
      <c r="M6338" s="63">
        <v>8.8048111510203775</v>
      </c>
      <c r="N6338" s="63">
        <v>6.3526189789555678</v>
      </c>
      <c r="O6338" s="71">
        <v>6.825017415565787</v>
      </c>
    </row>
    <row r="6339" spans="2:15" outlineLevel="1" x14ac:dyDescent="0.45">
      <c r="B6339" s="65">
        <v>6330</v>
      </c>
      <c r="C6339" s="60">
        <v>1</v>
      </c>
      <c r="D6339" s="61">
        <v>0</v>
      </c>
      <c r="E6339" s="61">
        <v>1</v>
      </c>
      <c r="F6339" s="61">
        <v>1</v>
      </c>
      <c r="G6339" s="61">
        <v>1</v>
      </c>
      <c r="H6339" s="61">
        <v>0</v>
      </c>
      <c r="I6339" s="62">
        <v>100876.33531923467</v>
      </c>
      <c r="J6339" s="63">
        <v>5.9206479105678449</v>
      </c>
      <c r="K6339" s="63">
        <v>5.7635791396679847</v>
      </c>
      <c r="L6339" s="63">
        <v>7.4848136840515558</v>
      </c>
      <c r="M6339" s="63">
        <v>8.5914299979256015</v>
      </c>
      <c r="N6339" s="63">
        <v>7.1890934927998202</v>
      </c>
      <c r="O6339" s="71">
        <v>6.4957923176117962</v>
      </c>
    </row>
    <row r="6340" spans="2:15" outlineLevel="1" x14ac:dyDescent="0.45">
      <c r="B6340" s="65">
        <v>6331</v>
      </c>
      <c r="C6340" s="60">
        <v>0</v>
      </c>
      <c r="D6340" s="61">
        <v>1</v>
      </c>
      <c r="E6340" s="61">
        <v>1</v>
      </c>
      <c r="F6340" s="61">
        <v>1</v>
      </c>
      <c r="G6340" s="61">
        <v>1</v>
      </c>
      <c r="H6340" s="61">
        <v>0</v>
      </c>
      <c r="I6340" s="62">
        <v>102597.28369232474</v>
      </c>
      <c r="J6340" s="63">
        <v>6.0577615909668427</v>
      </c>
      <c r="K6340" s="63">
        <v>6.630097123732007</v>
      </c>
      <c r="L6340" s="63">
        <v>7.1369510742896614</v>
      </c>
      <c r="M6340" s="63">
        <v>8.3768229917633761</v>
      </c>
      <c r="N6340" s="63">
        <v>6.8464593615695879</v>
      </c>
      <c r="O6340" s="71">
        <v>6.8307587058944126</v>
      </c>
    </row>
    <row r="6341" spans="2:15" outlineLevel="1" x14ac:dyDescent="0.45">
      <c r="B6341" s="65">
        <v>6332</v>
      </c>
      <c r="C6341" s="60">
        <v>1</v>
      </c>
      <c r="D6341" s="61">
        <v>0</v>
      </c>
      <c r="E6341" s="61">
        <v>1</v>
      </c>
      <c r="F6341" s="61">
        <v>1</v>
      </c>
      <c r="G6341" s="61">
        <v>0</v>
      </c>
      <c r="H6341" s="61">
        <v>1</v>
      </c>
      <c r="I6341" s="62">
        <v>61749.823558052827</v>
      </c>
      <c r="J6341" s="63">
        <v>5.6635790722569741</v>
      </c>
      <c r="K6341" s="63">
        <v>5.4279071697708501</v>
      </c>
      <c r="L6341" s="63">
        <v>7.7837306273404661</v>
      </c>
      <c r="M6341" s="63">
        <v>6.0616388213097192</v>
      </c>
      <c r="N6341" s="63">
        <v>6.5170731858216442</v>
      </c>
      <c r="O6341" s="71">
        <v>7.0663915341865682</v>
      </c>
    </row>
    <row r="6342" spans="2:15" outlineLevel="1" x14ac:dyDescent="0.45">
      <c r="B6342" s="65">
        <v>6333</v>
      </c>
      <c r="C6342" s="60">
        <v>1</v>
      </c>
      <c r="D6342" s="61">
        <v>0</v>
      </c>
      <c r="E6342" s="61">
        <v>1</v>
      </c>
      <c r="F6342" s="61">
        <v>1</v>
      </c>
      <c r="G6342" s="61">
        <v>1</v>
      </c>
      <c r="H6342" s="61">
        <v>0</v>
      </c>
      <c r="I6342" s="62">
        <v>94963.224809096224</v>
      </c>
      <c r="J6342" s="63">
        <v>5.8428131721244299</v>
      </c>
      <c r="K6342" s="63">
        <v>5.7276978687432054</v>
      </c>
      <c r="L6342" s="63">
        <v>7.3095126554691401</v>
      </c>
      <c r="M6342" s="63">
        <v>6.6341567382439575</v>
      </c>
      <c r="N6342" s="63">
        <v>7.2141944216532821</v>
      </c>
      <c r="O6342" s="71">
        <v>6.6249504801051078</v>
      </c>
    </row>
    <row r="6343" spans="2:15" outlineLevel="1" x14ac:dyDescent="0.45">
      <c r="B6343" s="65">
        <v>6334</v>
      </c>
      <c r="C6343" s="60">
        <v>1</v>
      </c>
      <c r="D6343" s="61">
        <v>0</v>
      </c>
      <c r="E6343" s="61">
        <v>1</v>
      </c>
      <c r="F6343" s="61">
        <v>1</v>
      </c>
      <c r="G6343" s="61">
        <v>1</v>
      </c>
      <c r="H6343" s="61">
        <v>0</v>
      </c>
      <c r="I6343" s="62">
        <v>97344.628867597232</v>
      </c>
      <c r="J6343" s="63">
        <v>6.0043624779275477</v>
      </c>
      <c r="K6343" s="63">
        <v>5.5854916802719847</v>
      </c>
      <c r="L6343" s="63">
        <v>7.0421457650530686</v>
      </c>
      <c r="M6343" s="63">
        <v>7.3091145312650756</v>
      </c>
      <c r="N6343" s="63">
        <v>7.3122912545520808</v>
      </c>
      <c r="O6343" s="71">
        <v>6.8760831145052022</v>
      </c>
    </row>
    <row r="6344" spans="2:15" outlineLevel="1" x14ac:dyDescent="0.45">
      <c r="B6344" s="65">
        <v>6335</v>
      </c>
      <c r="C6344" s="60">
        <v>1</v>
      </c>
      <c r="D6344" s="61">
        <v>0</v>
      </c>
      <c r="E6344" s="61">
        <v>1</v>
      </c>
      <c r="F6344" s="61">
        <v>1</v>
      </c>
      <c r="G6344" s="61">
        <v>0</v>
      </c>
      <c r="H6344" s="61">
        <v>1</v>
      </c>
      <c r="I6344" s="62">
        <v>97275.65422356929</v>
      </c>
      <c r="J6344" s="63">
        <v>6.5152993976748999</v>
      </c>
      <c r="K6344" s="63">
        <v>5.6560476775737207</v>
      </c>
      <c r="L6344" s="63">
        <v>7.2443343002208511</v>
      </c>
      <c r="M6344" s="63">
        <v>6.6983534792912209</v>
      </c>
      <c r="N6344" s="63">
        <v>6.9762888653846886</v>
      </c>
      <c r="O6344" s="71">
        <v>7.1698369541156985</v>
      </c>
    </row>
    <row r="6345" spans="2:15" outlineLevel="1" x14ac:dyDescent="0.45">
      <c r="B6345" s="65">
        <v>6336</v>
      </c>
      <c r="C6345" s="60">
        <v>1</v>
      </c>
      <c r="D6345" s="61">
        <v>0</v>
      </c>
      <c r="E6345" s="61">
        <v>1</v>
      </c>
      <c r="F6345" s="61">
        <v>1</v>
      </c>
      <c r="G6345" s="61">
        <v>1</v>
      </c>
      <c r="H6345" s="61">
        <v>0</v>
      </c>
      <c r="I6345" s="62">
        <v>103269.02951958658</v>
      </c>
      <c r="J6345" s="63">
        <v>6.8851771986809114</v>
      </c>
      <c r="K6345" s="63">
        <v>6.6348187535950061</v>
      </c>
      <c r="L6345" s="63">
        <v>6.6461050266209725</v>
      </c>
      <c r="M6345" s="63">
        <v>7.7367074723560343</v>
      </c>
      <c r="N6345" s="63">
        <v>7.2567785705323153</v>
      </c>
      <c r="O6345" s="71">
        <v>6.763396175743984</v>
      </c>
    </row>
    <row r="6346" spans="2:15" outlineLevel="1" x14ac:dyDescent="0.45">
      <c r="B6346" s="65">
        <v>6337</v>
      </c>
      <c r="C6346" s="60">
        <v>1</v>
      </c>
      <c r="D6346" s="61">
        <v>0</v>
      </c>
      <c r="E6346" s="61">
        <v>1</v>
      </c>
      <c r="F6346" s="61">
        <v>1</v>
      </c>
      <c r="G6346" s="61">
        <v>0</v>
      </c>
      <c r="H6346" s="61">
        <v>1</v>
      </c>
      <c r="I6346" s="62">
        <v>74171.263654416529</v>
      </c>
      <c r="J6346" s="63">
        <v>5.8871075280964238</v>
      </c>
      <c r="K6346" s="63">
        <v>4.8824414931645217</v>
      </c>
      <c r="L6346" s="63">
        <v>6.7411473755097768</v>
      </c>
      <c r="M6346" s="63">
        <v>7.9902910233783064</v>
      </c>
      <c r="N6346" s="63">
        <v>6.4017417259797744</v>
      </c>
      <c r="O6346" s="71">
        <v>6.8696349941870336</v>
      </c>
    </row>
    <row r="6347" spans="2:15" outlineLevel="1" x14ac:dyDescent="0.45">
      <c r="B6347" s="65">
        <v>6338</v>
      </c>
      <c r="C6347" s="60">
        <v>1</v>
      </c>
      <c r="D6347" s="61">
        <v>0</v>
      </c>
      <c r="E6347" s="61">
        <v>1</v>
      </c>
      <c r="F6347" s="61">
        <v>1</v>
      </c>
      <c r="G6347" s="61">
        <v>1</v>
      </c>
      <c r="H6347" s="61">
        <v>0</v>
      </c>
      <c r="I6347" s="62">
        <v>96841.854330092538</v>
      </c>
      <c r="J6347" s="63">
        <v>6.3142846357129443</v>
      </c>
      <c r="K6347" s="63">
        <v>5.6005442734672926</v>
      </c>
      <c r="L6347" s="63">
        <v>7.0096425331262777</v>
      </c>
      <c r="M6347" s="63">
        <v>7.0471083026572696</v>
      </c>
      <c r="N6347" s="63">
        <v>7.5246160393020034</v>
      </c>
      <c r="O6347" s="71">
        <v>6.3326527654078779</v>
      </c>
    </row>
    <row r="6348" spans="2:15" outlineLevel="1" x14ac:dyDescent="0.45">
      <c r="B6348" s="65">
        <v>6339</v>
      </c>
      <c r="C6348" s="60">
        <v>1</v>
      </c>
      <c r="D6348" s="61">
        <v>0</v>
      </c>
      <c r="E6348" s="61">
        <v>1</v>
      </c>
      <c r="F6348" s="61">
        <v>1</v>
      </c>
      <c r="G6348" s="61">
        <v>1</v>
      </c>
      <c r="H6348" s="61">
        <v>0</v>
      </c>
      <c r="I6348" s="62">
        <v>97387.666736849569</v>
      </c>
      <c r="J6348" s="63">
        <v>6.3076597713521743</v>
      </c>
      <c r="K6348" s="63">
        <v>5.5944745554756352</v>
      </c>
      <c r="L6348" s="63">
        <v>7.7164463248852551</v>
      </c>
      <c r="M6348" s="63">
        <v>7.1511240792556388</v>
      </c>
      <c r="N6348" s="63">
        <v>7.376230930613656</v>
      </c>
      <c r="O6348" s="71">
        <v>6.1718731902008219</v>
      </c>
    </row>
    <row r="6349" spans="2:15" outlineLevel="1" x14ac:dyDescent="0.45">
      <c r="B6349" s="65">
        <v>6340</v>
      </c>
      <c r="C6349" s="60">
        <v>1</v>
      </c>
      <c r="D6349" s="61">
        <v>0</v>
      </c>
      <c r="E6349" s="61">
        <v>1</v>
      </c>
      <c r="F6349" s="61">
        <v>1</v>
      </c>
      <c r="G6349" s="61">
        <v>1</v>
      </c>
      <c r="H6349" s="61">
        <v>0</v>
      </c>
      <c r="I6349" s="62">
        <v>101188.26733371108</v>
      </c>
      <c r="J6349" s="63">
        <v>6.1836106420699144</v>
      </c>
      <c r="K6349" s="63">
        <v>5.7664614273066706</v>
      </c>
      <c r="L6349" s="63">
        <v>6.8810991784715494</v>
      </c>
      <c r="M6349" s="63">
        <v>8.9158238105251453</v>
      </c>
      <c r="N6349" s="63">
        <v>7.0254589886585563</v>
      </c>
      <c r="O6349" s="71">
        <v>6.4389037533170619</v>
      </c>
    </row>
    <row r="6350" spans="2:15" outlineLevel="1" x14ac:dyDescent="0.45">
      <c r="B6350" s="65">
        <v>6341</v>
      </c>
      <c r="C6350" s="60">
        <v>1</v>
      </c>
      <c r="D6350" s="61">
        <v>0</v>
      </c>
      <c r="E6350" s="61">
        <v>1</v>
      </c>
      <c r="F6350" s="61">
        <v>1</v>
      </c>
      <c r="G6350" s="61">
        <v>1</v>
      </c>
      <c r="H6350" s="61">
        <v>0</v>
      </c>
      <c r="I6350" s="62">
        <v>75883.144180488322</v>
      </c>
      <c r="J6350" s="63">
        <v>5.4221577030287929</v>
      </c>
      <c r="K6350" s="63">
        <v>5.3703464387582756</v>
      </c>
      <c r="L6350" s="63">
        <v>7.4979361279769172</v>
      </c>
      <c r="M6350" s="63">
        <v>7.7908480231405139</v>
      </c>
      <c r="N6350" s="63">
        <v>7.2402878158465018</v>
      </c>
      <c r="O6350" s="71">
        <v>6.3803685284959286</v>
      </c>
    </row>
    <row r="6351" spans="2:15" outlineLevel="1" x14ac:dyDescent="0.45">
      <c r="B6351" s="65">
        <v>6342</v>
      </c>
      <c r="C6351" s="60">
        <v>1</v>
      </c>
      <c r="D6351" s="61">
        <v>0</v>
      </c>
      <c r="E6351" s="61">
        <v>1</v>
      </c>
      <c r="F6351" s="61">
        <v>1</v>
      </c>
      <c r="G6351" s="61">
        <v>1</v>
      </c>
      <c r="H6351" s="61">
        <v>0</v>
      </c>
      <c r="I6351" s="62">
        <v>61850.721013819915</v>
      </c>
      <c r="J6351" s="63">
        <v>6.0961667730444935</v>
      </c>
      <c r="K6351" s="63">
        <v>4.8172458550730859</v>
      </c>
      <c r="L6351" s="63">
        <v>6.9250345118613286</v>
      </c>
      <c r="M6351" s="63">
        <v>6.5473263996123681</v>
      </c>
      <c r="N6351" s="63">
        <v>6.887598014445647</v>
      </c>
      <c r="O6351" s="71">
        <v>6.8706793202286889</v>
      </c>
    </row>
    <row r="6352" spans="2:15" outlineLevel="1" x14ac:dyDescent="0.45">
      <c r="B6352" s="65">
        <v>6343</v>
      </c>
      <c r="C6352" s="60">
        <v>1</v>
      </c>
      <c r="D6352" s="61">
        <v>0</v>
      </c>
      <c r="E6352" s="61">
        <v>1</v>
      </c>
      <c r="F6352" s="61">
        <v>1</v>
      </c>
      <c r="G6352" s="61">
        <v>0</v>
      </c>
      <c r="H6352" s="61">
        <v>1</v>
      </c>
      <c r="I6352" s="62">
        <v>97490.04283922461</v>
      </c>
      <c r="J6352" s="63">
        <v>6.4676874480261288</v>
      </c>
      <c r="K6352" s="63">
        <v>5.0049205247255939</v>
      </c>
      <c r="L6352" s="63">
        <v>7.6593632160229603</v>
      </c>
      <c r="M6352" s="63">
        <v>7.6677108298067758</v>
      </c>
      <c r="N6352" s="63">
        <v>6.5828289981040617</v>
      </c>
      <c r="O6352" s="71">
        <v>7.1186733364012875</v>
      </c>
    </row>
    <row r="6353" spans="2:15" outlineLevel="1" x14ac:dyDescent="0.45">
      <c r="B6353" s="65">
        <v>6344</v>
      </c>
      <c r="C6353" s="60">
        <v>0</v>
      </c>
      <c r="D6353" s="61">
        <v>1</v>
      </c>
      <c r="E6353" s="61">
        <v>1</v>
      </c>
      <c r="F6353" s="61">
        <v>1</v>
      </c>
      <c r="G6353" s="61">
        <v>1</v>
      </c>
      <c r="H6353" s="61">
        <v>0</v>
      </c>
      <c r="I6353" s="62">
        <v>29742.592772478602</v>
      </c>
      <c r="J6353" s="63">
        <v>5.8990836451358364</v>
      </c>
      <c r="K6353" s="63">
        <v>5.9600633281565596</v>
      </c>
      <c r="L6353" s="63">
        <v>6.8741961670915863</v>
      </c>
      <c r="M6353" s="63">
        <v>7.1175839906899405</v>
      </c>
      <c r="N6353" s="63">
        <v>6.5417199608066703</v>
      </c>
      <c r="O6353" s="71">
        <v>6.5360954631823098</v>
      </c>
    </row>
    <row r="6354" spans="2:15" outlineLevel="1" x14ac:dyDescent="0.45">
      <c r="B6354" s="65">
        <v>6345</v>
      </c>
      <c r="C6354" s="60">
        <v>0</v>
      </c>
      <c r="D6354" s="61">
        <v>1</v>
      </c>
      <c r="E6354" s="61">
        <v>1</v>
      </c>
      <c r="F6354" s="61">
        <v>1</v>
      </c>
      <c r="G6354" s="61">
        <v>1</v>
      </c>
      <c r="H6354" s="61">
        <v>0</v>
      </c>
      <c r="I6354" s="62">
        <v>96869.276979708215</v>
      </c>
      <c r="J6354" s="63">
        <v>5.6779623145169795</v>
      </c>
      <c r="K6354" s="63">
        <v>6.1199558327287118</v>
      </c>
      <c r="L6354" s="63">
        <v>7.0768820021501755</v>
      </c>
      <c r="M6354" s="63">
        <v>6.5775361396708671</v>
      </c>
      <c r="N6354" s="63">
        <v>7.4951174133602247</v>
      </c>
      <c r="O6354" s="71">
        <v>7.0908723140086671</v>
      </c>
    </row>
    <row r="6355" spans="2:15" outlineLevel="1" x14ac:dyDescent="0.45">
      <c r="B6355" s="65">
        <v>6346</v>
      </c>
      <c r="C6355" s="60">
        <v>1</v>
      </c>
      <c r="D6355" s="61">
        <v>0</v>
      </c>
      <c r="E6355" s="61">
        <v>1</v>
      </c>
      <c r="F6355" s="61">
        <v>1</v>
      </c>
      <c r="G6355" s="61">
        <v>1</v>
      </c>
      <c r="H6355" s="61">
        <v>0</v>
      </c>
      <c r="I6355" s="62">
        <v>100002.23588264117</v>
      </c>
      <c r="J6355" s="63">
        <v>6.2854372682213153</v>
      </c>
      <c r="K6355" s="63">
        <v>5.563504295823785</v>
      </c>
      <c r="L6355" s="63">
        <v>7.0914426065083536</v>
      </c>
      <c r="M6355" s="63">
        <v>8.6272531806275037</v>
      </c>
      <c r="N6355" s="63">
        <v>6.8760375629275297</v>
      </c>
      <c r="O6355" s="71">
        <v>6.46445279233326</v>
      </c>
    </row>
    <row r="6356" spans="2:15" outlineLevel="1" x14ac:dyDescent="0.45">
      <c r="B6356" s="65">
        <v>6347</v>
      </c>
      <c r="C6356" s="60">
        <v>1</v>
      </c>
      <c r="D6356" s="61">
        <v>0</v>
      </c>
      <c r="E6356" s="61">
        <v>1</v>
      </c>
      <c r="F6356" s="61">
        <v>1</v>
      </c>
      <c r="G6356" s="61">
        <v>0</v>
      </c>
      <c r="H6356" s="61">
        <v>1</v>
      </c>
      <c r="I6356" s="62">
        <v>97563.894817075401</v>
      </c>
      <c r="J6356" s="63">
        <v>6.8523583574242082</v>
      </c>
      <c r="K6356" s="63">
        <v>5.4999834797976295</v>
      </c>
      <c r="L6356" s="63">
        <v>7.9849319523866775</v>
      </c>
      <c r="M6356" s="63">
        <v>6.4985235912536332</v>
      </c>
      <c r="N6356" s="63">
        <v>6.5481476277304029</v>
      </c>
      <c r="O6356" s="71">
        <v>7.3725470283770642</v>
      </c>
    </row>
    <row r="6357" spans="2:15" outlineLevel="1" x14ac:dyDescent="0.45">
      <c r="B6357" s="65">
        <v>6348</v>
      </c>
      <c r="C6357" s="60">
        <v>0</v>
      </c>
      <c r="D6357" s="61">
        <v>1</v>
      </c>
      <c r="E6357" s="61">
        <v>1</v>
      </c>
      <c r="F6357" s="61">
        <v>1</v>
      </c>
      <c r="G6357" s="61">
        <v>0</v>
      </c>
      <c r="H6357" s="61">
        <v>1</v>
      </c>
      <c r="I6357" s="62">
        <v>97987.594236201083</v>
      </c>
      <c r="J6357" s="63">
        <v>5.7542490557516679</v>
      </c>
      <c r="K6357" s="63">
        <v>6.0497073795988214</v>
      </c>
      <c r="L6357" s="63">
        <v>7.0193280615227351</v>
      </c>
      <c r="M6357" s="63">
        <v>7.5011068297348684</v>
      </c>
      <c r="N6357" s="63">
        <v>6.5836349188668866</v>
      </c>
      <c r="O6357" s="71">
        <v>7.4701039770332285</v>
      </c>
    </row>
    <row r="6358" spans="2:15" outlineLevel="1" x14ac:dyDescent="0.45">
      <c r="B6358" s="65">
        <v>6349</v>
      </c>
      <c r="C6358" s="60">
        <v>1</v>
      </c>
      <c r="D6358" s="61">
        <v>0</v>
      </c>
      <c r="E6358" s="61">
        <v>1</v>
      </c>
      <c r="F6358" s="61">
        <v>1</v>
      </c>
      <c r="G6358" s="61">
        <v>0</v>
      </c>
      <c r="H6358" s="61">
        <v>1</v>
      </c>
      <c r="I6358" s="62">
        <v>60053.773542361014</v>
      </c>
      <c r="J6358" s="63">
        <v>6.0769744464923248</v>
      </c>
      <c r="K6358" s="63">
        <v>4.4023750202860148</v>
      </c>
      <c r="L6358" s="63">
        <v>7.3719455302131074</v>
      </c>
      <c r="M6358" s="63">
        <v>6.0747266477827431</v>
      </c>
      <c r="N6358" s="63">
        <v>6.8077516424117785</v>
      </c>
      <c r="O6358" s="71">
        <v>7.0830047163936722</v>
      </c>
    </row>
    <row r="6359" spans="2:15" outlineLevel="1" x14ac:dyDescent="0.45">
      <c r="B6359" s="65">
        <v>6350</v>
      </c>
      <c r="C6359" s="60">
        <v>1</v>
      </c>
      <c r="D6359" s="61">
        <v>0</v>
      </c>
      <c r="E6359" s="61">
        <v>1</v>
      </c>
      <c r="F6359" s="61">
        <v>1</v>
      </c>
      <c r="G6359" s="61">
        <v>1</v>
      </c>
      <c r="H6359" s="61">
        <v>0</v>
      </c>
      <c r="I6359" s="62">
        <v>27086.91062083398</v>
      </c>
      <c r="J6359" s="63">
        <v>6.592277897721897</v>
      </c>
      <c r="K6359" s="63">
        <v>4.6637047935444693</v>
      </c>
      <c r="L6359" s="63">
        <v>6.3929104068579541</v>
      </c>
      <c r="M6359" s="63">
        <v>6.8555630263105138</v>
      </c>
      <c r="N6359" s="63">
        <v>6.8300755134989339</v>
      </c>
      <c r="O6359" s="71">
        <v>6.5385819033001447</v>
      </c>
    </row>
    <row r="6360" spans="2:15" outlineLevel="1" x14ac:dyDescent="0.45">
      <c r="B6360" s="65">
        <v>6351</v>
      </c>
      <c r="C6360" s="60">
        <v>1</v>
      </c>
      <c r="D6360" s="61">
        <v>0</v>
      </c>
      <c r="E6360" s="61">
        <v>1</v>
      </c>
      <c r="F6360" s="61">
        <v>1</v>
      </c>
      <c r="G6360" s="61">
        <v>0</v>
      </c>
      <c r="H6360" s="61">
        <v>1</v>
      </c>
      <c r="I6360" s="62">
        <v>97253.30311765417</v>
      </c>
      <c r="J6360" s="63">
        <v>6.1674873069116156</v>
      </c>
      <c r="K6360" s="63">
        <v>5.297425162887393</v>
      </c>
      <c r="L6360" s="63">
        <v>7.9617693012265871</v>
      </c>
      <c r="M6360" s="63">
        <v>7.1088701880037615</v>
      </c>
      <c r="N6360" s="63">
        <v>6.8076007837525694</v>
      </c>
      <c r="O6360" s="71">
        <v>7.2908860206332893</v>
      </c>
    </row>
    <row r="6361" spans="2:15" outlineLevel="1" x14ac:dyDescent="0.45">
      <c r="B6361" s="65">
        <v>6352</v>
      </c>
      <c r="C6361" s="60">
        <v>1</v>
      </c>
      <c r="D6361" s="61">
        <v>0</v>
      </c>
      <c r="E6361" s="61">
        <v>1</v>
      </c>
      <c r="F6361" s="61">
        <v>1</v>
      </c>
      <c r="G6361" s="61">
        <v>0</v>
      </c>
      <c r="H6361" s="61">
        <v>1</v>
      </c>
      <c r="I6361" s="62">
        <v>95692.857344310934</v>
      </c>
      <c r="J6361" s="63">
        <v>6.3351819030261662</v>
      </c>
      <c r="K6361" s="63">
        <v>5.2781662169430934</v>
      </c>
      <c r="L6361" s="63">
        <v>6.9915170939035942</v>
      </c>
      <c r="M6361" s="63">
        <v>7.4494706194471769</v>
      </c>
      <c r="N6361" s="63">
        <v>6.4385454194141385</v>
      </c>
      <c r="O6361" s="71">
        <v>6.9675700421958169</v>
      </c>
    </row>
    <row r="6362" spans="2:15" outlineLevel="1" x14ac:dyDescent="0.45">
      <c r="B6362" s="65">
        <v>6353</v>
      </c>
      <c r="C6362" s="60">
        <v>0</v>
      </c>
      <c r="D6362" s="61">
        <v>1</v>
      </c>
      <c r="E6362" s="61">
        <v>1</v>
      </c>
      <c r="F6362" s="61">
        <v>1</v>
      </c>
      <c r="G6362" s="61">
        <v>1</v>
      </c>
      <c r="H6362" s="61">
        <v>0</v>
      </c>
      <c r="I6362" s="62">
        <v>100370.15471956956</v>
      </c>
      <c r="J6362" s="63">
        <v>5.843825701971622</v>
      </c>
      <c r="K6362" s="63">
        <v>6.0402074257185454</v>
      </c>
      <c r="L6362" s="63">
        <v>7.8554504220286923</v>
      </c>
      <c r="M6362" s="63">
        <v>8.5501082700503783</v>
      </c>
      <c r="N6362" s="63">
        <v>6.6016260416494239</v>
      </c>
      <c r="O6362" s="71">
        <v>6.4713384756112111</v>
      </c>
    </row>
    <row r="6363" spans="2:15" outlineLevel="1" x14ac:dyDescent="0.45">
      <c r="B6363" s="65">
        <v>6354</v>
      </c>
      <c r="C6363" s="60">
        <v>0</v>
      </c>
      <c r="D6363" s="61">
        <v>1</v>
      </c>
      <c r="E6363" s="61">
        <v>1</v>
      </c>
      <c r="F6363" s="61">
        <v>1</v>
      </c>
      <c r="G6363" s="61">
        <v>0</v>
      </c>
      <c r="H6363" s="61">
        <v>1</v>
      </c>
      <c r="I6363" s="62">
        <v>76833.441790807745</v>
      </c>
      <c r="J6363" s="63">
        <v>5.2231617033580706</v>
      </c>
      <c r="K6363" s="63">
        <v>5.2865649282801517</v>
      </c>
      <c r="L6363" s="63">
        <v>6.2654181655290611</v>
      </c>
      <c r="M6363" s="63">
        <v>8.7290115144150136</v>
      </c>
      <c r="N6363" s="63">
        <v>6.6589250875266561</v>
      </c>
      <c r="O6363" s="71">
        <v>7.4361250924780169</v>
      </c>
    </row>
    <row r="6364" spans="2:15" outlineLevel="1" x14ac:dyDescent="0.45">
      <c r="B6364" s="65">
        <v>6355</v>
      </c>
      <c r="C6364" s="60">
        <v>1</v>
      </c>
      <c r="D6364" s="61">
        <v>0</v>
      </c>
      <c r="E6364" s="61">
        <v>1</v>
      </c>
      <c r="F6364" s="61">
        <v>1</v>
      </c>
      <c r="G6364" s="61">
        <v>0</v>
      </c>
      <c r="H6364" s="61">
        <v>1</v>
      </c>
      <c r="I6364" s="62">
        <v>22541.961795496085</v>
      </c>
      <c r="J6364" s="63">
        <v>5.1759035302888421</v>
      </c>
      <c r="K6364" s="63">
        <v>4.9581659228378712</v>
      </c>
      <c r="L6364" s="63">
        <v>7.2446559121728384</v>
      </c>
      <c r="M6364" s="63">
        <v>6.6783122068296379</v>
      </c>
      <c r="N6364" s="63">
        <v>6.1585535777163942</v>
      </c>
      <c r="O6364" s="71">
        <v>6.3185364385880032</v>
      </c>
    </row>
    <row r="6365" spans="2:15" outlineLevel="1" x14ac:dyDescent="0.45">
      <c r="B6365" s="65">
        <v>6356</v>
      </c>
      <c r="C6365" s="60">
        <v>1</v>
      </c>
      <c r="D6365" s="61">
        <v>0</v>
      </c>
      <c r="E6365" s="61">
        <v>1</v>
      </c>
      <c r="F6365" s="61">
        <v>1</v>
      </c>
      <c r="G6365" s="61">
        <v>1</v>
      </c>
      <c r="H6365" s="61">
        <v>0</v>
      </c>
      <c r="I6365" s="62">
        <v>93720.771078330523</v>
      </c>
      <c r="J6365" s="63">
        <v>6.8694702138237087</v>
      </c>
      <c r="K6365" s="63">
        <v>4.6545796171107554</v>
      </c>
      <c r="L6365" s="63">
        <v>7.1816120871392837</v>
      </c>
      <c r="M6365" s="63">
        <v>6.2975432766261896</v>
      </c>
      <c r="N6365" s="63">
        <v>7.0641305039202624</v>
      </c>
      <c r="O6365" s="71">
        <v>6.9262175925144174</v>
      </c>
    </row>
    <row r="6366" spans="2:15" outlineLevel="1" x14ac:dyDescent="0.45">
      <c r="B6366" s="65">
        <v>6357</v>
      </c>
      <c r="C6366" s="60">
        <v>1</v>
      </c>
      <c r="D6366" s="61">
        <v>0</v>
      </c>
      <c r="E6366" s="61">
        <v>1</v>
      </c>
      <c r="F6366" s="61">
        <v>1</v>
      </c>
      <c r="G6366" s="61">
        <v>1</v>
      </c>
      <c r="H6366" s="61">
        <v>0</v>
      </c>
      <c r="I6366" s="62">
        <v>24769.096570554742</v>
      </c>
      <c r="J6366" s="63">
        <v>5.3237452782644574</v>
      </c>
      <c r="K6366" s="63">
        <v>4.9251985534614686</v>
      </c>
      <c r="L6366" s="63">
        <v>7.5191264841149055</v>
      </c>
      <c r="M6366" s="63">
        <v>6.2128887101997137</v>
      </c>
      <c r="N6366" s="63">
        <v>7.4734868518030497</v>
      </c>
      <c r="O6366" s="71">
        <v>6.1234012686581885</v>
      </c>
    </row>
    <row r="6367" spans="2:15" outlineLevel="1" x14ac:dyDescent="0.45">
      <c r="B6367" s="65">
        <v>6358</v>
      </c>
      <c r="C6367" s="60">
        <v>0</v>
      </c>
      <c r="D6367" s="61">
        <v>1</v>
      </c>
      <c r="E6367" s="61">
        <v>1</v>
      </c>
      <c r="F6367" s="61">
        <v>1</v>
      </c>
      <c r="G6367" s="61">
        <v>0</v>
      </c>
      <c r="H6367" s="61">
        <v>1</v>
      </c>
      <c r="I6367" s="62">
        <v>77958.861678271453</v>
      </c>
      <c r="J6367" s="63">
        <v>5.4259017677032375</v>
      </c>
      <c r="K6367" s="63">
        <v>6.4251486722192492</v>
      </c>
      <c r="L6367" s="63">
        <v>6.5526051417645084</v>
      </c>
      <c r="M6367" s="63">
        <v>7.7053556159287089</v>
      </c>
      <c r="N6367" s="63">
        <v>6.8356456853201628</v>
      </c>
      <c r="O6367" s="71">
        <v>7.0869514352765117</v>
      </c>
    </row>
    <row r="6368" spans="2:15" outlineLevel="1" x14ac:dyDescent="0.45">
      <c r="B6368" s="65">
        <v>6359</v>
      </c>
      <c r="C6368" s="60">
        <v>1</v>
      </c>
      <c r="D6368" s="61">
        <v>0</v>
      </c>
      <c r="E6368" s="61">
        <v>1</v>
      </c>
      <c r="F6368" s="61">
        <v>1</v>
      </c>
      <c r="G6368" s="61">
        <v>1</v>
      </c>
      <c r="H6368" s="61">
        <v>0</v>
      </c>
      <c r="I6368" s="62">
        <v>99650.548492560556</v>
      </c>
      <c r="J6368" s="63">
        <v>7.0396829267093128</v>
      </c>
      <c r="K6368" s="63">
        <v>6.1062664580339732</v>
      </c>
      <c r="L6368" s="63">
        <v>7.7655863032693784</v>
      </c>
      <c r="M6368" s="63">
        <v>6.326685974710248</v>
      </c>
      <c r="N6368" s="63">
        <v>7.4070270777470313</v>
      </c>
      <c r="O6368" s="71">
        <v>6.6113614657467297</v>
      </c>
    </row>
    <row r="6369" spans="2:15" outlineLevel="1" x14ac:dyDescent="0.45">
      <c r="B6369" s="65">
        <v>6360</v>
      </c>
      <c r="C6369" s="60">
        <v>0</v>
      </c>
      <c r="D6369" s="61">
        <v>1</v>
      </c>
      <c r="E6369" s="61">
        <v>1</v>
      </c>
      <c r="F6369" s="61">
        <v>1</v>
      </c>
      <c r="G6369" s="61">
        <v>0</v>
      </c>
      <c r="H6369" s="61">
        <v>1</v>
      </c>
      <c r="I6369" s="62">
        <v>77311.34898007568</v>
      </c>
      <c r="J6369" s="63">
        <v>5.1927554542855958</v>
      </c>
      <c r="K6369" s="63">
        <v>6.0536559467595996</v>
      </c>
      <c r="L6369" s="63">
        <v>6.4274121860636741</v>
      </c>
      <c r="M6369" s="63">
        <v>8.2118812427691559</v>
      </c>
      <c r="N6369" s="63">
        <v>6.807321859701938</v>
      </c>
      <c r="O6369" s="71">
        <v>7.0378707400107983</v>
      </c>
    </row>
    <row r="6370" spans="2:15" outlineLevel="1" x14ac:dyDescent="0.45">
      <c r="B6370" s="65">
        <v>6361</v>
      </c>
      <c r="C6370" s="60">
        <v>0</v>
      </c>
      <c r="D6370" s="61">
        <v>1</v>
      </c>
      <c r="E6370" s="61">
        <v>1</v>
      </c>
      <c r="F6370" s="61">
        <v>1</v>
      </c>
      <c r="G6370" s="61">
        <v>1</v>
      </c>
      <c r="H6370" s="61">
        <v>0</v>
      </c>
      <c r="I6370" s="62">
        <v>29583.689884507097</v>
      </c>
      <c r="J6370" s="63">
        <v>5.9128688840868202</v>
      </c>
      <c r="K6370" s="63">
        <v>6.4379146669690943</v>
      </c>
      <c r="L6370" s="63">
        <v>6.2903096871167472</v>
      </c>
      <c r="M6370" s="63">
        <v>6.2758676699676892</v>
      </c>
      <c r="N6370" s="63">
        <v>7.0702964271461131</v>
      </c>
      <c r="O6370" s="71">
        <v>6.6817724454389049</v>
      </c>
    </row>
    <row r="6371" spans="2:15" outlineLevel="1" x14ac:dyDescent="0.45">
      <c r="B6371" s="65">
        <v>6362</v>
      </c>
      <c r="C6371" s="60">
        <v>0</v>
      </c>
      <c r="D6371" s="61">
        <v>1</v>
      </c>
      <c r="E6371" s="61">
        <v>1</v>
      </c>
      <c r="F6371" s="61">
        <v>1</v>
      </c>
      <c r="G6371" s="61">
        <v>1</v>
      </c>
      <c r="H6371" s="61">
        <v>0</v>
      </c>
      <c r="I6371" s="62">
        <v>94929.080001773167</v>
      </c>
      <c r="J6371" s="63">
        <v>5.1961057262165404</v>
      </c>
      <c r="K6371" s="63">
        <v>5.8669428717936798</v>
      </c>
      <c r="L6371" s="63">
        <v>8.2800853241137027</v>
      </c>
      <c r="M6371" s="63">
        <v>6.6710150833877622</v>
      </c>
      <c r="N6371" s="63">
        <v>6.9566453246383517</v>
      </c>
      <c r="O6371" s="71">
        <v>6.8807042122886868</v>
      </c>
    </row>
    <row r="6372" spans="2:15" outlineLevel="1" x14ac:dyDescent="0.45">
      <c r="B6372" s="65">
        <v>6363</v>
      </c>
      <c r="C6372" s="60">
        <v>1</v>
      </c>
      <c r="D6372" s="61">
        <v>0</v>
      </c>
      <c r="E6372" s="61">
        <v>1</v>
      </c>
      <c r="F6372" s="61">
        <v>1</v>
      </c>
      <c r="G6372" s="61">
        <v>0</v>
      </c>
      <c r="H6372" s="61">
        <v>1</v>
      </c>
      <c r="I6372" s="62">
        <v>102314.26601218097</v>
      </c>
      <c r="J6372" s="63">
        <v>6.1813865308144509</v>
      </c>
      <c r="K6372" s="63">
        <v>6.0881228790263409</v>
      </c>
      <c r="L6372" s="63">
        <v>7.4278167790470295</v>
      </c>
      <c r="M6372" s="63">
        <v>8.3468983091294131</v>
      </c>
      <c r="N6372" s="63">
        <v>6.9717515272265809</v>
      </c>
      <c r="O6372" s="71">
        <v>7.0036608017208994</v>
      </c>
    </row>
    <row r="6373" spans="2:15" outlineLevel="1" x14ac:dyDescent="0.45">
      <c r="B6373" s="65">
        <v>6364</v>
      </c>
      <c r="C6373" s="60">
        <v>1</v>
      </c>
      <c r="D6373" s="61">
        <v>0</v>
      </c>
      <c r="E6373" s="61">
        <v>1</v>
      </c>
      <c r="F6373" s="61">
        <v>1</v>
      </c>
      <c r="G6373" s="61">
        <v>0</v>
      </c>
      <c r="H6373" s="61">
        <v>1</v>
      </c>
      <c r="I6373" s="62">
        <v>95945.13876202784</v>
      </c>
      <c r="J6373" s="63">
        <v>6.2125629964259375</v>
      </c>
      <c r="K6373" s="63">
        <v>5.5832493630282691</v>
      </c>
      <c r="L6373" s="63">
        <v>6.8076117482345655</v>
      </c>
      <c r="M6373" s="63">
        <v>7.2148877314152005</v>
      </c>
      <c r="N6373" s="63">
        <v>6.5561129920407577</v>
      </c>
      <c r="O6373" s="71">
        <v>7.1219528258171581</v>
      </c>
    </row>
    <row r="6374" spans="2:15" outlineLevel="1" x14ac:dyDescent="0.45">
      <c r="B6374" s="65">
        <v>6365</v>
      </c>
      <c r="C6374" s="60">
        <v>1</v>
      </c>
      <c r="D6374" s="61">
        <v>0</v>
      </c>
      <c r="E6374" s="61">
        <v>1</v>
      </c>
      <c r="F6374" s="61">
        <v>1</v>
      </c>
      <c r="G6374" s="61">
        <v>1</v>
      </c>
      <c r="H6374" s="61">
        <v>0</v>
      </c>
      <c r="I6374" s="62">
        <v>74927.008855727341</v>
      </c>
      <c r="J6374" s="63">
        <v>5.2074709868273032</v>
      </c>
      <c r="K6374" s="63">
        <v>4.8557067595427368</v>
      </c>
      <c r="L6374" s="63">
        <v>6.7732662797966485</v>
      </c>
      <c r="M6374" s="63">
        <v>8.9542385890853993</v>
      </c>
      <c r="N6374" s="63">
        <v>6.7610628301434215</v>
      </c>
      <c r="O6374" s="71">
        <v>6.39354668502913</v>
      </c>
    </row>
    <row r="6375" spans="2:15" outlineLevel="1" x14ac:dyDescent="0.45">
      <c r="B6375" s="65">
        <v>6366</v>
      </c>
      <c r="C6375" s="60">
        <v>0</v>
      </c>
      <c r="D6375" s="61">
        <v>1</v>
      </c>
      <c r="E6375" s="61">
        <v>1</v>
      </c>
      <c r="F6375" s="61">
        <v>1</v>
      </c>
      <c r="G6375" s="61">
        <v>0</v>
      </c>
      <c r="H6375" s="61">
        <v>1</v>
      </c>
      <c r="I6375" s="62">
        <v>77262.173039261237</v>
      </c>
      <c r="J6375" s="63">
        <v>5.507344864650678</v>
      </c>
      <c r="K6375" s="63">
        <v>5.5856634171212605</v>
      </c>
      <c r="L6375" s="63">
        <v>7.2564940513116909</v>
      </c>
      <c r="M6375" s="63">
        <v>8.7850549493098722</v>
      </c>
      <c r="N6375" s="63">
        <v>6.3861154718067841</v>
      </c>
      <c r="O6375" s="71">
        <v>6.4207511726302871</v>
      </c>
    </row>
    <row r="6376" spans="2:15" outlineLevel="1" x14ac:dyDescent="0.45">
      <c r="B6376" s="65">
        <v>6367</v>
      </c>
      <c r="C6376" s="60">
        <v>1</v>
      </c>
      <c r="D6376" s="61">
        <v>0</v>
      </c>
      <c r="E6376" s="61">
        <v>1</v>
      </c>
      <c r="F6376" s="61">
        <v>1</v>
      </c>
      <c r="G6376" s="61">
        <v>1</v>
      </c>
      <c r="H6376" s="61">
        <v>0</v>
      </c>
      <c r="I6376" s="62">
        <v>101663.74251226275</v>
      </c>
      <c r="J6376" s="63">
        <v>6.6614172181550693</v>
      </c>
      <c r="K6376" s="63">
        <v>5.6927417290146751</v>
      </c>
      <c r="L6376" s="63">
        <v>7.2504682680816366</v>
      </c>
      <c r="M6376" s="63">
        <v>8.6727817610218256</v>
      </c>
      <c r="N6376" s="63">
        <v>6.7556488886975314</v>
      </c>
      <c r="O6376" s="71">
        <v>6.5441448620776708</v>
      </c>
    </row>
    <row r="6377" spans="2:15" outlineLevel="1" x14ac:dyDescent="0.45">
      <c r="B6377" s="65">
        <v>6368</v>
      </c>
      <c r="C6377" s="60">
        <v>1</v>
      </c>
      <c r="D6377" s="61">
        <v>0</v>
      </c>
      <c r="E6377" s="61">
        <v>1</v>
      </c>
      <c r="F6377" s="61">
        <v>1</v>
      </c>
      <c r="G6377" s="61">
        <v>1</v>
      </c>
      <c r="H6377" s="61">
        <v>0</v>
      </c>
      <c r="I6377" s="62">
        <v>25723.639092481375</v>
      </c>
      <c r="J6377" s="63">
        <v>5.1231687101875538</v>
      </c>
      <c r="K6377" s="63">
        <v>4.0697754929000345</v>
      </c>
      <c r="L6377" s="63">
        <v>6.347013457108603</v>
      </c>
      <c r="M6377" s="63">
        <v>7.6726106775964009</v>
      </c>
      <c r="N6377" s="63">
        <v>7.2325624912818718</v>
      </c>
      <c r="O6377" s="71">
        <v>7.1198305676523024</v>
      </c>
    </row>
    <row r="6378" spans="2:15" outlineLevel="1" x14ac:dyDescent="0.45">
      <c r="B6378" s="65">
        <v>6369</v>
      </c>
      <c r="C6378" s="60">
        <v>1</v>
      </c>
      <c r="D6378" s="61">
        <v>0</v>
      </c>
      <c r="E6378" s="61">
        <v>1</v>
      </c>
      <c r="F6378" s="61">
        <v>1</v>
      </c>
      <c r="G6378" s="61">
        <v>1</v>
      </c>
      <c r="H6378" s="61">
        <v>0</v>
      </c>
      <c r="I6378" s="62">
        <v>99181.750917382087</v>
      </c>
      <c r="J6378" s="63">
        <v>6.6159989462116142</v>
      </c>
      <c r="K6378" s="63">
        <v>5.2079921596816758</v>
      </c>
      <c r="L6378" s="63">
        <v>6.5505418505517889</v>
      </c>
      <c r="M6378" s="63">
        <v>8.3030400345570481</v>
      </c>
      <c r="N6378" s="63">
        <v>6.97761327695265</v>
      </c>
      <c r="O6378" s="71">
        <v>6.8282711931309361</v>
      </c>
    </row>
    <row r="6379" spans="2:15" outlineLevel="1" x14ac:dyDescent="0.45">
      <c r="B6379" s="65">
        <v>6370</v>
      </c>
      <c r="C6379" s="60">
        <v>1</v>
      </c>
      <c r="D6379" s="61">
        <v>0</v>
      </c>
      <c r="E6379" s="61">
        <v>1</v>
      </c>
      <c r="F6379" s="61">
        <v>1</v>
      </c>
      <c r="G6379" s="61">
        <v>1</v>
      </c>
      <c r="H6379" s="61">
        <v>0</v>
      </c>
      <c r="I6379" s="62">
        <v>22465.001145902628</v>
      </c>
      <c r="J6379" s="63">
        <v>5.2069638190278651</v>
      </c>
      <c r="K6379" s="63">
        <v>4.6902506746886896</v>
      </c>
      <c r="L6379" s="63">
        <v>7.0087647118632148</v>
      </c>
      <c r="M6379" s="63">
        <v>6.0450449293975712</v>
      </c>
      <c r="N6379" s="63">
        <v>6.8455526228192927</v>
      </c>
      <c r="O6379" s="71">
        <v>6.8371276093566005</v>
      </c>
    </row>
    <row r="6380" spans="2:15" outlineLevel="1" x14ac:dyDescent="0.45">
      <c r="B6380" s="65">
        <v>6371</v>
      </c>
      <c r="C6380" s="60">
        <v>1</v>
      </c>
      <c r="D6380" s="61">
        <v>0</v>
      </c>
      <c r="E6380" s="61">
        <v>1</v>
      </c>
      <c r="F6380" s="61">
        <v>1</v>
      </c>
      <c r="G6380" s="61">
        <v>1</v>
      </c>
      <c r="H6380" s="61">
        <v>0</v>
      </c>
      <c r="I6380" s="62">
        <v>77710.594722742651</v>
      </c>
      <c r="J6380" s="63">
        <v>5.8490711477536781</v>
      </c>
      <c r="K6380" s="63">
        <v>5.6314039551864106</v>
      </c>
      <c r="L6380" s="63">
        <v>6.0136813340812525</v>
      </c>
      <c r="M6380" s="63">
        <v>8.0152928547328663</v>
      </c>
      <c r="N6380" s="63">
        <v>7.3108554184009007</v>
      </c>
      <c r="O6380" s="71">
        <v>6.9039723576341965</v>
      </c>
    </row>
    <row r="6381" spans="2:15" outlineLevel="1" x14ac:dyDescent="0.45">
      <c r="B6381" s="65">
        <v>6372</v>
      </c>
      <c r="C6381" s="60">
        <v>1</v>
      </c>
      <c r="D6381" s="61">
        <v>0</v>
      </c>
      <c r="E6381" s="61">
        <v>1</v>
      </c>
      <c r="F6381" s="61">
        <v>1</v>
      </c>
      <c r="G6381" s="61">
        <v>1</v>
      </c>
      <c r="H6381" s="61">
        <v>0</v>
      </c>
      <c r="I6381" s="62">
        <v>95195.227536108345</v>
      </c>
      <c r="J6381" s="63">
        <v>5.8318343755731075</v>
      </c>
      <c r="K6381" s="63">
        <v>5.7303020661070683</v>
      </c>
      <c r="L6381" s="63">
        <v>7.9673300971623204</v>
      </c>
      <c r="M6381" s="63">
        <v>6.3456280587427862</v>
      </c>
      <c r="N6381" s="63">
        <v>7.2632106627632469</v>
      </c>
      <c r="O6381" s="71">
        <v>6.6478928204252359</v>
      </c>
    </row>
    <row r="6382" spans="2:15" outlineLevel="1" x14ac:dyDescent="0.45">
      <c r="B6382" s="65">
        <v>6373</v>
      </c>
      <c r="C6382" s="60">
        <v>1</v>
      </c>
      <c r="D6382" s="61">
        <v>0</v>
      </c>
      <c r="E6382" s="61">
        <v>1</v>
      </c>
      <c r="F6382" s="61">
        <v>1</v>
      </c>
      <c r="G6382" s="61">
        <v>1</v>
      </c>
      <c r="H6382" s="61">
        <v>0</v>
      </c>
      <c r="I6382" s="62">
        <v>30961.211526748797</v>
      </c>
      <c r="J6382" s="63">
        <v>6.0592360230003672</v>
      </c>
      <c r="K6382" s="63">
        <v>5.7726958217614035</v>
      </c>
      <c r="L6382" s="63">
        <v>6.5193149506830315</v>
      </c>
      <c r="M6382" s="63">
        <v>6.7422575744166968</v>
      </c>
      <c r="N6382" s="63">
        <v>7.2252292056248022</v>
      </c>
      <c r="O6382" s="71">
        <v>7.1117153743985089</v>
      </c>
    </row>
    <row r="6383" spans="2:15" outlineLevel="1" x14ac:dyDescent="0.45">
      <c r="B6383" s="65">
        <v>6374</v>
      </c>
      <c r="C6383" s="60">
        <v>0</v>
      </c>
      <c r="D6383" s="61">
        <v>1</v>
      </c>
      <c r="E6383" s="61">
        <v>1</v>
      </c>
      <c r="F6383" s="61">
        <v>1</v>
      </c>
      <c r="G6383" s="61">
        <v>0</v>
      </c>
      <c r="H6383" s="61">
        <v>1</v>
      </c>
      <c r="I6383" s="62">
        <v>96801.7519901778</v>
      </c>
      <c r="J6383" s="63">
        <v>5.8174077977822281</v>
      </c>
      <c r="K6383" s="63">
        <v>5.8713512066195914</v>
      </c>
      <c r="L6383" s="63">
        <v>7.1962282677296763</v>
      </c>
      <c r="M6383" s="63">
        <v>6.7276455920998153</v>
      </c>
      <c r="N6383" s="63">
        <v>7.1529865978949054</v>
      </c>
      <c r="O6383" s="71">
        <v>7.3483801189907219</v>
      </c>
    </row>
    <row r="6384" spans="2:15" outlineLevel="1" x14ac:dyDescent="0.45">
      <c r="B6384" s="65">
        <v>6375</v>
      </c>
      <c r="C6384" s="60">
        <v>1</v>
      </c>
      <c r="D6384" s="61">
        <v>0</v>
      </c>
      <c r="E6384" s="61">
        <v>1</v>
      </c>
      <c r="F6384" s="61">
        <v>1</v>
      </c>
      <c r="G6384" s="61">
        <v>0</v>
      </c>
      <c r="H6384" s="61">
        <v>1</v>
      </c>
      <c r="I6384" s="62">
        <v>96462.522140682267</v>
      </c>
      <c r="J6384" s="63">
        <v>6.0451478186708076</v>
      </c>
      <c r="K6384" s="63">
        <v>5.8604950680209349</v>
      </c>
      <c r="L6384" s="63">
        <v>7.1677252238784295</v>
      </c>
      <c r="M6384" s="63">
        <v>6.8258435558641342</v>
      </c>
      <c r="N6384" s="63">
        <v>6.9807001957109893</v>
      </c>
      <c r="O6384" s="71">
        <v>6.9871956807752067</v>
      </c>
    </row>
    <row r="6385" spans="2:15" outlineLevel="1" x14ac:dyDescent="0.45">
      <c r="B6385" s="65">
        <v>6376</v>
      </c>
      <c r="C6385" s="60">
        <v>1</v>
      </c>
      <c r="D6385" s="61">
        <v>0</v>
      </c>
      <c r="E6385" s="61">
        <v>1</v>
      </c>
      <c r="F6385" s="61">
        <v>1</v>
      </c>
      <c r="G6385" s="61">
        <v>0</v>
      </c>
      <c r="H6385" s="61">
        <v>1</v>
      </c>
      <c r="I6385" s="62">
        <v>28376.726822221317</v>
      </c>
      <c r="J6385" s="63">
        <v>5.2176039354847381</v>
      </c>
      <c r="K6385" s="63">
        <v>4.8532318442572659</v>
      </c>
      <c r="L6385" s="63">
        <v>6.7810143427606615</v>
      </c>
      <c r="M6385" s="63">
        <v>7.6138693567681504</v>
      </c>
      <c r="N6385" s="63">
        <v>7.070987289333349</v>
      </c>
      <c r="O6385" s="71">
        <v>7.1222051582220578</v>
      </c>
    </row>
    <row r="6386" spans="2:15" outlineLevel="1" x14ac:dyDescent="0.45">
      <c r="B6386" s="65">
        <v>6377</v>
      </c>
      <c r="C6386" s="60">
        <v>1</v>
      </c>
      <c r="D6386" s="61">
        <v>0</v>
      </c>
      <c r="E6386" s="61">
        <v>1</v>
      </c>
      <c r="F6386" s="61">
        <v>1</v>
      </c>
      <c r="G6386" s="61">
        <v>1</v>
      </c>
      <c r="H6386" s="61">
        <v>0</v>
      </c>
      <c r="I6386" s="62">
        <v>75529.48617917861</v>
      </c>
      <c r="J6386" s="63">
        <v>5.4574083344535529</v>
      </c>
      <c r="K6386" s="63">
        <v>5.1138315570015704</v>
      </c>
      <c r="L6386" s="63">
        <v>6.4965068922933327</v>
      </c>
      <c r="M6386" s="63">
        <v>8.9321239948308371</v>
      </c>
      <c r="N6386" s="63">
        <v>6.5920804343758626</v>
      </c>
      <c r="O6386" s="71">
        <v>6.3946561197829546</v>
      </c>
    </row>
    <row r="6387" spans="2:15" outlineLevel="1" x14ac:dyDescent="0.45">
      <c r="B6387" s="65">
        <v>6378</v>
      </c>
      <c r="C6387" s="60">
        <v>1</v>
      </c>
      <c r="D6387" s="61">
        <v>0</v>
      </c>
      <c r="E6387" s="61">
        <v>1</v>
      </c>
      <c r="F6387" s="61">
        <v>1</v>
      </c>
      <c r="G6387" s="61">
        <v>1</v>
      </c>
      <c r="H6387" s="61">
        <v>0</v>
      </c>
      <c r="I6387" s="62">
        <v>101094.34499955975</v>
      </c>
      <c r="J6387" s="63">
        <v>6.031350574360598</v>
      </c>
      <c r="K6387" s="63">
        <v>5.4454901800321593</v>
      </c>
      <c r="L6387" s="63">
        <v>7.5857851783472903</v>
      </c>
      <c r="M6387" s="63">
        <v>8.6301452747092053</v>
      </c>
      <c r="N6387" s="63">
        <v>7.1244577026346239</v>
      </c>
      <c r="O6387" s="71">
        <v>6.8625847849162565</v>
      </c>
    </row>
    <row r="6388" spans="2:15" outlineLevel="1" x14ac:dyDescent="0.45">
      <c r="B6388" s="65">
        <v>6379</v>
      </c>
      <c r="C6388" s="60">
        <v>1</v>
      </c>
      <c r="D6388" s="61">
        <v>0</v>
      </c>
      <c r="E6388" s="61">
        <v>1</v>
      </c>
      <c r="F6388" s="61">
        <v>1</v>
      </c>
      <c r="G6388" s="61">
        <v>1</v>
      </c>
      <c r="H6388" s="61">
        <v>0</v>
      </c>
      <c r="I6388" s="62">
        <v>102632.75520658662</v>
      </c>
      <c r="J6388" s="63">
        <v>6.6194001179140427</v>
      </c>
      <c r="K6388" s="63">
        <v>5.9117989994585454</v>
      </c>
      <c r="L6388" s="63">
        <v>6.5640867152141444</v>
      </c>
      <c r="M6388" s="63">
        <v>8.9608925275550249</v>
      </c>
      <c r="N6388" s="63">
        <v>6.9915811954172202</v>
      </c>
      <c r="O6388" s="71">
        <v>6.5275119801424957</v>
      </c>
    </row>
    <row r="6389" spans="2:15" outlineLevel="1" x14ac:dyDescent="0.45">
      <c r="B6389" s="65">
        <v>6380</v>
      </c>
      <c r="C6389" s="60">
        <v>1</v>
      </c>
      <c r="D6389" s="61">
        <v>0</v>
      </c>
      <c r="E6389" s="61">
        <v>1</v>
      </c>
      <c r="F6389" s="61">
        <v>1</v>
      </c>
      <c r="G6389" s="61">
        <v>1</v>
      </c>
      <c r="H6389" s="61">
        <v>0</v>
      </c>
      <c r="I6389" s="62">
        <v>23812.332799783151</v>
      </c>
      <c r="J6389" s="63">
        <v>5.4649646856390879</v>
      </c>
      <c r="K6389" s="63">
        <v>4.7447533172755509</v>
      </c>
      <c r="L6389" s="63">
        <v>6.5404632414440256</v>
      </c>
      <c r="M6389" s="63">
        <v>6.0566775452659813</v>
      </c>
      <c r="N6389" s="63">
        <v>7.5241928943552132</v>
      </c>
      <c r="O6389" s="71">
        <v>6.5450838442790609</v>
      </c>
    </row>
    <row r="6390" spans="2:15" outlineLevel="1" x14ac:dyDescent="0.45">
      <c r="B6390" s="65">
        <v>6381</v>
      </c>
      <c r="C6390" s="60">
        <v>1</v>
      </c>
      <c r="D6390" s="61">
        <v>0</v>
      </c>
      <c r="E6390" s="61">
        <v>1</v>
      </c>
      <c r="F6390" s="61">
        <v>1</v>
      </c>
      <c r="G6390" s="61">
        <v>0</v>
      </c>
      <c r="H6390" s="61">
        <v>1</v>
      </c>
      <c r="I6390" s="62">
        <v>98139.049568273535</v>
      </c>
      <c r="J6390" s="63">
        <v>5.7193469174289637</v>
      </c>
      <c r="K6390" s="63">
        <v>5.1680961737307021</v>
      </c>
      <c r="L6390" s="63">
        <v>7.7621066504367384</v>
      </c>
      <c r="M6390" s="63">
        <v>7.8738435238740534</v>
      </c>
      <c r="N6390" s="63">
        <v>7.1532607995280006</v>
      </c>
      <c r="O6390" s="71">
        <v>7.1601629283876882</v>
      </c>
    </row>
    <row r="6391" spans="2:15" outlineLevel="1" x14ac:dyDescent="0.45">
      <c r="B6391" s="65">
        <v>6382</v>
      </c>
      <c r="C6391" s="60">
        <v>1</v>
      </c>
      <c r="D6391" s="61">
        <v>0</v>
      </c>
      <c r="E6391" s="61">
        <v>1</v>
      </c>
      <c r="F6391" s="61">
        <v>1</v>
      </c>
      <c r="G6391" s="61">
        <v>0</v>
      </c>
      <c r="H6391" s="61">
        <v>1</v>
      </c>
      <c r="I6391" s="62">
        <v>76130.460240467466</v>
      </c>
      <c r="J6391" s="63">
        <v>5.8220056673198091</v>
      </c>
      <c r="K6391" s="63">
        <v>5.2598680177044779</v>
      </c>
      <c r="L6391" s="63">
        <v>6.7764783813119687</v>
      </c>
      <c r="M6391" s="63">
        <v>7.6653613558356195</v>
      </c>
      <c r="N6391" s="63">
        <v>6.9918910590663028</v>
      </c>
      <c r="O6391" s="71">
        <v>7.0728071454441679</v>
      </c>
    </row>
    <row r="6392" spans="2:15" outlineLevel="1" x14ac:dyDescent="0.45">
      <c r="B6392" s="65">
        <v>6383</v>
      </c>
      <c r="C6392" s="60">
        <v>1</v>
      </c>
      <c r="D6392" s="61">
        <v>0</v>
      </c>
      <c r="E6392" s="61">
        <v>1</v>
      </c>
      <c r="F6392" s="61">
        <v>1</v>
      </c>
      <c r="G6392" s="61">
        <v>0</v>
      </c>
      <c r="H6392" s="61">
        <v>1</v>
      </c>
      <c r="I6392" s="62">
        <v>75422.348198856955</v>
      </c>
      <c r="J6392" s="63">
        <v>5.3456983056536842</v>
      </c>
      <c r="K6392" s="63">
        <v>4.2515000760128761</v>
      </c>
      <c r="L6392" s="63">
        <v>7.0043880806769234</v>
      </c>
      <c r="M6392" s="63">
        <v>8.9572371482874544</v>
      </c>
      <c r="N6392" s="63">
        <v>6.8310005469291672</v>
      </c>
      <c r="O6392" s="71">
        <v>7.0667906212779927</v>
      </c>
    </row>
    <row r="6393" spans="2:15" outlineLevel="1" x14ac:dyDescent="0.45">
      <c r="B6393" s="65">
        <v>6384</v>
      </c>
      <c r="C6393" s="60">
        <v>1</v>
      </c>
      <c r="D6393" s="61">
        <v>0</v>
      </c>
      <c r="E6393" s="61">
        <v>1</v>
      </c>
      <c r="F6393" s="61">
        <v>1</v>
      </c>
      <c r="G6393" s="61">
        <v>1</v>
      </c>
      <c r="H6393" s="61">
        <v>0</v>
      </c>
      <c r="I6393" s="62">
        <v>76716.183898006726</v>
      </c>
      <c r="J6393" s="63">
        <v>6.1841998867200996</v>
      </c>
      <c r="K6393" s="63">
        <v>4.9078715886068824</v>
      </c>
      <c r="L6393" s="63">
        <v>6.1496283547846895</v>
      </c>
      <c r="M6393" s="63">
        <v>7.8305267780187542</v>
      </c>
      <c r="N6393" s="63">
        <v>7.5262406369675983</v>
      </c>
      <c r="O6393" s="71">
        <v>6.9253335733323098</v>
      </c>
    </row>
    <row r="6394" spans="2:15" outlineLevel="1" x14ac:dyDescent="0.45">
      <c r="B6394" s="65">
        <v>6385</v>
      </c>
      <c r="C6394" s="60">
        <v>1</v>
      </c>
      <c r="D6394" s="61">
        <v>0</v>
      </c>
      <c r="E6394" s="61">
        <v>1</v>
      </c>
      <c r="F6394" s="61">
        <v>1</v>
      </c>
      <c r="G6394" s="61">
        <v>1</v>
      </c>
      <c r="H6394" s="61">
        <v>0</v>
      </c>
      <c r="I6394" s="62">
        <v>101205.22481581442</v>
      </c>
      <c r="J6394" s="63">
        <v>6.3592040825180813</v>
      </c>
      <c r="K6394" s="63">
        <v>5.4362571771101376</v>
      </c>
      <c r="L6394" s="63">
        <v>7.9288125198042616</v>
      </c>
      <c r="M6394" s="63">
        <v>8.1506012470498277</v>
      </c>
      <c r="N6394" s="63">
        <v>7.159938896293089</v>
      </c>
      <c r="O6394" s="71">
        <v>6.8827397469191425</v>
      </c>
    </row>
    <row r="6395" spans="2:15" outlineLevel="1" x14ac:dyDescent="0.45">
      <c r="B6395" s="65">
        <v>6386</v>
      </c>
      <c r="C6395" s="60">
        <v>0</v>
      </c>
      <c r="D6395" s="61">
        <v>1</v>
      </c>
      <c r="E6395" s="61">
        <v>1</v>
      </c>
      <c r="F6395" s="61">
        <v>1</v>
      </c>
      <c r="G6395" s="61">
        <v>1</v>
      </c>
      <c r="H6395" s="61">
        <v>0</v>
      </c>
      <c r="I6395" s="62">
        <v>74397.079578569334</v>
      </c>
      <c r="J6395" s="63">
        <v>5.3072973697255517</v>
      </c>
      <c r="K6395" s="63">
        <v>6.4412471228679449</v>
      </c>
      <c r="L6395" s="63">
        <v>6.4633154335580265</v>
      </c>
      <c r="M6395" s="63">
        <v>7.2415112040861347</v>
      </c>
      <c r="N6395" s="63">
        <v>6.8540113692299087</v>
      </c>
      <c r="O6395" s="71">
        <v>6.2042157394419775</v>
      </c>
    </row>
    <row r="6396" spans="2:15" outlineLevel="1" x14ac:dyDescent="0.45">
      <c r="B6396" s="65">
        <v>6387</v>
      </c>
      <c r="C6396" s="60">
        <v>1</v>
      </c>
      <c r="D6396" s="61">
        <v>0</v>
      </c>
      <c r="E6396" s="61">
        <v>1</v>
      </c>
      <c r="F6396" s="61">
        <v>1</v>
      </c>
      <c r="G6396" s="61">
        <v>1</v>
      </c>
      <c r="H6396" s="61">
        <v>0</v>
      </c>
      <c r="I6396" s="62">
        <v>78731.621347807173</v>
      </c>
      <c r="J6396" s="63">
        <v>5.4445320182685419</v>
      </c>
      <c r="K6396" s="63">
        <v>4.8891291132157013</v>
      </c>
      <c r="L6396" s="63">
        <v>7.1352222656969602</v>
      </c>
      <c r="M6396" s="63">
        <v>8.9163379006951651</v>
      </c>
      <c r="N6396" s="63">
        <v>7.2897798429769693</v>
      </c>
      <c r="O6396" s="71">
        <v>7.0230493645590517</v>
      </c>
    </row>
    <row r="6397" spans="2:15" outlineLevel="1" x14ac:dyDescent="0.45">
      <c r="B6397" s="65">
        <v>6388</v>
      </c>
      <c r="C6397" s="60">
        <v>1</v>
      </c>
      <c r="D6397" s="61">
        <v>0</v>
      </c>
      <c r="E6397" s="61">
        <v>1</v>
      </c>
      <c r="F6397" s="61">
        <v>1</v>
      </c>
      <c r="G6397" s="61">
        <v>1</v>
      </c>
      <c r="H6397" s="61">
        <v>0</v>
      </c>
      <c r="I6397" s="62">
        <v>30232.291729099423</v>
      </c>
      <c r="J6397" s="63">
        <v>6.3611423927622424</v>
      </c>
      <c r="K6397" s="63">
        <v>6.0441171798185902</v>
      </c>
      <c r="L6397" s="63">
        <v>6.5654801356856263</v>
      </c>
      <c r="M6397" s="63">
        <v>6.4792478764457844</v>
      </c>
      <c r="N6397" s="63">
        <v>7.1538009447001691</v>
      </c>
      <c r="O6397" s="71">
        <v>6.3917848078601409</v>
      </c>
    </row>
    <row r="6398" spans="2:15" outlineLevel="1" x14ac:dyDescent="0.45">
      <c r="B6398" s="65">
        <v>6389</v>
      </c>
      <c r="C6398" s="60">
        <v>1</v>
      </c>
      <c r="D6398" s="61">
        <v>0</v>
      </c>
      <c r="E6398" s="61">
        <v>1</v>
      </c>
      <c r="F6398" s="61">
        <v>1</v>
      </c>
      <c r="G6398" s="61">
        <v>1</v>
      </c>
      <c r="H6398" s="61">
        <v>0</v>
      </c>
      <c r="I6398" s="62">
        <v>27795.71068605558</v>
      </c>
      <c r="J6398" s="63">
        <v>5.8478465531230066</v>
      </c>
      <c r="K6398" s="63">
        <v>5.7680283508353023</v>
      </c>
      <c r="L6398" s="63">
        <v>7.0473266772237491</v>
      </c>
      <c r="M6398" s="63">
        <v>6.1754019055231568</v>
      </c>
      <c r="N6398" s="63">
        <v>6.9411834425650891</v>
      </c>
      <c r="O6398" s="71">
        <v>6.6617970496486265</v>
      </c>
    </row>
    <row r="6399" spans="2:15" outlineLevel="1" x14ac:dyDescent="0.45">
      <c r="B6399" s="65">
        <v>6390</v>
      </c>
      <c r="C6399" s="60">
        <v>1</v>
      </c>
      <c r="D6399" s="61">
        <v>0</v>
      </c>
      <c r="E6399" s="61">
        <v>1</v>
      </c>
      <c r="F6399" s="61">
        <v>1</v>
      </c>
      <c r="G6399" s="61">
        <v>0</v>
      </c>
      <c r="H6399" s="61">
        <v>1</v>
      </c>
      <c r="I6399" s="62">
        <v>26411.415691638831</v>
      </c>
      <c r="J6399" s="63">
        <v>5.5565841311168889</v>
      </c>
      <c r="K6399" s="63">
        <v>4.523164012510283</v>
      </c>
      <c r="L6399" s="63">
        <v>6.5864272318642003</v>
      </c>
      <c r="M6399" s="63">
        <v>6.9272853573272215</v>
      </c>
      <c r="N6399" s="63">
        <v>7.1541607141240284</v>
      </c>
      <c r="O6399" s="71">
        <v>7.1847431622913431</v>
      </c>
    </row>
    <row r="6400" spans="2:15" outlineLevel="1" x14ac:dyDescent="0.45">
      <c r="B6400" s="65">
        <v>6391</v>
      </c>
      <c r="C6400" s="60">
        <v>1</v>
      </c>
      <c r="D6400" s="61">
        <v>0</v>
      </c>
      <c r="E6400" s="61">
        <v>1</v>
      </c>
      <c r="F6400" s="61">
        <v>1</v>
      </c>
      <c r="G6400" s="61">
        <v>1</v>
      </c>
      <c r="H6400" s="61">
        <v>0</v>
      </c>
      <c r="I6400" s="62">
        <v>102164.93820998956</v>
      </c>
      <c r="J6400" s="63">
        <v>6.5584235928982801</v>
      </c>
      <c r="K6400" s="63">
        <v>5.2411838431243192</v>
      </c>
      <c r="L6400" s="63">
        <v>7.3048642938206854</v>
      </c>
      <c r="M6400" s="63">
        <v>8.5191667195467442</v>
      </c>
      <c r="N6400" s="63">
        <v>7.5380367405709237</v>
      </c>
      <c r="O6400" s="71">
        <v>6.8096739385902838</v>
      </c>
    </row>
    <row r="6401" spans="2:15" outlineLevel="1" x14ac:dyDescent="0.45">
      <c r="B6401" s="65">
        <v>6392</v>
      </c>
      <c r="C6401" s="60">
        <v>0</v>
      </c>
      <c r="D6401" s="61">
        <v>1</v>
      </c>
      <c r="E6401" s="61">
        <v>1</v>
      </c>
      <c r="F6401" s="61">
        <v>1</v>
      </c>
      <c r="G6401" s="61">
        <v>1</v>
      </c>
      <c r="H6401" s="61">
        <v>0</v>
      </c>
      <c r="I6401" s="62">
        <v>100937.95128164536</v>
      </c>
      <c r="J6401" s="63">
        <v>5.8476328634683732</v>
      </c>
      <c r="K6401" s="63">
        <v>5.9499866020564056</v>
      </c>
      <c r="L6401" s="63">
        <v>7.0506629400754326</v>
      </c>
      <c r="M6401" s="63">
        <v>8.6463934942619893</v>
      </c>
      <c r="N6401" s="63">
        <v>7.2075552554835447</v>
      </c>
      <c r="O6401" s="71">
        <v>6.5477438426621255</v>
      </c>
    </row>
    <row r="6402" spans="2:15" outlineLevel="1" x14ac:dyDescent="0.45">
      <c r="B6402" s="65">
        <v>6393</v>
      </c>
      <c r="C6402" s="60">
        <v>1</v>
      </c>
      <c r="D6402" s="61">
        <v>0</v>
      </c>
      <c r="E6402" s="61">
        <v>1</v>
      </c>
      <c r="F6402" s="61">
        <v>1</v>
      </c>
      <c r="G6402" s="61">
        <v>1</v>
      </c>
      <c r="H6402" s="61">
        <v>0</v>
      </c>
      <c r="I6402" s="62">
        <v>60747.4298435706</v>
      </c>
      <c r="J6402" s="63">
        <v>5.7374923558014368</v>
      </c>
      <c r="K6402" s="63">
        <v>4.9908731052751749</v>
      </c>
      <c r="L6402" s="63">
        <v>7.4704160777462789</v>
      </c>
      <c r="M6402" s="63">
        <v>6.0122668222071738</v>
      </c>
      <c r="N6402" s="63">
        <v>7.2559230657663072</v>
      </c>
      <c r="O6402" s="71">
        <v>6.5123180827808023</v>
      </c>
    </row>
    <row r="6403" spans="2:15" outlineLevel="1" x14ac:dyDescent="0.45">
      <c r="B6403" s="65">
        <v>6394</v>
      </c>
      <c r="C6403" s="60">
        <v>1</v>
      </c>
      <c r="D6403" s="61">
        <v>0</v>
      </c>
      <c r="E6403" s="61">
        <v>1</v>
      </c>
      <c r="F6403" s="61">
        <v>1</v>
      </c>
      <c r="G6403" s="61">
        <v>0</v>
      </c>
      <c r="H6403" s="61">
        <v>1</v>
      </c>
      <c r="I6403" s="62">
        <v>102399.76607856633</v>
      </c>
      <c r="J6403" s="63">
        <v>6.2057249246305357</v>
      </c>
      <c r="K6403" s="63">
        <v>6.0504287705691251</v>
      </c>
      <c r="L6403" s="63">
        <v>7.1694771802836286</v>
      </c>
      <c r="M6403" s="63">
        <v>8.6484780091435915</v>
      </c>
      <c r="N6403" s="63">
        <v>6.8643505585955333</v>
      </c>
      <c r="O6403" s="71">
        <v>6.9493901440433943</v>
      </c>
    </row>
    <row r="6404" spans="2:15" outlineLevel="1" x14ac:dyDescent="0.45">
      <c r="B6404" s="65">
        <v>6395</v>
      </c>
      <c r="C6404" s="60">
        <v>1</v>
      </c>
      <c r="D6404" s="61">
        <v>0</v>
      </c>
      <c r="E6404" s="61">
        <v>1</v>
      </c>
      <c r="F6404" s="61">
        <v>1</v>
      </c>
      <c r="G6404" s="61">
        <v>1</v>
      </c>
      <c r="H6404" s="61">
        <v>0</v>
      </c>
      <c r="I6404" s="62">
        <v>102530.3506400825</v>
      </c>
      <c r="J6404" s="63">
        <v>6.0350654177516576</v>
      </c>
      <c r="K6404" s="63">
        <v>5.4321551639320287</v>
      </c>
      <c r="L6404" s="63">
        <v>7.7151734387220339</v>
      </c>
      <c r="M6404" s="63">
        <v>8.9436067696253811</v>
      </c>
      <c r="N6404" s="63">
        <v>7.2579257279349196</v>
      </c>
      <c r="O6404" s="71">
        <v>6.8824691488666767</v>
      </c>
    </row>
    <row r="6405" spans="2:15" outlineLevel="1" x14ac:dyDescent="0.45">
      <c r="B6405" s="65">
        <v>6396</v>
      </c>
      <c r="C6405" s="60">
        <v>1</v>
      </c>
      <c r="D6405" s="61">
        <v>0</v>
      </c>
      <c r="E6405" s="61">
        <v>1</v>
      </c>
      <c r="F6405" s="61">
        <v>1</v>
      </c>
      <c r="G6405" s="61">
        <v>1</v>
      </c>
      <c r="H6405" s="61">
        <v>0</v>
      </c>
      <c r="I6405" s="62">
        <v>95045.511196121428</v>
      </c>
      <c r="J6405" s="63">
        <v>6.2597521962943103</v>
      </c>
      <c r="K6405" s="63">
        <v>4.0415205827205778</v>
      </c>
      <c r="L6405" s="63">
        <v>6.8600809187698051</v>
      </c>
      <c r="M6405" s="63">
        <v>8.0230121805262318</v>
      </c>
      <c r="N6405" s="63">
        <v>7.6263210098749079</v>
      </c>
      <c r="O6405" s="71">
        <v>6.4080915065926423</v>
      </c>
    </row>
    <row r="6406" spans="2:15" outlineLevel="1" x14ac:dyDescent="0.45">
      <c r="B6406" s="65">
        <v>6397</v>
      </c>
      <c r="C6406" s="60">
        <v>1</v>
      </c>
      <c r="D6406" s="61">
        <v>0</v>
      </c>
      <c r="E6406" s="61">
        <v>1</v>
      </c>
      <c r="F6406" s="61">
        <v>1</v>
      </c>
      <c r="G6406" s="61">
        <v>0</v>
      </c>
      <c r="H6406" s="61">
        <v>1</v>
      </c>
      <c r="I6406" s="62">
        <v>73844.260432501993</v>
      </c>
      <c r="J6406" s="63">
        <v>6.2354096798458114</v>
      </c>
      <c r="K6406" s="63">
        <v>5.0034675987063402</v>
      </c>
      <c r="L6406" s="63">
        <v>6.5565276243739081</v>
      </c>
      <c r="M6406" s="63">
        <v>6.8301085456220987</v>
      </c>
      <c r="N6406" s="63">
        <v>6.7560209989045639</v>
      </c>
      <c r="O6406" s="71">
        <v>7.3800974186312942</v>
      </c>
    </row>
    <row r="6407" spans="2:15" outlineLevel="1" x14ac:dyDescent="0.45">
      <c r="B6407" s="65">
        <v>6398</v>
      </c>
      <c r="C6407" s="60">
        <v>1</v>
      </c>
      <c r="D6407" s="61">
        <v>0</v>
      </c>
      <c r="E6407" s="61">
        <v>1</v>
      </c>
      <c r="F6407" s="61">
        <v>1</v>
      </c>
      <c r="G6407" s="61">
        <v>0</v>
      </c>
      <c r="H6407" s="61">
        <v>1</v>
      </c>
      <c r="I6407" s="62">
        <v>95803.839509317666</v>
      </c>
      <c r="J6407" s="63">
        <v>5.5563390960695482</v>
      </c>
      <c r="K6407" s="63">
        <v>4.8332742470774601</v>
      </c>
      <c r="L6407" s="63">
        <v>7.86501623842301</v>
      </c>
      <c r="M6407" s="63">
        <v>8.2024438173517655</v>
      </c>
      <c r="N6407" s="63">
        <v>6.5724636957619111</v>
      </c>
      <c r="O6407" s="71">
        <v>6.9128563121778264</v>
      </c>
    </row>
    <row r="6408" spans="2:15" outlineLevel="1" x14ac:dyDescent="0.45">
      <c r="B6408" s="65">
        <v>6399</v>
      </c>
      <c r="C6408" s="60">
        <v>1</v>
      </c>
      <c r="D6408" s="61">
        <v>0</v>
      </c>
      <c r="E6408" s="61">
        <v>1</v>
      </c>
      <c r="F6408" s="61">
        <v>1</v>
      </c>
      <c r="G6408" s="61">
        <v>1</v>
      </c>
      <c r="H6408" s="61">
        <v>0</v>
      </c>
      <c r="I6408" s="62">
        <v>97443.217878554948</v>
      </c>
      <c r="J6408" s="63">
        <v>6.229705668905634</v>
      </c>
      <c r="K6408" s="63">
        <v>5.5601091379703735</v>
      </c>
      <c r="L6408" s="63">
        <v>7.6397236753631494</v>
      </c>
      <c r="M6408" s="63">
        <v>7.5223315359052965</v>
      </c>
      <c r="N6408" s="63">
        <v>6.9630474057784557</v>
      </c>
      <c r="O6408" s="71">
        <v>6.3817721322038787</v>
      </c>
    </row>
    <row r="6409" spans="2:15" outlineLevel="1" x14ac:dyDescent="0.45">
      <c r="B6409" s="65">
        <v>6400</v>
      </c>
      <c r="C6409" s="60">
        <v>1</v>
      </c>
      <c r="D6409" s="61">
        <v>0</v>
      </c>
      <c r="E6409" s="61">
        <v>1</v>
      </c>
      <c r="F6409" s="61">
        <v>1</v>
      </c>
      <c r="G6409" s="61">
        <v>0</v>
      </c>
      <c r="H6409" s="61">
        <v>1</v>
      </c>
      <c r="I6409" s="62">
        <v>61390.727844884314</v>
      </c>
      <c r="J6409" s="63">
        <v>6.194909861109914</v>
      </c>
      <c r="K6409" s="63">
        <v>4.7310064518199724</v>
      </c>
      <c r="L6409" s="63">
        <v>6.9752654617889354</v>
      </c>
      <c r="M6409" s="63">
        <v>6.3441078992405888</v>
      </c>
      <c r="N6409" s="63">
        <v>6.8149033430565833</v>
      </c>
      <c r="O6409" s="71">
        <v>6.976865698272837</v>
      </c>
    </row>
    <row r="6410" spans="2:15" outlineLevel="1" x14ac:dyDescent="0.45">
      <c r="B6410" s="65">
        <v>6401</v>
      </c>
      <c r="C6410" s="60">
        <v>1</v>
      </c>
      <c r="D6410" s="61">
        <v>0</v>
      </c>
      <c r="E6410" s="61">
        <v>1</v>
      </c>
      <c r="F6410" s="61">
        <v>1</v>
      </c>
      <c r="G6410" s="61">
        <v>1</v>
      </c>
      <c r="H6410" s="61">
        <v>0</v>
      </c>
      <c r="I6410" s="62">
        <v>99019.723236304213</v>
      </c>
      <c r="J6410" s="63">
        <v>6.923761670534665</v>
      </c>
      <c r="K6410" s="63">
        <v>5.9485242662537079</v>
      </c>
      <c r="L6410" s="63">
        <v>6.4811958246703751</v>
      </c>
      <c r="M6410" s="63">
        <v>6.5409467466257247</v>
      </c>
      <c r="N6410" s="63">
        <v>7.3425602048597103</v>
      </c>
      <c r="O6410" s="71">
        <v>7.3279988229255384</v>
      </c>
    </row>
    <row r="6411" spans="2:15" outlineLevel="1" x14ac:dyDescent="0.45">
      <c r="B6411" s="65">
        <v>6402</v>
      </c>
      <c r="C6411" s="60">
        <v>1</v>
      </c>
      <c r="D6411" s="61">
        <v>0</v>
      </c>
      <c r="E6411" s="61">
        <v>1</v>
      </c>
      <c r="F6411" s="61">
        <v>1</v>
      </c>
      <c r="G6411" s="61">
        <v>0</v>
      </c>
      <c r="H6411" s="61">
        <v>1</v>
      </c>
      <c r="I6411" s="62">
        <v>96644.107999701708</v>
      </c>
      <c r="J6411" s="63">
        <v>5.7754612567606056</v>
      </c>
      <c r="K6411" s="63">
        <v>5.0775564805634561</v>
      </c>
      <c r="L6411" s="63">
        <v>7.465221028645848</v>
      </c>
      <c r="M6411" s="63">
        <v>8.7120020986532261</v>
      </c>
      <c r="N6411" s="63">
        <v>6.294613888626821</v>
      </c>
      <c r="O6411" s="71">
        <v>6.5654746625314546</v>
      </c>
    </row>
    <row r="6412" spans="2:15" outlineLevel="1" x14ac:dyDescent="0.45">
      <c r="B6412" s="65">
        <v>6403</v>
      </c>
      <c r="C6412" s="60">
        <v>1</v>
      </c>
      <c r="D6412" s="61">
        <v>0</v>
      </c>
      <c r="E6412" s="61">
        <v>1</v>
      </c>
      <c r="F6412" s="61">
        <v>1</v>
      </c>
      <c r="G6412" s="61">
        <v>1</v>
      </c>
      <c r="H6412" s="61">
        <v>0</v>
      </c>
      <c r="I6412" s="62">
        <v>95036.631584006056</v>
      </c>
      <c r="J6412" s="63">
        <v>6.5612274863511066</v>
      </c>
      <c r="K6412" s="63">
        <v>4.8536448779901384</v>
      </c>
      <c r="L6412" s="63">
        <v>7.5580194639657989</v>
      </c>
      <c r="M6412" s="63">
        <v>6.9916178679504659</v>
      </c>
      <c r="N6412" s="63">
        <v>6.9268134576312264</v>
      </c>
      <c r="O6412" s="71">
        <v>6.6334796559838125</v>
      </c>
    </row>
    <row r="6413" spans="2:15" outlineLevel="1" x14ac:dyDescent="0.45">
      <c r="B6413" s="65">
        <v>6404</v>
      </c>
      <c r="C6413" s="60">
        <v>1</v>
      </c>
      <c r="D6413" s="61">
        <v>0</v>
      </c>
      <c r="E6413" s="61">
        <v>1</v>
      </c>
      <c r="F6413" s="61">
        <v>1</v>
      </c>
      <c r="G6413" s="61">
        <v>1</v>
      </c>
      <c r="H6413" s="61">
        <v>0</v>
      </c>
      <c r="I6413" s="62">
        <v>95275.776279599784</v>
      </c>
      <c r="J6413" s="63">
        <v>6.2416340719737189</v>
      </c>
      <c r="K6413" s="63">
        <v>5.3752184876312468</v>
      </c>
      <c r="L6413" s="63">
        <v>7.4266738655613178</v>
      </c>
      <c r="M6413" s="63">
        <v>7.2300024098048699</v>
      </c>
      <c r="N6413" s="63">
        <v>6.8824337722435347</v>
      </c>
      <c r="O6413" s="71">
        <v>6.2395764687384911</v>
      </c>
    </row>
    <row r="6414" spans="2:15" outlineLevel="1" x14ac:dyDescent="0.45">
      <c r="B6414" s="65">
        <v>6405</v>
      </c>
      <c r="C6414" s="60">
        <v>1</v>
      </c>
      <c r="D6414" s="61">
        <v>0</v>
      </c>
      <c r="E6414" s="61">
        <v>1</v>
      </c>
      <c r="F6414" s="61">
        <v>1</v>
      </c>
      <c r="G6414" s="61">
        <v>1</v>
      </c>
      <c r="H6414" s="61">
        <v>0</v>
      </c>
      <c r="I6414" s="62">
        <v>93680.977003049498</v>
      </c>
      <c r="J6414" s="63">
        <v>5.7119139025838228</v>
      </c>
      <c r="K6414" s="63">
        <v>4.6457354140312876</v>
      </c>
      <c r="L6414" s="63">
        <v>7.771235151669738</v>
      </c>
      <c r="M6414" s="63">
        <v>6.7365448715978138</v>
      </c>
      <c r="N6414" s="63">
        <v>7.495319295479967</v>
      </c>
      <c r="O6414" s="71">
        <v>6.9506686928808232</v>
      </c>
    </row>
    <row r="6415" spans="2:15" outlineLevel="1" x14ac:dyDescent="0.45">
      <c r="B6415" s="65">
        <v>6406</v>
      </c>
      <c r="C6415" s="60">
        <v>1</v>
      </c>
      <c r="D6415" s="61">
        <v>0</v>
      </c>
      <c r="E6415" s="61">
        <v>1</v>
      </c>
      <c r="F6415" s="61">
        <v>1</v>
      </c>
      <c r="G6415" s="61">
        <v>1</v>
      </c>
      <c r="H6415" s="61">
        <v>0</v>
      </c>
      <c r="I6415" s="62">
        <v>77309.127807679237</v>
      </c>
      <c r="J6415" s="63">
        <v>5.9791062683184029</v>
      </c>
      <c r="K6415" s="63">
        <v>5.6097430310525738</v>
      </c>
      <c r="L6415" s="63">
        <v>6.8420506027257622</v>
      </c>
      <c r="M6415" s="63">
        <v>7.9736844482625546</v>
      </c>
      <c r="N6415" s="63">
        <v>6.9614849997893025</v>
      </c>
      <c r="O6415" s="71">
        <v>6.4914918666567809</v>
      </c>
    </row>
    <row r="6416" spans="2:15" outlineLevel="1" x14ac:dyDescent="0.45">
      <c r="B6416" s="65">
        <v>6407</v>
      </c>
      <c r="C6416" s="60">
        <v>0</v>
      </c>
      <c r="D6416" s="61">
        <v>1</v>
      </c>
      <c r="E6416" s="61">
        <v>1</v>
      </c>
      <c r="F6416" s="61">
        <v>1</v>
      </c>
      <c r="G6416" s="61">
        <v>0</v>
      </c>
      <c r="H6416" s="61">
        <v>1</v>
      </c>
      <c r="I6416" s="62">
        <v>99242.161257142812</v>
      </c>
      <c r="J6416" s="63">
        <v>5.4148216410917147</v>
      </c>
      <c r="K6416" s="63">
        <v>6.002941298467702</v>
      </c>
      <c r="L6416" s="63">
        <v>7.3763955489560242</v>
      </c>
      <c r="M6416" s="63">
        <v>8.1727688602208897</v>
      </c>
      <c r="N6416" s="63">
        <v>6.7692383071667281</v>
      </c>
      <c r="O6416" s="71">
        <v>7.2003607312319389</v>
      </c>
    </row>
    <row r="6417" spans="2:15" outlineLevel="1" x14ac:dyDescent="0.45">
      <c r="B6417" s="65">
        <v>6408</v>
      </c>
      <c r="C6417" s="60">
        <v>1</v>
      </c>
      <c r="D6417" s="61">
        <v>0</v>
      </c>
      <c r="E6417" s="61">
        <v>1</v>
      </c>
      <c r="F6417" s="61">
        <v>1</v>
      </c>
      <c r="G6417" s="61">
        <v>0</v>
      </c>
      <c r="H6417" s="61">
        <v>1</v>
      </c>
      <c r="I6417" s="62">
        <v>93752.683476495105</v>
      </c>
      <c r="J6417" s="63">
        <v>5.9389494612763425</v>
      </c>
      <c r="K6417" s="63">
        <v>5.832143987331099</v>
      </c>
      <c r="L6417" s="63">
        <v>7.8974684150971939</v>
      </c>
      <c r="M6417" s="63">
        <v>6.4574300508273748</v>
      </c>
      <c r="N6417" s="63">
        <v>6.1227948479769019</v>
      </c>
      <c r="O6417" s="71">
        <v>6.9224776068811149</v>
      </c>
    </row>
    <row r="6418" spans="2:15" outlineLevel="1" x14ac:dyDescent="0.45">
      <c r="B6418" s="65">
        <v>6409</v>
      </c>
      <c r="C6418" s="60">
        <v>0</v>
      </c>
      <c r="D6418" s="61">
        <v>1</v>
      </c>
      <c r="E6418" s="61">
        <v>1</v>
      </c>
      <c r="F6418" s="61">
        <v>1</v>
      </c>
      <c r="G6418" s="61">
        <v>1</v>
      </c>
      <c r="H6418" s="61">
        <v>0</v>
      </c>
      <c r="I6418" s="62">
        <v>27868.028330924513</v>
      </c>
      <c r="J6418" s="63">
        <v>5.4002116840705376</v>
      </c>
      <c r="K6418" s="63">
        <v>5.9300477588797644</v>
      </c>
      <c r="L6418" s="63">
        <v>6.6287738764142601</v>
      </c>
      <c r="M6418" s="63">
        <v>6.1152094535386547</v>
      </c>
      <c r="N6418" s="63">
        <v>7.2751062291999489</v>
      </c>
      <c r="O6418" s="71">
        <v>7.0262552017360873</v>
      </c>
    </row>
    <row r="6419" spans="2:15" outlineLevel="1" x14ac:dyDescent="0.45">
      <c r="B6419" s="65">
        <v>6410</v>
      </c>
      <c r="C6419" s="60">
        <v>0</v>
      </c>
      <c r="D6419" s="61">
        <v>1</v>
      </c>
      <c r="E6419" s="61">
        <v>1</v>
      </c>
      <c r="F6419" s="61">
        <v>1</v>
      </c>
      <c r="G6419" s="61">
        <v>1</v>
      </c>
      <c r="H6419" s="61">
        <v>0</v>
      </c>
      <c r="I6419" s="62">
        <v>101939.90582383273</v>
      </c>
      <c r="J6419" s="63">
        <v>5.6731586258485729</v>
      </c>
      <c r="K6419" s="63">
        <v>6.3009064569774127</v>
      </c>
      <c r="L6419" s="63">
        <v>7.1173676873926741</v>
      </c>
      <c r="M6419" s="63">
        <v>8.0955124717711033</v>
      </c>
      <c r="N6419" s="63">
        <v>7.4088514932489833</v>
      </c>
      <c r="O6419" s="71">
        <v>7.2328155413886108</v>
      </c>
    </row>
    <row r="6420" spans="2:15" outlineLevel="1" x14ac:dyDescent="0.45">
      <c r="B6420" s="65">
        <v>6411</v>
      </c>
      <c r="C6420" s="60">
        <v>1</v>
      </c>
      <c r="D6420" s="61">
        <v>0</v>
      </c>
      <c r="E6420" s="61">
        <v>1</v>
      </c>
      <c r="F6420" s="61">
        <v>1</v>
      </c>
      <c r="G6420" s="61">
        <v>1</v>
      </c>
      <c r="H6420" s="61">
        <v>0</v>
      </c>
      <c r="I6420" s="62">
        <v>104508.95643180142</v>
      </c>
      <c r="J6420" s="63">
        <v>6.6789570532628346</v>
      </c>
      <c r="K6420" s="63">
        <v>6.0978615830266598</v>
      </c>
      <c r="L6420" s="63">
        <v>7.384135263434338</v>
      </c>
      <c r="M6420" s="63">
        <v>8.9554338936957691</v>
      </c>
      <c r="N6420" s="63">
        <v>6.8703111146158768</v>
      </c>
      <c r="O6420" s="71">
        <v>6.6809364221523806</v>
      </c>
    </row>
    <row r="6421" spans="2:15" outlineLevel="1" x14ac:dyDescent="0.45">
      <c r="B6421" s="65">
        <v>6412</v>
      </c>
      <c r="C6421" s="60">
        <v>1</v>
      </c>
      <c r="D6421" s="61">
        <v>0</v>
      </c>
      <c r="E6421" s="61">
        <v>1</v>
      </c>
      <c r="F6421" s="61">
        <v>1</v>
      </c>
      <c r="G6421" s="61">
        <v>0</v>
      </c>
      <c r="H6421" s="61">
        <v>1</v>
      </c>
      <c r="I6421" s="62">
        <v>100431.94265171152</v>
      </c>
      <c r="J6421" s="63">
        <v>6.6767339392229728</v>
      </c>
      <c r="K6421" s="63">
        <v>5.9997596984569155</v>
      </c>
      <c r="L6421" s="63">
        <v>7.8429138458592256</v>
      </c>
      <c r="M6421" s="63">
        <v>8.0759571415211369</v>
      </c>
      <c r="N6421" s="63">
        <v>6.3490971759753174</v>
      </c>
      <c r="O6421" s="71">
        <v>6.4117669009352074</v>
      </c>
    </row>
    <row r="6422" spans="2:15" outlineLevel="1" x14ac:dyDescent="0.45">
      <c r="B6422" s="65">
        <v>6413</v>
      </c>
      <c r="C6422" s="60">
        <v>1</v>
      </c>
      <c r="D6422" s="61">
        <v>0</v>
      </c>
      <c r="E6422" s="61">
        <v>1</v>
      </c>
      <c r="F6422" s="61">
        <v>1</v>
      </c>
      <c r="G6422" s="61">
        <v>1</v>
      </c>
      <c r="H6422" s="61">
        <v>0</v>
      </c>
      <c r="I6422" s="62">
        <v>79653.00456034852</v>
      </c>
      <c r="J6422" s="63">
        <v>5.799237195823169</v>
      </c>
      <c r="K6422" s="63">
        <v>5.6926071147494373</v>
      </c>
      <c r="L6422" s="63">
        <v>6.8542375627316616</v>
      </c>
      <c r="M6422" s="63">
        <v>8.9504636905803494</v>
      </c>
      <c r="N6422" s="63">
        <v>7.044995610963273</v>
      </c>
      <c r="O6422" s="71">
        <v>6.2726441666094361</v>
      </c>
    </row>
    <row r="6423" spans="2:15" outlineLevel="1" x14ac:dyDescent="0.45">
      <c r="B6423" s="65">
        <v>6414</v>
      </c>
      <c r="C6423" s="60">
        <v>1</v>
      </c>
      <c r="D6423" s="61">
        <v>0</v>
      </c>
      <c r="E6423" s="61">
        <v>1</v>
      </c>
      <c r="F6423" s="61">
        <v>1</v>
      </c>
      <c r="G6423" s="61">
        <v>1</v>
      </c>
      <c r="H6423" s="61">
        <v>0</v>
      </c>
      <c r="I6423" s="62">
        <v>98920.872502197803</v>
      </c>
      <c r="J6423" s="63">
        <v>7.3733738846034385</v>
      </c>
      <c r="K6423" s="63">
        <v>5.4075304437316811</v>
      </c>
      <c r="L6423" s="63">
        <v>7.6069804090596946</v>
      </c>
      <c r="M6423" s="63">
        <v>6.3414276223709427</v>
      </c>
      <c r="N6423" s="63">
        <v>7.3960054632540633</v>
      </c>
      <c r="O6423" s="71">
        <v>6.9156704563898437</v>
      </c>
    </row>
    <row r="6424" spans="2:15" outlineLevel="1" x14ac:dyDescent="0.45">
      <c r="B6424" s="65">
        <v>6415</v>
      </c>
      <c r="C6424" s="60">
        <v>0</v>
      </c>
      <c r="D6424" s="61">
        <v>1</v>
      </c>
      <c r="E6424" s="61">
        <v>1</v>
      </c>
      <c r="F6424" s="61">
        <v>1</v>
      </c>
      <c r="G6424" s="61">
        <v>1</v>
      </c>
      <c r="H6424" s="61">
        <v>0</v>
      </c>
      <c r="I6424" s="62">
        <v>64661.079906469749</v>
      </c>
      <c r="J6424" s="63">
        <v>5.8426481706653117</v>
      </c>
      <c r="K6424" s="63">
        <v>6.052130819499725</v>
      </c>
      <c r="L6424" s="63">
        <v>7.3584058798232572</v>
      </c>
      <c r="M6424" s="63">
        <v>6.3732090114405393</v>
      </c>
      <c r="N6424" s="63">
        <v>7.1922665739953118</v>
      </c>
      <c r="O6424" s="71">
        <v>6.3716817953282368</v>
      </c>
    </row>
    <row r="6425" spans="2:15" outlineLevel="1" x14ac:dyDescent="0.45">
      <c r="B6425" s="65">
        <v>6416</v>
      </c>
      <c r="C6425" s="60">
        <v>1</v>
      </c>
      <c r="D6425" s="61">
        <v>0</v>
      </c>
      <c r="E6425" s="61">
        <v>1</v>
      </c>
      <c r="F6425" s="61">
        <v>1</v>
      </c>
      <c r="G6425" s="61">
        <v>0</v>
      </c>
      <c r="H6425" s="61">
        <v>1</v>
      </c>
      <c r="I6425" s="62">
        <v>92436.920936946655</v>
      </c>
      <c r="J6425" s="63">
        <v>5.9734956279688047</v>
      </c>
      <c r="K6425" s="63">
        <v>4.2125000948753337</v>
      </c>
      <c r="L6425" s="63">
        <v>7.1789777254252405</v>
      </c>
      <c r="M6425" s="63">
        <v>7.9862186633348689</v>
      </c>
      <c r="N6425" s="63">
        <v>6.4371693380100101</v>
      </c>
      <c r="O6425" s="71">
        <v>6.5571936236745225</v>
      </c>
    </row>
    <row r="6426" spans="2:15" outlineLevel="1" x14ac:dyDescent="0.45">
      <c r="B6426" s="65">
        <v>6417</v>
      </c>
      <c r="C6426" s="60">
        <v>1</v>
      </c>
      <c r="D6426" s="61">
        <v>0</v>
      </c>
      <c r="E6426" s="61">
        <v>1</v>
      </c>
      <c r="F6426" s="61">
        <v>1</v>
      </c>
      <c r="G6426" s="61">
        <v>1</v>
      </c>
      <c r="H6426" s="61">
        <v>0</v>
      </c>
      <c r="I6426" s="62">
        <v>76662.524966146229</v>
      </c>
      <c r="J6426" s="63">
        <v>6.2370783782732317</v>
      </c>
      <c r="K6426" s="63">
        <v>5.6513752486650954</v>
      </c>
      <c r="L6426" s="63">
        <v>6.3959245308470756</v>
      </c>
      <c r="M6426" s="63">
        <v>6.8704842384273341</v>
      </c>
      <c r="N6426" s="63">
        <v>7.6334589532763344</v>
      </c>
      <c r="O6426" s="71">
        <v>6.8010636872237518</v>
      </c>
    </row>
    <row r="6427" spans="2:15" outlineLevel="1" x14ac:dyDescent="0.45">
      <c r="B6427" s="65">
        <v>6418</v>
      </c>
      <c r="C6427" s="60">
        <v>1</v>
      </c>
      <c r="D6427" s="61">
        <v>0</v>
      </c>
      <c r="E6427" s="61">
        <v>1</v>
      </c>
      <c r="F6427" s="61">
        <v>1</v>
      </c>
      <c r="G6427" s="61">
        <v>1</v>
      </c>
      <c r="H6427" s="61">
        <v>0</v>
      </c>
      <c r="I6427" s="62">
        <v>104268.83677981151</v>
      </c>
      <c r="J6427" s="63">
        <v>6.6100840551325888</v>
      </c>
      <c r="K6427" s="63">
        <v>6.2517277609781239</v>
      </c>
      <c r="L6427" s="63">
        <v>6.6365098415254851</v>
      </c>
      <c r="M6427" s="63">
        <v>8.5912710469035574</v>
      </c>
      <c r="N6427" s="63">
        <v>7.1874984364604453</v>
      </c>
      <c r="O6427" s="71">
        <v>7.0623201129517978</v>
      </c>
    </row>
    <row r="6428" spans="2:15" outlineLevel="1" x14ac:dyDescent="0.45">
      <c r="B6428" s="65">
        <v>6419</v>
      </c>
      <c r="C6428" s="60">
        <v>1</v>
      </c>
      <c r="D6428" s="61">
        <v>0</v>
      </c>
      <c r="E6428" s="61">
        <v>1</v>
      </c>
      <c r="F6428" s="61">
        <v>1</v>
      </c>
      <c r="G6428" s="61">
        <v>1</v>
      </c>
      <c r="H6428" s="61">
        <v>0</v>
      </c>
      <c r="I6428" s="62">
        <v>27894.329820727959</v>
      </c>
      <c r="J6428" s="63">
        <v>6.4805233842734671</v>
      </c>
      <c r="K6428" s="63">
        <v>4.3725049879062912</v>
      </c>
      <c r="L6428" s="63">
        <v>6.1932915695794781</v>
      </c>
      <c r="M6428" s="63">
        <v>6.5535414806056282</v>
      </c>
      <c r="N6428" s="63">
        <v>7.6815917499965103</v>
      </c>
      <c r="O6428" s="71">
        <v>7.0245197689926222</v>
      </c>
    </row>
    <row r="6429" spans="2:15" outlineLevel="1" x14ac:dyDescent="0.45">
      <c r="B6429" s="65">
        <v>6420</v>
      </c>
      <c r="C6429" s="60">
        <v>0</v>
      </c>
      <c r="D6429" s="61">
        <v>1</v>
      </c>
      <c r="E6429" s="61">
        <v>1</v>
      </c>
      <c r="F6429" s="61">
        <v>1</v>
      </c>
      <c r="G6429" s="61">
        <v>0</v>
      </c>
      <c r="H6429" s="61">
        <v>1</v>
      </c>
      <c r="I6429" s="62">
        <v>77493.975187201155</v>
      </c>
      <c r="J6429" s="63">
        <v>5.4226002837560445</v>
      </c>
      <c r="K6429" s="63">
        <v>5.7407947430100528</v>
      </c>
      <c r="L6429" s="63">
        <v>6.7376865640517059</v>
      </c>
      <c r="M6429" s="63">
        <v>8.7571804950364722</v>
      </c>
      <c r="N6429" s="63">
        <v>6.1608820746161133</v>
      </c>
      <c r="O6429" s="71">
        <v>7.0750096913502984</v>
      </c>
    </row>
    <row r="6430" spans="2:15" outlineLevel="1" x14ac:dyDescent="0.45">
      <c r="B6430" s="65">
        <v>6421</v>
      </c>
      <c r="C6430" s="60">
        <v>1</v>
      </c>
      <c r="D6430" s="61">
        <v>0</v>
      </c>
      <c r="E6430" s="61">
        <v>1</v>
      </c>
      <c r="F6430" s="61">
        <v>1</v>
      </c>
      <c r="G6430" s="61">
        <v>1</v>
      </c>
      <c r="H6430" s="61">
        <v>0</v>
      </c>
      <c r="I6430" s="62">
        <v>29759.651367234284</v>
      </c>
      <c r="J6430" s="63">
        <v>5.3163957956898846</v>
      </c>
      <c r="K6430" s="63">
        <v>5.2571700079844188</v>
      </c>
      <c r="L6430" s="63">
        <v>6.8324553563079524</v>
      </c>
      <c r="M6430" s="63">
        <v>7.3951319591896336</v>
      </c>
      <c r="N6430" s="63">
        <v>7.2639134084503727</v>
      </c>
      <c r="O6430" s="71">
        <v>7.1100616255915909</v>
      </c>
    </row>
    <row r="6431" spans="2:15" outlineLevel="1" x14ac:dyDescent="0.45">
      <c r="B6431" s="65">
        <v>6422</v>
      </c>
      <c r="C6431" s="60">
        <v>1</v>
      </c>
      <c r="D6431" s="61">
        <v>0</v>
      </c>
      <c r="E6431" s="61">
        <v>1</v>
      </c>
      <c r="F6431" s="61">
        <v>1</v>
      </c>
      <c r="G6431" s="61">
        <v>1</v>
      </c>
      <c r="H6431" s="61">
        <v>0</v>
      </c>
      <c r="I6431" s="62">
        <v>78369.90533581881</v>
      </c>
      <c r="J6431" s="63">
        <v>5.5409443055270566</v>
      </c>
      <c r="K6431" s="63">
        <v>5.4220959578321786</v>
      </c>
      <c r="L6431" s="63">
        <v>6.614417089509141</v>
      </c>
      <c r="M6431" s="63">
        <v>8.7865997423938129</v>
      </c>
      <c r="N6431" s="63">
        <v>6.9786779334414284</v>
      </c>
      <c r="O6431" s="71">
        <v>6.8575978071371848</v>
      </c>
    </row>
    <row r="6432" spans="2:15" outlineLevel="1" x14ac:dyDescent="0.45">
      <c r="B6432" s="65">
        <v>6423</v>
      </c>
      <c r="C6432" s="60">
        <v>1</v>
      </c>
      <c r="D6432" s="61">
        <v>0</v>
      </c>
      <c r="E6432" s="61">
        <v>1</v>
      </c>
      <c r="F6432" s="61">
        <v>1</v>
      </c>
      <c r="G6432" s="61">
        <v>0</v>
      </c>
      <c r="H6432" s="61">
        <v>1</v>
      </c>
      <c r="I6432" s="62">
        <v>75208.209902423783</v>
      </c>
      <c r="J6432" s="63">
        <v>5.7352582242275236</v>
      </c>
      <c r="K6432" s="63">
        <v>4.5420222718759398</v>
      </c>
      <c r="L6432" s="63">
        <v>6.5706939982041925</v>
      </c>
      <c r="M6432" s="63">
        <v>8.6943351691699142</v>
      </c>
      <c r="N6432" s="63">
        <v>6.5139186038622769</v>
      </c>
      <c r="O6432" s="71">
        <v>7.0600380767736182</v>
      </c>
    </row>
    <row r="6433" spans="2:15" outlineLevel="1" x14ac:dyDescent="0.45">
      <c r="B6433" s="65">
        <v>6424</v>
      </c>
      <c r="C6433" s="60">
        <v>0</v>
      </c>
      <c r="D6433" s="61">
        <v>1</v>
      </c>
      <c r="E6433" s="61">
        <v>1</v>
      </c>
      <c r="F6433" s="61">
        <v>1</v>
      </c>
      <c r="G6433" s="61">
        <v>1</v>
      </c>
      <c r="H6433" s="61">
        <v>0</v>
      </c>
      <c r="I6433" s="62">
        <v>99352.528295487602</v>
      </c>
      <c r="J6433" s="63">
        <v>6.1244845630705527</v>
      </c>
      <c r="K6433" s="63">
        <v>6.2186865307283803</v>
      </c>
      <c r="L6433" s="63">
        <v>6.946636707671872</v>
      </c>
      <c r="M6433" s="63">
        <v>7.2172921608623373</v>
      </c>
      <c r="N6433" s="63">
        <v>7.5101433213931772</v>
      </c>
      <c r="O6433" s="71">
        <v>6.7224356980859934</v>
      </c>
    </row>
    <row r="6434" spans="2:15" outlineLevel="1" x14ac:dyDescent="0.45">
      <c r="B6434" s="65">
        <v>6425</v>
      </c>
      <c r="C6434" s="60">
        <v>1</v>
      </c>
      <c r="D6434" s="61">
        <v>0</v>
      </c>
      <c r="E6434" s="61">
        <v>1</v>
      </c>
      <c r="F6434" s="61">
        <v>1</v>
      </c>
      <c r="G6434" s="61">
        <v>1</v>
      </c>
      <c r="H6434" s="61">
        <v>0</v>
      </c>
      <c r="I6434" s="62">
        <v>29734.667803270975</v>
      </c>
      <c r="J6434" s="63">
        <v>6.2139382435958694</v>
      </c>
      <c r="K6434" s="63">
        <v>5.6232327228954926</v>
      </c>
      <c r="L6434" s="63">
        <v>6.6269179640951208</v>
      </c>
      <c r="M6434" s="63">
        <v>6.8244196282268241</v>
      </c>
      <c r="N6434" s="63">
        <v>7.0094040466338434</v>
      </c>
      <c r="O6434" s="71">
        <v>6.6066335068288113</v>
      </c>
    </row>
    <row r="6435" spans="2:15" outlineLevel="1" x14ac:dyDescent="0.45">
      <c r="B6435" s="65">
        <v>6426</v>
      </c>
      <c r="C6435" s="60">
        <v>1</v>
      </c>
      <c r="D6435" s="61">
        <v>0</v>
      </c>
      <c r="E6435" s="61">
        <v>1</v>
      </c>
      <c r="F6435" s="61">
        <v>1</v>
      </c>
      <c r="G6435" s="61">
        <v>0</v>
      </c>
      <c r="H6435" s="61">
        <v>1</v>
      </c>
      <c r="I6435" s="62">
        <v>93112.508412611714</v>
      </c>
      <c r="J6435" s="63">
        <v>6.5763105760660778</v>
      </c>
      <c r="K6435" s="63">
        <v>4.4317597076112838</v>
      </c>
      <c r="L6435" s="63">
        <v>7.1780750248779892</v>
      </c>
      <c r="M6435" s="63">
        <v>6.2279505318803174</v>
      </c>
      <c r="N6435" s="63">
        <v>7.1858428101917653</v>
      </c>
      <c r="O6435" s="71">
        <v>7.2993290828720632</v>
      </c>
    </row>
    <row r="6436" spans="2:15" outlineLevel="1" x14ac:dyDescent="0.45">
      <c r="B6436" s="65">
        <v>6427</v>
      </c>
      <c r="C6436" s="60">
        <v>1</v>
      </c>
      <c r="D6436" s="61">
        <v>0</v>
      </c>
      <c r="E6436" s="61">
        <v>1</v>
      </c>
      <c r="F6436" s="61">
        <v>1</v>
      </c>
      <c r="G6436" s="61">
        <v>1</v>
      </c>
      <c r="H6436" s="61">
        <v>0</v>
      </c>
      <c r="I6436" s="62">
        <v>76513.199146938656</v>
      </c>
      <c r="J6436" s="63">
        <v>5.6898136707880855</v>
      </c>
      <c r="K6436" s="63">
        <v>4.7917704609616507</v>
      </c>
      <c r="L6436" s="63">
        <v>7.0275063600457468</v>
      </c>
      <c r="M6436" s="63">
        <v>8.6045877295167141</v>
      </c>
      <c r="N6436" s="63">
        <v>7.1838188529007558</v>
      </c>
      <c r="O6436" s="71">
        <v>6.4071662066346011</v>
      </c>
    </row>
    <row r="6437" spans="2:15" outlineLevel="1" x14ac:dyDescent="0.45">
      <c r="B6437" s="65">
        <v>6428</v>
      </c>
      <c r="C6437" s="60">
        <v>1</v>
      </c>
      <c r="D6437" s="61">
        <v>0</v>
      </c>
      <c r="E6437" s="61">
        <v>1</v>
      </c>
      <c r="F6437" s="61">
        <v>1</v>
      </c>
      <c r="G6437" s="61">
        <v>1</v>
      </c>
      <c r="H6437" s="61">
        <v>0</v>
      </c>
      <c r="I6437" s="62">
        <v>64211.412378059191</v>
      </c>
      <c r="J6437" s="63">
        <v>5.90651214009526</v>
      </c>
      <c r="K6437" s="63">
        <v>5.8944088255893208</v>
      </c>
      <c r="L6437" s="63">
        <v>7.9878304465298013</v>
      </c>
      <c r="M6437" s="63">
        <v>6.2633120716175261</v>
      </c>
      <c r="N6437" s="63">
        <v>6.674192064668107</v>
      </c>
      <c r="O6437" s="71">
        <v>6.6466210069150824</v>
      </c>
    </row>
    <row r="6438" spans="2:15" outlineLevel="1" x14ac:dyDescent="0.45">
      <c r="B6438" s="65">
        <v>6429</v>
      </c>
      <c r="C6438" s="60">
        <v>0</v>
      </c>
      <c r="D6438" s="61">
        <v>1</v>
      </c>
      <c r="E6438" s="61">
        <v>1</v>
      </c>
      <c r="F6438" s="61">
        <v>1</v>
      </c>
      <c r="G6438" s="61">
        <v>1</v>
      </c>
      <c r="H6438" s="61">
        <v>0</v>
      </c>
      <c r="I6438" s="62">
        <v>103316.78829999577</v>
      </c>
      <c r="J6438" s="63">
        <v>6.2731607460069707</v>
      </c>
      <c r="K6438" s="63">
        <v>6.442426764316517</v>
      </c>
      <c r="L6438" s="63">
        <v>6.8667026012883658</v>
      </c>
      <c r="M6438" s="63">
        <v>8.5065763481400349</v>
      </c>
      <c r="N6438" s="63">
        <v>7.4410372969055452</v>
      </c>
      <c r="O6438" s="71">
        <v>6.44743315454906</v>
      </c>
    </row>
    <row r="6439" spans="2:15" outlineLevel="1" x14ac:dyDescent="0.45">
      <c r="B6439" s="65">
        <v>6430</v>
      </c>
      <c r="C6439" s="60">
        <v>0</v>
      </c>
      <c r="D6439" s="61">
        <v>1</v>
      </c>
      <c r="E6439" s="61">
        <v>1</v>
      </c>
      <c r="F6439" s="61">
        <v>1</v>
      </c>
      <c r="G6439" s="61">
        <v>0</v>
      </c>
      <c r="H6439" s="61">
        <v>1</v>
      </c>
      <c r="I6439" s="62">
        <v>97439.505493298158</v>
      </c>
      <c r="J6439" s="63">
        <v>5.9641880125081279</v>
      </c>
      <c r="K6439" s="63">
        <v>6.1443358769969256</v>
      </c>
      <c r="L6439" s="63">
        <v>7.4012033484652271</v>
      </c>
      <c r="M6439" s="63">
        <v>7.1912754051738048</v>
      </c>
      <c r="N6439" s="63">
        <v>6.5972261804130383</v>
      </c>
      <c r="O6439" s="71">
        <v>6.9511060063793675</v>
      </c>
    </row>
    <row r="6440" spans="2:15" outlineLevel="1" x14ac:dyDescent="0.45">
      <c r="B6440" s="65">
        <v>6431</v>
      </c>
      <c r="C6440" s="60">
        <v>1</v>
      </c>
      <c r="D6440" s="61">
        <v>0</v>
      </c>
      <c r="E6440" s="61">
        <v>1</v>
      </c>
      <c r="F6440" s="61">
        <v>1</v>
      </c>
      <c r="G6440" s="61">
        <v>0</v>
      </c>
      <c r="H6440" s="61">
        <v>1</v>
      </c>
      <c r="I6440" s="62">
        <v>96973.273643527238</v>
      </c>
      <c r="J6440" s="63">
        <v>5.9218737899079175</v>
      </c>
      <c r="K6440" s="63">
        <v>5.5352748170349209</v>
      </c>
      <c r="L6440" s="63">
        <v>7.5218271716829905</v>
      </c>
      <c r="M6440" s="63">
        <v>7.4458754361450996</v>
      </c>
      <c r="N6440" s="63">
        <v>6.6658366746627555</v>
      </c>
      <c r="O6440" s="71">
        <v>7.1419114708792666</v>
      </c>
    </row>
    <row r="6441" spans="2:15" outlineLevel="1" x14ac:dyDescent="0.45">
      <c r="B6441" s="65">
        <v>6432</v>
      </c>
      <c r="C6441" s="60">
        <v>1</v>
      </c>
      <c r="D6441" s="61">
        <v>0</v>
      </c>
      <c r="E6441" s="61">
        <v>1</v>
      </c>
      <c r="F6441" s="61">
        <v>1</v>
      </c>
      <c r="G6441" s="61">
        <v>1</v>
      </c>
      <c r="H6441" s="61">
        <v>0</v>
      </c>
      <c r="I6441" s="62">
        <v>78423.937472666192</v>
      </c>
      <c r="J6441" s="63">
        <v>5.9920833494045747</v>
      </c>
      <c r="K6441" s="63">
        <v>5.7111661705662877</v>
      </c>
      <c r="L6441" s="63">
        <v>6.4596676328345497</v>
      </c>
      <c r="M6441" s="63">
        <v>8.1739778251702404</v>
      </c>
      <c r="N6441" s="63">
        <v>6.94571761987521</v>
      </c>
      <c r="O6441" s="71">
        <v>6.8572576923735369</v>
      </c>
    </row>
    <row r="6442" spans="2:15" outlineLevel="1" x14ac:dyDescent="0.45">
      <c r="B6442" s="65">
        <v>6433</v>
      </c>
      <c r="C6442" s="60">
        <v>1</v>
      </c>
      <c r="D6442" s="61">
        <v>0</v>
      </c>
      <c r="E6442" s="61">
        <v>1</v>
      </c>
      <c r="F6442" s="61">
        <v>1</v>
      </c>
      <c r="G6442" s="61">
        <v>1</v>
      </c>
      <c r="H6442" s="61">
        <v>0</v>
      </c>
      <c r="I6442" s="62">
        <v>97632.730967164185</v>
      </c>
      <c r="J6442" s="63">
        <v>5.8537067052403673</v>
      </c>
      <c r="K6442" s="63">
        <v>5.0070051144535013</v>
      </c>
      <c r="L6442" s="63">
        <v>8.0509275894110814</v>
      </c>
      <c r="M6442" s="63">
        <v>7.8504814402316061</v>
      </c>
      <c r="N6442" s="63">
        <v>7.0426420492841828</v>
      </c>
      <c r="O6442" s="71">
        <v>6.9414461543204959</v>
      </c>
    </row>
    <row r="6443" spans="2:15" outlineLevel="1" x14ac:dyDescent="0.45">
      <c r="B6443" s="65">
        <v>6434</v>
      </c>
      <c r="C6443" s="60">
        <v>1</v>
      </c>
      <c r="D6443" s="61">
        <v>0</v>
      </c>
      <c r="E6443" s="61">
        <v>1</v>
      </c>
      <c r="F6443" s="61">
        <v>1</v>
      </c>
      <c r="G6443" s="61">
        <v>1</v>
      </c>
      <c r="H6443" s="61">
        <v>0</v>
      </c>
      <c r="I6443" s="62">
        <v>26890.454455127256</v>
      </c>
      <c r="J6443" s="63">
        <v>5.6906986678056803</v>
      </c>
      <c r="K6443" s="63">
        <v>4.998022587730512</v>
      </c>
      <c r="L6443" s="63">
        <v>6.6017742644073767</v>
      </c>
      <c r="M6443" s="63">
        <v>7.1521622897802057</v>
      </c>
      <c r="N6443" s="63">
        <v>6.9510411827663603</v>
      </c>
      <c r="O6443" s="71">
        <v>6.4767013593480938</v>
      </c>
    </row>
    <row r="6444" spans="2:15" outlineLevel="1" x14ac:dyDescent="0.45">
      <c r="B6444" s="65">
        <v>6435</v>
      </c>
      <c r="C6444" s="60">
        <v>0</v>
      </c>
      <c r="D6444" s="61">
        <v>1</v>
      </c>
      <c r="E6444" s="61">
        <v>1</v>
      </c>
      <c r="F6444" s="61">
        <v>1</v>
      </c>
      <c r="G6444" s="61">
        <v>0</v>
      </c>
      <c r="H6444" s="61">
        <v>1</v>
      </c>
      <c r="I6444" s="62">
        <v>96163.967016620358</v>
      </c>
      <c r="J6444" s="63">
        <v>5.9756895131104306</v>
      </c>
      <c r="K6444" s="63">
        <v>5.9802526015455415</v>
      </c>
      <c r="L6444" s="63">
        <v>8.2641605948654497</v>
      </c>
      <c r="M6444" s="63">
        <v>6.1261155482625735</v>
      </c>
      <c r="N6444" s="63">
        <v>6.8623160310617317</v>
      </c>
      <c r="O6444" s="71">
        <v>7.142823130879572</v>
      </c>
    </row>
    <row r="6445" spans="2:15" outlineLevel="1" x14ac:dyDescent="0.45">
      <c r="B6445" s="65">
        <v>6436</v>
      </c>
      <c r="C6445" s="60">
        <v>0</v>
      </c>
      <c r="D6445" s="61">
        <v>1</v>
      </c>
      <c r="E6445" s="61">
        <v>1</v>
      </c>
      <c r="F6445" s="61">
        <v>1</v>
      </c>
      <c r="G6445" s="61">
        <v>1</v>
      </c>
      <c r="H6445" s="61">
        <v>0</v>
      </c>
      <c r="I6445" s="62">
        <v>99676.032674736736</v>
      </c>
      <c r="J6445" s="63">
        <v>5.772213147865128</v>
      </c>
      <c r="K6445" s="63">
        <v>5.8921709490497491</v>
      </c>
      <c r="L6445" s="63">
        <v>7.2377931412831256</v>
      </c>
      <c r="M6445" s="63">
        <v>7.3326659223813184</v>
      </c>
      <c r="N6445" s="63">
        <v>7.4961456265274728</v>
      </c>
      <c r="O6445" s="71">
        <v>7.4758654164496408</v>
      </c>
    </row>
    <row r="6446" spans="2:15" outlineLevel="1" x14ac:dyDescent="0.45">
      <c r="B6446" s="65">
        <v>6437</v>
      </c>
      <c r="C6446" s="60">
        <v>1</v>
      </c>
      <c r="D6446" s="61">
        <v>0</v>
      </c>
      <c r="E6446" s="61">
        <v>1</v>
      </c>
      <c r="F6446" s="61">
        <v>1</v>
      </c>
      <c r="G6446" s="61">
        <v>1</v>
      </c>
      <c r="H6446" s="61">
        <v>0</v>
      </c>
      <c r="I6446" s="62">
        <v>74916.652000424467</v>
      </c>
      <c r="J6446" s="63">
        <v>5.8028372970690532</v>
      </c>
      <c r="K6446" s="63">
        <v>5.1011280919190316</v>
      </c>
      <c r="L6446" s="63">
        <v>7.0816621897143603</v>
      </c>
      <c r="M6446" s="63">
        <v>7.281337922681697</v>
      </c>
      <c r="N6446" s="63">
        <v>7.1931547096436805</v>
      </c>
      <c r="O6446" s="71">
        <v>6.8343949892322833</v>
      </c>
    </row>
    <row r="6447" spans="2:15" outlineLevel="1" x14ac:dyDescent="0.45">
      <c r="B6447" s="65">
        <v>6438</v>
      </c>
      <c r="C6447" s="60">
        <v>1</v>
      </c>
      <c r="D6447" s="61">
        <v>0</v>
      </c>
      <c r="E6447" s="61">
        <v>1</v>
      </c>
      <c r="F6447" s="61">
        <v>1</v>
      </c>
      <c r="G6447" s="61">
        <v>1</v>
      </c>
      <c r="H6447" s="61">
        <v>0</v>
      </c>
      <c r="I6447" s="62">
        <v>98927.877304164882</v>
      </c>
      <c r="J6447" s="63">
        <v>6.3094784369178605</v>
      </c>
      <c r="K6447" s="63">
        <v>5.8232850111150416</v>
      </c>
      <c r="L6447" s="63">
        <v>8.2553896185193167</v>
      </c>
      <c r="M6447" s="63">
        <v>6.4016169222570536</v>
      </c>
      <c r="N6447" s="63">
        <v>7.338129487209951</v>
      </c>
      <c r="O6447" s="71">
        <v>7.2971068518820772</v>
      </c>
    </row>
    <row r="6448" spans="2:15" outlineLevel="1" x14ac:dyDescent="0.45">
      <c r="B6448" s="65">
        <v>6439</v>
      </c>
      <c r="C6448" s="60">
        <v>0</v>
      </c>
      <c r="D6448" s="61">
        <v>1</v>
      </c>
      <c r="E6448" s="61">
        <v>1</v>
      </c>
      <c r="F6448" s="61">
        <v>1</v>
      </c>
      <c r="G6448" s="61">
        <v>1</v>
      </c>
      <c r="H6448" s="61">
        <v>0</v>
      </c>
      <c r="I6448" s="62">
        <v>97734.387827197614</v>
      </c>
      <c r="J6448" s="63">
        <v>5.4597646631236971</v>
      </c>
      <c r="K6448" s="63">
        <v>6.0770788915100855</v>
      </c>
      <c r="L6448" s="63">
        <v>7.5051250673183274</v>
      </c>
      <c r="M6448" s="63">
        <v>7.2681486028842954</v>
      </c>
      <c r="N6448" s="63">
        <v>7.5339940283944777</v>
      </c>
      <c r="O6448" s="71">
        <v>6.569532848726042</v>
      </c>
    </row>
    <row r="6449" spans="2:15" outlineLevel="1" x14ac:dyDescent="0.45">
      <c r="B6449" s="65">
        <v>6440</v>
      </c>
      <c r="C6449" s="60">
        <v>0</v>
      </c>
      <c r="D6449" s="61">
        <v>1</v>
      </c>
      <c r="E6449" s="61">
        <v>1</v>
      </c>
      <c r="F6449" s="61">
        <v>1</v>
      </c>
      <c r="G6449" s="61">
        <v>1</v>
      </c>
      <c r="H6449" s="61">
        <v>0</v>
      </c>
      <c r="I6449" s="62">
        <v>99082.979033903524</v>
      </c>
      <c r="J6449" s="63">
        <v>5.3903935765568622</v>
      </c>
      <c r="K6449" s="63">
        <v>5.8306096531875813</v>
      </c>
      <c r="L6449" s="63">
        <v>7.4048021641143666</v>
      </c>
      <c r="M6449" s="63">
        <v>8.3803911652333252</v>
      </c>
      <c r="N6449" s="63">
        <v>7.0637949790813437</v>
      </c>
      <c r="O6449" s="71">
        <v>6.7470015254006945</v>
      </c>
    </row>
    <row r="6450" spans="2:15" outlineLevel="1" x14ac:dyDescent="0.45">
      <c r="B6450" s="65">
        <v>6441</v>
      </c>
      <c r="C6450" s="60">
        <v>1</v>
      </c>
      <c r="D6450" s="61">
        <v>0</v>
      </c>
      <c r="E6450" s="61">
        <v>1</v>
      </c>
      <c r="F6450" s="61">
        <v>1</v>
      </c>
      <c r="G6450" s="61">
        <v>1</v>
      </c>
      <c r="H6450" s="61">
        <v>0</v>
      </c>
      <c r="I6450" s="62">
        <v>75571.363128640369</v>
      </c>
      <c r="J6450" s="63">
        <v>5.3642672922302381</v>
      </c>
      <c r="K6450" s="63">
        <v>4.426947790190277</v>
      </c>
      <c r="L6450" s="63">
        <v>7.5600204248299345</v>
      </c>
      <c r="M6450" s="63">
        <v>8.5684578655942119</v>
      </c>
      <c r="N6450" s="63">
        <v>7.0459896307210217</v>
      </c>
      <c r="O6450" s="71">
        <v>6.7728765990653361</v>
      </c>
    </row>
    <row r="6451" spans="2:15" outlineLevel="1" x14ac:dyDescent="0.45">
      <c r="B6451" s="65">
        <v>6442</v>
      </c>
      <c r="C6451" s="60">
        <v>1</v>
      </c>
      <c r="D6451" s="61">
        <v>0</v>
      </c>
      <c r="E6451" s="61">
        <v>1</v>
      </c>
      <c r="F6451" s="61">
        <v>1</v>
      </c>
      <c r="G6451" s="61">
        <v>1</v>
      </c>
      <c r="H6451" s="61">
        <v>0</v>
      </c>
      <c r="I6451" s="62">
        <v>95036.205899210952</v>
      </c>
      <c r="J6451" s="63">
        <v>6.1313790192681434</v>
      </c>
      <c r="K6451" s="63">
        <v>4.8191427480198383</v>
      </c>
      <c r="L6451" s="63">
        <v>7.3909313611646077</v>
      </c>
      <c r="M6451" s="63">
        <v>7.1579298783021024</v>
      </c>
      <c r="N6451" s="63">
        <v>7.1608814134891841</v>
      </c>
      <c r="O6451" s="71">
        <v>6.8587677689386268</v>
      </c>
    </row>
    <row r="6452" spans="2:15" outlineLevel="1" x14ac:dyDescent="0.45">
      <c r="B6452" s="65">
        <v>6443</v>
      </c>
      <c r="C6452" s="60">
        <v>1</v>
      </c>
      <c r="D6452" s="61">
        <v>0</v>
      </c>
      <c r="E6452" s="61">
        <v>1</v>
      </c>
      <c r="F6452" s="61">
        <v>1</v>
      </c>
      <c r="G6452" s="61">
        <v>0</v>
      </c>
      <c r="H6452" s="61">
        <v>1</v>
      </c>
      <c r="I6452" s="62">
        <v>28718.0238608699</v>
      </c>
      <c r="J6452" s="63">
        <v>6.5116090605372019</v>
      </c>
      <c r="K6452" s="63">
        <v>4.7275329032348301</v>
      </c>
      <c r="L6452" s="63">
        <v>6.2664927656064053</v>
      </c>
      <c r="M6452" s="63">
        <v>7.1370541841555895</v>
      </c>
      <c r="N6452" s="63">
        <v>6.8093510127127832</v>
      </c>
      <c r="O6452" s="71">
        <v>7.0519024971329127</v>
      </c>
    </row>
    <row r="6453" spans="2:15" outlineLevel="1" x14ac:dyDescent="0.45">
      <c r="B6453" s="65">
        <v>6444</v>
      </c>
      <c r="C6453" s="60">
        <v>1</v>
      </c>
      <c r="D6453" s="61">
        <v>0</v>
      </c>
      <c r="E6453" s="61">
        <v>1</v>
      </c>
      <c r="F6453" s="61">
        <v>1</v>
      </c>
      <c r="G6453" s="61">
        <v>1</v>
      </c>
      <c r="H6453" s="61">
        <v>0</v>
      </c>
      <c r="I6453" s="62">
        <v>94797.857419866996</v>
      </c>
      <c r="J6453" s="63">
        <v>5.4706342431853097</v>
      </c>
      <c r="K6453" s="63">
        <v>5.2668094517591628</v>
      </c>
      <c r="L6453" s="63">
        <v>8.2172952189579362</v>
      </c>
      <c r="M6453" s="63">
        <v>6.686777969731323</v>
      </c>
      <c r="N6453" s="63">
        <v>7.1381532046325953</v>
      </c>
      <c r="O6453" s="71">
        <v>7.1135241682510522</v>
      </c>
    </row>
    <row r="6454" spans="2:15" outlineLevel="1" x14ac:dyDescent="0.45">
      <c r="B6454" s="65">
        <v>6445</v>
      </c>
      <c r="C6454" s="60">
        <v>0</v>
      </c>
      <c r="D6454" s="61">
        <v>1</v>
      </c>
      <c r="E6454" s="61">
        <v>1</v>
      </c>
      <c r="F6454" s="61">
        <v>1</v>
      </c>
      <c r="G6454" s="61">
        <v>1</v>
      </c>
      <c r="H6454" s="61">
        <v>0</v>
      </c>
      <c r="I6454" s="62">
        <v>99687.399343614787</v>
      </c>
      <c r="J6454" s="63">
        <v>5.2701088119985986</v>
      </c>
      <c r="K6454" s="63">
        <v>5.710463439033127</v>
      </c>
      <c r="L6454" s="63">
        <v>7.301358813423044</v>
      </c>
      <c r="M6454" s="63">
        <v>8.772117718162173</v>
      </c>
      <c r="N6454" s="63">
        <v>7.1955533617617515</v>
      </c>
      <c r="O6454" s="71">
        <v>6.7379891557392328</v>
      </c>
    </row>
    <row r="6455" spans="2:15" outlineLevel="1" x14ac:dyDescent="0.45">
      <c r="B6455" s="65">
        <v>6446</v>
      </c>
      <c r="C6455" s="60">
        <v>1</v>
      </c>
      <c r="D6455" s="61">
        <v>0</v>
      </c>
      <c r="E6455" s="61">
        <v>1</v>
      </c>
      <c r="F6455" s="61">
        <v>1</v>
      </c>
      <c r="G6455" s="61">
        <v>1</v>
      </c>
      <c r="H6455" s="61">
        <v>0</v>
      </c>
      <c r="I6455" s="62">
        <v>97694.049041457503</v>
      </c>
      <c r="J6455" s="63">
        <v>6.1690761832723098</v>
      </c>
      <c r="K6455" s="63">
        <v>5.0485111529297919</v>
      </c>
      <c r="L6455" s="63">
        <v>7.8347794762938765</v>
      </c>
      <c r="M6455" s="63">
        <v>7.3047448002242508</v>
      </c>
      <c r="N6455" s="63">
        <v>7.5967330740199417</v>
      </c>
      <c r="O6455" s="71">
        <v>6.7289611414257404</v>
      </c>
    </row>
    <row r="6456" spans="2:15" outlineLevel="1" x14ac:dyDescent="0.45">
      <c r="B6456" s="65">
        <v>6447</v>
      </c>
      <c r="C6456" s="60">
        <v>1</v>
      </c>
      <c r="D6456" s="61">
        <v>0</v>
      </c>
      <c r="E6456" s="61">
        <v>1</v>
      </c>
      <c r="F6456" s="61">
        <v>1</v>
      </c>
      <c r="G6456" s="61">
        <v>0</v>
      </c>
      <c r="H6456" s="61">
        <v>1</v>
      </c>
      <c r="I6456" s="62">
        <v>75935.082227055929</v>
      </c>
      <c r="J6456" s="63">
        <v>5.6712643158687968</v>
      </c>
      <c r="K6456" s="63">
        <v>5.5387066729473933</v>
      </c>
      <c r="L6456" s="63">
        <v>6.8850297468995478</v>
      </c>
      <c r="M6456" s="63">
        <v>7.7501299777456945</v>
      </c>
      <c r="N6456" s="63">
        <v>6.4696533176099047</v>
      </c>
      <c r="O6456" s="71">
        <v>7.2147001183973662</v>
      </c>
    </row>
    <row r="6457" spans="2:15" outlineLevel="1" x14ac:dyDescent="0.45">
      <c r="B6457" s="65">
        <v>6448</v>
      </c>
      <c r="C6457" s="60">
        <v>1</v>
      </c>
      <c r="D6457" s="61">
        <v>0</v>
      </c>
      <c r="E6457" s="61">
        <v>1</v>
      </c>
      <c r="F6457" s="61">
        <v>1</v>
      </c>
      <c r="G6457" s="61">
        <v>0</v>
      </c>
      <c r="H6457" s="61">
        <v>1</v>
      </c>
      <c r="I6457" s="62">
        <v>23887.92223865421</v>
      </c>
      <c r="J6457" s="63">
        <v>5.6382312150400065</v>
      </c>
      <c r="K6457" s="63">
        <v>4.7019137523220786</v>
      </c>
      <c r="L6457" s="63">
        <v>7.2702192636021223</v>
      </c>
      <c r="M6457" s="63">
        <v>6.0522817792774122</v>
      </c>
      <c r="N6457" s="63">
        <v>6.6607350203726279</v>
      </c>
      <c r="O6457" s="71">
        <v>6.9587485236652045</v>
      </c>
    </row>
    <row r="6458" spans="2:15" outlineLevel="1" x14ac:dyDescent="0.45">
      <c r="B6458" s="65">
        <v>6449</v>
      </c>
      <c r="C6458" s="60">
        <v>0</v>
      </c>
      <c r="D6458" s="61">
        <v>1</v>
      </c>
      <c r="E6458" s="61">
        <v>1</v>
      </c>
      <c r="F6458" s="61">
        <v>1</v>
      </c>
      <c r="G6458" s="61">
        <v>1</v>
      </c>
      <c r="H6458" s="61">
        <v>0</v>
      </c>
      <c r="I6458" s="62">
        <v>27669.184290756035</v>
      </c>
      <c r="J6458" s="63">
        <v>5.831360159563002</v>
      </c>
      <c r="K6458" s="63">
        <v>5.8871177040423515</v>
      </c>
      <c r="L6458" s="63">
        <v>7.1112804689962017</v>
      </c>
      <c r="M6458" s="63">
        <v>6.2313061020414953</v>
      </c>
      <c r="N6458" s="63">
        <v>6.8889146174766971</v>
      </c>
      <c r="O6458" s="71">
        <v>6.3957884931646696</v>
      </c>
    </row>
    <row r="6459" spans="2:15" outlineLevel="1" x14ac:dyDescent="0.45">
      <c r="B6459" s="65">
        <v>6450</v>
      </c>
      <c r="C6459" s="60">
        <v>1</v>
      </c>
      <c r="D6459" s="61">
        <v>0</v>
      </c>
      <c r="E6459" s="61">
        <v>1</v>
      </c>
      <c r="F6459" s="61">
        <v>1</v>
      </c>
      <c r="G6459" s="61">
        <v>1</v>
      </c>
      <c r="H6459" s="61">
        <v>0</v>
      </c>
      <c r="I6459" s="62">
        <v>64427.009874697687</v>
      </c>
      <c r="J6459" s="63">
        <v>6.972029904096428</v>
      </c>
      <c r="K6459" s="63">
        <v>5.6244625489778173</v>
      </c>
      <c r="L6459" s="63">
        <v>6.5293054266728188</v>
      </c>
      <c r="M6459" s="63">
        <v>6.0293607167094194</v>
      </c>
      <c r="N6459" s="63">
        <v>6.9812099788247579</v>
      </c>
      <c r="O6459" s="71">
        <v>6.6441618444919381</v>
      </c>
    </row>
    <row r="6460" spans="2:15" outlineLevel="1" x14ac:dyDescent="0.45">
      <c r="B6460" s="65">
        <v>6451</v>
      </c>
      <c r="C6460" s="60">
        <v>1</v>
      </c>
      <c r="D6460" s="61">
        <v>0</v>
      </c>
      <c r="E6460" s="61">
        <v>1</v>
      </c>
      <c r="F6460" s="61">
        <v>1</v>
      </c>
      <c r="G6460" s="61">
        <v>0</v>
      </c>
      <c r="H6460" s="61">
        <v>1</v>
      </c>
      <c r="I6460" s="62">
        <v>75658.757128784186</v>
      </c>
      <c r="J6460" s="63">
        <v>5.3755987962277416</v>
      </c>
      <c r="K6460" s="63">
        <v>5.1385292906041018</v>
      </c>
      <c r="L6460" s="63">
        <v>7.0510079041221543</v>
      </c>
      <c r="M6460" s="63">
        <v>8.3299546038583809</v>
      </c>
      <c r="N6460" s="63">
        <v>6.2967727596610734</v>
      </c>
      <c r="O6460" s="71">
        <v>7.3434672911529573</v>
      </c>
    </row>
    <row r="6461" spans="2:15" outlineLevel="1" x14ac:dyDescent="0.45">
      <c r="B6461" s="65">
        <v>6452</v>
      </c>
      <c r="C6461" s="60">
        <v>1</v>
      </c>
      <c r="D6461" s="61">
        <v>0</v>
      </c>
      <c r="E6461" s="61">
        <v>1</v>
      </c>
      <c r="F6461" s="61">
        <v>1</v>
      </c>
      <c r="G6461" s="61">
        <v>1</v>
      </c>
      <c r="H6461" s="61">
        <v>0</v>
      </c>
      <c r="I6461" s="62">
        <v>98094.622352717081</v>
      </c>
      <c r="J6461" s="63">
        <v>5.9047321796708143</v>
      </c>
      <c r="K6461" s="63">
        <v>5.5396850442683663</v>
      </c>
      <c r="L6461" s="63">
        <v>7.3371450062644339</v>
      </c>
      <c r="M6461" s="63">
        <v>8.1918513509418958</v>
      </c>
      <c r="N6461" s="63">
        <v>6.9237704537798272</v>
      </c>
      <c r="O6461" s="71">
        <v>6.4783424075630611</v>
      </c>
    </row>
    <row r="6462" spans="2:15" outlineLevel="1" x14ac:dyDescent="0.45">
      <c r="B6462" s="65">
        <v>6453</v>
      </c>
      <c r="C6462" s="60">
        <v>0</v>
      </c>
      <c r="D6462" s="61">
        <v>1</v>
      </c>
      <c r="E6462" s="61">
        <v>1</v>
      </c>
      <c r="F6462" s="61">
        <v>1</v>
      </c>
      <c r="G6462" s="61">
        <v>1</v>
      </c>
      <c r="H6462" s="61">
        <v>0</v>
      </c>
      <c r="I6462" s="62">
        <v>65205.06342443639</v>
      </c>
      <c r="J6462" s="63">
        <v>5.8654841470367529</v>
      </c>
      <c r="K6462" s="63">
        <v>6.2175011223094856</v>
      </c>
      <c r="L6462" s="63">
        <v>6.9990121409305406</v>
      </c>
      <c r="M6462" s="63">
        <v>6.4998214979221505</v>
      </c>
      <c r="N6462" s="63">
        <v>6.8937831284248459</v>
      </c>
      <c r="O6462" s="71">
        <v>6.7841177540313913</v>
      </c>
    </row>
    <row r="6463" spans="2:15" outlineLevel="1" x14ac:dyDescent="0.45">
      <c r="B6463" s="65">
        <v>6454</v>
      </c>
      <c r="C6463" s="60">
        <v>0</v>
      </c>
      <c r="D6463" s="61">
        <v>1</v>
      </c>
      <c r="E6463" s="61">
        <v>1</v>
      </c>
      <c r="F6463" s="61">
        <v>1</v>
      </c>
      <c r="G6463" s="61">
        <v>0</v>
      </c>
      <c r="H6463" s="61">
        <v>1</v>
      </c>
      <c r="I6463" s="62">
        <v>25883.049114776644</v>
      </c>
      <c r="J6463" s="63">
        <v>5.7405561573986068</v>
      </c>
      <c r="K6463" s="63">
        <v>5.76196059973645</v>
      </c>
      <c r="L6463" s="63">
        <v>6.5199445810382066</v>
      </c>
      <c r="M6463" s="63">
        <v>6.3973913231770476</v>
      </c>
      <c r="N6463" s="63">
        <v>6.3541181579842627</v>
      </c>
      <c r="O6463" s="71">
        <v>6.646646394868382</v>
      </c>
    </row>
    <row r="6464" spans="2:15" outlineLevel="1" x14ac:dyDescent="0.45">
      <c r="B6464" s="65">
        <v>6455</v>
      </c>
      <c r="C6464" s="60">
        <v>1</v>
      </c>
      <c r="D6464" s="61">
        <v>0</v>
      </c>
      <c r="E6464" s="61">
        <v>1</v>
      </c>
      <c r="F6464" s="61">
        <v>1</v>
      </c>
      <c r="G6464" s="61">
        <v>1</v>
      </c>
      <c r="H6464" s="61">
        <v>0</v>
      </c>
      <c r="I6464" s="62">
        <v>27606.670341795048</v>
      </c>
      <c r="J6464" s="63">
        <v>6.2342909939072939</v>
      </c>
      <c r="K6464" s="63">
        <v>5.478272600832045</v>
      </c>
      <c r="L6464" s="63">
        <v>6.5393474164788978</v>
      </c>
      <c r="M6464" s="63">
        <v>6.1429579665427143</v>
      </c>
      <c r="N6464" s="63">
        <v>7.0164636950225443</v>
      </c>
      <c r="O6464" s="71">
        <v>6.7642923965513413</v>
      </c>
    </row>
    <row r="6465" spans="2:15" outlineLevel="1" x14ac:dyDescent="0.45">
      <c r="B6465" s="65">
        <v>6456</v>
      </c>
      <c r="C6465" s="60">
        <v>1</v>
      </c>
      <c r="D6465" s="61">
        <v>0</v>
      </c>
      <c r="E6465" s="61">
        <v>1</v>
      </c>
      <c r="F6465" s="61">
        <v>1</v>
      </c>
      <c r="G6465" s="61">
        <v>1</v>
      </c>
      <c r="H6465" s="61">
        <v>0</v>
      </c>
      <c r="I6465" s="62">
        <v>24928.759116224741</v>
      </c>
      <c r="J6465" s="63">
        <v>6.0306962765163394</v>
      </c>
      <c r="K6465" s="63">
        <v>4.5922032560049839</v>
      </c>
      <c r="L6465" s="63">
        <v>6.3108594279280332</v>
      </c>
      <c r="M6465" s="63">
        <v>6.0745340253734632</v>
      </c>
      <c r="N6465" s="63">
        <v>7.6231746859347167</v>
      </c>
      <c r="O6465" s="71">
        <v>6.5509100887833114</v>
      </c>
    </row>
    <row r="6466" spans="2:15" outlineLevel="1" x14ac:dyDescent="0.45">
      <c r="B6466" s="65">
        <v>6457</v>
      </c>
      <c r="C6466" s="60">
        <v>1</v>
      </c>
      <c r="D6466" s="61">
        <v>0</v>
      </c>
      <c r="E6466" s="61">
        <v>1</v>
      </c>
      <c r="F6466" s="61">
        <v>1</v>
      </c>
      <c r="G6466" s="61">
        <v>1</v>
      </c>
      <c r="H6466" s="61">
        <v>0</v>
      </c>
      <c r="I6466" s="62">
        <v>94913.897413261686</v>
      </c>
      <c r="J6466" s="63">
        <v>6.094497431590181</v>
      </c>
      <c r="K6466" s="63">
        <v>4.2307780626673113</v>
      </c>
      <c r="L6466" s="63">
        <v>6.9766416711437236</v>
      </c>
      <c r="M6466" s="63">
        <v>8.5686891937352119</v>
      </c>
      <c r="N6466" s="63">
        <v>6.8949231098641972</v>
      </c>
      <c r="O6466" s="71">
        <v>6.3348407812921002</v>
      </c>
    </row>
    <row r="6467" spans="2:15" outlineLevel="1" x14ac:dyDescent="0.45">
      <c r="B6467" s="65">
        <v>6458</v>
      </c>
      <c r="C6467" s="60">
        <v>0</v>
      </c>
      <c r="D6467" s="61">
        <v>1</v>
      </c>
      <c r="E6467" s="61">
        <v>1</v>
      </c>
      <c r="F6467" s="61">
        <v>1</v>
      </c>
      <c r="G6467" s="61">
        <v>1</v>
      </c>
      <c r="H6467" s="61">
        <v>0</v>
      </c>
      <c r="I6467" s="62">
        <v>64641.70870055494</v>
      </c>
      <c r="J6467" s="63">
        <v>5.7767994700348444</v>
      </c>
      <c r="K6467" s="63">
        <v>5.936376866632834</v>
      </c>
      <c r="L6467" s="63">
        <v>7.3169676771134178</v>
      </c>
      <c r="M6467" s="63">
        <v>6.5703191926236366</v>
      </c>
      <c r="N6467" s="63">
        <v>6.937770956617161</v>
      </c>
      <c r="O6467" s="71">
        <v>6.6740151364041189</v>
      </c>
    </row>
    <row r="6468" spans="2:15" outlineLevel="1" x14ac:dyDescent="0.45">
      <c r="B6468" s="65">
        <v>6459</v>
      </c>
      <c r="C6468" s="60">
        <v>1</v>
      </c>
      <c r="D6468" s="61">
        <v>0</v>
      </c>
      <c r="E6468" s="61">
        <v>1</v>
      </c>
      <c r="F6468" s="61">
        <v>1</v>
      </c>
      <c r="G6468" s="61">
        <v>0</v>
      </c>
      <c r="H6468" s="61">
        <v>1</v>
      </c>
      <c r="I6468" s="62">
        <v>76552.696404304108</v>
      </c>
      <c r="J6468" s="63">
        <v>5.4661411361456436</v>
      </c>
      <c r="K6468" s="63">
        <v>4.884855267594987</v>
      </c>
      <c r="L6468" s="63">
        <v>6.892923821583115</v>
      </c>
      <c r="M6468" s="63">
        <v>8.9965020729171776</v>
      </c>
      <c r="N6468" s="63">
        <v>6.1820683863796058</v>
      </c>
      <c r="O6468" s="71">
        <v>7.3322929012791231</v>
      </c>
    </row>
    <row r="6469" spans="2:15" outlineLevel="1" x14ac:dyDescent="0.45">
      <c r="B6469" s="65">
        <v>6460</v>
      </c>
      <c r="C6469" s="60">
        <v>1</v>
      </c>
      <c r="D6469" s="61">
        <v>0</v>
      </c>
      <c r="E6469" s="61">
        <v>1</v>
      </c>
      <c r="F6469" s="61">
        <v>1</v>
      </c>
      <c r="G6469" s="61">
        <v>1</v>
      </c>
      <c r="H6469" s="61">
        <v>0</v>
      </c>
      <c r="I6469" s="62">
        <v>24475.003787810492</v>
      </c>
      <c r="J6469" s="63">
        <v>5.273495370366529</v>
      </c>
      <c r="K6469" s="63">
        <v>4.7496260689599126</v>
      </c>
      <c r="L6469" s="63">
        <v>7.2003573058009547</v>
      </c>
      <c r="M6469" s="63">
        <v>6.7675016652002125</v>
      </c>
      <c r="N6469" s="63">
        <v>6.8090402976440592</v>
      </c>
      <c r="O6469" s="71">
        <v>6.5388013059963663</v>
      </c>
    </row>
    <row r="6470" spans="2:15" outlineLevel="1" x14ac:dyDescent="0.45">
      <c r="B6470" s="65">
        <v>6461</v>
      </c>
      <c r="C6470" s="60">
        <v>1</v>
      </c>
      <c r="D6470" s="61">
        <v>0</v>
      </c>
      <c r="E6470" s="61">
        <v>1</v>
      </c>
      <c r="F6470" s="61">
        <v>1</v>
      </c>
      <c r="G6470" s="61">
        <v>1</v>
      </c>
      <c r="H6470" s="61">
        <v>0</v>
      </c>
      <c r="I6470" s="62">
        <v>97654.25836580676</v>
      </c>
      <c r="J6470" s="63">
        <v>6.1071873023151753</v>
      </c>
      <c r="K6470" s="63">
        <v>5.03444533095149</v>
      </c>
      <c r="L6470" s="63">
        <v>7.0366610555502742</v>
      </c>
      <c r="M6470" s="63">
        <v>8.4649525926774061</v>
      </c>
      <c r="N6470" s="63">
        <v>7.3056727554762766</v>
      </c>
      <c r="O6470" s="71">
        <v>6.0890133529734456</v>
      </c>
    </row>
    <row r="6471" spans="2:15" outlineLevel="1" x14ac:dyDescent="0.45">
      <c r="B6471" s="65">
        <v>6462</v>
      </c>
      <c r="C6471" s="60">
        <v>1</v>
      </c>
      <c r="D6471" s="61">
        <v>0</v>
      </c>
      <c r="E6471" s="61">
        <v>1</v>
      </c>
      <c r="F6471" s="61">
        <v>1</v>
      </c>
      <c r="G6471" s="61">
        <v>1</v>
      </c>
      <c r="H6471" s="61">
        <v>0</v>
      </c>
      <c r="I6471" s="62">
        <v>81065.846488948038</v>
      </c>
      <c r="J6471" s="63">
        <v>6.1747567474649809</v>
      </c>
      <c r="K6471" s="63">
        <v>5.4384802998452608</v>
      </c>
      <c r="L6471" s="63">
        <v>6.4431932649080164</v>
      </c>
      <c r="M6471" s="63">
        <v>8.8546379547760843</v>
      </c>
      <c r="N6471" s="63">
        <v>7.1483097883108702</v>
      </c>
      <c r="O6471" s="71">
        <v>7.0911388504815553</v>
      </c>
    </row>
    <row r="6472" spans="2:15" outlineLevel="1" x14ac:dyDescent="0.45">
      <c r="B6472" s="65">
        <v>6463</v>
      </c>
      <c r="C6472" s="60">
        <v>1</v>
      </c>
      <c r="D6472" s="61">
        <v>0</v>
      </c>
      <c r="E6472" s="61">
        <v>1</v>
      </c>
      <c r="F6472" s="61">
        <v>1</v>
      </c>
      <c r="G6472" s="61">
        <v>1</v>
      </c>
      <c r="H6472" s="61">
        <v>0</v>
      </c>
      <c r="I6472" s="62">
        <v>27460.970925973321</v>
      </c>
      <c r="J6472" s="63">
        <v>5.537804216936447</v>
      </c>
      <c r="K6472" s="63">
        <v>5.4178722231649807</v>
      </c>
      <c r="L6472" s="63">
        <v>6.4807732480916247</v>
      </c>
      <c r="M6472" s="63">
        <v>6.9344898243068069</v>
      </c>
      <c r="N6472" s="63">
        <v>7.0330992070348115</v>
      </c>
      <c r="O6472" s="71">
        <v>6.6360244731672742</v>
      </c>
    </row>
    <row r="6473" spans="2:15" outlineLevel="1" x14ac:dyDescent="0.45">
      <c r="B6473" s="65">
        <v>6464</v>
      </c>
      <c r="C6473" s="60">
        <v>0</v>
      </c>
      <c r="D6473" s="61">
        <v>1</v>
      </c>
      <c r="E6473" s="61">
        <v>1</v>
      </c>
      <c r="F6473" s="61">
        <v>1</v>
      </c>
      <c r="G6473" s="61">
        <v>1</v>
      </c>
      <c r="H6473" s="61">
        <v>0</v>
      </c>
      <c r="I6473" s="62">
        <v>80748.086721382133</v>
      </c>
      <c r="J6473" s="63">
        <v>6.0919240058058115</v>
      </c>
      <c r="K6473" s="63">
        <v>6.0997229413156777</v>
      </c>
      <c r="L6473" s="63">
        <v>6.0718693588471266</v>
      </c>
      <c r="M6473" s="63">
        <v>8.7560883562403902</v>
      </c>
      <c r="N6473" s="63">
        <v>7.0955505901304292</v>
      </c>
      <c r="O6473" s="71">
        <v>6.5520861287474457</v>
      </c>
    </row>
    <row r="6474" spans="2:15" outlineLevel="1" x14ac:dyDescent="0.45">
      <c r="B6474" s="65">
        <v>6465</v>
      </c>
      <c r="C6474" s="60">
        <v>1</v>
      </c>
      <c r="D6474" s="61">
        <v>0</v>
      </c>
      <c r="E6474" s="61">
        <v>1</v>
      </c>
      <c r="F6474" s="61">
        <v>1</v>
      </c>
      <c r="G6474" s="61">
        <v>1</v>
      </c>
      <c r="H6474" s="61">
        <v>0</v>
      </c>
      <c r="I6474" s="62">
        <v>76478.698430961042</v>
      </c>
      <c r="J6474" s="63">
        <v>6.2633707750022545</v>
      </c>
      <c r="K6474" s="63">
        <v>5.7786990044222613</v>
      </c>
      <c r="L6474" s="63">
        <v>6.3558728650721159</v>
      </c>
      <c r="M6474" s="63">
        <v>7.6397240376084685</v>
      </c>
      <c r="N6474" s="63">
        <v>6.8486590298226186</v>
      </c>
      <c r="O6474" s="71">
        <v>6.3952828347456583</v>
      </c>
    </row>
    <row r="6475" spans="2:15" outlineLevel="1" x14ac:dyDescent="0.45">
      <c r="B6475" s="65">
        <v>6466</v>
      </c>
      <c r="C6475" s="60">
        <v>1</v>
      </c>
      <c r="D6475" s="61">
        <v>0</v>
      </c>
      <c r="E6475" s="61">
        <v>1</v>
      </c>
      <c r="F6475" s="61">
        <v>1</v>
      </c>
      <c r="G6475" s="61">
        <v>1</v>
      </c>
      <c r="H6475" s="61">
        <v>0</v>
      </c>
      <c r="I6475" s="62">
        <v>25356.245825849022</v>
      </c>
      <c r="J6475" s="63">
        <v>5.1398806173695268</v>
      </c>
      <c r="K6475" s="63">
        <v>4.8094923570426165</v>
      </c>
      <c r="L6475" s="63">
        <v>7.7763349664111949</v>
      </c>
      <c r="M6475" s="63">
        <v>6.3895034906756081</v>
      </c>
      <c r="N6475" s="63">
        <v>7.08849988398583</v>
      </c>
      <c r="O6475" s="71">
        <v>6.8563924953271345</v>
      </c>
    </row>
    <row r="6476" spans="2:15" outlineLevel="1" x14ac:dyDescent="0.45">
      <c r="B6476" s="65">
        <v>6467</v>
      </c>
      <c r="C6476" s="60">
        <v>1</v>
      </c>
      <c r="D6476" s="61">
        <v>0</v>
      </c>
      <c r="E6476" s="61">
        <v>1</v>
      </c>
      <c r="F6476" s="61">
        <v>1</v>
      </c>
      <c r="G6476" s="61">
        <v>1</v>
      </c>
      <c r="H6476" s="61">
        <v>0</v>
      </c>
      <c r="I6476" s="62">
        <v>95796.224898347558</v>
      </c>
      <c r="J6476" s="63">
        <v>5.7364968756931587</v>
      </c>
      <c r="K6476" s="63">
        <v>5.2751415870933593</v>
      </c>
      <c r="L6476" s="63">
        <v>7.3804803920719522</v>
      </c>
      <c r="M6476" s="63">
        <v>8.0088065437516889</v>
      </c>
      <c r="N6476" s="63">
        <v>6.8312954389277074</v>
      </c>
      <c r="O6476" s="71">
        <v>6.3200756009651142</v>
      </c>
    </row>
    <row r="6477" spans="2:15" outlineLevel="1" x14ac:dyDescent="0.45">
      <c r="B6477" s="65">
        <v>6468</v>
      </c>
      <c r="C6477" s="60">
        <v>1</v>
      </c>
      <c r="D6477" s="61">
        <v>0</v>
      </c>
      <c r="E6477" s="61">
        <v>1</v>
      </c>
      <c r="F6477" s="61">
        <v>1</v>
      </c>
      <c r="G6477" s="61">
        <v>1</v>
      </c>
      <c r="H6477" s="61">
        <v>0</v>
      </c>
      <c r="I6477" s="62">
        <v>96788.532050619746</v>
      </c>
      <c r="J6477" s="63">
        <v>6.0844039178003513</v>
      </c>
      <c r="K6477" s="63">
        <v>5.6003727529828318</v>
      </c>
      <c r="L6477" s="63">
        <v>7.0376359724216684</v>
      </c>
      <c r="M6477" s="63">
        <v>7.242981093336569</v>
      </c>
      <c r="N6477" s="63">
        <v>7.0804998423348806</v>
      </c>
      <c r="O6477" s="71">
        <v>6.8535703256793683</v>
      </c>
    </row>
    <row r="6478" spans="2:15" outlineLevel="1" x14ac:dyDescent="0.45">
      <c r="B6478" s="65">
        <v>6469</v>
      </c>
      <c r="C6478" s="60">
        <v>1</v>
      </c>
      <c r="D6478" s="61">
        <v>0</v>
      </c>
      <c r="E6478" s="61">
        <v>1</v>
      </c>
      <c r="F6478" s="61">
        <v>1</v>
      </c>
      <c r="G6478" s="61">
        <v>1</v>
      </c>
      <c r="H6478" s="61">
        <v>0</v>
      </c>
      <c r="I6478" s="62">
        <v>23922.165318533866</v>
      </c>
      <c r="J6478" s="63">
        <v>5.8068577742077219</v>
      </c>
      <c r="K6478" s="63">
        <v>5.1440294540308011</v>
      </c>
      <c r="L6478" s="63">
        <v>6.6177679306396211</v>
      </c>
      <c r="M6478" s="63">
        <v>6.0826698379843238</v>
      </c>
      <c r="N6478" s="63">
        <v>6.846292906344865</v>
      </c>
      <c r="O6478" s="71">
        <v>6.2907263284512673</v>
      </c>
    </row>
    <row r="6479" spans="2:15" outlineLevel="1" x14ac:dyDescent="0.45">
      <c r="B6479" s="65">
        <v>6470</v>
      </c>
      <c r="C6479" s="60">
        <v>1</v>
      </c>
      <c r="D6479" s="61">
        <v>0</v>
      </c>
      <c r="E6479" s="61">
        <v>1</v>
      </c>
      <c r="F6479" s="61">
        <v>1</v>
      </c>
      <c r="G6479" s="61">
        <v>1</v>
      </c>
      <c r="H6479" s="61">
        <v>0</v>
      </c>
      <c r="I6479" s="62">
        <v>96328.179613172339</v>
      </c>
      <c r="J6479" s="63">
        <v>6.0389335697955451</v>
      </c>
      <c r="K6479" s="63">
        <v>4.9670469360482992</v>
      </c>
      <c r="L6479" s="63">
        <v>8.0724879363298925</v>
      </c>
      <c r="M6479" s="63">
        <v>7.7113532694179607</v>
      </c>
      <c r="N6479" s="63">
        <v>6.7386131303977326</v>
      </c>
      <c r="O6479" s="71">
        <v>6.670040186396025</v>
      </c>
    </row>
    <row r="6480" spans="2:15" outlineLevel="1" x14ac:dyDescent="0.45">
      <c r="B6480" s="65">
        <v>6471</v>
      </c>
      <c r="C6480" s="60">
        <v>1</v>
      </c>
      <c r="D6480" s="61">
        <v>0</v>
      </c>
      <c r="E6480" s="61">
        <v>1</v>
      </c>
      <c r="F6480" s="61">
        <v>1</v>
      </c>
      <c r="G6480" s="61">
        <v>1</v>
      </c>
      <c r="H6480" s="61">
        <v>0</v>
      </c>
      <c r="I6480" s="62">
        <v>100426.13765013903</v>
      </c>
      <c r="J6480" s="63">
        <v>6.7605562148441214</v>
      </c>
      <c r="K6480" s="63">
        <v>5.8924812448516901</v>
      </c>
      <c r="L6480" s="63">
        <v>7.1817154549713065</v>
      </c>
      <c r="M6480" s="63">
        <v>7.7866809400313732</v>
      </c>
      <c r="N6480" s="63">
        <v>6.8116463828943576</v>
      </c>
      <c r="O6480" s="71">
        <v>6.7401162827303427</v>
      </c>
    </row>
    <row r="6481" spans="2:15" outlineLevel="1" x14ac:dyDescent="0.45">
      <c r="B6481" s="65">
        <v>6472</v>
      </c>
      <c r="C6481" s="60">
        <v>1</v>
      </c>
      <c r="D6481" s="61">
        <v>0</v>
      </c>
      <c r="E6481" s="61">
        <v>1</v>
      </c>
      <c r="F6481" s="61">
        <v>1</v>
      </c>
      <c r="G6481" s="61">
        <v>1</v>
      </c>
      <c r="H6481" s="61">
        <v>0</v>
      </c>
      <c r="I6481" s="62">
        <v>95407.559684883716</v>
      </c>
      <c r="J6481" s="63">
        <v>5.7199107926777977</v>
      </c>
      <c r="K6481" s="63">
        <v>5.451143668859161</v>
      </c>
      <c r="L6481" s="63">
        <v>8.1908095264089447</v>
      </c>
      <c r="M6481" s="63">
        <v>6.61198249873856</v>
      </c>
      <c r="N6481" s="63">
        <v>7.0583093141364603</v>
      </c>
      <c r="O6481" s="71">
        <v>7.0241536143585277</v>
      </c>
    </row>
    <row r="6482" spans="2:15" outlineLevel="1" x14ac:dyDescent="0.45">
      <c r="B6482" s="65">
        <v>6473</v>
      </c>
      <c r="C6482" s="60">
        <v>1</v>
      </c>
      <c r="D6482" s="61">
        <v>0</v>
      </c>
      <c r="E6482" s="61">
        <v>1</v>
      </c>
      <c r="F6482" s="61">
        <v>1</v>
      </c>
      <c r="G6482" s="61">
        <v>1</v>
      </c>
      <c r="H6482" s="61">
        <v>0</v>
      </c>
      <c r="I6482" s="62">
        <v>100749.69233139497</v>
      </c>
      <c r="J6482" s="63">
        <v>6.3758677726433621</v>
      </c>
      <c r="K6482" s="63">
        <v>5.4507794708169559</v>
      </c>
      <c r="L6482" s="63">
        <v>7.2072281266893938</v>
      </c>
      <c r="M6482" s="63">
        <v>8.8662690781099442</v>
      </c>
      <c r="N6482" s="63">
        <v>6.8182271419134226</v>
      </c>
      <c r="O6482" s="71">
        <v>6.5224079032738764</v>
      </c>
    </row>
    <row r="6483" spans="2:15" outlineLevel="1" x14ac:dyDescent="0.45">
      <c r="B6483" s="65">
        <v>6474</v>
      </c>
      <c r="C6483" s="60">
        <v>1</v>
      </c>
      <c r="D6483" s="61">
        <v>0</v>
      </c>
      <c r="E6483" s="61">
        <v>1</v>
      </c>
      <c r="F6483" s="61">
        <v>1</v>
      </c>
      <c r="G6483" s="61">
        <v>0</v>
      </c>
      <c r="H6483" s="61">
        <v>1</v>
      </c>
      <c r="I6483" s="62">
        <v>103780.92880970957</v>
      </c>
      <c r="J6483" s="63">
        <v>6.6533872620662304</v>
      </c>
      <c r="K6483" s="63">
        <v>5.422553345737982</v>
      </c>
      <c r="L6483" s="63">
        <v>7.8634747679684649</v>
      </c>
      <c r="M6483" s="63">
        <v>8.8305461861703165</v>
      </c>
      <c r="N6483" s="63">
        <v>6.9580949227537765</v>
      </c>
      <c r="O6483" s="71">
        <v>7.0814754841790286</v>
      </c>
    </row>
    <row r="6484" spans="2:15" outlineLevel="1" x14ac:dyDescent="0.45">
      <c r="B6484" s="65">
        <v>6475</v>
      </c>
      <c r="C6484" s="60">
        <v>1</v>
      </c>
      <c r="D6484" s="61">
        <v>0</v>
      </c>
      <c r="E6484" s="61">
        <v>1</v>
      </c>
      <c r="F6484" s="61">
        <v>1</v>
      </c>
      <c r="G6484" s="61">
        <v>1</v>
      </c>
      <c r="H6484" s="61">
        <v>0</v>
      </c>
      <c r="I6484" s="62">
        <v>99399.004799998365</v>
      </c>
      <c r="J6484" s="63">
        <v>6.7302073707672267</v>
      </c>
      <c r="K6484" s="63">
        <v>5.5430100663159294</v>
      </c>
      <c r="L6484" s="63">
        <v>7.6909206199707016</v>
      </c>
      <c r="M6484" s="63">
        <v>7.7605140253280585</v>
      </c>
      <c r="N6484" s="63">
        <v>7.1890711640942957</v>
      </c>
      <c r="O6484" s="71">
        <v>6.038065005360119</v>
      </c>
    </row>
    <row r="6485" spans="2:15" outlineLevel="1" x14ac:dyDescent="0.45">
      <c r="B6485" s="65">
        <v>6476</v>
      </c>
      <c r="C6485" s="60">
        <v>1</v>
      </c>
      <c r="D6485" s="61">
        <v>0</v>
      </c>
      <c r="E6485" s="61">
        <v>1</v>
      </c>
      <c r="F6485" s="61">
        <v>1</v>
      </c>
      <c r="G6485" s="61">
        <v>1</v>
      </c>
      <c r="H6485" s="61">
        <v>0</v>
      </c>
      <c r="I6485" s="62">
        <v>95416.025672995063</v>
      </c>
      <c r="J6485" s="63">
        <v>6.1515811188837883</v>
      </c>
      <c r="K6485" s="63">
        <v>4.5577349313274214</v>
      </c>
      <c r="L6485" s="63">
        <v>7.1267677715435278</v>
      </c>
      <c r="M6485" s="63">
        <v>7.8245664045451244</v>
      </c>
      <c r="N6485" s="63">
        <v>7.0438326039176928</v>
      </c>
      <c r="O6485" s="71">
        <v>6.7809975157153124</v>
      </c>
    </row>
    <row r="6486" spans="2:15" outlineLevel="1" x14ac:dyDescent="0.45">
      <c r="B6486" s="65">
        <v>6477</v>
      </c>
      <c r="C6486" s="60">
        <v>1</v>
      </c>
      <c r="D6486" s="61">
        <v>0</v>
      </c>
      <c r="E6486" s="61">
        <v>1</v>
      </c>
      <c r="F6486" s="61">
        <v>1</v>
      </c>
      <c r="G6486" s="61">
        <v>1</v>
      </c>
      <c r="H6486" s="61">
        <v>0</v>
      </c>
      <c r="I6486" s="62">
        <v>98171.520914522931</v>
      </c>
      <c r="J6486" s="63">
        <v>5.1178940647834485</v>
      </c>
      <c r="K6486" s="63">
        <v>5.0677652803463253</v>
      </c>
      <c r="L6486" s="63">
        <v>8.0546487593069713</v>
      </c>
      <c r="M6486" s="63">
        <v>8.7235801024507502</v>
      </c>
      <c r="N6486" s="63">
        <v>7.0976842332368166</v>
      </c>
      <c r="O6486" s="71">
        <v>6.8185812137434922</v>
      </c>
    </row>
    <row r="6487" spans="2:15" outlineLevel="1" x14ac:dyDescent="0.45">
      <c r="B6487" s="65">
        <v>6478</v>
      </c>
      <c r="C6487" s="60">
        <v>1</v>
      </c>
      <c r="D6487" s="61">
        <v>0</v>
      </c>
      <c r="E6487" s="61">
        <v>1</v>
      </c>
      <c r="F6487" s="61">
        <v>1</v>
      </c>
      <c r="G6487" s="61">
        <v>1</v>
      </c>
      <c r="H6487" s="61">
        <v>0</v>
      </c>
      <c r="I6487" s="62">
        <v>98031.382168104232</v>
      </c>
      <c r="J6487" s="63">
        <v>6.9595851968387148</v>
      </c>
      <c r="K6487" s="63">
        <v>5.5309910394943484</v>
      </c>
      <c r="L6487" s="63">
        <v>7.3965206765546849</v>
      </c>
      <c r="M6487" s="63">
        <v>6.6528498838248753</v>
      </c>
      <c r="N6487" s="63">
        <v>7.0301525218545624</v>
      </c>
      <c r="O6487" s="71">
        <v>7.0132359921750904</v>
      </c>
    </row>
    <row r="6488" spans="2:15" outlineLevel="1" x14ac:dyDescent="0.45">
      <c r="B6488" s="65">
        <v>6479</v>
      </c>
      <c r="C6488" s="60">
        <v>0</v>
      </c>
      <c r="D6488" s="61">
        <v>1</v>
      </c>
      <c r="E6488" s="61">
        <v>1</v>
      </c>
      <c r="F6488" s="61">
        <v>1</v>
      </c>
      <c r="G6488" s="61">
        <v>0</v>
      </c>
      <c r="H6488" s="61">
        <v>1</v>
      </c>
      <c r="I6488" s="62">
        <v>29547.909058420279</v>
      </c>
      <c r="J6488" s="63">
        <v>5.6375915825118597</v>
      </c>
      <c r="K6488" s="63">
        <v>5.8056920156032046</v>
      </c>
      <c r="L6488" s="63">
        <v>7.0027775599321203</v>
      </c>
      <c r="M6488" s="63">
        <v>7.2378428002285942</v>
      </c>
      <c r="N6488" s="63">
        <v>6.602534339601533</v>
      </c>
      <c r="O6488" s="71">
        <v>6.6883847747646348</v>
      </c>
    </row>
    <row r="6489" spans="2:15" outlineLevel="1" x14ac:dyDescent="0.45">
      <c r="B6489" s="65">
        <v>6480</v>
      </c>
      <c r="C6489" s="60">
        <v>1</v>
      </c>
      <c r="D6489" s="61">
        <v>0</v>
      </c>
      <c r="E6489" s="61">
        <v>1</v>
      </c>
      <c r="F6489" s="61">
        <v>1</v>
      </c>
      <c r="G6489" s="61">
        <v>1</v>
      </c>
      <c r="H6489" s="61">
        <v>0</v>
      </c>
      <c r="I6489" s="62">
        <v>95753.870761238068</v>
      </c>
      <c r="J6489" s="63">
        <v>5.7153732014511611</v>
      </c>
      <c r="K6489" s="63">
        <v>4.7740785288553695</v>
      </c>
      <c r="L6489" s="63">
        <v>7.6631540944479291</v>
      </c>
      <c r="M6489" s="63">
        <v>7.4062758917029932</v>
      </c>
      <c r="N6489" s="63">
        <v>7.4517220636465282</v>
      </c>
      <c r="O6489" s="71">
        <v>6.9488901111079073</v>
      </c>
    </row>
    <row r="6490" spans="2:15" outlineLevel="1" x14ac:dyDescent="0.45">
      <c r="B6490" s="65">
        <v>6481</v>
      </c>
      <c r="C6490" s="60">
        <v>1</v>
      </c>
      <c r="D6490" s="61">
        <v>0</v>
      </c>
      <c r="E6490" s="61">
        <v>1</v>
      </c>
      <c r="F6490" s="61">
        <v>1</v>
      </c>
      <c r="G6490" s="61">
        <v>0</v>
      </c>
      <c r="H6490" s="61">
        <v>1</v>
      </c>
      <c r="I6490" s="62">
        <v>27753.724869769576</v>
      </c>
      <c r="J6490" s="63">
        <v>5.9528240915937962</v>
      </c>
      <c r="K6490" s="63">
        <v>4.9400982308929899</v>
      </c>
      <c r="L6490" s="63">
        <v>6.7935633851733419</v>
      </c>
      <c r="M6490" s="63">
        <v>6.1046236666639828</v>
      </c>
      <c r="N6490" s="63">
        <v>7.3885649108364122</v>
      </c>
      <c r="O6490" s="71">
        <v>7.4189109861755789</v>
      </c>
    </row>
    <row r="6491" spans="2:15" outlineLevel="1" x14ac:dyDescent="0.45">
      <c r="B6491" s="65">
        <v>6482</v>
      </c>
      <c r="C6491" s="60">
        <v>1</v>
      </c>
      <c r="D6491" s="61">
        <v>0</v>
      </c>
      <c r="E6491" s="61">
        <v>1</v>
      </c>
      <c r="F6491" s="61">
        <v>1</v>
      </c>
      <c r="G6491" s="61">
        <v>1</v>
      </c>
      <c r="H6491" s="61">
        <v>0</v>
      </c>
      <c r="I6491" s="62">
        <v>72881.454034924027</v>
      </c>
      <c r="J6491" s="63">
        <v>6.0992981306753409</v>
      </c>
      <c r="K6491" s="63">
        <v>4.8085103994510856</v>
      </c>
      <c r="L6491" s="63">
        <v>6.8089799922334207</v>
      </c>
      <c r="M6491" s="63">
        <v>7.4974880322109438</v>
      </c>
      <c r="N6491" s="63">
        <v>6.921232971055133</v>
      </c>
      <c r="O6491" s="71">
        <v>6.0950087430968871</v>
      </c>
    </row>
    <row r="6492" spans="2:15" outlineLevel="1" x14ac:dyDescent="0.45">
      <c r="B6492" s="65">
        <v>6483</v>
      </c>
      <c r="C6492" s="60">
        <v>1</v>
      </c>
      <c r="D6492" s="61">
        <v>0</v>
      </c>
      <c r="E6492" s="61">
        <v>1</v>
      </c>
      <c r="F6492" s="61">
        <v>1</v>
      </c>
      <c r="G6492" s="61">
        <v>1</v>
      </c>
      <c r="H6492" s="61">
        <v>0</v>
      </c>
      <c r="I6492" s="62">
        <v>97642.125771469218</v>
      </c>
      <c r="J6492" s="63">
        <v>6.270030019875608</v>
      </c>
      <c r="K6492" s="63">
        <v>5.1841911983725932</v>
      </c>
      <c r="L6492" s="63">
        <v>7.4090116751004933</v>
      </c>
      <c r="M6492" s="63">
        <v>7.9478364420319974</v>
      </c>
      <c r="N6492" s="63">
        <v>6.9928657723009513</v>
      </c>
      <c r="O6492" s="71">
        <v>6.4904579347208937</v>
      </c>
    </row>
    <row r="6493" spans="2:15" outlineLevel="1" x14ac:dyDescent="0.45">
      <c r="B6493" s="65">
        <v>6484</v>
      </c>
      <c r="C6493" s="60">
        <v>1</v>
      </c>
      <c r="D6493" s="61">
        <v>0</v>
      </c>
      <c r="E6493" s="61">
        <v>1</v>
      </c>
      <c r="F6493" s="61">
        <v>1</v>
      </c>
      <c r="G6493" s="61">
        <v>0</v>
      </c>
      <c r="H6493" s="61">
        <v>1</v>
      </c>
      <c r="I6493" s="62">
        <v>94278.451169897671</v>
      </c>
      <c r="J6493" s="63">
        <v>5.995465477762969</v>
      </c>
      <c r="K6493" s="63">
        <v>4.2224137014634868</v>
      </c>
      <c r="L6493" s="63">
        <v>7.8128491392164019</v>
      </c>
      <c r="M6493" s="63">
        <v>7.8065390318843981</v>
      </c>
      <c r="N6493" s="63">
        <v>6.3151275362199488</v>
      </c>
      <c r="O6493" s="71">
        <v>7.3614932856444311</v>
      </c>
    </row>
    <row r="6494" spans="2:15" outlineLevel="1" x14ac:dyDescent="0.45">
      <c r="B6494" s="65">
        <v>6485</v>
      </c>
      <c r="C6494" s="60">
        <v>0</v>
      </c>
      <c r="D6494" s="61">
        <v>1</v>
      </c>
      <c r="E6494" s="61">
        <v>1</v>
      </c>
      <c r="F6494" s="61">
        <v>1</v>
      </c>
      <c r="G6494" s="61">
        <v>1</v>
      </c>
      <c r="H6494" s="61">
        <v>0</v>
      </c>
      <c r="I6494" s="62">
        <v>97618.593050019757</v>
      </c>
      <c r="J6494" s="63">
        <v>5.3333595627214399</v>
      </c>
      <c r="K6494" s="63">
        <v>6.6756534567927641</v>
      </c>
      <c r="L6494" s="63">
        <v>7.6344394208738695</v>
      </c>
      <c r="M6494" s="63">
        <v>7.4990430485256692</v>
      </c>
      <c r="N6494" s="63">
        <v>6.6910042921038748</v>
      </c>
      <c r="O6494" s="71">
        <v>6.4263214970542251</v>
      </c>
    </row>
    <row r="6495" spans="2:15" outlineLevel="1" x14ac:dyDescent="0.45">
      <c r="B6495" s="65">
        <v>6486</v>
      </c>
      <c r="C6495" s="60">
        <v>1</v>
      </c>
      <c r="D6495" s="61">
        <v>0</v>
      </c>
      <c r="E6495" s="61">
        <v>1</v>
      </c>
      <c r="F6495" s="61">
        <v>1</v>
      </c>
      <c r="G6495" s="61">
        <v>1</v>
      </c>
      <c r="H6495" s="61">
        <v>0</v>
      </c>
      <c r="I6495" s="62">
        <v>75735.290751246241</v>
      </c>
      <c r="J6495" s="63">
        <v>6.2312888876405061</v>
      </c>
      <c r="K6495" s="63">
        <v>4.2385358032412004</v>
      </c>
      <c r="L6495" s="63">
        <v>6.5913868472260351</v>
      </c>
      <c r="M6495" s="63">
        <v>8.4410822537133221</v>
      </c>
      <c r="N6495" s="63">
        <v>7.1049945877911105</v>
      </c>
      <c r="O6495" s="71">
        <v>6.7154799356030299</v>
      </c>
    </row>
    <row r="6496" spans="2:15" outlineLevel="1" x14ac:dyDescent="0.45">
      <c r="B6496" s="65">
        <v>6487</v>
      </c>
      <c r="C6496" s="60">
        <v>1</v>
      </c>
      <c r="D6496" s="61">
        <v>0</v>
      </c>
      <c r="E6496" s="61">
        <v>1</v>
      </c>
      <c r="F6496" s="61">
        <v>1</v>
      </c>
      <c r="G6496" s="61">
        <v>0</v>
      </c>
      <c r="H6496" s="61">
        <v>1</v>
      </c>
      <c r="I6496" s="62">
        <v>99097.598568616813</v>
      </c>
      <c r="J6496" s="63">
        <v>6.0222841080364997</v>
      </c>
      <c r="K6496" s="63">
        <v>5.1916089968039962</v>
      </c>
      <c r="L6496" s="63">
        <v>7.9321231047665028</v>
      </c>
      <c r="M6496" s="63">
        <v>8.1424392215537189</v>
      </c>
      <c r="N6496" s="63">
        <v>6.7111583557320031</v>
      </c>
      <c r="O6496" s="71">
        <v>7.2211590939017762</v>
      </c>
    </row>
    <row r="6497" spans="2:15" outlineLevel="1" x14ac:dyDescent="0.45">
      <c r="B6497" s="65">
        <v>6488</v>
      </c>
      <c r="C6497" s="60">
        <v>0</v>
      </c>
      <c r="D6497" s="61">
        <v>1</v>
      </c>
      <c r="E6497" s="61">
        <v>1</v>
      </c>
      <c r="F6497" s="61">
        <v>1</v>
      </c>
      <c r="G6497" s="61">
        <v>1</v>
      </c>
      <c r="H6497" s="61">
        <v>0</v>
      </c>
      <c r="I6497" s="62">
        <v>101708.87651571132</v>
      </c>
      <c r="J6497" s="63">
        <v>6.1809551959135343</v>
      </c>
      <c r="K6497" s="63">
        <v>6.6910406964661195</v>
      </c>
      <c r="L6497" s="63">
        <v>6.6990959943054795</v>
      </c>
      <c r="M6497" s="63">
        <v>8.1358183639909925</v>
      </c>
      <c r="N6497" s="63">
        <v>7.003894234523079</v>
      </c>
      <c r="O6497" s="71">
        <v>6.5936841161170596</v>
      </c>
    </row>
    <row r="6498" spans="2:15" outlineLevel="1" x14ac:dyDescent="0.45">
      <c r="B6498" s="65">
        <v>6489</v>
      </c>
      <c r="C6498" s="60">
        <v>1</v>
      </c>
      <c r="D6498" s="61">
        <v>0</v>
      </c>
      <c r="E6498" s="61">
        <v>1</v>
      </c>
      <c r="F6498" s="61">
        <v>1</v>
      </c>
      <c r="G6498" s="61">
        <v>0</v>
      </c>
      <c r="H6498" s="61">
        <v>1</v>
      </c>
      <c r="I6498" s="62">
        <v>62255.800380592831</v>
      </c>
      <c r="J6498" s="63">
        <v>6.7811990669317916</v>
      </c>
      <c r="K6498" s="63">
        <v>4.8726498209626596</v>
      </c>
      <c r="L6498" s="63">
        <v>6.6588900845847148</v>
      </c>
      <c r="M6498" s="63">
        <v>6.4519164128714976</v>
      </c>
      <c r="N6498" s="63">
        <v>6.4202628398646606</v>
      </c>
      <c r="O6498" s="71">
        <v>6.9365870070896358</v>
      </c>
    </row>
    <row r="6499" spans="2:15" outlineLevel="1" x14ac:dyDescent="0.45">
      <c r="B6499" s="65">
        <v>6490</v>
      </c>
      <c r="C6499" s="60">
        <v>1</v>
      </c>
      <c r="D6499" s="61">
        <v>0</v>
      </c>
      <c r="E6499" s="61">
        <v>1</v>
      </c>
      <c r="F6499" s="61">
        <v>1</v>
      </c>
      <c r="G6499" s="61">
        <v>1</v>
      </c>
      <c r="H6499" s="61">
        <v>0</v>
      </c>
      <c r="I6499" s="62">
        <v>94978.254132199218</v>
      </c>
      <c r="J6499" s="63">
        <v>6.9874523280421066</v>
      </c>
      <c r="K6499" s="63">
        <v>5.4823080509772586</v>
      </c>
      <c r="L6499" s="63">
        <v>6.7320676552186285</v>
      </c>
      <c r="M6499" s="63">
        <v>6.2689980470095223</v>
      </c>
      <c r="N6499" s="63">
        <v>7.3035172125008927</v>
      </c>
      <c r="O6499" s="71">
        <v>6.2393720837445796</v>
      </c>
    </row>
    <row r="6500" spans="2:15" outlineLevel="1" x14ac:dyDescent="0.45">
      <c r="B6500" s="65">
        <v>6491</v>
      </c>
      <c r="C6500" s="60">
        <v>1</v>
      </c>
      <c r="D6500" s="61">
        <v>0</v>
      </c>
      <c r="E6500" s="61">
        <v>1</v>
      </c>
      <c r="F6500" s="61">
        <v>1</v>
      </c>
      <c r="G6500" s="61">
        <v>0</v>
      </c>
      <c r="H6500" s="61">
        <v>1</v>
      </c>
      <c r="I6500" s="62">
        <v>78837.025753960508</v>
      </c>
      <c r="J6500" s="63">
        <v>6.0882173388254506</v>
      </c>
      <c r="K6500" s="63">
        <v>5.798361249921097</v>
      </c>
      <c r="L6500" s="63">
        <v>6.8909998205316327</v>
      </c>
      <c r="M6500" s="63">
        <v>8.093848890284157</v>
      </c>
      <c r="N6500" s="63">
        <v>6.2024945509955991</v>
      </c>
      <c r="O6500" s="71">
        <v>7.5091121654422039</v>
      </c>
    </row>
    <row r="6501" spans="2:15" outlineLevel="1" x14ac:dyDescent="0.45">
      <c r="B6501" s="65">
        <v>6492</v>
      </c>
      <c r="C6501" s="60">
        <v>0</v>
      </c>
      <c r="D6501" s="61">
        <v>1</v>
      </c>
      <c r="E6501" s="61">
        <v>1</v>
      </c>
      <c r="F6501" s="61">
        <v>1</v>
      </c>
      <c r="G6501" s="61">
        <v>1</v>
      </c>
      <c r="H6501" s="61">
        <v>0</v>
      </c>
      <c r="I6501" s="62">
        <v>27878.534531871992</v>
      </c>
      <c r="J6501" s="63">
        <v>5.5083897388055378</v>
      </c>
      <c r="K6501" s="63">
        <v>5.6334027476651185</v>
      </c>
      <c r="L6501" s="63">
        <v>6.3508939159091415</v>
      </c>
      <c r="M6501" s="63">
        <v>6.7771638044408835</v>
      </c>
      <c r="N6501" s="63">
        <v>6.9843613831598992</v>
      </c>
      <c r="O6501" s="71">
        <v>6.9280500224619104</v>
      </c>
    </row>
    <row r="6502" spans="2:15" outlineLevel="1" x14ac:dyDescent="0.45">
      <c r="B6502" s="65">
        <v>6493</v>
      </c>
      <c r="C6502" s="60">
        <v>1</v>
      </c>
      <c r="D6502" s="61">
        <v>0</v>
      </c>
      <c r="E6502" s="61">
        <v>1</v>
      </c>
      <c r="F6502" s="61">
        <v>1</v>
      </c>
      <c r="G6502" s="61">
        <v>1</v>
      </c>
      <c r="H6502" s="61">
        <v>0</v>
      </c>
      <c r="I6502" s="62">
        <v>91628.891585741148</v>
      </c>
      <c r="J6502" s="63">
        <v>5.7372361440272792</v>
      </c>
      <c r="K6502" s="63">
        <v>4.5980674459826938</v>
      </c>
      <c r="L6502" s="63">
        <v>7.3347315847306671</v>
      </c>
      <c r="M6502" s="63">
        <v>7.1977683852274836</v>
      </c>
      <c r="N6502" s="63">
        <v>6.8400412360852805</v>
      </c>
      <c r="O6502" s="71">
        <v>6.4419868659623081</v>
      </c>
    </row>
    <row r="6503" spans="2:15" outlineLevel="1" x14ac:dyDescent="0.45">
      <c r="B6503" s="65">
        <v>6494</v>
      </c>
      <c r="C6503" s="60">
        <v>1</v>
      </c>
      <c r="D6503" s="61">
        <v>0</v>
      </c>
      <c r="E6503" s="61">
        <v>1</v>
      </c>
      <c r="F6503" s="61">
        <v>1</v>
      </c>
      <c r="G6503" s="61">
        <v>1</v>
      </c>
      <c r="H6503" s="61">
        <v>0</v>
      </c>
      <c r="I6503" s="62">
        <v>102459.14159963912</v>
      </c>
      <c r="J6503" s="63">
        <v>6.0018345517785008</v>
      </c>
      <c r="K6503" s="63">
        <v>5.8652049343638666</v>
      </c>
      <c r="L6503" s="63">
        <v>7.3219185789813608</v>
      </c>
      <c r="M6503" s="63">
        <v>8.6914868219904466</v>
      </c>
      <c r="N6503" s="63">
        <v>7.4107798161336484</v>
      </c>
      <c r="O6503" s="71">
        <v>6.7025917699463751</v>
      </c>
    </row>
    <row r="6504" spans="2:15" outlineLevel="1" x14ac:dyDescent="0.45">
      <c r="B6504" s="65">
        <v>6495</v>
      </c>
      <c r="C6504" s="60">
        <v>1</v>
      </c>
      <c r="D6504" s="61">
        <v>0</v>
      </c>
      <c r="E6504" s="61">
        <v>1</v>
      </c>
      <c r="F6504" s="61">
        <v>1</v>
      </c>
      <c r="G6504" s="61">
        <v>0</v>
      </c>
      <c r="H6504" s="61">
        <v>1</v>
      </c>
      <c r="I6504" s="62">
        <v>102735.45718498105</v>
      </c>
      <c r="J6504" s="63">
        <v>6.616217920628312</v>
      </c>
      <c r="K6504" s="63">
        <v>5.2039422156696968</v>
      </c>
      <c r="L6504" s="63">
        <v>7.5554292589308609</v>
      </c>
      <c r="M6504" s="63">
        <v>8.8763079309705439</v>
      </c>
      <c r="N6504" s="63">
        <v>6.8686683943695757</v>
      </c>
      <c r="O6504" s="71">
        <v>7.194121624748079</v>
      </c>
    </row>
    <row r="6505" spans="2:15" outlineLevel="1" x14ac:dyDescent="0.45">
      <c r="B6505" s="65">
        <v>6496</v>
      </c>
      <c r="C6505" s="60">
        <v>0</v>
      </c>
      <c r="D6505" s="61">
        <v>1</v>
      </c>
      <c r="E6505" s="61">
        <v>1</v>
      </c>
      <c r="F6505" s="61">
        <v>1</v>
      </c>
      <c r="G6505" s="61">
        <v>1</v>
      </c>
      <c r="H6505" s="61">
        <v>0</v>
      </c>
      <c r="I6505" s="62">
        <v>100208.41468119415</v>
      </c>
      <c r="J6505" s="63">
        <v>6.237846712563698</v>
      </c>
      <c r="K6505" s="63">
        <v>6.4695349847766268</v>
      </c>
      <c r="L6505" s="63">
        <v>7.7000444152448217</v>
      </c>
      <c r="M6505" s="63">
        <v>6.3227542922345634</v>
      </c>
      <c r="N6505" s="63">
        <v>7.4800934419083154</v>
      </c>
      <c r="O6505" s="71">
        <v>7.3893122371867239</v>
      </c>
    </row>
    <row r="6506" spans="2:15" outlineLevel="1" x14ac:dyDescent="0.45">
      <c r="B6506" s="65">
        <v>6497</v>
      </c>
      <c r="C6506" s="60">
        <v>1</v>
      </c>
      <c r="D6506" s="61">
        <v>0</v>
      </c>
      <c r="E6506" s="61">
        <v>1</v>
      </c>
      <c r="F6506" s="61">
        <v>1</v>
      </c>
      <c r="G6506" s="61">
        <v>1</v>
      </c>
      <c r="H6506" s="61">
        <v>0</v>
      </c>
      <c r="I6506" s="62">
        <v>26159.109439139022</v>
      </c>
      <c r="J6506" s="63">
        <v>6.1878343438632886</v>
      </c>
      <c r="K6506" s="63">
        <v>4.2534127061972304</v>
      </c>
      <c r="L6506" s="63">
        <v>6.7396417180483574</v>
      </c>
      <c r="M6506" s="63">
        <v>6.4616936834931922</v>
      </c>
      <c r="N6506" s="63">
        <v>7.5194688758228736</v>
      </c>
      <c r="O6506" s="71">
        <v>6.7142156575118932</v>
      </c>
    </row>
    <row r="6507" spans="2:15" outlineLevel="1" x14ac:dyDescent="0.45">
      <c r="B6507" s="65">
        <v>6498</v>
      </c>
      <c r="C6507" s="60">
        <v>1</v>
      </c>
      <c r="D6507" s="61">
        <v>0</v>
      </c>
      <c r="E6507" s="61">
        <v>1</v>
      </c>
      <c r="F6507" s="61">
        <v>1</v>
      </c>
      <c r="G6507" s="61">
        <v>1</v>
      </c>
      <c r="H6507" s="61">
        <v>0</v>
      </c>
      <c r="I6507" s="62">
        <v>94721.40246787919</v>
      </c>
      <c r="J6507" s="63">
        <v>5.6845713003926566</v>
      </c>
      <c r="K6507" s="63">
        <v>4.506084748318461</v>
      </c>
      <c r="L6507" s="63">
        <v>7.3527112917194213</v>
      </c>
      <c r="M6507" s="63">
        <v>7.8581459873440185</v>
      </c>
      <c r="N6507" s="63">
        <v>7.0924581439999619</v>
      </c>
      <c r="O6507" s="71">
        <v>6.8918019286283903</v>
      </c>
    </row>
    <row r="6508" spans="2:15" outlineLevel="1" x14ac:dyDescent="0.45">
      <c r="B6508" s="65">
        <v>6499</v>
      </c>
      <c r="C6508" s="60">
        <v>1</v>
      </c>
      <c r="D6508" s="61">
        <v>0</v>
      </c>
      <c r="E6508" s="61">
        <v>1</v>
      </c>
      <c r="F6508" s="61">
        <v>1</v>
      </c>
      <c r="G6508" s="61">
        <v>0</v>
      </c>
      <c r="H6508" s="61">
        <v>1</v>
      </c>
      <c r="I6508" s="62">
        <v>97646.41500691665</v>
      </c>
      <c r="J6508" s="63">
        <v>6.4620305746830553</v>
      </c>
      <c r="K6508" s="63">
        <v>4.3857384660604763</v>
      </c>
      <c r="L6508" s="63">
        <v>7.442245028010575</v>
      </c>
      <c r="M6508" s="63">
        <v>8.3853122178671526</v>
      </c>
      <c r="N6508" s="63">
        <v>6.6162459549920412</v>
      </c>
      <c r="O6508" s="71">
        <v>7.1992145910062026</v>
      </c>
    </row>
    <row r="6509" spans="2:15" outlineLevel="1" x14ac:dyDescent="0.45">
      <c r="B6509" s="65">
        <v>6500</v>
      </c>
      <c r="C6509" s="60">
        <v>1</v>
      </c>
      <c r="D6509" s="61">
        <v>0</v>
      </c>
      <c r="E6509" s="61">
        <v>1</v>
      </c>
      <c r="F6509" s="61">
        <v>1</v>
      </c>
      <c r="G6509" s="61">
        <v>0</v>
      </c>
      <c r="H6509" s="61">
        <v>1</v>
      </c>
      <c r="I6509" s="62">
        <v>101762.97883171614</v>
      </c>
      <c r="J6509" s="63">
        <v>6.5846663199330679</v>
      </c>
      <c r="K6509" s="63">
        <v>5.8722566203881224</v>
      </c>
      <c r="L6509" s="63">
        <v>7.8943528412016972</v>
      </c>
      <c r="M6509" s="63">
        <v>8.2107392775592327</v>
      </c>
      <c r="N6509" s="63">
        <v>6.555178496251405</v>
      </c>
      <c r="O6509" s="71">
        <v>6.884742453098335</v>
      </c>
    </row>
    <row r="6510" spans="2:15" outlineLevel="1" x14ac:dyDescent="0.45">
      <c r="B6510" s="65">
        <v>6501</v>
      </c>
      <c r="C6510" s="60">
        <v>1</v>
      </c>
      <c r="D6510" s="61">
        <v>0</v>
      </c>
      <c r="E6510" s="61">
        <v>1</v>
      </c>
      <c r="F6510" s="61">
        <v>1</v>
      </c>
      <c r="G6510" s="61">
        <v>1</v>
      </c>
      <c r="H6510" s="61">
        <v>0</v>
      </c>
      <c r="I6510" s="62">
        <v>64603.18891064309</v>
      </c>
      <c r="J6510" s="63">
        <v>6.4663397559242801</v>
      </c>
      <c r="K6510" s="63">
        <v>6.0715407810335247</v>
      </c>
      <c r="L6510" s="63">
        <v>6.5991770888897845</v>
      </c>
      <c r="M6510" s="63">
        <v>6.4705309101262367</v>
      </c>
      <c r="N6510" s="63">
        <v>6.8408787252930896</v>
      </c>
      <c r="O6510" s="71">
        <v>6.2748718447190575</v>
      </c>
    </row>
    <row r="6511" spans="2:15" outlineLevel="1" x14ac:dyDescent="0.45">
      <c r="B6511" s="65">
        <v>6502</v>
      </c>
      <c r="C6511" s="60">
        <v>1</v>
      </c>
      <c r="D6511" s="61">
        <v>0</v>
      </c>
      <c r="E6511" s="61">
        <v>1</v>
      </c>
      <c r="F6511" s="61">
        <v>1</v>
      </c>
      <c r="G6511" s="61">
        <v>0</v>
      </c>
      <c r="H6511" s="61">
        <v>1</v>
      </c>
      <c r="I6511" s="62">
        <v>60463.238894442693</v>
      </c>
      <c r="J6511" s="63">
        <v>5.9230542890269806</v>
      </c>
      <c r="K6511" s="63">
        <v>4.8064046668354017</v>
      </c>
      <c r="L6511" s="63">
        <v>7.1498402182392358</v>
      </c>
      <c r="M6511" s="63">
        <v>6.0854555984326932</v>
      </c>
      <c r="N6511" s="63">
        <v>6.3962178791489119</v>
      </c>
      <c r="O6511" s="71">
        <v>7.5292050694280608</v>
      </c>
    </row>
    <row r="6512" spans="2:15" outlineLevel="1" x14ac:dyDescent="0.45">
      <c r="B6512" s="65">
        <v>6503</v>
      </c>
      <c r="C6512" s="60">
        <v>0</v>
      </c>
      <c r="D6512" s="61">
        <v>1</v>
      </c>
      <c r="E6512" s="61">
        <v>1</v>
      </c>
      <c r="F6512" s="61">
        <v>1</v>
      </c>
      <c r="G6512" s="61">
        <v>1</v>
      </c>
      <c r="H6512" s="61">
        <v>0</v>
      </c>
      <c r="I6512" s="62">
        <v>95786.802156166741</v>
      </c>
      <c r="J6512" s="63">
        <v>5.2489652544947454</v>
      </c>
      <c r="K6512" s="63">
        <v>5.7858358036328035</v>
      </c>
      <c r="L6512" s="63">
        <v>7.4113405152245582</v>
      </c>
      <c r="M6512" s="63">
        <v>7.66934544041119</v>
      </c>
      <c r="N6512" s="63">
        <v>6.8666243660235162</v>
      </c>
      <c r="O6512" s="71">
        <v>6.6422155329130579</v>
      </c>
    </row>
    <row r="6513" spans="2:15" outlineLevel="1" x14ac:dyDescent="0.45">
      <c r="B6513" s="65">
        <v>6504</v>
      </c>
      <c r="C6513" s="60">
        <v>0</v>
      </c>
      <c r="D6513" s="61">
        <v>1</v>
      </c>
      <c r="E6513" s="61">
        <v>1</v>
      </c>
      <c r="F6513" s="61">
        <v>1</v>
      </c>
      <c r="G6513" s="61">
        <v>0</v>
      </c>
      <c r="H6513" s="61">
        <v>1</v>
      </c>
      <c r="I6513" s="62">
        <v>24921.500882372129</v>
      </c>
      <c r="J6513" s="63">
        <v>5.0944233840507991</v>
      </c>
      <c r="K6513" s="63">
        <v>5.8065805186241537</v>
      </c>
      <c r="L6513" s="63">
        <v>6.861427171368728</v>
      </c>
      <c r="M6513" s="63">
        <v>6.051624722178671</v>
      </c>
      <c r="N6513" s="63">
        <v>6.7321164586014888</v>
      </c>
      <c r="O6513" s="71">
        <v>6.7863680811520677</v>
      </c>
    </row>
    <row r="6514" spans="2:15" outlineLevel="1" x14ac:dyDescent="0.45">
      <c r="B6514" s="65">
        <v>6505</v>
      </c>
      <c r="C6514" s="60">
        <v>1</v>
      </c>
      <c r="D6514" s="61">
        <v>0</v>
      </c>
      <c r="E6514" s="61">
        <v>1</v>
      </c>
      <c r="F6514" s="61">
        <v>1</v>
      </c>
      <c r="G6514" s="61">
        <v>1</v>
      </c>
      <c r="H6514" s="61">
        <v>0</v>
      </c>
      <c r="I6514" s="62">
        <v>75492.229630752234</v>
      </c>
      <c r="J6514" s="63">
        <v>6.6287604531410729</v>
      </c>
      <c r="K6514" s="63">
        <v>5.2491348519816015</v>
      </c>
      <c r="L6514" s="63">
        <v>6.2926003898910725</v>
      </c>
      <c r="M6514" s="63">
        <v>6.9111683651618359</v>
      </c>
      <c r="N6514" s="63">
        <v>7.3419686370723456</v>
      </c>
      <c r="O6514" s="71">
        <v>6.6558787659593976</v>
      </c>
    </row>
    <row r="6515" spans="2:15" outlineLevel="1" x14ac:dyDescent="0.45">
      <c r="B6515" s="65">
        <v>6506</v>
      </c>
      <c r="C6515" s="60">
        <v>1</v>
      </c>
      <c r="D6515" s="61">
        <v>0</v>
      </c>
      <c r="E6515" s="61">
        <v>1</v>
      </c>
      <c r="F6515" s="61">
        <v>1</v>
      </c>
      <c r="G6515" s="61">
        <v>0</v>
      </c>
      <c r="H6515" s="61">
        <v>1</v>
      </c>
      <c r="I6515" s="62">
        <v>98301.02372417663</v>
      </c>
      <c r="J6515" s="63">
        <v>5.5798798954214099</v>
      </c>
      <c r="K6515" s="63">
        <v>5.3194471144268851</v>
      </c>
      <c r="L6515" s="63">
        <v>7.7319933719038705</v>
      </c>
      <c r="M6515" s="63">
        <v>8.6344987984085755</v>
      </c>
      <c r="N6515" s="63">
        <v>6.5033314079671047</v>
      </c>
      <c r="O6515" s="71">
        <v>6.9504061513085587</v>
      </c>
    </row>
    <row r="6516" spans="2:15" outlineLevel="1" x14ac:dyDescent="0.45">
      <c r="B6516" s="65">
        <v>6507</v>
      </c>
      <c r="C6516" s="60">
        <v>1</v>
      </c>
      <c r="D6516" s="61">
        <v>0</v>
      </c>
      <c r="E6516" s="61">
        <v>1</v>
      </c>
      <c r="F6516" s="61">
        <v>1</v>
      </c>
      <c r="G6516" s="61">
        <v>0</v>
      </c>
      <c r="H6516" s="61">
        <v>1</v>
      </c>
      <c r="I6516" s="62">
        <v>102380.54548510104</v>
      </c>
      <c r="J6516" s="63">
        <v>6.3814259498612866</v>
      </c>
      <c r="K6516" s="63">
        <v>5.3398951419858509</v>
      </c>
      <c r="L6516" s="63">
        <v>7.0382904727388542</v>
      </c>
      <c r="M6516" s="63">
        <v>8.8911262419878128</v>
      </c>
      <c r="N6516" s="63">
        <v>6.8130845242636546</v>
      </c>
      <c r="O6516" s="71">
        <v>7.5344206310827158</v>
      </c>
    </row>
    <row r="6517" spans="2:15" outlineLevel="1" x14ac:dyDescent="0.45">
      <c r="B6517" s="65">
        <v>6508</v>
      </c>
      <c r="C6517" s="60">
        <v>0</v>
      </c>
      <c r="D6517" s="61">
        <v>1</v>
      </c>
      <c r="E6517" s="61">
        <v>1</v>
      </c>
      <c r="F6517" s="61">
        <v>1</v>
      </c>
      <c r="G6517" s="61">
        <v>1</v>
      </c>
      <c r="H6517" s="61">
        <v>0</v>
      </c>
      <c r="I6517" s="62">
        <v>99314.271551905535</v>
      </c>
      <c r="J6517" s="63">
        <v>5.3597963943754285</v>
      </c>
      <c r="K6517" s="63">
        <v>6.0733942157446972</v>
      </c>
      <c r="L6517" s="63">
        <v>7.2886636348353244</v>
      </c>
      <c r="M6517" s="63">
        <v>7.5868511573787769</v>
      </c>
      <c r="N6517" s="63">
        <v>7.5409976687759013</v>
      </c>
      <c r="O6517" s="71">
        <v>7.1562701825298003</v>
      </c>
    </row>
    <row r="6518" spans="2:15" outlineLevel="1" x14ac:dyDescent="0.45">
      <c r="B6518" s="65">
        <v>6509</v>
      </c>
      <c r="C6518" s="60">
        <v>1</v>
      </c>
      <c r="D6518" s="61">
        <v>0</v>
      </c>
      <c r="E6518" s="61">
        <v>1</v>
      </c>
      <c r="F6518" s="61">
        <v>1</v>
      </c>
      <c r="G6518" s="61">
        <v>0</v>
      </c>
      <c r="H6518" s="61">
        <v>1</v>
      </c>
      <c r="I6518" s="62">
        <v>95196.580550881161</v>
      </c>
      <c r="J6518" s="63">
        <v>6.8990240146774084</v>
      </c>
      <c r="K6518" s="63">
        <v>4.9552212866576442</v>
      </c>
      <c r="L6518" s="63">
        <v>7.0919801446327648</v>
      </c>
      <c r="M6518" s="63">
        <v>6.8149261625861959</v>
      </c>
      <c r="N6518" s="63">
        <v>6.7616971655324996</v>
      </c>
      <c r="O6518" s="71">
        <v>6.8654040295211383</v>
      </c>
    </row>
    <row r="6519" spans="2:15" outlineLevel="1" x14ac:dyDescent="0.45">
      <c r="B6519" s="65">
        <v>6510</v>
      </c>
      <c r="C6519" s="60">
        <v>0</v>
      </c>
      <c r="D6519" s="61">
        <v>1</v>
      </c>
      <c r="E6519" s="61">
        <v>1</v>
      </c>
      <c r="F6519" s="61">
        <v>1</v>
      </c>
      <c r="G6519" s="61">
        <v>1</v>
      </c>
      <c r="H6519" s="61">
        <v>0</v>
      </c>
      <c r="I6519" s="62">
        <v>30627.912646680008</v>
      </c>
      <c r="J6519" s="63">
        <v>5.5487292053632107</v>
      </c>
      <c r="K6519" s="63">
        <v>5.8297037934143283</v>
      </c>
      <c r="L6519" s="63">
        <v>6.4673461985026917</v>
      </c>
      <c r="M6519" s="63">
        <v>7.882468338219927</v>
      </c>
      <c r="N6519" s="63">
        <v>6.7598150054623494</v>
      </c>
      <c r="O6519" s="71">
        <v>6.5663710090583747</v>
      </c>
    </row>
    <row r="6520" spans="2:15" outlineLevel="1" x14ac:dyDescent="0.45">
      <c r="B6520" s="65">
        <v>6511</v>
      </c>
      <c r="C6520" s="60">
        <v>0</v>
      </c>
      <c r="D6520" s="61">
        <v>1</v>
      </c>
      <c r="E6520" s="61">
        <v>1</v>
      </c>
      <c r="F6520" s="61">
        <v>1</v>
      </c>
      <c r="G6520" s="61">
        <v>0</v>
      </c>
      <c r="H6520" s="61">
        <v>1</v>
      </c>
      <c r="I6520" s="62">
        <v>74785.583198365464</v>
      </c>
      <c r="J6520" s="63">
        <v>5.5759786468523149</v>
      </c>
      <c r="K6520" s="63">
        <v>5.6534293318906208</v>
      </c>
      <c r="L6520" s="63">
        <v>7.2500402457928299</v>
      </c>
      <c r="M6520" s="63">
        <v>7.4026736662726957</v>
      </c>
      <c r="N6520" s="63">
        <v>6.613391144572577</v>
      </c>
      <c r="O6520" s="71">
        <v>6.6958415017975739</v>
      </c>
    </row>
    <row r="6521" spans="2:15" outlineLevel="1" x14ac:dyDescent="0.45">
      <c r="B6521" s="65">
        <v>6512</v>
      </c>
      <c r="C6521" s="60">
        <v>1</v>
      </c>
      <c r="D6521" s="61">
        <v>0</v>
      </c>
      <c r="E6521" s="61">
        <v>1</v>
      </c>
      <c r="F6521" s="61">
        <v>1</v>
      </c>
      <c r="G6521" s="61">
        <v>0</v>
      </c>
      <c r="H6521" s="61">
        <v>1</v>
      </c>
      <c r="I6521" s="62">
        <v>99517.67503393782</v>
      </c>
      <c r="J6521" s="63">
        <v>6.5839042486382944</v>
      </c>
      <c r="K6521" s="63">
        <v>5.3058156143086688</v>
      </c>
      <c r="L6521" s="63">
        <v>7.0376954309069699</v>
      </c>
      <c r="M6521" s="63">
        <v>8.0603085391300837</v>
      </c>
      <c r="N6521" s="63">
        <v>6.6792743460980919</v>
      </c>
      <c r="O6521" s="71">
        <v>7.2568771727773118</v>
      </c>
    </row>
    <row r="6522" spans="2:15" outlineLevel="1" x14ac:dyDescent="0.45">
      <c r="B6522" s="65">
        <v>6513</v>
      </c>
      <c r="C6522" s="60">
        <v>1</v>
      </c>
      <c r="D6522" s="61">
        <v>0</v>
      </c>
      <c r="E6522" s="61">
        <v>1</v>
      </c>
      <c r="F6522" s="61">
        <v>1</v>
      </c>
      <c r="G6522" s="61">
        <v>1</v>
      </c>
      <c r="H6522" s="61">
        <v>0</v>
      </c>
      <c r="I6522" s="62">
        <v>101370.35436907008</v>
      </c>
      <c r="J6522" s="63">
        <v>6.2831200421065674</v>
      </c>
      <c r="K6522" s="63">
        <v>5.7958356975813583</v>
      </c>
      <c r="L6522" s="63">
        <v>6.8995797221813229</v>
      </c>
      <c r="M6522" s="63">
        <v>8.1489725099525785</v>
      </c>
      <c r="N6522" s="63">
        <v>7.5276103289800398</v>
      </c>
      <c r="O6522" s="71">
        <v>6.7998349743148463</v>
      </c>
    </row>
    <row r="6523" spans="2:15" outlineLevel="1" x14ac:dyDescent="0.45">
      <c r="B6523" s="65">
        <v>6514</v>
      </c>
      <c r="C6523" s="60">
        <v>1</v>
      </c>
      <c r="D6523" s="61">
        <v>0</v>
      </c>
      <c r="E6523" s="61">
        <v>1</v>
      </c>
      <c r="F6523" s="61">
        <v>1</v>
      </c>
      <c r="G6523" s="61">
        <v>1</v>
      </c>
      <c r="H6523" s="61">
        <v>0</v>
      </c>
      <c r="I6523" s="62">
        <v>77296.427012829372</v>
      </c>
      <c r="J6523" s="63">
        <v>5.697815904020608</v>
      </c>
      <c r="K6523" s="63">
        <v>5.3813423227462858</v>
      </c>
      <c r="L6523" s="63">
        <v>6.6231680718529242</v>
      </c>
      <c r="M6523" s="63">
        <v>8.1984633410929906</v>
      </c>
      <c r="N6523" s="63">
        <v>7.0739761537185357</v>
      </c>
      <c r="O6523" s="71">
        <v>6.8883791139393828</v>
      </c>
    </row>
    <row r="6524" spans="2:15" outlineLevel="1" x14ac:dyDescent="0.45">
      <c r="B6524" s="65">
        <v>6515</v>
      </c>
      <c r="C6524" s="60">
        <v>1</v>
      </c>
      <c r="D6524" s="61">
        <v>0</v>
      </c>
      <c r="E6524" s="61">
        <v>1</v>
      </c>
      <c r="F6524" s="61">
        <v>1</v>
      </c>
      <c r="G6524" s="61">
        <v>1</v>
      </c>
      <c r="H6524" s="61">
        <v>0</v>
      </c>
      <c r="I6524" s="62">
        <v>98156.970223117663</v>
      </c>
      <c r="J6524" s="63">
        <v>6.6117040616781848</v>
      </c>
      <c r="K6524" s="63">
        <v>6.0689103468471419</v>
      </c>
      <c r="L6524" s="63">
        <v>7.5130555136748187</v>
      </c>
      <c r="M6524" s="63">
        <v>6.0029084896953799</v>
      </c>
      <c r="N6524" s="63">
        <v>7.4296273995417046</v>
      </c>
      <c r="O6524" s="71">
        <v>7.112708081791288</v>
      </c>
    </row>
    <row r="6525" spans="2:15" outlineLevel="1" x14ac:dyDescent="0.45">
      <c r="B6525" s="65">
        <v>6516</v>
      </c>
      <c r="C6525" s="60">
        <v>1</v>
      </c>
      <c r="D6525" s="61">
        <v>0</v>
      </c>
      <c r="E6525" s="61">
        <v>1</v>
      </c>
      <c r="F6525" s="61">
        <v>1</v>
      </c>
      <c r="G6525" s="61">
        <v>1</v>
      </c>
      <c r="H6525" s="61">
        <v>0</v>
      </c>
      <c r="I6525" s="62">
        <v>63128.324874902348</v>
      </c>
      <c r="J6525" s="63">
        <v>6.3430959091570509</v>
      </c>
      <c r="K6525" s="63">
        <v>5.352872191661648</v>
      </c>
      <c r="L6525" s="63">
        <v>7.2497461688321838</v>
      </c>
      <c r="M6525" s="63">
        <v>6.0151376245127324</v>
      </c>
      <c r="N6525" s="63">
        <v>6.9337667192203689</v>
      </c>
      <c r="O6525" s="71">
        <v>6.8481329565594056</v>
      </c>
    </row>
    <row r="6526" spans="2:15" outlineLevel="1" x14ac:dyDescent="0.45">
      <c r="B6526" s="65">
        <v>6517</v>
      </c>
      <c r="C6526" s="60">
        <v>1</v>
      </c>
      <c r="D6526" s="61">
        <v>0</v>
      </c>
      <c r="E6526" s="61">
        <v>1</v>
      </c>
      <c r="F6526" s="61">
        <v>1</v>
      </c>
      <c r="G6526" s="61">
        <v>0</v>
      </c>
      <c r="H6526" s="61">
        <v>1</v>
      </c>
      <c r="I6526" s="62">
        <v>98077.620978261752</v>
      </c>
      <c r="J6526" s="63">
        <v>5.9321380904949326</v>
      </c>
      <c r="K6526" s="63">
        <v>5.6113504420644995</v>
      </c>
      <c r="L6526" s="63">
        <v>8.2308849577574996</v>
      </c>
      <c r="M6526" s="63">
        <v>7.6695679331863627</v>
      </c>
      <c r="N6526" s="63">
        <v>6.4161999419496354</v>
      </c>
      <c r="O6526" s="71">
        <v>7.0609986650987642</v>
      </c>
    </row>
    <row r="6527" spans="2:15" outlineLevel="1" x14ac:dyDescent="0.45">
      <c r="B6527" s="65">
        <v>6518</v>
      </c>
      <c r="C6527" s="60">
        <v>1</v>
      </c>
      <c r="D6527" s="61">
        <v>0</v>
      </c>
      <c r="E6527" s="61">
        <v>1</v>
      </c>
      <c r="F6527" s="61">
        <v>1</v>
      </c>
      <c r="G6527" s="61">
        <v>0</v>
      </c>
      <c r="H6527" s="61">
        <v>1</v>
      </c>
      <c r="I6527" s="62">
        <v>76995.738400436952</v>
      </c>
      <c r="J6527" s="63">
        <v>5.5791084829080475</v>
      </c>
      <c r="K6527" s="63">
        <v>5.4550264241578414</v>
      </c>
      <c r="L6527" s="63">
        <v>6.6604166747860827</v>
      </c>
      <c r="M6527" s="63">
        <v>8.5432519641282809</v>
      </c>
      <c r="N6527" s="63">
        <v>6.4030418478196021</v>
      </c>
      <c r="O6527" s="71">
        <v>7.095969864571126</v>
      </c>
    </row>
    <row r="6528" spans="2:15" outlineLevel="1" x14ac:dyDescent="0.45">
      <c r="B6528" s="65">
        <v>6519</v>
      </c>
      <c r="C6528" s="60">
        <v>1</v>
      </c>
      <c r="D6528" s="61">
        <v>0</v>
      </c>
      <c r="E6528" s="61">
        <v>1</v>
      </c>
      <c r="F6528" s="61">
        <v>1</v>
      </c>
      <c r="G6528" s="61">
        <v>1</v>
      </c>
      <c r="H6528" s="61">
        <v>0</v>
      </c>
      <c r="I6528" s="62">
        <v>62877.219011115609</v>
      </c>
      <c r="J6528" s="63">
        <v>6.1839950109365756</v>
      </c>
      <c r="K6528" s="63">
        <v>5.342231620846019</v>
      </c>
      <c r="L6528" s="63">
        <v>6.937432418074664</v>
      </c>
      <c r="M6528" s="63">
        <v>6.0993652701550802</v>
      </c>
      <c r="N6528" s="63">
        <v>7.2665400632374926</v>
      </c>
      <c r="O6528" s="71">
        <v>6.6516301386224503</v>
      </c>
    </row>
    <row r="6529" spans="2:15" outlineLevel="1" x14ac:dyDescent="0.45">
      <c r="B6529" s="65">
        <v>6520</v>
      </c>
      <c r="C6529" s="60">
        <v>1</v>
      </c>
      <c r="D6529" s="61">
        <v>0</v>
      </c>
      <c r="E6529" s="61">
        <v>1</v>
      </c>
      <c r="F6529" s="61">
        <v>1</v>
      </c>
      <c r="G6529" s="61">
        <v>1</v>
      </c>
      <c r="H6529" s="61">
        <v>0</v>
      </c>
      <c r="I6529" s="62">
        <v>99729.675022809533</v>
      </c>
      <c r="J6529" s="63">
        <v>6.136990113597335</v>
      </c>
      <c r="K6529" s="63">
        <v>4.9334194286834609</v>
      </c>
      <c r="L6529" s="63">
        <v>7.2495967292434988</v>
      </c>
      <c r="M6529" s="63">
        <v>8.7783283676016044</v>
      </c>
      <c r="N6529" s="63">
        <v>7.5239379034738487</v>
      </c>
      <c r="O6529" s="71">
        <v>6.3473390347697292</v>
      </c>
    </row>
    <row r="6530" spans="2:15" outlineLevel="1" x14ac:dyDescent="0.45">
      <c r="B6530" s="65">
        <v>6521</v>
      </c>
      <c r="C6530" s="60">
        <v>1</v>
      </c>
      <c r="D6530" s="61">
        <v>0</v>
      </c>
      <c r="E6530" s="61">
        <v>1</v>
      </c>
      <c r="F6530" s="61">
        <v>1</v>
      </c>
      <c r="G6530" s="61">
        <v>0</v>
      </c>
      <c r="H6530" s="61">
        <v>1</v>
      </c>
      <c r="I6530" s="62">
        <v>98334.093131623202</v>
      </c>
      <c r="J6530" s="63">
        <v>6.2866995860396706</v>
      </c>
      <c r="K6530" s="63">
        <v>5.960348446261218</v>
      </c>
      <c r="L6530" s="63">
        <v>8.3085031146193167</v>
      </c>
      <c r="M6530" s="63">
        <v>6.4417535061061226</v>
      </c>
      <c r="N6530" s="63">
        <v>6.9926601454973545</v>
      </c>
      <c r="O6530" s="71">
        <v>7.1693566952429837</v>
      </c>
    </row>
    <row r="6531" spans="2:15" outlineLevel="1" x14ac:dyDescent="0.45">
      <c r="B6531" s="65">
        <v>6522</v>
      </c>
      <c r="C6531" s="60">
        <v>1</v>
      </c>
      <c r="D6531" s="61">
        <v>0</v>
      </c>
      <c r="E6531" s="61">
        <v>1</v>
      </c>
      <c r="F6531" s="61">
        <v>1</v>
      </c>
      <c r="G6531" s="61">
        <v>0</v>
      </c>
      <c r="H6531" s="61">
        <v>1</v>
      </c>
      <c r="I6531" s="62">
        <v>95784.143923192416</v>
      </c>
      <c r="J6531" s="63">
        <v>6.5307290063400618</v>
      </c>
      <c r="K6531" s="63">
        <v>5.6405385787795863</v>
      </c>
      <c r="L6531" s="63">
        <v>7.5667571837704015</v>
      </c>
      <c r="M6531" s="63">
        <v>6.7012865179360341</v>
      </c>
      <c r="N6531" s="63">
        <v>6.5241840815562471</v>
      </c>
      <c r="O6531" s="71">
        <v>6.7803980028180035</v>
      </c>
    </row>
    <row r="6532" spans="2:15" outlineLevel="1" x14ac:dyDescent="0.45">
      <c r="B6532" s="65">
        <v>6523</v>
      </c>
      <c r="C6532" s="60">
        <v>1</v>
      </c>
      <c r="D6532" s="61">
        <v>0</v>
      </c>
      <c r="E6532" s="61">
        <v>1</v>
      </c>
      <c r="F6532" s="61">
        <v>1</v>
      </c>
      <c r="G6532" s="61">
        <v>0</v>
      </c>
      <c r="H6532" s="61">
        <v>1</v>
      </c>
      <c r="I6532" s="62">
        <v>91117.50903219782</v>
      </c>
      <c r="J6532" s="63">
        <v>5.2501182694713515</v>
      </c>
      <c r="K6532" s="63">
        <v>4.2080890743891004</v>
      </c>
      <c r="L6532" s="63">
        <v>7.7631900732061361</v>
      </c>
      <c r="M6532" s="63">
        <v>8.1834235152077195</v>
      </c>
      <c r="N6532" s="63">
        <v>6.1551066091961557</v>
      </c>
      <c r="O6532" s="71">
        <v>6.5736903975854171</v>
      </c>
    </row>
    <row r="6533" spans="2:15" outlineLevel="1" x14ac:dyDescent="0.45">
      <c r="B6533" s="65">
        <v>6524</v>
      </c>
      <c r="C6533" s="60">
        <v>1</v>
      </c>
      <c r="D6533" s="61">
        <v>0</v>
      </c>
      <c r="E6533" s="61">
        <v>1</v>
      </c>
      <c r="F6533" s="61">
        <v>1</v>
      </c>
      <c r="G6533" s="61">
        <v>1</v>
      </c>
      <c r="H6533" s="61">
        <v>0</v>
      </c>
      <c r="I6533" s="62">
        <v>74791.950036664857</v>
      </c>
      <c r="J6533" s="63">
        <v>5.9956945312010053</v>
      </c>
      <c r="K6533" s="63">
        <v>3.9931525975011866</v>
      </c>
      <c r="L6533" s="63">
        <v>6.6189081666718614</v>
      </c>
      <c r="M6533" s="63">
        <v>7.9689325595566007</v>
      </c>
      <c r="N6533" s="63">
        <v>7.5741944253746958</v>
      </c>
      <c r="O6533" s="71">
        <v>7.0060407796699948</v>
      </c>
    </row>
    <row r="6534" spans="2:15" outlineLevel="1" x14ac:dyDescent="0.45">
      <c r="B6534" s="65">
        <v>6525</v>
      </c>
      <c r="C6534" s="60">
        <v>1</v>
      </c>
      <c r="D6534" s="61">
        <v>0</v>
      </c>
      <c r="E6534" s="61">
        <v>1</v>
      </c>
      <c r="F6534" s="61">
        <v>1</v>
      </c>
      <c r="G6534" s="61">
        <v>1</v>
      </c>
      <c r="H6534" s="61">
        <v>0</v>
      </c>
      <c r="I6534" s="62">
        <v>63772.536798584231</v>
      </c>
      <c r="J6534" s="63">
        <v>6.2549622193200785</v>
      </c>
      <c r="K6534" s="63">
        <v>5.9023787020793836</v>
      </c>
      <c r="L6534" s="63">
        <v>6.7472257758948881</v>
      </c>
      <c r="M6534" s="63">
        <v>6.1330677447716804</v>
      </c>
      <c r="N6534" s="63">
        <v>7.0122698298141692</v>
      </c>
      <c r="O6534" s="71">
        <v>6.5661044560112973</v>
      </c>
    </row>
    <row r="6535" spans="2:15" outlineLevel="1" x14ac:dyDescent="0.45">
      <c r="B6535" s="65">
        <v>6526</v>
      </c>
      <c r="C6535" s="60">
        <v>1</v>
      </c>
      <c r="D6535" s="61">
        <v>0</v>
      </c>
      <c r="E6535" s="61">
        <v>1</v>
      </c>
      <c r="F6535" s="61">
        <v>1</v>
      </c>
      <c r="G6535" s="61">
        <v>1</v>
      </c>
      <c r="H6535" s="61">
        <v>0</v>
      </c>
      <c r="I6535" s="62">
        <v>77971.862881629175</v>
      </c>
      <c r="J6535" s="63">
        <v>5.8916678529015352</v>
      </c>
      <c r="K6535" s="63">
        <v>5.8200631474636193</v>
      </c>
      <c r="L6535" s="63">
        <v>6.8942513162322792</v>
      </c>
      <c r="M6535" s="63">
        <v>7.2376135343778598</v>
      </c>
      <c r="N6535" s="63">
        <v>7.554915912077389</v>
      </c>
      <c r="O6535" s="71">
        <v>6.8984202754759893</v>
      </c>
    </row>
    <row r="6536" spans="2:15" outlineLevel="1" x14ac:dyDescent="0.45">
      <c r="B6536" s="65">
        <v>6527</v>
      </c>
      <c r="C6536" s="60">
        <v>0</v>
      </c>
      <c r="D6536" s="61">
        <v>1</v>
      </c>
      <c r="E6536" s="61">
        <v>1</v>
      </c>
      <c r="F6536" s="61">
        <v>1</v>
      </c>
      <c r="G6536" s="61">
        <v>1</v>
      </c>
      <c r="H6536" s="61">
        <v>0</v>
      </c>
      <c r="I6536" s="62">
        <v>63371.756594235456</v>
      </c>
      <c r="J6536" s="63">
        <v>5.4984861750602292</v>
      </c>
      <c r="K6536" s="63">
        <v>5.6324778698223419</v>
      </c>
      <c r="L6536" s="63">
        <v>7.870391777403686</v>
      </c>
      <c r="M6536" s="63">
        <v>6.1596776282891792</v>
      </c>
      <c r="N6536" s="63">
        <v>7.2554646438472572</v>
      </c>
      <c r="O6536" s="71">
        <v>6.6944221307513665</v>
      </c>
    </row>
    <row r="6537" spans="2:15" outlineLevel="1" x14ac:dyDescent="0.45">
      <c r="B6537" s="65">
        <v>6528</v>
      </c>
      <c r="C6537" s="60">
        <v>1</v>
      </c>
      <c r="D6537" s="61">
        <v>0</v>
      </c>
      <c r="E6537" s="61">
        <v>1</v>
      </c>
      <c r="F6537" s="61">
        <v>1</v>
      </c>
      <c r="G6537" s="61">
        <v>1</v>
      </c>
      <c r="H6537" s="61">
        <v>0</v>
      </c>
      <c r="I6537" s="62">
        <v>78404.430620784056</v>
      </c>
      <c r="J6537" s="63">
        <v>6.1907848200161153</v>
      </c>
      <c r="K6537" s="63">
        <v>5.7380267298502172</v>
      </c>
      <c r="L6537" s="63">
        <v>6.7388024034918637</v>
      </c>
      <c r="M6537" s="63">
        <v>7.0839833769189173</v>
      </c>
      <c r="N6537" s="63">
        <v>7.3931113414866552</v>
      </c>
      <c r="O6537" s="71">
        <v>7.3311902016753159</v>
      </c>
    </row>
    <row r="6538" spans="2:15" outlineLevel="1" x14ac:dyDescent="0.45">
      <c r="B6538" s="65">
        <v>6529</v>
      </c>
      <c r="C6538" s="60">
        <v>1</v>
      </c>
      <c r="D6538" s="61">
        <v>0</v>
      </c>
      <c r="E6538" s="61">
        <v>1</v>
      </c>
      <c r="F6538" s="61">
        <v>1</v>
      </c>
      <c r="G6538" s="61">
        <v>0</v>
      </c>
      <c r="H6538" s="61">
        <v>1</v>
      </c>
      <c r="I6538" s="62">
        <v>72451.869940388482</v>
      </c>
      <c r="J6538" s="63">
        <v>5.7491767596418475</v>
      </c>
      <c r="K6538" s="63">
        <v>4.0794805793601201</v>
      </c>
      <c r="L6538" s="63">
        <v>7.1548479314169127</v>
      </c>
      <c r="M6538" s="63">
        <v>7.7026171438865472</v>
      </c>
      <c r="N6538" s="63">
        <v>6.5019289393345048</v>
      </c>
      <c r="O6538" s="71">
        <v>7.3840638598666715</v>
      </c>
    </row>
    <row r="6539" spans="2:15" outlineLevel="1" x14ac:dyDescent="0.45">
      <c r="B6539" s="65">
        <v>6530</v>
      </c>
      <c r="C6539" s="60">
        <v>1</v>
      </c>
      <c r="D6539" s="61">
        <v>0</v>
      </c>
      <c r="E6539" s="61">
        <v>1</v>
      </c>
      <c r="F6539" s="61">
        <v>1</v>
      </c>
      <c r="G6539" s="61">
        <v>0</v>
      </c>
      <c r="H6539" s="61">
        <v>1</v>
      </c>
      <c r="I6539" s="62">
        <v>28919.249584725039</v>
      </c>
      <c r="J6539" s="63">
        <v>5.7838488369867438</v>
      </c>
      <c r="K6539" s="63">
        <v>5.0935858608806655</v>
      </c>
      <c r="L6539" s="63">
        <v>6.7681111332101453</v>
      </c>
      <c r="M6539" s="63">
        <v>7.2114241664582108</v>
      </c>
      <c r="N6539" s="63">
        <v>6.7550688121879849</v>
      </c>
      <c r="O6539" s="71">
        <v>7.2226464565843767</v>
      </c>
    </row>
    <row r="6540" spans="2:15" outlineLevel="1" x14ac:dyDescent="0.45">
      <c r="B6540" s="65">
        <v>6531</v>
      </c>
      <c r="C6540" s="60">
        <v>1</v>
      </c>
      <c r="D6540" s="61">
        <v>0</v>
      </c>
      <c r="E6540" s="61">
        <v>1</v>
      </c>
      <c r="F6540" s="61">
        <v>1</v>
      </c>
      <c r="G6540" s="61">
        <v>0</v>
      </c>
      <c r="H6540" s="61">
        <v>1</v>
      </c>
      <c r="I6540" s="62">
        <v>94565.116065370588</v>
      </c>
      <c r="J6540" s="63">
        <v>6.0411035432236062</v>
      </c>
      <c r="K6540" s="63">
        <v>5.3889838608294243</v>
      </c>
      <c r="L6540" s="63">
        <v>7.7658074378549191</v>
      </c>
      <c r="M6540" s="63">
        <v>6.3883521242011723</v>
      </c>
      <c r="N6540" s="63">
        <v>6.6936909820711508</v>
      </c>
      <c r="O6540" s="71">
        <v>7.3097597778562227</v>
      </c>
    </row>
    <row r="6541" spans="2:15" outlineLevel="1" x14ac:dyDescent="0.45">
      <c r="B6541" s="65">
        <v>6532</v>
      </c>
      <c r="C6541" s="60">
        <v>1</v>
      </c>
      <c r="D6541" s="61">
        <v>0</v>
      </c>
      <c r="E6541" s="61">
        <v>1</v>
      </c>
      <c r="F6541" s="61">
        <v>1</v>
      </c>
      <c r="G6541" s="61">
        <v>0</v>
      </c>
      <c r="H6541" s="61">
        <v>1</v>
      </c>
      <c r="I6541" s="62">
        <v>101574.3349464905</v>
      </c>
      <c r="J6541" s="63">
        <v>6.3327991388841598</v>
      </c>
      <c r="K6541" s="63">
        <v>4.9679191245947507</v>
      </c>
      <c r="L6541" s="63">
        <v>7.5835857201355834</v>
      </c>
      <c r="M6541" s="63">
        <v>8.9230458846775917</v>
      </c>
      <c r="N6541" s="63">
        <v>6.9609253911873363</v>
      </c>
      <c r="O6541" s="71">
        <v>7.1631302057654445</v>
      </c>
    </row>
    <row r="6542" spans="2:15" outlineLevel="1" x14ac:dyDescent="0.45">
      <c r="B6542" s="65">
        <v>6533</v>
      </c>
      <c r="C6542" s="60">
        <v>1</v>
      </c>
      <c r="D6542" s="61">
        <v>0</v>
      </c>
      <c r="E6542" s="61">
        <v>1</v>
      </c>
      <c r="F6542" s="61">
        <v>1</v>
      </c>
      <c r="G6542" s="61">
        <v>1</v>
      </c>
      <c r="H6542" s="61">
        <v>0</v>
      </c>
      <c r="I6542" s="62">
        <v>77665.17121944367</v>
      </c>
      <c r="J6542" s="63">
        <v>5.8502212267119198</v>
      </c>
      <c r="K6542" s="63">
        <v>5.1911922181930059</v>
      </c>
      <c r="L6542" s="63">
        <v>7.0586087924570098</v>
      </c>
      <c r="M6542" s="63">
        <v>8.6157718410253832</v>
      </c>
      <c r="N6542" s="63">
        <v>7.0019097677271498</v>
      </c>
      <c r="O6542" s="71">
        <v>6.3516238392095135</v>
      </c>
    </row>
    <row r="6543" spans="2:15" outlineLevel="1" x14ac:dyDescent="0.45">
      <c r="B6543" s="65">
        <v>6534</v>
      </c>
      <c r="C6543" s="60">
        <v>1</v>
      </c>
      <c r="D6543" s="61">
        <v>0</v>
      </c>
      <c r="E6543" s="61">
        <v>1</v>
      </c>
      <c r="F6543" s="61">
        <v>1</v>
      </c>
      <c r="G6543" s="61">
        <v>1</v>
      </c>
      <c r="H6543" s="61">
        <v>0</v>
      </c>
      <c r="I6543" s="62">
        <v>95811.360833748797</v>
      </c>
      <c r="J6543" s="63">
        <v>6.5982750124450584</v>
      </c>
      <c r="K6543" s="63">
        <v>5.9013888715220624</v>
      </c>
      <c r="L6543" s="63">
        <v>7.8818244017873056</v>
      </c>
      <c r="M6543" s="63">
        <v>6.219168395008932</v>
      </c>
      <c r="N6543" s="63">
        <v>6.6954826786334944</v>
      </c>
      <c r="O6543" s="71">
        <v>6.5824642760593237</v>
      </c>
    </row>
    <row r="6544" spans="2:15" outlineLevel="1" x14ac:dyDescent="0.45">
      <c r="B6544" s="65">
        <v>6535</v>
      </c>
      <c r="C6544" s="60">
        <v>1</v>
      </c>
      <c r="D6544" s="61">
        <v>0</v>
      </c>
      <c r="E6544" s="61">
        <v>1</v>
      </c>
      <c r="F6544" s="61">
        <v>1</v>
      </c>
      <c r="G6544" s="61">
        <v>1</v>
      </c>
      <c r="H6544" s="61">
        <v>0</v>
      </c>
      <c r="I6544" s="62">
        <v>79362.86875961331</v>
      </c>
      <c r="J6544" s="63">
        <v>6.0537283130654229</v>
      </c>
      <c r="K6544" s="63">
        <v>5.3825995725577078</v>
      </c>
      <c r="L6544" s="63">
        <v>6.4004142045585422</v>
      </c>
      <c r="M6544" s="63">
        <v>8.7386666963396031</v>
      </c>
      <c r="N6544" s="63">
        <v>6.9570855864804333</v>
      </c>
      <c r="O6544" s="71">
        <v>6.9377159492329081</v>
      </c>
    </row>
    <row r="6545" spans="2:15" outlineLevel="1" x14ac:dyDescent="0.45">
      <c r="B6545" s="65">
        <v>6536</v>
      </c>
      <c r="C6545" s="60">
        <v>1</v>
      </c>
      <c r="D6545" s="61">
        <v>0</v>
      </c>
      <c r="E6545" s="61">
        <v>1</v>
      </c>
      <c r="F6545" s="61">
        <v>1</v>
      </c>
      <c r="G6545" s="61">
        <v>1</v>
      </c>
      <c r="H6545" s="61">
        <v>0</v>
      </c>
      <c r="I6545" s="62">
        <v>30650.082918795029</v>
      </c>
      <c r="J6545" s="63">
        <v>5.8465064878652662</v>
      </c>
      <c r="K6545" s="63">
        <v>5.8309998999791244</v>
      </c>
      <c r="L6545" s="63">
        <v>6.6958355895032442</v>
      </c>
      <c r="M6545" s="63">
        <v>7.1329006153659398</v>
      </c>
      <c r="N6545" s="63">
        <v>7.0678862192969003</v>
      </c>
      <c r="O6545" s="71">
        <v>6.6940799498699457</v>
      </c>
    </row>
    <row r="6546" spans="2:15" outlineLevel="1" x14ac:dyDescent="0.45">
      <c r="B6546" s="65">
        <v>6537</v>
      </c>
      <c r="C6546" s="60">
        <v>0</v>
      </c>
      <c r="D6546" s="61">
        <v>1</v>
      </c>
      <c r="E6546" s="61">
        <v>1</v>
      </c>
      <c r="F6546" s="61">
        <v>1</v>
      </c>
      <c r="G6546" s="61">
        <v>1</v>
      </c>
      <c r="H6546" s="61">
        <v>0</v>
      </c>
      <c r="I6546" s="62">
        <v>100442.99964615004</v>
      </c>
      <c r="J6546" s="63">
        <v>6.3422635703248602</v>
      </c>
      <c r="K6546" s="63">
        <v>6.4476797138912554</v>
      </c>
      <c r="L6546" s="63">
        <v>7.8879793752158633</v>
      </c>
      <c r="M6546" s="63">
        <v>7.0588185129150487</v>
      </c>
      <c r="N6546" s="63">
        <v>7.1688227971887288</v>
      </c>
      <c r="O6546" s="71">
        <v>6.6218193818280922</v>
      </c>
    </row>
    <row r="6547" spans="2:15" outlineLevel="1" x14ac:dyDescent="0.45">
      <c r="B6547" s="65">
        <v>6538</v>
      </c>
      <c r="C6547" s="60">
        <v>0</v>
      </c>
      <c r="D6547" s="61">
        <v>1</v>
      </c>
      <c r="E6547" s="61">
        <v>1</v>
      </c>
      <c r="F6547" s="61">
        <v>1</v>
      </c>
      <c r="G6547" s="61">
        <v>0</v>
      </c>
      <c r="H6547" s="61">
        <v>1</v>
      </c>
      <c r="I6547" s="62">
        <v>97953.13573163368</v>
      </c>
      <c r="J6547" s="63">
        <v>5.9303759747823186</v>
      </c>
      <c r="K6547" s="63">
        <v>6.2561578223944618</v>
      </c>
      <c r="L6547" s="63">
        <v>7.1202567959524306</v>
      </c>
      <c r="M6547" s="63">
        <v>6.9496979298603367</v>
      </c>
      <c r="N6547" s="63">
        <v>7.0092860354650579</v>
      </c>
      <c r="O6547" s="71">
        <v>7.11138615974704</v>
      </c>
    </row>
    <row r="6548" spans="2:15" outlineLevel="1" x14ac:dyDescent="0.45">
      <c r="B6548" s="65">
        <v>6539</v>
      </c>
      <c r="C6548" s="60">
        <v>1</v>
      </c>
      <c r="D6548" s="61">
        <v>0</v>
      </c>
      <c r="E6548" s="61">
        <v>1</v>
      </c>
      <c r="F6548" s="61">
        <v>1</v>
      </c>
      <c r="G6548" s="61">
        <v>1</v>
      </c>
      <c r="H6548" s="61">
        <v>0</v>
      </c>
      <c r="I6548" s="62">
        <v>100596.47238690744</v>
      </c>
      <c r="J6548" s="63">
        <v>7.0262296271956277</v>
      </c>
      <c r="K6548" s="63">
        <v>4.8562390457541422</v>
      </c>
      <c r="L6548" s="63">
        <v>6.8986854716938817</v>
      </c>
      <c r="M6548" s="63">
        <v>8.2822483103281694</v>
      </c>
      <c r="N6548" s="63">
        <v>7.1124050282498628</v>
      </c>
      <c r="O6548" s="71">
        <v>7.0936285535949821</v>
      </c>
    </row>
    <row r="6549" spans="2:15" outlineLevel="1" x14ac:dyDescent="0.45">
      <c r="B6549" s="65">
        <v>6540</v>
      </c>
      <c r="C6549" s="60">
        <v>1</v>
      </c>
      <c r="D6549" s="61">
        <v>0</v>
      </c>
      <c r="E6549" s="61">
        <v>1</v>
      </c>
      <c r="F6549" s="61">
        <v>1</v>
      </c>
      <c r="G6549" s="61">
        <v>1</v>
      </c>
      <c r="H6549" s="61">
        <v>0</v>
      </c>
      <c r="I6549" s="62">
        <v>98502.937914115333</v>
      </c>
      <c r="J6549" s="63">
        <v>6.1243240321475714</v>
      </c>
      <c r="K6549" s="63">
        <v>5.5224132175812972</v>
      </c>
      <c r="L6549" s="63">
        <v>7.55212150966228</v>
      </c>
      <c r="M6549" s="63">
        <v>8.4279657165626674</v>
      </c>
      <c r="N6549" s="63">
        <v>6.5944600122598835</v>
      </c>
      <c r="O6549" s="71">
        <v>6.327319166261721</v>
      </c>
    </row>
    <row r="6550" spans="2:15" outlineLevel="1" x14ac:dyDescent="0.45">
      <c r="B6550" s="65">
        <v>6541</v>
      </c>
      <c r="C6550" s="60">
        <v>0</v>
      </c>
      <c r="D6550" s="61">
        <v>1</v>
      </c>
      <c r="E6550" s="61">
        <v>1</v>
      </c>
      <c r="F6550" s="61">
        <v>1</v>
      </c>
      <c r="G6550" s="61">
        <v>0</v>
      </c>
      <c r="H6550" s="61">
        <v>1</v>
      </c>
      <c r="I6550" s="62">
        <v>95756.490289209236</v>
      </c>
      <c r="J6550" s="63">
        <v>5.8788715054633602</v>
      </c>
      <c r="K6550" s="63">
        <v>6.2444885181920551</v>
      </c>
      <c r="L6550" s="63">
        <v>8.2113044428750008</v>
      </c>
      <c r="M6550" s="63">
        <v>6.1258181258379034</v>
      </c>
      <c r="N6550" s="63">
        <v>6.6323487410335087</v>
      </c>
      <c r="O6550" s="71">
        <v>7.0098161341890268</v>
      </c>
    </row>
    <row r="6551" spans="2:15" outlineLevel="1" x14ac:dyDescent="0.45">
      <c r="B6551" s="65">
        <v>6542</v>
      </c>
      <c r="C6551" s="60">
        <v>1</v>
      </c>
      <c r="D6551" s="61">
        <v>0</v>
      </c>
      <c r="E6551" s="61">
        <v>1</v>
      </c>
      <c r="F6551" s="61">
        <v>1</v>
      </c>
      <c r="G6551" s="61">
        <v>1</v>
      </c>
      <c r="H6551" s="61">
        <v>0</v>
      </c>
      <c r="I6551" s="62">
        <v>99323.616139774007</v>
      </c>
      <c r="J6551" s="63">
        <v>5.3874633696727869</v>
      </c>
      <c r="K6551" s="63">
        <v>5.1223794515811329</v>
      </c>
      <c r="L6551" s="63">
        <v>7.8058289850443261</v>
      </c>
      <c r="M6551" s="63">
        <v>8.9034004035521654</v>
      </c>
      <c r="N6551" s="63">
        <v>7.2269185559626443</v>
      </c>
      <c r="O6551" s="71">
        <v>6.6934581955604049</v>
      </c>
    </row>
    <row r="6552" spans="2:15" outlineLevel="1" x14ac:dyDescent="0.45">
      <c r="B6552" s="65">
        <v>6543</v>
      </c>
      <c r="C6552" s="60">
        <v>1</v>
      </c>
      <c r="D6552" s="61">
        <v>0</v>
      </c>
      <c r="E6552" s="61">
        <v>1</v>
      </c>
      <c r="F6552" s="61">
        <v>1</v>
      </c>
      <c r="G6552" s="61">
        <v>1</v>
      </c>
      <c r="H6552" s="61">
        <v>0</v>
      </c>
      <c r="I6552" s="62">
        <v>98098.443339368881</v>
      </c>
      <c r="J6552" s="63">
        <v>6.5732851308854503</v>
      </c>
      <c r="K6552" s="63">
        <v>5.7491609600127287</v>
      </c>
      <c r="L6552" s="63">
        <v>8.0481351058952413</v>
      </c>
      <c r="M6552" s="63">
        <v>6.6756404709703121</v>
      </c>
      <c r="N6552" s="63">
        <v>7.2516334186271649</v>
      </c>
      <c r="O6552" s="71">
        <v>6.5190152534363257</v>
      </c>
    </row>
    <row r="6553" spans="2:15" outlineLevel="1" x14ac:dyDescent="0.45">
      <c r="B6553" s="65">
        <v>6544</v>
      </c>
      <c r="C6553" s="60">
        <v>1</v>
      </c>
      <c r="D6553" s="61">
        <v>0</v>
      </c>
      <c r="E6553" s="61">
        <v>1</v>
      </c>
      <c r="F6553" s="61">
        <v>1</v>
      </c>
      <c r="G6553" s="61">
        <v>0</v>
      </c>
      <c r="H6553" s="61">
        <v>1</v>
      </c>
      <c r="I6553" s="62">
        <v>62973.790445630162</v>
      </c>
      <c r="J6553" s="63">
        <v>6.1883911141375005</v>
      </c>
      <c r="K6553" s="63">
        <v>5.4435451655703444</v>
      </c>
      <c r="L6553" s="63">
        <v>6.8137558577461306</v>
      </c>
      <c r="M6553" s="63">
        <v>6.6520751642771749</v>
      </c>
      <c r="N6553" s="63">
        <v>6.4198065044303601</v>
      </c>
      <c r="O6553" s="71">
        <v>6.8742225671475419</v>
      </c>
    </row>
    <row r="6554" spans="2:15" outlineLevel="1" x14ac:dyDescent="0.45">
      <c r="B6554" s="65">
        <v>6545</v>
      </c>
      <c r="C6554" s="60">
        <v>1</v>
      </c>
      <c r="D6554" s="61">
        <v>0</v>
      </c>
      <c r="E6554" s="61">
        <v>1</v>
      </c>
      <c r="F6554" s="61">
        <v>1</v>
      </c>
      <c r="G6554" s="61">
        <v>1</v>
      </c>
      <c r="H6554" s="61">
        <v>0</v>
      </c>
      <c r="I6554" s="62">
        <v>77603.348687168836</v>
      </c>
      <c r="J6554" s="63">
        <v>5.9705658226759963</v>
      </c>
      <c r="K6554" s="63">
        <v>4.9721532632736816</v>
      </c>
      <c r="L6554" s="63">
        <v>6.845875405829279</v>
      </c>
      <c r="M6554" s="63">
        <v>8.3060195193225592</v>
      </c>
      <c r="N6554" s="63">
        <v>7.0554823711703145</v>
      </c>
      <c r="O6554" s="71">
        <v>6.9804364246346662</v>
      </c>
    </row>
    <row r="6555" spans="2:15" outlineLevel="1" x14ac:dyDescent="0.45">
      <c r="B6555" s="65">
        <v>6546</v>
      </c>
      <c r="C6555" s="60">
        <v>1</v>
      </c>
      <c r="D6555" s="61">
        <v>0</v>
      </c>
      <c r="E6555" s="61">
        <v>1</v>
      </c>
      <c r="F6555" s="61">
        <v>1</v>
      </c>
      <c r="G6555" s="61">
        <v>1</v>
      </c>
      <c r="H6555" s="61">
        <v>0</v>
      </c>
      <c r="I6555" s="62">
        <v>62890.515916587057</v>
      </c>
      <c r="J6555" s="63">
        <v>6.0419365974290384</v>
      </c>
      <c r="K6555" s="63">
        <v>5.1028691859824118</v>
      </c>
      <c r="L6555" s="63">
        <v>7.2153025935047399</v>
      </c>
      <c r="M6555" s="63">
        <v>6.573789014915703</v>
      </c>
      <c r="N6555" s="63">
        <v>6.8733817840340556</v>
      </c>
      <c r="O6555" s="71">
        <v>6.8169617388529495</v>
      </c>
    </row>
    <row r="6556" spans="2:15" outlineLevel="1" x14ac:dyDescent="0.45">
      <c r="B6556" s="65">
        <v>6547</v>
      </c>
      <c r="C6556" s="60">
        <v>0</v>
      </c>
      <c r="D6556" s="61">
        <v>1</v>
      </c>
      <c r="E6556" s="61">
        <v>1</v>
      </c>
      <c r="F6556" s="61">
        <v>1</v>
      </c>
      <c r="G6556" s="61">
        <v>1</v>
      </c>
      <c r="H6556" s="61">
        <v>0</v>
      </c>
      <c r="I6556" s="62">
        <v>63613.042438355449</v>
      </c>
      <c r="J6556" s="63">
        <v>5.6523183945207549</v>
      </c>
      <c r="K6556" s="63">
        <v>5.716884506561791</v>
      </c>
      <c r="L6556" s="63">
        <v>7.7324233118709476</v>
      </c>
      <c r="M6556" s="63">
        <v>6.2860295777820934</v>
      </c>
      <c r="N6556" s="63">
        <v>7.0660000779966241</v>
      </c>
      <c r="O6556" s="71">
        <v>6.626675622301426</v>
      </c>
    </row>
    <row r="6557" spans="2:15" outlineLevel="1" x14ac:dyDescent="0.45">
      <c r="B6557" s="65">
        <v>6548</v>
      </c>
      <c r="C6557" s="60">
        <v>1</v>
      </c>
      <c r="D6557" s="61">
        <v>0</v>
      </c>
      <c r="E6557" s="61">
        <v>1</v>
      </c>
      <c r="F6557" s="61">
        <v>1</v>
      </c>
      <c r="G6557" s="61">
        <v>0</v>
      </c>
      <c r="H6557" s="61">
        <v>1</v>
      </c>
      <c r="I6557" s="62">
        <v>78759.971201604421</v>
      </c>
      <c r="J6557" s="63">
        <v>6.2526069054384532</v>
      </c>
      <c r="K6557" s="63">
        <v>5.5539588092542678</v>
      </c>
      <c r="L6557" s="63">
        <v>6.5068519560986644</v>
      </c>
      <c r="M6557" s="63">
        <v>8.6167662218765138</v>
      </c>
      <c r="N6557" s="63">
        <v>6.3025333659921401</v>
      </c>
      <c r="O6557" s="71">
        <v>7.017260591263609</v>
      </c>
    </row>
    <row r="6558" spans="2:15" outlineLevel="1" x14ac:dyDescent="0.45">
      <c r="B6558" s="65">
        <v>6549</v>
      </c>
      <c r="C6558" s="60">
        <v>1</v>
      </c>
      <c r="D6558" s="61">
        <v>0</v>
      </c>
      <c r="E6558" s="61">
        <v>1</v>
      </c>
      <c r="F6558" s="61">
        <v>1</v>
      </c>
      <c r="G6558" s="61">
        <v>1</v>
      </c>
      <c r="H6558" s="61">
        <v>0</v>
      </c>
      <c r="I6558" s="62">
        <v>98613.915072521442</v>
      </c>
      <c r="J6558" s="63">
        <v>5.8121366956636216</v>
      </c>
      <c r="K6558" s="63">
        <v>4.1367247814836885</v>
      </c>
      <c r="L6558" s="63">
        <v>7.9364724259993036</v>
      </c>
      <c r="M6558" s="63">
        <v>8.7546843649812267</v>
      </c>
      <c r="N6558" s="63">
        <v>7.4295393676991095</v>
      </c>
      <c r="O6558" s="71">
        <v>7.0744111933904215</v>
      </c>
    </row>
    <row r="6559" spans="2:15" outlineLevel="1" x14ac:dyDescent="0.45">
      <c r="B6559" s="65">
        <v>6550</v>
      </c>
      <c r="C6559" s="60">
        <v>0</v>
      </c>
      <c r="D6559" s="61">
        <v>1</v>
      </c>
      <c r="E6559" s="61">
        <v>1</v>
      </c>
      <c r="F6559" s="61">
        <v>1</v>
      </c>
      <c r="G6559" s="61">
        <v>0</v>
      </c>
      <c r="H6559" s="61">
        <v>1</v>
      </c>
      <c r="I6559" s="62">
        <v>79920.021797718626</v>
      </c>
      <c r="J6559" s="63">
        <v>5.8397564060152742</v>
      </c>
      <c r="K6559" s="63">
        <v>5.8840263590280841</v>
      </c>
      <c r="L6559" s="63">
        <v>6.6940315141217548</v>
      </c>
      <c r="M6559" s="63">
        <v>8.6946499608837016</v>
      </c>
      <c r="N6559" s="63">
        <v>6.1535754480610692</v>
      </c>
      <c r="O6559" s="71">
        <v>7.5935986463360656</v>
      </c>
    </row>
    <row r="6560" spans="2:15" outlineLevel="1" x14ac:dyDescent="0.45">
      <c r="B6560" s="65">
        <v>6551</v>
      </c>
      <c r="C6560" s="60">
        <v>1</v>
      </c>
      <c r="D6560" s="61">
        <v>0</v>
      </c>
      <c r="E6560" s="61">
        <v>1</v>
      </c>
      <c r="F6560" s="61">
        <v>1</v>
      </c>
      <c r="G6560" s="61">
        <v>1</v>
      </c>
      <c r="H6560" s="61">
        <v>0</v>
      </c>
      <c r="I6560" s="62">
        <v>61556.800321582079</v>
      </c>
      <c r="J6560" s="63">
        <v>5.5963555475971223</v>
      </c>
      <c r="K6560" s="63">
        <v>5.1053700973900638</v>
      </c>
      <c r="L6560" s="63">
        <v>7.5291688208838412</v>
      </c>
      <c r="M6560" s="63">
        <v>6.6816686951357962</v>
      </c>
      <c r="N6560" s="63">
        <v>6.9107345012334784</v>
      </c>
      <c r="O6560" s="71">
        <v>6.3697060371071759</v>
      </c>
    </row>
    <row r="6561" spans="2:15" outlineLevel="1" x14ac:dyDescent="0.45">
      <c r="B6561" s="65">
        <v>6552</v>
      </c>
      <c r="C6561" s="60">
        <v>1</v>
      </c>
      <c r="D6561" s="61">
        <v>0</v>
      </c>
      <c r="E6561" s="61">
        <v>1</v>
      </c>
      <c r="F6561" s="61">
        <v>1</v>
      </c>
      <c r="G6561" s="61">
        <v>0</v>
      </c>
      <c r="H6561" s="61">
        <v>1</v>
      </c>
      <c r="I6561" s="62">
        <v>76997.683522436739</v>
      </c>
      <c r="J6561" s="63">
        <v>6.3342282348197365</v>
      </c>
      <c r="K6561" s="63">
        <v>5.6485525362285633</v>
      </c>
      <c r="L6561" s="63">
        <v>6.6020253769239332</v>
      </c>
      <c r="M6561" s="63">
        <v>7.8372837366353973</v>
      </c>
      <c r="N6561" s="63">
        <v>6.3448885704742786</v>
      </c>
      <c r="O6561" s="71">
        <v>6.8966700314923459</v>
      </c>
    </row>
    <row r="6562" spans="2:15" outlineLevel="1" x14ac:dyDescent="0.45">
      <c r="B6562" s="65">
        <v>6553</v>
      </c>
      <c r="C6562" s="60">
        <v>1</v>
      </c>
      <c r="D6562" s="61">
        <v>0</v>
      </c>
      <c r="E6562" s="61">
        <v>1</v>
      </c>
      <c r="F6562" s="61">
        <v>1</v>
      </c>
      <c r="G6562" s="61">
        <v>0</v>
      </c>
      <c r="H6562" s="61">
        <v>1</v>
      </c>
      <c r="I6562" s="62">
        <v>94674.70721436209</v>
      </c>
      <c r="J6562" s="63">
        <v>5.8239377797157568</v>
      </c>
      <c r="K6562" s="63">
        <v>4.8879492161567519</v>
      </c>
      <c r="L6562" s="63">
        <v>7.5424004039526853</v>
      </c>
      <c r="M6562" s="63">
        <v>7.043063073977021</v>
      </c>
      <c r="N6562" s="63">
        <v>7.046962077659507</v>
      </c>
      <c r="O6562" s="71">
        <v>7.1915167183199173</v>
      </c>
    </row>
    <row r="6563" spans="2:15" outlineLevel="1" x14ac:dyDescent="0.45">
      <c r="B6563" s="65">
        <v>6554</v>
      </c>
      <c r="C6563" s="60">
        <v>1</v>
      </c>
      <c r="D6563" s="61">
        <v>0</v>
      </c>
      <c r="E6563" s="61">
        <v>1</v>
      </c>
      <c r="F6563" s="61">
        <v>1</v>
      </c>
      <c r="G6563" s="61">
        <v>0</v>
      </c>
      <c r="H6563" s="61">
        <v>1</v>
      </c>
      <c r="I6563" s="62">
        <v>96794.469897234449</v>
      </c>
      <c r="J6563" s="63">
        <v>6.6040810882489325</v>
      </c>
      <c r="K6563" s="63">
        <v>5.7400034535415809</v>
      </c>
      <c r="L6563" s="63">
        <v>7.076939229844351</v>
      </c>
      <c r="M6563" s="63">
        <v>6.8233508914140888</v>
      </c>
      <c r="N6563" s="63">
        <v>6.7181671747967675</v>
      </c>
      <c r="O6563" s="71">
        <v>6.948658116970396</v>
      </c>
    </row>
    <row r="6564" spans="2:15" outlineLevel="1" x14ac:dyDescent="0.45">
      <c r="B6564" s="65">
        <v>6555</v>
      </c>
      <c r="C6564" s="60">
        <v>0</v>
      </c>
      <c r="D6564" s="61">
        <v>1</v>
      </c>
      <c r="E6564" s="61">
        <v>1</v>
      </c>
      <c r="F6564" s="61">
        <v>1</v>
      </c>
      <c r="G6564" s="61">
        <v>0</v>
      </c>
      <c r="H6564" s="61">
        <v>1</v>
      </c>
      <c r="I6564" s="62">
        <v>98289.123644952997</v>
      </c>
      <c r="J6564" s="63">
        <v>5.4891949157718338</v>
      </c>
      <c r="K6564" s="63">
        <v>5.9771745029163892</v>
      </c>
      <c r="L6564" s="63">
        <v>7.5327997124995978</v>
      </c>
      <c r="M6564" s="63">
        <v>8.3615962806499287</v>
      </c>
      <c r="N6564" s="63">
        <v>6.3101362111369799</v>
      </c>
      <c r="O6564" s="71">
        <v>6.8656976346742944</v>
      </c>
    </row>
    <row r="6565" spans="2:15" outlineLevel="1" x14ac:dyDescent="0.45">
      <c r="B6565" s="65">
        <v>6556</v>
      </c>
      <c r="C6565" s="60">
        <v>1</v>
      </c>
      <c r="D6565" s="61">
        <v>0</v>
      </c>
      <c r="E6565" s="61">
        <v>1</v>
      </c>
      <c r="F6565" s="61">
        <v>1</v>
      </c>
      <c r="G6565" s="61">
        <v>0</v>
      </c>
      <c r="H6565" s="61">
        <v>1</v>
      </c>
      <c r="I6565" s="62">
        <v>27220.02976815484</v>
      </c>
      <c r="J6565" s="63">
        <v>5.7884738655812837</v>
      </c>
      <c r="K6565" s="63">
        <v>4.7067213000567776</v>
      </c>
      <c r="L6565" s="63">
        <v>6.7605528331984077</v>
      </c>
      <c r="M6565" s="63">
        <v>7.0266530854358438</v>
      </c>
      <c r="N6565" s="63">
        <v>6.6982275699554297</v>
      </c>
      <c r="O6565" s="71">
        <v>7.2878581929650537</v>
      </c>
    </row>
    <row r="6566" spans="2:15" outlineLevel="1" x14ac:dyDescent="0.45">
      <c r="B6566" s="65">
        <v>6557</v>
      </c>
      <c r="C6566" s="60">
        <v>1</v>
      </c>
      <c r="D6566" s="61">
        <v>0</v>
      </c>
      <c r="E6566" s="61">
        <v>1</v>
      </c>
      <c r="F6566" s="61">
        <v>1</v>
      </c>
      <c r="G6566" s="61">
        <v>1</v>
      </c>
      <c r="H6566" s="61">
        <v>0</v>
      </c>
      <c r="I6566" s="62">
        <v>29111.131424961204</v>
      </c>
      <c r="J6566" s="63">
        <v>5.5604703357811225</v>
      </c>
      <c r="K6566" s="63">
        <v>4.9636002937880299</v>
      </c>
      <c r="L6566" s="63">
        <v>6.422947500549812</v>
      </c>
      <c r="M6566" s="63">
        <v>7.4636787474772603</v>
      </c>
      <c r="N6566" s="63">
        <v>7.488998968086328</v>
      </c>
      <c r="O6566" s="71">
        <v>6.8055815784477964</v>
      </c>
    </row>
    <row r="6567" spans="2:15" outlineLevel="1" x14ac:dyDescent="0.45">
      <c r="B6567" s="65">
        <v>6558</v>
      </c>
      <c r="C6567" s="60">
        <v>1</v>
      </c>
      <c r="D6567" s="61">
        <v>0</v>
      </c>
      <c r="E6567" s="61">
        <v>1</v>
      </c>
      <c r="F6567" s="61">
        <v>1</v>
      </c>
      <c r="G6567" s="61">
        <v>0</v>
      </c>
      <c r="H6567" s="61">
        <v>1</v>
      </c>
      <c r="I6567" s="62">
        <v>63584.724091927026</v>
      </c>
      <c r="J6567" s="63">
        <v>5.8107314084010229</v>
      </c>
      <c r="K6567" s="63">
        <v>5.7461913460380494</v>
      </c>
      <c r="L6567" s="63">
        <v>7.3579797648533525</v>
      </c>
      <c r="M6567" s="63">
        <v>6.8270635826671739</v>
      </c>
      <c r="N6567" s="63">
        <v>6.4211357853049202</v>
      </c>
      <c r="O6567" s="71">
        <v>6.630288850713443</v>
      </c>
    </row>
    <row r="6568" spans="2:15" outlineLevel="1" x14ac:dyDescent="0.45">
      <c r="B6568" s="65">
        <v>6559</v>
      </c>
      <c r="C6568" s="60">
        <v>0</v>
      </c>
      <c r="D6568" s="61">
        <v>1</v>
      </c>
      <c r="E6568" s="61">
        <v>1</v>
      </c>
      <c r="F6568" s="61">
        <v>1</v>
      </c>
      <c r="G6568" s="61">
        <v>1</v>
      </c>
      <c r="H6568" s="61">
        <v>0</v>
      </c>
      <c r="I6568" s="62">
        <v>100653.21819415048</v>
      </c>
      <c r="J6568" s="63">
        <v>6.1802158114244232</v>
      </c>
      <c r="K6568" s="63">
        <v>6.2042473896166834</v>
      </c>
      <c r="L6568" s="63">
        <v>7.752909230494021</v>
      </c>
      <c r="M6568" s="63">
        <v>7.5044811837330085</v>
      </c>
      <c r="N6568" s="63">
        <v>7.1229354038498025</v>
      </c>
      <c r="O6568" s="71">
        <v>6.8149832800810453</v>
      </c>
    </row>
    <row r="6569" spans="2:15" outlineLevel="1" x14ac:dyDescent="0.45">
      <c r="B6569" s="65">
        <v>6560</v>
      </c>
      <c r="C6569" s="60">
        <v>1</v>
      </c>
      <c r="D6569" s="61">
        <v>0</v>
      </c>
      <c r="E6569" s="61">
        <v>1</v>
      </c>
      <c r="F6569" s="61">
        <v>1</v>
      </c>
      <c r="G6569" s="61">
        <v>0</v>
      </c>
      <c r="H6569" s="61">
        <v>1</v>
      </c>
      <c r="I6569" s="62">
        <v>76364.647165787188</v>
      </c>
      <c r="J6569" s="63">
        <v>5.9074541081687251</v>
      </c>
      <c r="K6569" s="63">
        <v>5.5929523170809077</v>
      </c>
      <c r="L6569" s="63">
        <v>7.0176065355702395</v>
      </c>
      <c r="M6569" s="63">
        <v>7.7675832688693092</v>
      </c>
      <c r="N6569" s="63">
        <v>6.5225195644877241</v>
      </c>
      <c r="O6569" s="71">
        <v>6.8514186528254184</v>
      </c>
    </row>
    <row r="6570" spans="2:15" outlineLevel="1" x14ac:dyDescent="0.45">
      <c r="B6570" s="65">
        <v>6561</v>
      </c>
      <c r="C6570" s="60">
        <v>1</v>
      </c>
      <c r="D6570" s="61">
        <v>0</v>
      </c>
      <c r="E6570" s="61">
        <v>1</v>
      </c>
      <c r="F6570" s="61">
        <v>1</v>
      </c>
      <c r="G6570" s="61">
        <v>1</v>
      </c>
      <c r="H6570" s="61">
        <v>0</v>
      </c>
      <c r="I6570" s="62">
        <v>99190.304932160056</v>
      </c>
      <c r="J6570" s="63">
        <v>6.2254369701623657</v>
      </c>
      <c r="K6570" s="63">
        <v>5.4529059929613792</v>
      </c>
      <c r="L6570" s="63">
        <v>7.689212416972059</v>
      </c>
      <c r="M6570" s="63">
        <v>7.6608051717263654</v>
      </c>
      <c r="N6570" s="63">
        <v>7.3705121562982532</v>
      </c>
      <c r="O6570" s="71">
        <v>6.6632622210991928</v>
      </c>
    </row>
    <row r="6571" spans="2:15" outlineLevel="1" x14ac:dyDescent="0.45">
      <c r="B6571" s="65">
        <v>6562</v>
      </c>
      <c r="C6571" s="60">
        <v>1</v>
      </c>
      <c r="D6571" s="61">
        <v>0</v>
      </c>
      <c r="E6571" s="61">
        <v>1</v>
      </c>
      <c r="F6571" s="61">
        <v>1</v>
      </c>
      <c r="G6571" s="61">
        <v>1</v>
      </c>
      <c r="H6571" s="61">
        <v>0</v>
      </c>
      <c r="I6571" s="62">
        <v>75447.01190434258</v>
      </c>
      <c r="J6571" s="63">
        <v>5.2726952954417952</v>
      </c>
      <c r="K6571" s="63">
        <v>4.7501377120542898</v>
      </c>
      <c r="L6571" s="63">
        <v>6.5688110514570628</v>
      </c>
      <c r="M6571" s="63">
        <v>8.4147463439018431</v>
      </c>
      <c r="N6571" s="63">
        <v>7.2638495237573935</v>
      </c>
      <c r="O6571" s="71">
        <v>6.9877753629495096</v>
      </c>
    </row>
    <row r="6572" spans="2:15" outlineLevel="1" x14ac:dyDescent="0.45">
      <c r="B6572" s="65">
        <v>6563</v>
      </c>
      <c r="C6572" s="60">
        <v>1</v>
      </c>
      <c r="D6572" s="61">
        <v>0</v>
      </c>
      <c r="E6572" s="61">
        <v>1</v>
      </c>
      <c r="F6572" s="61">
        <v>1</v>
      </c>
      <c r="G6572" s="61">
        <v>0</v>
      </c>
      <c r="H6572" s="61">
        <v>1</v>
      </c>
      <c r="I6572" s="62">
        <v>94874.384423297175</v>
      </c>
      <c r="J6572" s="63">
        <v>6.4586755782664831</v>
      </c>
      <c r="K6572" s="63">
        <v>5.232913303489708</v>
      </c>
      <c r="L6572" s="63">
        <v>8.0178677621057624</v>
      </c>
      <c r="M6572" s="63">
        <v>7.1333906073477991</v>
      </c>
      <c r="N6572" s="63">
        <v>6.1102941538556639</v>
      </c>
      <c r="O6572" s="71">
        <v>6.6208428003743052</v>
      </c>
    </row>
    <row r="6573" spans="2:15" outlineLevel="1" x14ac:dyDescent="0.45">
      <c r="B6573" s="65">
        <v>6564</v>
      </c>
      <c r="C6573" s="60">
        <v>1</v>
      </c>
      <c r="D6573" s="61">
        <v>0</v>
      </c>
      <c r="E6573" s="61">
        <v>1</v>
      </c>
      <c r="F6573" s="61">
        <v>1</v>
      </c>
      <c r="G6573" s="61">
        <v>0</v>
      </c>
      <c r="H6573" s="61">
        <v>1</v>
      </c>
      <c r="I6573" s="62">
        <v>78605.508963224973</v>
      </c>
      <c r="J6573" s="63">
        <v>6.3315056559726104</v>
      </c>
      <c r="K6573" s="63">
        <v>5.9240329841677868</v>
      </c>
      <c r="L6573" s="63">
        <v>6.4056655316233755</v>
      </c>
      <c r="M6573" s="63">
        <v>7.9869675139604848</v>
      </c>
      <c r="N6573" s="63">
        <v>6.2733950570620038</v>
      </c>
      <c r="O6573" s="71">
        <v>7.2816995221834073</v>
      </c>
    </row>
    <row r="6574" spans="2:15" outlineLevel="1" x14ac:dyDescent="0.45">
      <c r="B6574" s="65">
        <v>6565</v>
      </c>
      <c r="C6574" s="60">
        <v>1</v>
      </c>
      <c r="D6574" s="61">
        <v>0</v>
      </c>
      <c r="E6574" s="61">
        <v>1</v>
      </c>
      <c r="F6574" s="61">
        <v>1</v>
      </c>
      <c r="G6574" s="61">
        <v>0</v>
      </c>
      <c r="H6574" s="61">
        <v>1</v>
      </c>
      <c r="I6574" s="62">
        <v>99988.308702158785</v>
      </c>
      <c r="J6574" s="63">
        <v>6.5160009999518875</v>
      </c>
      <c r="K6574" s="63">
        <v>5.3000308086101748</v>
      </c>
      <c r="L6574" s="63">
        <v>8.1846242246821905</v>
      </c>
      <c r="M6574" s="63">
        <v>7.6914160612506164</v>
      </c>
      <c r="N6574" s="63">
        <v>6.7015915929252889</v>
      </c>
      <c r="O6574" s="71">
        <v>7.2980257152228205</v>
      </c>
    </row>
    <row r="6575" spans="2:15" outlineLevel="1" x14ac:dyDescent="0.45">
      <c r="B6575" s="65">
        <v>6566</v>
      </c>
      <c r="C6575" s="60">
        <v>1</v>
      </c>
      <c r="D6575" s="61">
        <v>0</v>
      </c>
      <c r="E6575" s="61">
        <v>1</v>
      </c>
      <c r="F6575" s="61">
        <v>1</v>
      </c>
      <c r="G6575" s="61">
        <v>1</v>
      </c>
      <c r="H6575" s="61">
        <v>0</v>
      </c>
      <c r="I6575" s="62">
        <v>95016.288232823426</v>
      </c>
      <c r="J6575" s="63">
        <v>6.2082098194427076</v>
      </c>
      <c r="K6575" s="63">
        <v>4.9896277614696078</v>
      </c>
      <c r="L6575" s="63">
        <v>7.8780989312145691</v>
      </c>
      <c r="M6575" s="63">
        <v>7.008827548379454</v>
      </c>
      <c r="N6575" s="63">
        <v>6.8378437170214985</v>
      </c>
      <c r="O6575" s="71">
        <v>6.7689856035335483</v>
      </c>
    </row>
    <row r="6576" spans="2:15" outlineLevel="1" x14ac:dyDescent="0.45">
      <c r="B6576" s="65">
        <v>6567</v>
      </c>
      <c r="C6576" s="60">
        <v>1</v>
      </c>
      <c r="D6576" s="61">
        <v>0</v>
      </c>
      <c r="E6576" s="61">
        <v>1</v>
      </c>
      <c r="F6576" s="61">
        <v>1</v>
      </c>
      <c r="G6576" s="61">
        <v>0</v>
      </c>
      <c r="H6576" s="61">
        <v>1</v>
      </c>
      <c r="I6576" s="62">
        <v>24317.494693348781</v>
      </c>
      <c r="J6576" s="63">
        <v>5.6690024973151028</v>
      </c>
      <c r="K6576" s="63">
        <v>5.2806865369636276</v>
      </c>
      <c r="L6576" s="63">
        <v>6.1636696540234039</v>
      </c>
      <c r="M6576" s="63">
        <v>6.3483742588996757</v>
      </c>
      <c r="N6576" s="63">
        <v>6.5619970287878768</v>
      </c>
      <c r="O6576" s="71">
        <v>6.7418155483638547</v>
      </c>
    </row>
    <row r="6577" spans="2:15" outlineLevel="1" x14ac:dyDescent="0.45">
      <c r="B6577" s="65">
        <v>6568</v>
      </c>
      <c r="C6577" s="60">
        <v>0</v>
      </c>
      <c r="D6577" s="61">
        <v>1</v>
      </c>
      <c r="E6577" s="61">
        <v>1</v>
      </c>
      <c r="F6577" s="61">
        <v>1</v>
      </c>
      <c r="G6577" s="61">
        <v>1</v>
      </c>
      <c r="H6577" s="61">
        <v>0</v>
      </c>
      <c r="I6577" s="62">
        <v>76808.185228605245</v>
      </c>
      <c r="J6577" s="63">
        <v>5.3018522111197521</v>
      </c>
      <c r="K6577" s="63">
        <v>5.7677266314289719</v>
      </c>
      <c r="L6577" s="63">
        <v>7.1432632502622466</v>
      </c>
      <c r="M6577" s="63">
        <v>8.3840258676742607</v>
      </c>
      <c r="N6577" s="63">
        <v>6.5993433743467076</v>
      </c>
      <c r="O6577" s="71">
        <v>6.5939129241398824</v>
      </c>
    </row>
    <row r="6578" spans="2:15" outlineLevel="1" x14ac:dyDescent="0.45">
      <c r="B6578" s="65">
        <v>6569</v>
      </c>
      <c r="C6578" s="60">
        <v>1</v>
      </c>
      <c r="D6578" s="61">
        <v>0</v>
      </c>
      <c r="E6578" s="61">
        <v>1</v>
      </c>
      <c r="F6578" s="61">
        <v>1</v>
      </c>
      <c r="G6578" s="61">
        <v>0</v>
      </c>
      <c r="H6578" s="61">
        <v>1</v>
      </c>
      <c r="I6578" s="62">
        <v>63092.683069105493</v>
      </c>
      <c r="J6578" s="63">
        <v>6.3061780116710491</v>
      </c>
      <c r="K6578" s="63">
        <v>5.1371602175394484</v>
      </c>
      <c r="L6578" s="63">
        <v>6.69787604484012</v>
      </c>
      <c r="M6578" s="63">
        <v>6.9033110648682712</v>
      </c>
      <c r="N6578" s="63">
        <v>6.5833358498186687</v>
      </c>
      <c r="O6578" s="71">
        <v>6.7471122896987525</v>
      </c>
    </row>
    <row r="6579" spans="2:15" outlineLevel="1" x14ac:dyDescent="0.45">
      <c r="B6579" s="65">
        <v>6570</v>
      </c>
      <c r="C6579" s="60">
        <v>1</v>
      </c>
      <c r="D6579" s="61">
        <v>0</v>
      </c>
      <c r="E6579" s="61">
        <v>1</v>
      </c>
      <c r="F6579" s="61">
        <v>1</v>
      </c>
      <c r="G6579" s="61">
        <v>1</v>
      </c>
      <c r="H6579" s="61">
        <v>0</v>
      </c>
      <c r="I6579" s="62">
        <v>91646.535225281579</v>
      </c>
      <c r="J6579" s="63">
        <v>6.4734251039870996</v>
      </c>
      <c r="K6579" s="63">
        <v>4.1497947778541091</v>
      </c>
      <c r="L6579" s="63">
        <v>7.7025157125673811</v>
      </c>
      <c r="M6579" s="63">
        <v>6.4667986900978089</v>
      </c>
      <c r="N6579" s="63">
        <v>7.1278337194293515</v>
      </c>
      <c r="O6579" s="71">
        <v>6.5308276681447657</v>
      </c>
    </row>
    <row r="6580" spans="2:15" outlineLevel="1" x14ac:dyDescent="0.45">
      <c r="B6580" s="65">
        <v>6571</v>
      </c>
      <c r="C6580" s="60">
        <v>1</v>
      </c>
      <c r="D6580" s="61">
        <v>0</v>
      </c>
      <c r="E6580" s="61">
        <v>1</v>
      </c>
      <c r="F6580" s="61">
        <v>1</v>
      </c>
      <c r="G6580" s="61">
        <v>0</v>
      </c>
      <c r="H6580" s="61">
        <v>1</v>
      </c>
      <c r="I6580" s="62">
        <v>64574.960418944305</v>
      </c>
      <c r="J6580" s="63">
        <v>6.6139837477782697</v>
      </c>
      <c r="K6580" s="63">
        <v>5.4819601124586974</v>
      </c>
      <c r="L6580" s="63">
        <v>6.393471112245444</v>
      </c>
      <c r="M6580" s="63">
        <v>6.4935788599458011</v>
      </c>
      <c r="N6580" s="63">
        <v>6.6757018549611873</v>
      </c>
      <c r="O6580" s="71">
        <v>7.2087774759045926</v>
      </c>
    </row>
    <row r="6581" spans="2:15" outlineLevel="1" x14ac:dyDescent="0.45">
      <c r="B6581" s="65">
        <v>6572</v>
      </c>
      <c r="C6581" s="60">
        <v>1</v>
      </c>
      <c r="D6581" s="61">
        <v>0</v>
      </c>
      <c r="E6581" s="61">
        <v>1</v>
      </c>
      <c r="F6581" s="61">
        <v>1</v>
      </c>
      <c r="G6581" s="61">
        <v>0</v>
      </c>
      <c r="H6581" s="61">
        <v>1</v>
      </c>
      <c r="I6581" s="62">
        <v>25241.32340740443</v>
      </c>
      <c r="J6581" s="63">
        <v>5.5403832708388432</v>
      </c>
      <c r="K6581" s="63">
        <v>5.092097941559742</v>
      </c>
      <c r="L6581" s="63">
        <v>6.5693449680268214</v>
      </c>
      <c r="M6581" s="63">
        <v>7.0169508421415525</v>
      </c>
      <c r="N6581" s="63">
        <v>6.3508726788768604</v>
      </c>
      <c r="O6581" s="71">
        <v>6.6802544427315436</v>
      </c>
    </row>
    <row r="6582" spans="2:15" outlineLevel="1" x14ac:dyDescent="0.45">
      <c r="B6582" s="65">
        <v>6573</v>
      </c>
      <c r="C6582" s="60">
        <v>1</v>
      </c>
      <c r="D6582" s="61">
        <v>0</v>
      </c>
      <c r="E6582" s="61">
        <v>1</v>
      </c>
      <c r="F6582" s="61">
        <v>1</v>
      </c>
      <c r="G6582" s="61">
        <v>0</v>
      </c>
      <c r="H6582" s="61">
        <v>1</v>
      </c>
      <c r="I6582" s="62">
        <v>75152.584849766805</v>
      </c>
      <c r="J6582" s="63">
        <v>5.3740098611076705</v>
      </c>
      <c r="K6582" s="63">
        <v>5.3727686934570045</v>
      </c>
      <c r="L6582" s="63">
        <v>6.8685210829516015</v>
      </c>
      <c r="M6582" s="63">
        <v>7.8036838585032324</v>
      </c>
      <c r="N6582" s="63">
        <v>6.6795475303674001</v>
      </c>
      <c r="O6582" s="71">
        <v>7.1626522031353357</v>
      </c>
    </row>
    <row r="6583" spans="2:15" outlineLevel="1" x14ac:dyDescent="0.45">
      <c r="B6583" s="65">
        <v>6574</v>
      </c>
      <c r="C6583" s="60">
        <v>1</v>
      </c>
      <c r="D6583" s="61">
        <v>0</v>
      </c>
      <c r="E6583" s="61">
        <v>1</v>
      </c>
      <c r="F6583" s="61">
        <v>1</v>
      </c>
      <c r="G6583" s="61">
        <v>0</v>
      </c>
      <c r="H6583" s="61">
        <v>1</v>
      </c>
      <c r="I6583" s="62">
        <v>97296.763431627711</v>
      </c>
      <c r="J6583" s="63">
        <v>6.0846524444519234</v>
      </c>
      <c r="K6583" s="63">
        <v>4.486041460970756</v>
      </c>
      <c r="L6583" s="63">
        <v>8.2515562496849331</v>
      </c>
      <c r="M6583" s="63">
        <v>8.262379830149456</v>
      </c>
      <c r="N6583" s="63">
        <v>6.3701293768371849</v>
      </c>
      <c r="O6583" s="71">
        <v>7.315813573887981</v>
      </c>
    </row>
    <row r="6584" spans="2:15" outlineLevel="1" x14ac:dyDescent="0.45">
      <c r="B6584" s="65">
        <v>6575</v>
      </c>
      <c r="C6584" s="60">
        <v>0</v>
      </c>
      <c r="D6584" s="61">
        <v>1</v>
      </c>
      <c r="E6584" s="61">
        <v>1</v>
      </c>
      <c r="F6584" s="61">
        <v>1</v>
      </c>
      <c r="G6584" s="61">
        <v>1</v>
      </c>
      <c r="H6584" s="61">
        <v>0</v>
      </c>
      <c r="I6584" s="62">
        <v>103653.30404446824</v>
      </c>
      <c r="J6584" s="63">
        <v>6.2287963128359047</v>
      </c>
      <c r="K6584" s="63">
        <v>6.5050169909651423</v>
      </c>
      <c r="L6584" s="63">
        <v>7.3247703127684467</v>
      </c>
      <c r="M6584" s="63">
        <v>8.9718833646845617</v>
      </c>
      <c r="N6584" s="63">
        <v>6.7095408981512117</v>
      </c>
      <c r="O6584" s="71">
        <v>6.5003004546634333</v>
      </c>
    </row>
    <row r="6585" spans="2:15" outlineLevel="1" x14ac:dyDescent="0.45">
      <c r="B6585" s="65">
        <v>6576</v>
      </c>
      <c r="C6585" s="60">
        <v>1</v>
      </c>
      <c r="D6585" s="61">
        <v>0</v>
      </c>
      <c r="E6585" s="61">
        <v>1</v>
      </c>
      <c r="F6585" s="61">
        <v>1</v>
      </c>
      <c r="G6585" s="61">
        <v>0</v>
      </c>
      <c r="H6585" s="61">
        <v>1</v>
      </c>
      <c r="I6585" s="62">
        <v>72684.816977886439</v>
      </c>
      <c r="J6585" s="63">
        <v>6.2742380192197214</v>
      </c>
      <c r="K6585" s="63">
        <v>4.4597218420459308</v>
      </c>
      <c r="L6585" s="63">
        <v>6.3175798290466778</v>
      </c>
      <c r="M6585" s="63">
        <v>7.5441934733256257</v>
      </c>
      <c r="N6585" s="63">
        <v>6.5565081825881997</v>
      </c>
      <c r="O6585" s="71">
        <v>6.9636865276920314</v>
      </c>
    </row>
    <row r="6586" spans="2:15" outlineLevel="1" x14ac:dyDescent="0.45">
      <c r="B6586" s="65">
        <v>6577</v>
      </c>
      <c r="C6586" s="60">
        <v>0</v>
      </c>
      <c r="D6586" s="61">
        <v>1</v>
      </c>
      <c r="E6586" s="61">
        <v>1</v>
      </c>
      <c r="F6586" s="61">
        <v>1</v>
      </c>
      <c r="G6586" s="61">
        <v>1</v>
      </c>
      <c r="H6586" s="61">
        <v>0</v>
      </c>
      <c r="I6586" s="62">
        <v>75620.899019074801</v>
      </c>
      <c r="J6586" s="63">
        <v>5.5639918832602344</v>
      </c>
      <c r="K6586" s="63">
        <v>6.1255294226818915</v>
      </c>
      <c r="L6586" s="63">
        <v>6.7849349090924775</v>
      </c>
      <c r="M6586" s="63">
        <v>6.7997255759416051</v>
      </c>
      <c r="N6586" s="63">
        <v>7.3186554740027114</v>
      </c>
      <c r="O6586" s="71">
        <v>6.7382770237778837</v>
      </c>
    </row>
    <row r="6587" spans="2:15" outlineLevel="1" x14ac:dyDescent="0.45">
      <c r="B6587" s="65">
        <v>6578</v>
      </c>
      <c r="C6587" s="60">
        <v>1</v>
      </c>
      <c r="D6587" s="61">
        <v>0</v>
      </c>
      <c r="E6587" s="61">
        <v>1</v>
      </c>
      <c r="F6587" s="61">
        <v>1</v>
      </c>
      <c r="G6587" s="61">
        <v>0</v>
      </c>
      <c r="H6587" s="61">
        <v>1</v>
      </c>
      <c r="I6587" s="62">
        <v>96744.559829561171</v>
      </c>
      <c r="J6587" s="63">
        <v>6.5568185994049344</v>
      </c>
      <c r="K6587" s="63">
        <v>4.914379303162133</v>
      </c>
      <c r="L6587" s="63">
        <v>7.804373502396122</v>
      </c>
      <c r="M6587" s="63">
        <v>7.1971381440703954</v>
      </c>
      <c r="N6587" s="63">
        <v>6.7582393182368845</v>
      </c>
      <c r="O6587" s="71">
        <v>7.1185276309476357</v>
      </c>
    </row>
    <row r="6588" spans="2:15" outlineLevel="1" x14ac:dyDescent="0.45">
      <c r="B6588" s="65">
        <v>6579</v>
      </c>
      <c r="C6588" s="60">
        <v>1</v>
      </c>
      <c r="D6588" s="61">
        <v>0</v>
      </c>
      <c r="E6588" s="61">
        <v>1</v>
      </c>
      <c r="F6588" s="61">
        <v>1</v>
      </c>
      <c r="G6588" s="61">
        <v>0</v>
      </c>
      <c r="H6588" s="61">
        <v>1</v>
      </c>
      <c r="I6588" s="62">
        <v>79412.003673536747</v>
      </c>
      <c r="J6588" s="63">
        <v>6.0369296871799261</v>
      </c>
      <c r="K6588" s="63">
        <v>5.4428995264913986</v>
      </c>
      <c r="L6588" s="63">
        <v>6.7838799660585529</v>
      </c>
      <c r="M6588" s="63">
        <v>8.8530215844810662</v>
      </c>
      <c r="N6588" s="63">
        <v>6.2878294552319112</v>
      </c>
      <c r="O6588" s="71">
        <v>7.2805398973342479</v>
      </c>
    </row>
    <row r="6589" spans="2:15" outlineLevel="1" x14ac:dyDescent="0.45">
      <c r="B6589" s="65">
        <v>6580</v>
      </c>
      <c r="C6589" s="60">
        <v>1</v>
      </c>
      <c r="D6589" s="61">
        <v>0</v>
      </c>
      <c r="E6589" s="61">
        <v>1</v>
      </c>
      <c r="F6589" s="61">
        <v>1</v>
      </c>
      <c r="G6589" s="61">
        <v>0</v>
      </c>
      <c r="H6589" s="61">
        <v>1</v>
      </c>
      <c r="I6589" s="62">
        <v>102809.37056699478</v>
      </c>
      <c r="J6589" s="63">
        <v>6.3656648851578712</v>
      </c>
      <c r="K6589" s="63">
        <v>5.7986564265667777</v>
      </c>
      <c r="L6589" s="63">
        <v>7.6904178648540462</v>
      </c>
      <c r="M6589" s="63">
        <v>8.7396587453177368</v>
      </c>
      <c r="N6589" s="63">
        <v>6.829657573963055</v>
      </c>
      <c r="O6589" s="71">
        <v>6.8589525246322216</v>
      </c>
    </row>
    <row r="6590" spans="2:15" outlineLevel="1" x14ac:dyDescent="0.45">
      <c r="B6590" s="65">
        <v>6581</v>
      </c>
      <c r="C6590" s="60">
        <v>1</v>
      </c>
      <c r="D6590" s="61">
        <v>0</v>
      </c>
      <c r="E6590" s="61">
        <v>1</v>
      </c>
      <c r="F6590" s="61">
        <v>1</v>
      </c>
      <c r="G6590" s="61">
        <v>1</v>
      </c>
      <c r="H6590" s="61">
        <v>0</v>
      </c>
      <c r="I6590" s="62">
        <v>74982.48077154097</v>
      </c>
      <c r="J6590" s="63">
        <v>5.6197728808039829</v>
      </c>
      <c r="K6590" s="63">
        <v>5.3880383234029221</v>
      </c>
      <c r="L6590" s="63">
        <v>6.7861732730864803</v>
      </c>
      <c r="M6590" s="63">
        <v>7.5980120214821518</v>
      </c>
      <c r="N6590" s="63">
        <v>7.3054057251520037</v>
      </c>
      <c r="O6590" s="71">
        <v>6.3260047512293944</v>
      </c>
    </row>
    <row r="6591" spans="2:15" outlineLevel="1" x14ac:dyDescent="0.45">
      <c r="B6591" s="65">
        <v>6582</v>
      </c>
      <c r="C6591" s="60">
        <v>1</v>
      </c>
      <c r="D6591" s="61">
        <v>0</v>
      </c>
      <c r="E6591" s="61">
        <v>1</v>
      </c>
      <c r="F6591" s="61">
        <v>1</v>
      </c>
      <c r="G6591" s="61">
        <v>0</v>
      </c>
      <c r="H6591" s="61">
        <v>1</v>
      </c>
      <c r="I6591" s="62">
        <v>27156.374841190904</v>
      </c>
      <c r="J6591" s="63">
        <v>5.6564430656607669</v>
      </c>
      <c r="K6591" s="63">
        <v>5.2115811424127276</v>
      </c>
      <c r="L6591" s="63">
        <v>6.9109311269520877</v>
      </c>
      <c r="M6591" s="63">
        <v>6.5689973906903099</v>
      </c>
      <c r="N6591" s="63">
        <v>6.5809000309898309</v>
      </c>
      <c r="O6591" s="71">
        <v>7.3837832104253236</v>
      </c>
    </row>
    <row r="6592" spans="2:15" outlineLevel="1" x14ac:dyDescent="0.45">
      <c r="B6592" s="65">
        <v>6583</v>
      </c>
      <c r="C6592" s="60">
        <v>1</v>
      </c>
      <c r="D6592" s="61">
        <v>0</v>
      </c>
      <c r="E6592" s="61">
        <v>1</v>
      </c>
      <c r="F6592" s="61">
        <v>1</v>
      </c>
      <c r="G6592" s="61">
        <v>0</v>
      </c>
      <c r="H6592" s="61">
        <v>1</v>
      </c>
      <c r="I6592" s="62">
        <v>93624.609754092628</v>
      </c>
      <c r="J6592" s="63">
        <v>6.8603655792961113</v>
      </c>
      <c r="K6592" s="63">
        <v>4.8247078851698095</v>
      </c>
      <c r="L6592" s="63">
        <v>6.497331275162427</v>
      </c>
      <c r="M6592" s="63">
        <v>6.5656923165433305</v>
      </c>
      <c r="N6592" s="63">
        <v>6.7434824195734269</v>
      </c>
      <c r="O6592" s="71">
        <v>7.1171356782940274</v>
      </c>
    </row>
    <row r="6593" spans="2:15" outlineLevel="1" x14ac:dyDescent="0.45">
      <c r="B6593" s="65">
        <v>6584</v>
      </c>
      <c r="C6593" s="60">
        <v>1</v>
      </c>
      <c r="D6593" s="61">
        <v>0</v>
      </c>
      <c r="E6593" s="61">
        <v>1</v>
      </c>
      <c r="F6593" s="61">
        <v>1</v>
      </c>
      <c r="G6593" s="61">
        <v>1</v>
      </c>
      <c r="H6593" s="61">
        <v>0</v>
      </c>
      <c r="I6593" s="62">
        <v>94502.500929093396</v>
      </c>
      <c r="J6593" s="63">
        <v>5.9199029153819094</v>
      </c>
      <c r="K6593" s="63">
        <v>5.6555412287922211</v>
      </c>
      <c r="L6593" s="63">
        <v>7.5677402062815835</v>
      </c>
      <c r="M6593" s="63">
        <v>6.9985280287227409</v>
      </c>
      <c r="N6593" s="63">
        <v>6.6108889872669376</v>
      </c>
      <c r="O6593" s="71">
        <v>6.4487423997094666</v>
      </c>
    </row>
    <row r="6594" spans="2:15" outlineLevel="1" x14ac:dyDescent="0.45">
      <c r="B6594" s="65">
        <v>6585</v>
      </c>
      <c r="C6594" s="60">
        <v>1</v>
      </c>
      <c r="D6594" s="61">
        <v>0</v>
      </c>
      <c r="E6594" s="61">
        <v>1</v>
      </c>
      <c r="F6594" s="61">
        <v>1</v>
      </c>
      <c r="G6594" s="61">
        <v>1</v>
      </c>
      <c r="H6594" s="61">
        <v>0</v>
      </c>
      <c r="I6594" s="62">
        <v>30100.709486223728</v>
      </c>
      <c r="J6594" s="63">
        <v>6.543044488643007</v>
      </c>
      <c r="K6594" s="63">
        <v>5.5698835667864035</v>
      </c>
      <c r="L6594" s="63">
        <v>6.3634960882484881</v>
      </c>
      <c r="M6594" s="63">
        <v>6.727875097137062</v>
      </c>
      <c r="N6594" s="63">
        <v>7.0138869996639732</v>
      </c>
      <c r="O6594" s="71">
        <v>6.7219449586946727</v>
      </c>
    </row>
    <row r="6595" spans="2:15" outlineLevel="1" x14ac:dyDescent="0.45">
      <c r="B6595" s="65">
        <v>6586</v>
      </c>
      <c r="C6595" s="60">
        <v>1</v>
      </c>
      <c r="D6595" s="61">
        <v>0</v>
      </c>
      <c r="E6595" s="61">
        <v>1</v>
      </c>
      <c r="F6595" s="61">
        <v>1</v>
      </c>
      <c r="G6595" s="61">
        <v>1</v>
      </c>
      <c r="H6595" s="61">
        <v>0</v>
      </c>
      <c r="I6595" s="62">
        <v>25685.397157202795</v>
      </c>
      <c r="J6595" s="63">
        <v>5.2384813643022747</v>
      </c>
      <c r="K6595" s="63">
        <v>4.7746327122618011</v>
      </c>
      <c r="L6595" s="63">
        <v>6.6830055357912457</v>
      </c>
      <c r="M6595" s="63">
        <v>6.9847975711839254</v>
      </c>
      <c r="N6595" s="63">
        <v>7.591153816646826</v>
      </c>
      <c r="O6595" s="71">
        <v>6.2398790248632521</v>
      </c>
    </row>
    <row r="6596" spans="2:15" outlineLevel="1" x14ac:dyDescent="0.45">
      <c r="B6596" s="65">
        <v>6587</v>
      </c>
      <c r="C6596" s="60">
        <v>1</v>
      </c>
      <c r="D6596" s="61">
        <v>0</v>
      </c>
      <c r="E6596" s="61">
        <v>1</v>
      </c>
      <c r="F6596" s="61">
        <v>1</v>
      </c>
      <c r="G6596" s="61">
        <v>1</v>
      </c>
      <c r="H6596" s="61">
        <v>0</v>
      </c>
      <c r="I6596" s="62">
        <v>97063.284444198944</v>
      </c>
      <c r="J6596" s="63">
        <v>5.5000427365057867</v>
      </c>
      <c r="K6596" s="63">
        <v>5.3694184775069154</v>
      </c>
      <c r="L6596" s="63">
        <v>7.882386282089481</v>
      </c>
      <c r="M6596" s="63">
        <v>7.7670030278878208</v>
      </c>
      <c r="N6596" s="63">
        <v>6.963988139527018</v>
      </c>
      <c r="O6596" s="71">
        <v>6.9453759165926199</v>
      </c>
    </row>
    <row r="6597" spans="2:15" outlineLevel="1" x14ac:dyDescent="0.45">
      <c r="B6597" s="65">
        <v>6588</v>
      </c>
      <c r="C6597" s="60">
        <v>0</v>
      </c>
      <c r="D6597" s="61">
        <v>1</v>
      </c>
      <c r="E6597" s="61">
        <v>1</v>
      </c>
      <c r="F6597" s="61">
        <v>1</v>
      </c>
      <c r="G6597" s="61">
        <v>1</v>
      </c>
      <c r="H6597" s="61">
        <v>0</v>
      </c>
      <c r="I6597" s="62">
        <v>77824.50523396788</v>
      </c>
      <c r="J6597" s="63">
        <v>5.2360600842627703</v>
      </c>
      <c r="K6597" s="63">
        <v>5.766058124233342</v>
      </c>
      <c r="L6597" s="63">
        <v>7.0483979782688984</v>
      </c>
      <c r="M6597" s="63">
        <v>8.8721768632686864</v>
      </c>
      <c r="N6597" s="63">
        <v>6.6713391050423096</v>
      </c>
      <c r="O6597" s="71">
        <v>6.4714022807955631</v>
      </c>
    </row>
    <row r="6598" spans="2:15" outlineLevel="1" x14ac:dyDescent="0.45">
      <c r="B6598" s="65">
        <v>6589</v>
      </c>
      <c r="C6598" s="60">
        <v>1</v>
      </c>
      <c r="D6598" s="61">
        <v>0</v>
      </c>
      <c r="E6598" s="61">
        <v>1</v>
      </c>
      <c r="F6598" s="61">
        <v>1</v>
      </c>
      <c r="G6598" s="61">
        <v>1</v>
      </c>
      <c r="H6598" s="61">
        <v>0</v>
      </c>
      <c r="I6598" s="62">
        <v>93897.098596633921</v>
      </c>
      <c r="J6598" s="63">
        <v>6.3860177752248983</v>
      </c>
      <c r="K6598" s="63">
        <v>5.4717763052448936</v>
      </c>
      <c r="L6598" s="63">
        <v>7.0620847330293168</v>
      </c>
      <c r="M6598" s="63">
        <v>7.2860508857438422</v>
      </c>
      <c r="N6598" s="63">
        <v>6.345385806331044</v>
      </c>
      <c r="O6598" s="71">
        <v>6.0576139045446373</v>
      </c>
    </row>
    <row r="6599" spans="2:15" outlineLevel="1" x14ac:dyDescent="0.45">
      <c r="B6599" s="65">
        <v>6590</v>
      </c>
      <c r="C6599" s="60">
        <v>1</v>
      </c>
      <c r="D6599" s="61">
        <v>0</v>
      </c>
      <c r="E6599" s="61">
        <v>1</v>
      </c>
      <c r="F6599" s="61">
        <v>1</v>
      </c>
      <c r="G6599" s="61">
        <v>1</v>
      </c>
      <c r="H6599" s="61">
        <v>0</v>
      </c>
      <c r="I6599" s="62">
        <v>98302.316486216485</v>
      </c>
      <c r="J6599" s="63">
        <v>6.1475184988136045</v>
      </c>
      <c r="K6599" s="63">
        <v>5.6728204400617486</v>
      </c>
      <c r="L6599" s="63">
        <v>7.970472168995248</v>
      </c>
      <c r="M6599" s="63">
        <v>7.1182824359400012</v>
      </c>
      <c r="N6599" s="63">
        <v>7.0474663503800059</v>
      </c>
      <c r="O6599" s="71">
        <v>6.9764082821827555</v>
      </c>
    </row>
    <row r="6600" spans="2:15" outlineLevel="1" x14ac:dyDescent="0.45">
      <c r="B6600" s="65">
        <v>6591</v>
      </c>
      <c r="C6600" s="60">
        <v>1</v>
      </c>
      <c r="D6600" s="61">
        <v>0</v>
      </c>
      <c r="E6600" s="61">
        <v>1</v>
      </c>
      <c r="F6600" s="61">
        <v>1</v>
      </c>
      <c r="G6600" s="61">
        <v>1</v>
      </c>
      <c r="H6600" s="61">
        <v>0</v>
      </c>
      <c r="I6600" s="62">
        <v>29656.108057964331</v>
      </c>
      <c r="J6600" s="63">
        <v>5.8698140658439701</v>
      </c>
      <c r="K6600" s="63">
        <v>5.5040887184374796</v>
      </c>
      <c r="L6600" s="63">
        <v>6.9639459689527863</v>
      </c>
      <c r="M6600" s="63">
        <v>6.5719247287831211</v>
      </c>
      <c r="N6600" s="63">
        <v>7.3346254975366776</v>
      </c>
      <c r="O6600" s="71">
        <v>6.935091764020064</v>
      </c>
    </row>
    <row r="6601" spans="2:15" outlineLevel="1" x14ac:dyDescent="0.45">
      <c r="B6601" s="65">
        <v>6592</v>
      </c>
      <c r="C6601" s="60">
        <v>1</v>
      </c>
      <c r="D6601" s="61">
        <v>0</v>
      </c>
      <c r="E6601" s="61">
        <v>1</v>
      </c>
      <c r="F6601" s="61">
        <v>1</v>
      </c>
      <c r="G6601" s="61">
        <v>1</v>
      </c>
      <c r="H6601" s="61">
        <v>0</v>
      </c>
      <c r="I6601" s="62">
        <v>97201.841726834464</v>
      </c>
      <c r="J6601" s="63">
        <v>5.9979254315435639</v>
      </c>
      <c r="K6601" s="63">
        <v>5.5491410030554071</v>
      </c>
      <c r="L6601" s="63">
        <v>7.634302336013306</v>
      </c>
      <c r="M6601" s="63">
        <v>7.3520400435929369</v>
      </c>
      <c r="N6601" s="63">
        <v>6.9171936543252768</v>
      </c>
      <c r="O6601" s="71">
        <v>6.8849066555690133</v>
      </c>
    </row>
    <row r="6602" spans="2:15" outlineLevel="1" x14ac:dyDescent="0.45">
      <c r="B6602" s="65">
        <v>6593</v>
      </c>
      <c r="C6602" s="60">
        <v>1</v>
      </c>
      <c r="D6602" s="61">
        <v>0</v>
      </c>
      <c r="E6602" s="61">
        <v>1</v>
      </c>
      <c r="F6602" s="61">
        <v>1</v>
      </c>
      <c r="G6602" s="61">
        <v>0</v>
      </c>
      <c r="H6602" s="61">
        <v>1</v>
      </c>
      <c r="I6602" s="62">
        <v>62891.827319554388</v>
      </c>
      <c r="J6602" s="63">
        <v>6.8086768167431604</v>
      </c>
      <c r="K6602" s="63">
        <v>5.6200632971417317</v>
      </c>
      <c r="L6602" s="63">
        <v>6.6301386522225458</v>
      </c>
      <c r="M6602" s="63">
        <v>6.2948119497549317</v>
      </c>
      <c r="N6602" s="63">
        <v>6.3136650794349665</v>
      </c>
      <c r="O6602" s="71">
        <v>6.4981099406000302</v>
      </c>
    </row>
    <row r="6603" spans="2:15" outlineLevel="1" x14ac:dyDescent="0.45">
      <c r="B6603" s="65">
        <v>6594</v>
      </c>
      <c r="C6603" s="60">
        <v>1</v>
      </c>
      <c r="D6603" s="61">
        <v>0</v>
      </c>
      <c r="E6603" s="61">
        <v>1</v>
      </c>
      <c r="F6603" s="61">
        <v>1</v>
      </c>
      <c r="G6603" s="61">
        <v>1</v>
      </c>
      <c r="H6603" s="61">
        <v>0</v>
      </c>
      <c r="I6603" s="62">
        <v>95341.933936966132</v>
      </c>
      <c r="J6603" s="63">
        <v>6.5028784362067356</v>
      </c>
      <c r="K6603" s="63">
        <v>4.2157878517428644</v>
      </c>
      <c r="L6603" s="63">
        <v>7.2270977826803877</v>
      </c>
      <c r="M6603" s="63">
        <v>7.6943376109232862</v>
      </c>
      <c r="N6603" s="63">
        <v>7.0985212674866691</v>
      </c>
      <c r="O6603" s="71">
        <v>6.813662678196156</v>
      </c>
    </row>
    <row r="6604" spans="2:15" outlineLevel="1" x14ac:dyDescent="0.45">
      <c r="B6604" s="65">
        <v>6595</v>
      </c>
      <c r="C6604" s="60">
        <v>1</v>
      </c>
      <c r="D6604" s="61">
        <v>0</v>
      </c>
      <c r="E6604" s="61">
        <v>1</v>
      </c>
      <c r="F6604" s="61">
        <v>1</v>
      </c>
      <c r="G6604" s="61">
        <v>1</v>
      </c>
      <c r="H6604" s="61">
        <v>0</v>
      </c>
      <c r="I6604" s="62">
        <v>99216.081077894763</v>
      </c>
      <c r="J6604" s="63">
        <v>5.9190459323201843</v>
      </c>
      <c r="K6604" s="63">
        <v>5.0834303365150166</v>
      </c>
      <c r="L6604" s="63">
        <v>7.7481980393946861</v>
      </c>
      <c r="M6604" s="63">
        <v>7.700223958858075</v>
      </c>
      <c r="N6604" s="63">
        <v>7.8480579432526243</v>
      </c>
      <c r="O6604" s="71">
        <v>6.9496142208955511</v>
      </c>
    </row>
    <row r="6605" spans="2:15" outlineLevel="1" x14ac:dyDescent="0.45">
      <c r="B6605" s="65">
        <v>6596</v>
      </c>
      <c r="C6605" s="60">
        <v>1</v>
      </c>
      <c r="D6605" s="61">
        <v>0</v>
      </c>
      <c r="E6605" s="61">
        <v>1</v>
      </c>
      <c r="F6605" s="61">
        <v>1</v>
      </c>
      <c r="G6605" s="61">
        <v>1</v>
      </c>
      <c r="H6605" s="61">
        <v>0</v>
      </c>
      <c r="I6605" s="62">
        <v>63394.054774839227</v>
      </c>
      <c r="J6605" s="63">
        <v>5.8756206589600222</v>
      </c>
      <c r="K6605" s="63">
        <v>5.3248075307378846</v>
      </c>
      <c r="L6605" s="63">
        <v>7.2931813043410649</v>
      </c>
      <c r="M6605" s="63">
        <v>6.823621555460007</v>
      </c>
      <c r="N6605" s="63">
        <v>6.7359857015499349</v>
      </c>
      <c r="O6605" s="71">
        <v>6.728082736548175</v>
      </c>
    </row>
    <row r="6606" spans="2:15" outlineLevel="1" x14ac:dyDescent="0.45">
      <c r="B6606" s="65">
        <v>6597</v>
      </c>
      <c r="C6606" s="60">
        <v>1</v>
      </c>
      <c r="D6606" s="61">
        <v>0</v>
      </c>
      <c r="E6606" s="61">
        <v>1</v>
      </c>
      <c r="F6606" s="61">
        <v>1</v>
      </c>
      <c r="G6606" s="61">
        <v>0</v>
      </c>
      <c r="H6606" s="61">
        <v>1</v>
      </c>
      <c r="I6606" s="62">
        <v>60727.97274978683</v>
      </c>
      <c r="J6606" s="63">
        <v>6.0528756404902886</v>
      </c>
      <c r="K6606" s="63">
        <v>4.9277826543326437</v>
      </c>
      <c r="L6606" s="63">
        <v>6.9777486112818092</v>
      </c>
      <c r="M6606" s="63">
        <v>6.6168175787199974</v>
      </c>
      <c r="N6606" s="63">
        <v>6.4220466684012649</v>
      </c>
      <c r="O6606" s="71">
        <v>6.6589701373001882</v>
      </c>
    </row>
    <row r="6607" spans="2:15" outlineLevel="1" x14ac:dyDescent="0.45">
      <c r="B6607" s="65">
        <v>6598</v>
      </c>
      <c r="C6607" s="60">
        <v>1</v>
      </c>
      <c r="D6607" s="61">
        <v>0</v>
      </c>
      <c r="E6607" s="61">
        <v>1</v>
      </c>
      <c r="F6607" s="61">
        <v>1</v>
      </c>
      <c r="G6607" s="61">
        <v>1</v>
      </c>
      <c r="H6607" s="61">
        <v>0</v>
      </c>
      <c r="I6607" s="62">
        <v>93173.539384649412</v>
      </c>
      <c r="J6607" s="63">
        <v>5.5756249319802063</v>
      </c>
      <c r="K6607" s="63">
        <v>4.3610410130490962</v>
      </c>
      <c r="L6607" s="63">
        <v>8.4141402343028595</v>
      </c>
      <c r="M6607" s="63">
        <v>7.8838711595071151</v>
      </c>
      <c r="N6607" s="63">
        <v>6.5503671532501464</v>
      </c>
      <c r="O6607" s="71">
        <v>6.4093933153512097</v>
      </c>
    </row>
    <row r="6608" spans="2:15" outlineLevel="1" x14ac:dyDescent="0.45">
      <c r="B6608" s="65">
        <v>6599</v>
      </c>
      <c r="C6608" s="60">
        <v>1</v>
      </c>
      <c r="D6608" s="61">
        <v>0</v>
      </c>
      <c r="E6608" s="61">
        <v>1</v>
      </c>
      <c r="F6608" s="61">
        <v>1</v>
      </c>
      <c r="G6608" s="61">
        <v>0</v>
      </c>
      <c r="H6608" s="61">
        <v>1</v>
      </c>
      <c r="I6608" s="62">
        <v>103253.54610512371</v>
      </c>
      <c r="J6608" s="63">
        <v>6.4901401951482054</v>
      </c>
      <c r="K6608" s="63">
        <v>6.397168241120788</v>
      </c>
      <c r="L6608" s="63">
        <v>7.5287772401223565</v>
      </c>
      <c r="M6608" s="63">
        <v>8.9602096704649021</v>
      </c>
      <c r="N6608" s="63">
        <v>6.2555205318035947</v>
      </c>
      <c r="O6608" s="71">
        <v>6.5361672977704099</v>
      </c>
    </row>
    <row r="6609" spans="2:15" outlineLevel="1" x14ac:dyDescent="0.45">
      <c r="B6609" s="65">
        <v>6600</v>
      </c>
      <c r="C6609" s="60">
        <v>1</v>
      </c>
      <c r="D6609" s="61">
        <v>0</v>
      </c>
      <c r="E6609" s="61">
        <v>1</v>
      </c>
      <c r="F6609" s="61">
        <v>1</v>
      </c>
      <c r="G6609" s="61">
        <v>1</v>
      </c>
      <c r="H6609" s="61">
        <v>0</v>
      </c>
      <c r="I6609" s="62">
        <v>97016.450577404743</v>
      </c>
      <c r="J6609" s="63">
        <v>6.4907546116739399</v>
      </c>
      <c r="K6609" s="63">
        <v>6.106864920140131</v>
      </c>
      <c r="L6609" s="63">
        <v>7.1446549512375137</v>
      </c>
      <c r="M6609" s="63">
        <v>6.2254817062506671</v>
      </c>
      <c r="N6609" s="63">
        <v>7.1718554515569926</v>
      </c>
      <c r="O6609" s="71">
        <v>6.9217573312120821</v>
      </c>
    </row>
    <row r="6610" spans="2:15" outlineLevel="1" x14ac:dyDescent="0.45">
      <c r="B6610" s="65">
        <v>6601</v>
      </c>
      <c r="C6610" s="60">
        <v>1</v>
      </c>
      <c r="D6610" s="61">
        <v>0</v>
      </c>
      <c r="E6610" s="61">
        <v>1</v>
      </c>
      <c r="F6610" s="61">
        <v>1</v>
      </c>
      <c r="G6610" s="61">
        <v>0</v>
      </c>
      <c r="H6610" s="61">
        <v>1</v>
      </c>
      <c r="I6610" s="62">
        <v>93715.525168096647</v>
      </c>
      <c r="J6610" s="63">
        <v>5.7869694806114236</v>
      </c>
      <c r="K6610" s="63">
        <v>4.6703496115990388</v>
      </c>
      <c r="L6610" s="63">
        <v>7.9420050096805355</v>
      </c>
      <c r="M6610" s="63">
        <v>7.2351087345860838</v>
      </c>
      <c r="N6610" s="63">
        <v>6.6986336376703761</v>
      </c>
      <c r="O6610" s="71">
        <v>6.9779787378853397</v>
      </c>
    </row>
    <row r="6611" spans="2:15" outlineLevel="1" x14ac:dyDescent="0.45">
      <c r="B6611" s="65">
        <v>6602</v>
      </c>
      <c r="C6611" s="60">
        <v>1</v>
      </c>
      <c r="D6611" s="61">
        <v>0</v>
      </c>
      <c r="E6611" s="61">
        <v>1</v>
      </c>
      <c r="F6611" s="61">
        <v>1</v>
      </c>
      <c r="G6611" s="61">
        <v>0</v>
      </c>
      <c r="H6611" s="61">
        <v>1</v>
      </c>
      <c r="I6611" s="62">
        <v>79001.804739026513</v>
      </c>
      <c r="J6611" s="63">
        <v>6.2764306326756625</v>
      </c>
      <c r="K6611" s="63">
        <v>5.9068498931447628</v>
      </c>
      <c r="L6611" s="63">
        <v>6.3562533233304848</v>
      </c>
      <c r="M6611" s="63">
        <v>8.9938396593297174</v>
      </c>
      <c r="N6611" s="63">
        <v>6.2332313281770491</v>
      </c>
      <c r="O6611" s="71">
        <v>6.2587053823518479</v>
      </c>
    </row>
    <row r="6612" spans="2:15" outlineLevel="1" x14ac:dyDescent="0.45">
      <c r="B6612" s="65">
        <v>6603</v>
      </c>
      <c r="C6612" s="60">
        <v>1</v>
      </c>
      <c r="D6612" s="61">
        <v>0</v>
      </c>
      <c r="E6612" s="61">
        <v>1</v>
      </c>
      <c r="F6612" s="61">
        <v>1</v>
      </c>
      <c r="G6612" s="61">
        <v>1</v>
      </c>
      <c r="H6612" s="61">
        <v>0</v>
      </c>
      <c r="I6612" s="62">
        <v>75762.368441464947</v>
      </c>
      <c r="J6612" s="63">
        <v>6.2035113309997669</v>
      </c>
      <c r="K6612" s="63">
        <v>5.2864608814325713</v>
      </c>
      <c r="L6612" s="63">
        <v>6.5932437957355834</v>
      </c>
      <c r="M6612" s="63">
        <v>8.0574475198746107</v>
      </c>
      <c r="N6612" s="63">
        <v>6.652540148237029</v>
      </c>
      <c r="O6612" s="71">
        <v>6.3355545610043409</v>
      </c>
    </row>
    <row r="6613" spans="2:15" outlineLevel="1" x14ac:dyDescent="0.45">
      <c r="B6613" s="65">
        <v>6604</v>
      </c>
      <c r="C6613" s="60">
        <v>1</v>
      </c>
      <c r="D6613" s="61">
        <v>0</v>
      </c>
      <c r="E6613" s="61">
        <v>1</v>
      </c>
      <c r="F6613" s="61">
        <v>1</v>
      </c>
      <c r="G6613" s="61">
        <v>0</v>
      </c>
      <c r="H6613" s="61">
        <v>1</v>
      </c>
      <c r="I6613" s="62">
        <v>60977.364135109325</v>
      </c>
      <c r="J6613" s="63">
        <v>6.3416978345515806</v>
      </c>
      <c r="K6613" s="63">
        <v>4.7600241602955631</v>
      </c>
      <c r="L6613" s="63">
        <v>6.9153451212611028</v>
      </c>
      <c r="M6613" s="63">
        <v>6.4316417410106741</v>
      </c>
      <c r="N6613" s="63">
        <v>6.5756101168855405</v>
      </c>
      <c r="O6613" s="71">
        <v>6.746794384079938</v>
      </c>
    </row>
    <row r="6614" spans="2:15" outlineLevel="1" x14ac:dyDescent="0.45">
      <c r="B6614" s="65">
        <v>6605</v>
      </c>
      <c r="C6614" s="60">
        <v>0</v>
      </c>
      <c r="D6614" s="61">
        <v>1</v>
      </c>
      <c r="E6614" s="61">
        <v>1</v>
      </c>
      <c r="F6614" s="61">
        <v>1</v>
      </c>
      <c r="G6614" s="61">
        <v>1</v>
      </c>
      <c r="H6614" s="61">
        <v>0</v>
      </c>
      <c r="I6614" s="62">
        <v>24266.46858855951</v>
      </c>
      <c r="J6614" s="63">
        <v>5.2431934331876713</v>
      </c>
      <c r="K6614" s="63">
        <v>5.4934782994731997</v>
      </c>
      <c r="L6614" s="63">
        <v>6.9104779240041836</v>
      </c>
      <c r="M6614" s="63">
        <v>6.1668826138581361</v>
      </c>
      <c r="N6614" s="63">
        <v>6.724476582945611</v>
      </c>
      <c r="O6614" s="71">
        <v>6.5406056885980668</v>
      </c>
    </row>
    <row r="6615" spans="2:15" outlineLevel="1" x14ac:dyDescent="0.45">
      <c r="B6615" s="65">
        <v>6606</v>
      </c>
      <c r="C6615" s="60">
        <v>1</v>
      </c>
      <c r="D6615" s="61">
        <v>0</v>
      </c>
      <c r="E6615" s="61">
        <v>1</v>
      </c>
      <c r="F6615" s="61">
        <v>1</v>
      </c>
      <c r="G6615" s="61">
        <v>0</v>
      </c>
      <c r="H6615" s="61">
        <v>1</v>
      </c>
      <c r="I6615" s="62">
        <v>92742.064413108077</v>
      </c>
      <c r="J6615" s="63">
        <v>6.2699008449516214</v>
      </c>
      <c r="K6615" s="63">
        <v>4.006799175284284</v>
      </c>
      <c r="L6615" s="63">
        <v>6.9783992628413323</v>
      </c>
      <c r="M6615" s="63">
        <v>7.7357752773800108</v>
      </c>
      <c r="N6615" s="63">
        <v>6.6418524955199469</v>
      </c>
      <c r="O6615" s="71">
        <v>6.8370504810528212</v>
      </c>
    </row>
    <row r="6616" spans="2:15" outlineLevel="1" x14ac:dyDescent="0.45">
      <c r="B6616" s="65">
        <v>6607</v>
      </c>
      <c r="C6616" s="60">
        <v>1</v>
      </c>
      <c r="D6616" s="61">
        <v>0</v>
      </c>
      <c r="E6616" s="61">
        <v>1</v>
      </c>
      <c r="F6616" s="61">
        <v>1</v>
      </c>
      <c r="G6616" s="61">
        <v>0</v>
      </c>
      <c r="H6616" s="61">
        <v>1</v>
      </c>
      <c r="I6616" s="62">
        <v>93859.875308210423</v>
      </c>
      <c r="J6616" s="63">
        <v>6.088436140929284</v>
      </c>
      <c r="K6616" s="63">
        <v>5.8779036577352315</v>
      </c>
      <c r="L6616" s="63">
        <v>7.7682080725799176</v>
      </c>
      <c r="M6616" s="63">
        <v>6.4182692227282763</v>
      </c>
      <c r="N6616" s="63">
        <v>6.060937298333462</v>
      </c>
      <c r="O6616" s="71">
        <v>6.9227275462119913</v>
      </c>
    </row>
    <row r="6617" spans="2:15" outlineLevel="1" x14ac:dyDescent="0.45">
      <c r="B6617" s="65">
        <v>6608</v>
      </c>
      <c r="C6617" s="60">
        <v>1</v>
      </c>
      <c r="D6617" s="61">
        <v>0</v>
      </c>
      <c r="E6617" s="61">
        <v>1</v>
      </c>
      <c r="F6617" s="61">
        <v>1</v>
      </c>
      <c r="G6617" s="61">
        <v>1</v>
      </c>
      <c r="H6617" s="61">
        <v>0</v>
      </c>
      <c r="I6617" s="62">
        <v>95492.185235036246</v>
      </c>
      <c r="J6617" s="63">
        <v>6.5240338327825516</v>
      </c>
      <c r="K6617" s="63">
        <v>5.31174245327718</v>
      </c>
      <c r="L6617" s="63">
        <v>6.6775971665970273</v>
      </c>
      <c r="M6617" s="63">
        <v>6.8927086805345157</v>
      </c>
      <c r="N6617" s="63">
        <v>6.9578680418708254</v>
      </c>
      <c r="O6617" s="71">
        <v>6.9321437295002681</v>
      </c>
    </row>
    <row r="6618" spans="2:15" outlineLevel="1" x14ac:dyDescent="0.45">
      <c r="B6618" s="65">
        <v>6609</v>
      </c>
      <c r="C6618" s="60">
        <v>1</v>
      </c>
      <c r="D6618" s="61">
        <v>0</v>
      </c>
      <c r="E6618" s="61">
        <v>1</v>
      </c>
      <c r="F6618" s="61">
        <v>1</v>
      </c>
      <c r="G6618" s="61">
        <v>0</v>
      </c>
      <c r="H6618" s="61">
        <v>1</v>
      </c>
      <c r="I6618" s="62">
        <v>96683.718575578445</v>
      </c>
      <c r="J6618" s="63">
        <v>6.1078932820770682</v>
      </c>
      <c r="K6618" s="63">
        <v>4.5357783076708422</v>
      </c>
      <c r="L6618" s="63">
        <v>7.3181981422337783</v>
      </c>
      <c r="M6618" s="63">
        <v>8.0985124914601094</v>
      </c>
      <c r="N6618" s="63">
        <v>6.9744668231359279</v>
      </c>
      <c r="O6618" s="71">
        <v>7.0509294193089005</v>
      </c>
    </row>
    <row r="6619" spans="2:15" outlineLevel="1" x14ac:dyDescent="0.45">
      <c r="B6619" s="65">
        <v>6610</v>
      </c>
      <c r="C6619" s="60">
        <v>1</v>
      </c>
      <c r="D6619" s="61">
        <v>0</v>
      </c>
      <c r="E6619" s="61">
        <v>1</v>
      </c>
      <c r="F6619" s="61">
        <v>1</v>
      </c>
      <c r="G6619" s="61">
        <v>0</v>
      </c>
      <c r="H6619" s="61">
        <v>1</v>
      </c>
      <c r="I6619" s="62">
        <v>62030.380356372058</v>
      </c>
      <c r="J6619" s="63">
        <v>6.0867473405148917</v>
      </c>
      <c r="K6619" s="63">
        <v>5.4500788432648939</v>
      </c>
      <c r="L6619" s="63">
        <v>6.9811152736340247</v>
      </c>
      <c r="M6619" s="63">
        <v>6.0508721433597135</v>
      </c>
      <c r="N6619" s="63">
        <v>6.5543883847980009</v>
      </c>
      <c r="O6619" s="71">
        <v>7.1096141487189897</v>
      </c>
    </row>
    <row r="6620" spans="2:15" outlineLevel="1" x14ac:dyDescent="0.45">
      <c r="B6620" s="65">
        <v>6611</v>
      </c>
      <c r="C6620" s="60">
        <v>1</v>
      </c>
      <c r="D6620" s="61">
        <v>0</v>
      </c>
      <c r="E6620" s="61">
        <v>1</v>
      </c>
      <c r="F6620" s="61">
        <v>1</v>
      </c>
      <c r="G6620" s="61">
        <v>1</v>
      </c>
      <c r="H6620" s="61">
        <v>0</v>
      </c>
      <c r="I6620" s="62">
        <v>30661.975141645235</v>
      </c>
      <c r="J6620" s="63">
        <v>6.3138287027396771</v>
      </c>
      <c r="K6620" s="63">
        <v>5.5406639654919534</v>
      </c>
      <c r="L6620" s="63">
        <v>6.4818101089145763</v>
      </c>
      <c r="M6620" s="63">
        <v>6.9506968863068721</v>
      </c>
      <c r="N6620" s="63">
        <v>7.0799448331844044</v>
      </c>
      <c r="O6620" s="71">
        <v>6.8713550817937668</v>
      </c>
    </row>
    <row r="6621" spans="2:15" outlineLevel="1" x14ac:dyDescent="0.45">
      <c r="B6621" s="65">
        <v>6612</v>
      </c>
      <c r="C6621" s="60">
        <v>1</v>
      </c>
      <c r="D6621" s="61">
        <v>0</v>
      </c>
      <c r="E6621" s="61">
        <v>1</v>
      </c>
      <c r="F6621" s="61">
        <v>1</v>
      </c>
      <c r="G6621" s="61">
        <v>0</v>
      </c>
      <c r="H6621" s="61">
        <v>1</v>
      </c>
      <c r="I6621" s="62">
        <v>96917.572512135113</v>
      </c>
      <c r="J6621" s="63">
        <v>6.5279798811529339</v>
      </c>
      <c r="K6621" s="63">
        <v>5.8641362470164555</v>
      </c>
      <c r="L6621" s="63">
        <v>8.0028016070709249</v>
      </c>
      <c r="M6621" s="63">
        <v>6.781361573819213</v>
      </c>
      <c r="N6621" s="63">
        <v>6.3185198630831589</v>
      </c>
      <c r="O6621" s="71">
        <v>6.8479283962736295</v>
      </c>
    </row>
    <row r="6622" spans="2:15" outlineLevel="1" x14ac:dyDescent="0.45">
      <c r="B6622" s="65">
        <v>6613</v>
      </c>
      <c r="C6622" s="60">
        <v>1</v>
      </c>
      <c r="D6622" s="61">
        <v>0</v>
      </c>
      <c r="E6622" s="61">
        <v>1</v>
      </c>
      <c r="F6622" s="61">
        <v>1</v>
      </c>
      <c r="G6622" s="61">
        <v>1</v>
      </c>
      <c r="H6622" s="61">
        <v>0</v>
      </c>
      <c r="I6622" s="62">
        <v>61965.702648767692</v>
      </c>
      <c r="J6622" s="63">
        <v>6.4980519676566839</v>
      </c>
      <c r="K6622" s="63">
        <v>5.313544086430122</v>
      </c>
      <c r="L6622" s="63">
        <v>6.7862826529288718</v>
      </c>
      <c r="M6622" s="63">
        <v>6.1349928384471646</v>
      </c>
      <c r="N6622" s="63">
        <v>6.7162525975529919</v>
      </c>
      <c r="O6622" s="71">
        <v>6.546484971694726</v>
      </c>
    </row>
    <row r="6623" spans="2:15" outlineLevel="1" x14ac:dyDescent="0.45">
      <c r="B6623" s="65">
        <v>6614</v>
      </c>
      <c r="C6623" s="60">
        <v>1</v>
      </c>
      <c r="D6623" s="61">
        <v>0</v>
      </c>
      <c r="E6623" s="61">
        <v>1</v>
      </c>
      <c r="F6623" s="61">
        <v>1</v>
      </c>
      <c r="G6623" s="61">
        <v>0</v>
      </c>
      <c r="H6623" s="61">
        <v>1</v>
      </c>
      <c r="I6623" s="62">
        <v>29624.381071262193</v>
      </c>
      <c r="J6623" s="63">
        <v>6.3300681874301894</v>
      </c>
      <c r="K6623" s="63">
        <v>5.4753286502839149</v>
      </c>
      <c r="L6623" s="63">
        <v>6.6048853068628413</v>
      </c>
      <c r="M6623" s="63">
        <v>7.0473610623593688</v>
      </c>
      <c r="N6623" s="63">
        <v>6.5587470368041139</v>
      </c>
      <c r="O6623" s="71">
        <v>6.8538809967359411</v>
      </c>
    </row>
    <row r="6624" spans="2:15" outlineLevel="1" x14ac:dyDescent="0.45">
      <c r="B6624" s="65">
        <v>6615</v>
      </c>
      <c r="C6624" s="60">
        <v>1</v>
      </c>
      <c r="D6624" s="61">
        <v>0</v>
      </c>
      <c r="E6624" s="61">
        <v>1</v>
      </c>
      <c r="F6624" s="61">
        <v>1</v>
      </c>
      <c r="G6624" s="61">
        <v>1</v>
      </c>
      <c r="H6624" s="61">
        <v>0</v>
      </c>
      <c r="I6624" s="62">
        <v>97388.523319065513</v>
      </c>
      <c r="J6624" s="63">
        <v>6.2956840596351329</v>
      </c>
      <c r="K6624" s="63">
        <v>4.8454427685139319</v>
      </c>
      <c r="L6624" s="63">
        <v>7.2442213928126922</v>
      </c>
      <c r="M6624" s="63">
        <v>8.2279827151249556</v>
      </c>
      <c r="N6624" s="63">
        <v>7.1946276932090827</v>
      </c>
      <c r="O6624" s="71">
        <v>6.3022145665345217</v>
      </c>
    </row>
    <row r="6625" spans="2:15" outlineLevel="1" x14ac:dyDescent="0.45">
      <c r="B6625" s="65">
        <v>6616</v>
      </c>
      <c r="C6625" s="60">
        <v>1</v>
      </c>
      <c r="D6625" s="61">
        <v>0</v>
      </c>
      <c r="E6625" s="61">
        <v>1</v>
      </c>
      <c r="F6625" s="61">
        <v>1</v>
      </c>
      <c r="G6625" s="61">
        <v>1</v>
      </c>
      <c r="H6625" s="61">
        <v>0</v>
      </c>
      <c r="I6625" s="62">
        <v>26404.921634772167</v>
      </c>
      <c r="J6625" s="63">
        <v>5.5952342914079045</v>
      </c>
      <c r="K6625" s="63">
        <v>4.8636239371770751</v>
      </c>
      <c r="L6625" s="63">
        <v>7.1179000181735281</v>
      </c>
      <c r="M6625" s="63">
        <v>6.7148310832048104</v>
      </c>
      <c r="N6625" s="63">
        <v>7.5478642846043709</v>
      </c>
      <c r="O6625" s="71">
        <v>6.1141252043099987</v>
      </c>
    </row>
    <row r="6626" spans="2:15" outlineLevel="1" x14ac:dyDescent="0.45">
      <c r="B6626" s="65">
        <v>6617</v>
      </c>
      <c r="C6626" s="60">
        <v>1</v>
      </c>
      <c r="D6626" s="61">
        <v>0</v>
      </c>
      <c r="E6626" s="61">
        <v>1</v>
      </c>
      <c r="F6626" s="61">
        <v>1</v>
      </c>
      <c r="G6626" s="61">
        <v>0</v>
      </c>
      <c r="H6626" s="61">
        <v>1</v>
      </c>
      <c r="I6626" s="62">
        <v>101965.54707904419</v>
      </c>
      <c r="J6626" s="63">
        <v>7.1642587269069571</v>
      </c>
      <c r="K6626" s="63">
        <v>5.7232943735101172</v>
      </c>
      <c r="L6626" s="63">
        <v>7.6749672122717696</v>
      </c>
      <c r="M6626" s="63">
        <v>7.6738371017124365</v>
      </c>
      <c r="N6626" s="63">
        <v>6.501894871420542</v>
      </c>
      <c r="O6626" s="71">
        <v>7.3723431678459352</v>
      </c>
    </row>
    <row r="6627" spans="2:15" outlineLevel="1" x14ac:dyDescent="0.45">
      <c r="B6627" s="65">
        <v>6618</v>
      </c>
      <c r="C6627" s="60">
        <v>1</v>
      </c>
      <c r="D6627" s="61">
        <v>0</v>
      </c>
      <c r="E6627" s="61">
        <v>1</v>
      </c>
      <c r="F6627" s="61">
        <v>1</v>
      </c>
      <c r="G6627" s="61">
        <v>0</v>
      </c>
      <c r="H6627" s="61">
        <v>1</v>
      </c>
      <c r="I6627" s="62">
        <v>99203.713239066608</v>
      </c>
      <c r="J6627" s="63">
        <v>6.6447624641662868</v>
      </c>
      <c r="K6627" s="63">
        <v>4.8950019080024436</v>
      </c>
      <c r="L6627" s="63">
        <v>7.9853976959049584</v>
      </c>
      <c r="M6627" s="63">
        <v>8.5385652444175282</v>
      </c>
      <c r="N6627" s="63">
        <v>6.2880380249038739</v>
      </c>
      <c r="O6627" s="71">
        <v>6.7866102714553467</v>
      </c>
    </row>
    <row r="6628" spans="2:15" outlineLevel="1" x14ac:dyDescent="0.45">
      <c r="B6628" s="65">
        <v>6619</v>
      </c>
      <c r="C6628" s="60">
        <v>1</v>
      </c>
      <c r="D6628" s="61">
        <v>0</v>
      </c>
      <c r="E6628" s="61">
        <v>1</v>
      </c>
      <c r="F6628" s="61">
        <v>1</v>
      </c>
      <c r="G6628" s="61">
        <v>0</v>
      </c>
      <c r="H6628" s="61">
        <v>1</v>
      </c>
      <c r="I6628" s="62">
        <v>98551.92449390913</v>
      </c>
      <c r="J6628" s="63">
        <v>6.0663555734302648</v>
      </c>
      <c r="K6628" s="63">
        <v>5.0487198180898911</v>
      </c>
      <c r="L6628" s="63">
        <v>7.3744595282056347</v>
      </c>
      <c r="M6628" s="63">
        <v>8.1247529244909558</v>
      </c>
      <c r="N6628" s="63">
        <v>7.0698743692690069</v>
      </c>
      <c r="O6628" s="71">
        <v>7.0758365192145503</v>
      </c>
    </row>
    <row r="6629" spans="2:15" outlineLevel="1" x14ac:dyDescent="0.45">
      <c r="B6629" s="65">
        <v>6620</v>
      </c>
      <c r="C6629" s="60">
        <v>1</v>
      </c>
      <c r="D6629" s="61">
        <v>0</v>
      </c>
      <c r="E6629" s="61">
        <v>1</v>
      </c>
      <c r="F6629" s="61">
        <v>1</v>
      </c>
      <c r="G6629" s="61">
        <v>1</v>
      </c>
      <c r="H6629" s="61">
        <v>0</v>
      </c>
      <c r="I6629" s="62">
        <v>76070.189793922647</v>
      </c>
      <c r="J6629" s="63">
        <v>5.262726849011222</v>
      </c>
      <c r="K6629" s="63">
        <v>5.1770379332102054</v>
      </c>
      <c r="L6629" s="63">
        <v>7.1242186449212088</v>
      </c>
      <c r="M6629" s="63">
        <v>7.8234085941247002</v>
      </c>
      <c r="N6629" s="63">
        <v>7.4584948704574909</v>
      </c>
      <c r="O6629" s="71">
        <v>6.9025774357455081</v>
      </c>
    </row>
    <row r="6630" spans="2:15" outlineLevel="1" x14ac:dyDescent="0.45">
      <c r="B6630" s="65">
        <v>6621</v>
      </c>
      <c r="C6630" s="60">
        <v>0</v>
      </c>
      <c r="D6630" s="61">
        <v>1</v>
      </c>
      <c r="E6630" s="61">
        <v>1</v>
      </c>
      <c r="F6630" s="61">
        <v>1</v>
      </c>
      <c r="G6630" s="61">
        <v>0</v>
      </c>
      <c r="H6630" s="61">
        <v>1</v>
      </c>
      <c r="I6630" s="62">
        <v>101223.04573599814</v>
      </c>
      <c r="J6630" s="63">
        <v>5.6014036362516615</v>
      </c>
      <c r="K6630" s="63">
        <v>6.5324638233560357</v>
      </c>
      <c r="L6630" s="63">
        <v>7.0728229345922475</v>
      </c>
      <c r="M6630" s="63">
        <v>8.5157161820618459</v>
      </c>
      <c r="N6630" s="63">
        <v>6.6635336368906533</v>
      </c>
      <c r="O6630" s="71">
        <v>6.9930290265667772</v>
      </c>
    </row>
    <row r="6631" spans="2:15" outlineLevel="1" x14ac:dyDescent="0.45">
      <c r="B6631" s="65">
        <v>6622</v>
      </c>
      <c r="C6631" s="60">
        <v>1</v>
      </c>
      <c r="D6631" s="61">
        <v>0</v>
      </c>
      <c r="E6631" s="61">
        <v>1</v>
      </c>
      <c r="F6631" s="61">
        <v>1</v>
      </c>
      <c r="G6631" s="61">
        <v>1</v>
      </c>
      <c r="H6631" s="61">
        <v>0</v>
      </c>
      <c r="I6631" s="62">
        <v>63196.142985773797</v>
      </c>
      <c r="J6631" s="63">
        <v>5.8627244552769886</v>
      </c>
      <c r="K6631" s="63">
        <v>5.5117089549094995</v>
      </c>
      <c r="L6631" s="63">
        <v>7.2205626019009781</v>
      </c>
      <c r="M6631" s="63">
        <v>6.14978611943652</v>
      </c>
      <c r="N6631" s="63">
        <v>7.2270481239005697</v>
      </c>
      <c r="O6631" s="71">
        <v>6.7783809273766726</v>
      </c>
    </row>
    <row r="6632" spans="2:15" outlineLevel="1" x14ac:dyDescent="0.45">
      <c r="B6632" s="65">
        <v>6623</v>
      </c>
      <c r="C6632" s="60">
        <v>1</v>
      </c>
      <c r="D6632" s="61">
        <v>0</v>
      </c>
      <c r="E6632" s="61">
        <v>1</v>
      </c>
      <c r="F6632" s="61">
        <v>1</v>
      </c>
      <c r="G6632" s="61">
        <v>0</v>
      </c>
      <c r="H6632" s="61">
        <v>1</v>
      </c>
      <c r="I6632" s="62">
        <v>100695.8377995708</v>
      </c>
      <c r="J6632" s="63">
        <v>6.5948034193358183</v>
      </c>
      <c r="K6632" s="63">
        <v>5.3835263667941415</v>
      </c>
      <c r="L6632" s="63">
        <v>8.2607650319560015</v>
      </c>
      <c r="M6632" s="63">
        <v>7.3043907290612538</v>
      </c>
      <c r="N6632" s="63">
        <v>7.130024725343115</v>
      </c>
      <c r="O6632" s="71">
        <v>7.3842586441305995</v>
      </c>
    </row>
    <row r="6633" spans="2:15" outlineLevel="1" x14ac:dyDescent="0.45">
      <c r="B6633" s="65">
        <v>6624</v>
      </c>
      <c r="C6633" s="60">
        <v>1</v>
      </c>
      <c r="D6633" s="61">
        <v>0</v>
      </c>
      <c r="E6633" s="61">
        <v>1</v>
      </c>
      <c r="F6633" s="61">
        <v>1</v>
      </c>
      <c r="G6633" s="61">
        <v>1</v>
      </c>
      <c r="H6633" s="61">
        <v>0</v>
      </c>
      <c r="I6633" s="62">
        <v>95914.63197048218</v>
      </c>
      <c r="J6633" s="63">
        <v>6.1885314103541811</v>
      </c>
      <c r="K6633" s="63">
        <v>5.4402228585240833</v>
      </c>
      <c r="L6633" s="63">
        <v>8.2848738487665834</v>
      </c>
      <c r="M6633" s="63">
        <v>6.5169671209947593</v>
      </c>
      <c r="N6633" s="63">
        <v>7.2695210860117969</v>
      </c>
      <c r="O6633" s="71">
        <v>6.4734498532051035</v>
      </c>
    </row>
    <row r="6634" spans="2:15" outlineLevel="1" x14ac:dyDescent="0.45">
      <c r="B6634" s="65">
        <v>6625</v>
      </c>
      <c r="C6634" s="60">
        <v>1</v>
      </c>
      <c r="D6634" s="61">
        <v>0</v>
      </c>
      <c r="E6634" s="61">
        <v>1</v>
      </c>
      <c r="F6634" s="61">
        <v>1</v>
      </c>
      <c r="G6634" s="61">
        <v>1</v>
      </c>
      <c r="H6634" s="61">
        <v>0</v>
      </c>
      <c r="I6634" s="62">
        <v>24952.591765356294</v>
      </c>
      <c r="J6634" s="63">
        <v>5.6493151140488544</v>
      </c>
      <c r="K6634" s="63">
        <v>4.8361607967005789</v>
      </c>
      <c r="L6634" s="63">
        <v>6.7917492681611149</v>
      </c>
      <c r="M6634" s="63">
        <v>6.7724533283969368</v>
      </c>
      <c r="N6634" s="63">
        <v>6.9144963633850649</v>
      </c>
      <c r="O6634" s="71">
        <v>6.2815345331802011</v>
      </c>
    </row>
    <row r="6635" spans="2:15" outlineLevel="1" x14ac:dyDescent="0.45">
      <c r="B6635" s="65">
        <v>6626</v>
      </c>
      <c r="C6635" s="60">
        <v>0</v>
      </c>
      <c r="D6635" s="61">
        <v>1</v>
      </c>
      <c r="E6635" s="61">
        <v>1</v>
      </c>
      <c r="F6635" s="61">
        <v>1</v>
      </c>
      <c r="G6635" s="61">
        <v>0</v>
      </c>
      <c r="H6635" s="61">
        <v>1</v>
      </c>
      <c r="I6635" s="62">
        <v>99400.498444474753</v>
      </c>
      <c r="J6635" s="63">
        <v>5.7100301448743531</v>
      </c>
      <c r="K6635" s="63">
        <v>5.9207088951181852</v>
      </c>
      <c r="L6635" s="63">
        <v>7.7113710500575747</v>
      </c>
      <c r="M6635" s="63">
        <v>7.2023614685343205</v>
      </c>
      <c r="N6635" s="63">
        <v>7.2304128941706054</v>
      </c>
      <c r="O6635" s="71">
        <v>7.5673749472454057</v>
      </c>
    </row>
    <row r="6636" spans="2:15" outlineLevel="1" x14ac:dyDescent="0.45">
      <c r="B6636" s="65">
        <v>6627</v>
      </c>
      <c r="C6636" s="60">
        <v>1</v>
      </c>
      <c r="D6636" s="61">
        <v>0</v>
      </c>
      <c r="E6636" s="61">
        <v>1</v>
      </c>
      <c r="F6636" s="61">
        <v>1</v>
      </c>
      <c r="G6636" s="61">
        <v>1</v>
      </c>
      <c r="H6636" s="61">
        <v>0</v>
      </c>
      <c r="I6636" s="62">
        <v>95820.639234988266</v>
      </c>
      <c r="J6636" s="63">
        <v>6.354685936700907</v>
      </c>
      <c r="K6636" s="63">
        <v>4.8881479300592083</v>
      </c>
      <c r="L6636" s="63">
        <v>7.4751474824862729</v>
      </c>
      <c r="M6636" s="63">
        <v>6.97267852450448</v>
      </c>
      <c r="N6636" s="63">
        <v>7.1070523493269464</v>
      </c>
      <c r="O6636" s="71">
        <v>7.0997475010414064</v>
      </c>
    </row>
    <row r="6637" spans="2:15" outlineLevel="1" x14ac:dyDescent="0.45">
      <c r="B6637" s="65">
        <v>6628</v>
      </c>
      <c r="C6637" s="60">
        <v>1</v>
      </c>
      <c r="D6637" s="61">
        <v>0</v>
      </c>
      <c r="E6637" s="61">
        <v>1</v>
      </c>
      <c r="F6637" s="61">
        <v>1</v>
      </c>
      <c r="G6637" s="61">
        <v>0</v>
      </c>
      <c r="H6637" s="61">
        <v>1</v>
      </c>
      <c r="I6637" s="62">
        <v>99698.675656621213</v>
      </c>
      <c r="J6637" s="63">
        <v>5.8849565266533244</v>
      </c>
      <c r="K6637" s="63">
        <v>5.3771183846644979</v>
      </c>
      <c r="L6637" s="63">
        <v>8.1186657992165934</v>
      </c>
      <c r="M6637" s="63">
        <v>8.413191589818652</v>
      </c>
      <c r="N6637" s="63">
        <v>6.6725084638597645</v>
      </c>
      <c r="O6637" s="71">
        <v>6.9732301614150884</v>
      </c>
    </row>
    <row r="6638" spans="2:15" outlineLevel="1" x14ac:dyDescent="0.45">
      <c r="B6638" s="65">
        <v>6629</v>
      </c>
      <c r="C6638" s="60">
        <v>0</v>
      </c>
      <c r="D6638" s="61">
        <v>1</v>
      </c>
      <c r="E6638" s="61">
        <v>1</v>
      </c>
      <c r="F6638" s="61">
        <v>1</v>
      </c>
      <c r="G6638" s="61">
        <v>1</v>
      </c>
      <c r="H6638" s="61">
        <v>0</v>
      </c>
      <c r="I6638" s="62">
        <v>78198.641186564186</v>
      </c>
      <c r="J6638" s="63">
        <v>6.251003605747405</v>
      </c>
      <c r="K6638" s="63">
        <v>6.286230265583173</v>
      </c>
      <c r="L6638" s="63">
        <v>6.6729861457977497</v>
      </c>
      <c r="M6638" s="63">
        <v>7.1117578175738503</v>
      </c>
      <c r="N6638" s="63">
        <v>7.3196575297808053</v>
      </c>
      <c r="O6638" s="71">
        <v>6.4627229496137693</v>
      </c>
    </row>
    <row r="6639" spans="2:15" outlineLevel="1" x14ac:dyDescent="0.45">
      <c r="B6639" s="65">
        <v>6630</v>
      </c>
      <c r="C6639" s="60">
        <v>1</v>
      </c>
      <c r="D6639" s="61">
        <v>0</v>
      </c>
      <c r="E6639" s="61">
        <v>1</v>
      </c>
      <c r="F6639" s="61">
        <v>1</v>
      </c>
      <c r="G6639" s="61">
        <v>1</v>
      </c>
      <c r="H6639" s="61">
        <v>0</v>
      </c>
      <c r="I6639" s="62">
        <v>76554.390995713489</v>
      </c>
      <c r="J6639" s="63">
        <v>6.0514748968610563</v>
      </c>
      <c r="K6639" s="63">
        <v>5.0368768806807376</v>
      </c>
      <c r="L6639" s="63">
        <v>6.8043752858228865</v>
      </c>
      <c r="M6639" s="63">
        <v>8.2487542063442127</v>
      </c>
      <c r="N6639" s="63">
        <v>7.0008418075677827</v>
      </c>
      <c r="O6639" s="71">
        <v>6.4523873928526703</v>
      </c>
    </row>
    <row r="6640" spans="2:15" outlineLevel="1" x14ac:dyDescent="0.45">
      <c r="B6640" s="65">
        <v>6631</v>
      </c>
      <c r="C6640" s="60">
        <v>1</v>
      </c>
      <c r="D6640" s="61">
        <v>0</v>
      </c>
      <c r="E6640" s="61">
        <v>1</v>
      </c>
      <c r="F6640" s="61">
        <v>1</v>
      </c>
      <c r="G6640" s="61">
        <v>0</v>
      </c>
      <c r="H6640" s="61">
        <v>1</v>
      </c>
      <c r="I6640" s="62">
        <v>100756.02732387208</v>
      </c>
      <c r="J6640" s="63">
        <v>6.5810454064530362</v>
      </c>
      <c r="K6640" s="63">
        <v>6.0155987447009061</v>
      </c>
      <c r="L6640" s="63">
        <v>6.7766066811822894</v>
      </c>
      <c r="M6640" s="63">
        <v>8.1857380894996545</v>
      </c>
      <c r="N6640" s="63">
        <v>6.384592637502994</v>
      </c>
      <c r="O6640" s="71">
        <v>7.1880631165424571</v>
      </c>
    </row>
    <row r="6641" spans="2:15" outlineLevel="1" x14ac:dyDescent="0.45">
      <c r="B6641" s="65">
        <v>6632</v>
      </c>
      <c r="C6641" s="60">
        <v>0</v>
      </c>
      <c r="D6641" s="61">
        <v>1</v>
      </c>
      <c r="E6641" s="61">
        <v>1</v>
      </c>
      <c r="F6641" s="61">
        <v>1</v>
      </c>
      <c r="G6641" s="61">
        <v>1</v>
      </c>
      <c r="H6641" s="61">
        <v>0</v>
      </c>
      <c r="I6641" s="62">
        <v>97109.493514326648</v>
      </c>
      <c r="J6641" s="63">
        <v>6.1396246952301192</v>
      </c>
      <c r="K6641" s="63">
        <v>6.1510015834892098</v>
      </c>
      <c r="L6641" s="63">
        <v>7.0527069377642446</v>
      </c>
      <c r="M6641" s="63">
        <v>6.9730993664134129</v>
      </c>
      <c r="N6641" s="63">
        <v>6.8739412659813901</v>
      </c>
      <c r="O6641" s="71">
        <v>6.7547183699011342</v>
      </c>
    </row>
    <row r="6642" spans="2:15" outlineLevel="1" x14ac:dyDescent="0.45">
      <c r="B6642" s="65">
        <v>6633</v>
      </c>
      <c r="C6642" s="60">
        <v>1</v>
      </c>
      <c r="D6642" s="61">
        <v>0</v>
      </c>
      <c r="E6642" s="61">
        <v>1</v>
      </c>
      <c r="F6642" s="61">
        <v>1</v>
      </c>
      <c r="G6642" s="61">
        <v>1</v>
      </c>
      <c r="H6642" s="61">
        <v>0</v>
      </c>
      <c r="I6642" s="62">
        <v>101896.84505100388</v>
      </c>
      <c r="J6642" s="63">
        <v>6.5356574794561428</v>
      </c>
      <c r="K6642" s="63">
        <v>5.2379974188351053</v>
      </c>
      <c r="L6642" s="63">
        <v>7.1481785318493225</v>
      </c>
      <c r="M6642" s="63">
        <v>8.8053195823504833</v>
      </c>
      <c r="N6642" s="63">
        <v>7.3242075332959775</v>
      </c>
      <c r="O6642" s="71">
        <v>6.6807696597028405</v>
      </c>
    </row>
    <row r="6643" spans="2:15" outlineLevel="1" x14ac:dyDescent="0.45">
      <c r="B6643" s="65">
        <v>6634</v>
      </c>
      <c r="C6643" s="60">
        <v>1</v>
      </c>
      <c r="D6643" s="61">
        <v>0</v>
      </c>
      <c r="E6643" s="61">
        <v>1</v>
      </c>
      <c r="F6643" s="61">
        <v>1</v>
      </c>
      <c r="G6643" s="61">
        <v>1</v>
      </c>
      <c r="H6643" s="61">
        <v>0</v>
      </c>
      <c r="I6643" s="62">
        <v>100421.32929485914</v>
      </c>
      <c r="J6643" s="63">
        <v>6.8232022684242608</v>
      </c>
      <c r="K6643" s="63">
        <v>5.3205411703289043</v>
      </c>
      <c r="L6643" s="63">
        <v>6.6654567228707933</v>
      </c>
      <c r="M6643" s="63">
        <v>7.9136023666475426</v>
      </c>
      <c r="N6643" s="63">
        <v>7.281218292459851</v>
      </c>
      <c r="O6643" s="71">
        <v>7.081241631351368</v>
      </c>
    </row>
    <row r="6644" spans="2:15" outlineLevel="1" x14ac:dyDescent="0.45">
      <c r="B6644" s="65">
        <v>6635</v>
      </c>
      <c r="C6644" s="60">
        <v>1</v>
      </c>
      <c r="D6644" s="61">
        <v>0</v>
      </c>
      <c r="E6644" s="61">
        <v>1</v>
      </c>
      <c r="F6644" s="61">
        <v>1</v>
      </c>
      <c r="G6644" s="61">
        <v>0</v>
      </c>
      <c r="H6644" s="61">
        <v>1</v>
      </c>
      <c r="I6644" s="62">
        <v>64451.918578744662</v>
      </c>
      <c r="J6644" s="63">
        <v>6.3790434181673561</v>
      </c>
      <c r="K6644" s="63">
        <v>5.5333796301413676</v>
      </c>
      <c r="L6644" s="63">
        <v>6.6966916535693306</v>
      </c>
      <c r="M6644" s="63">
        <v>6.946215400477973</v>
      </c>
      <c r="N6644" s="63">
        <v>6.468465826146927</v>
      </c>
      <c r="O6644" s="71">
        <v>6.8094764646197481</v>
      </c>
    </row>
    <row r="6645" spans="2:15" outlineLevel="1" x14ac:dyDescent="0.45">
      <c r="B6645" s="65">
        <v>6636</v>
      </c>
      <c r="C6645" s="60">
        <v>1</v>
      </c>
      <c r="D6645" s="61">
        <v>0</v>
      </c>
      <c r="E6645" s="61">
        <v>1</v>
      </c>
      <c r="F6645" s="61">
        <v>1</v>
      </c>
      <c r="G6645" s="61">
        <v>0</v>
      </c>
      <c r="H6645" s="61">
        <v>1</v>
      </c>
      <c r="I6645" s="62">
        <v>74940.143935933607</v>
      </c>
      <c r="J6645" s="63">
        <v>5.6677706461609771</v>
      </c>
      <c r="K6645" s="63">
        <v>4.6209132036234095</v>
      </c>
      <c r="L6645" s="63">
        <v>7.224160762644547</v>
      </c>
      <c r="M6645" s="63">
        <v>8.15581649687309</v>
      </c>
      <c r="N6645" s="63">
        <v>6.6308690606177123</v>
      </c>
      <c r="O6645" s="71">
        <v>7.0784671217304957</v>
      </c>
    </row>
    <row r="6646" spans="2:15" outlineLevel="1" x14ac:dyDescent="0.45">
      <c r="B6646" s="65">
        <v>6637</v>
      </c>
      <c r="C6646" s="60">
        <v>0</v>
      </c>
      <c r="D6646" s="61">
        <v>1</v>
      </c>
      <c r="E6646" s="61">
        <v>1</v>
      </c>
      <c r="F6646" s="61">
        <v>1</v>
      </c>
      <c r="G6646" s="61">
        <v>1</v>
      </c>
      <c r="H6646" s="61">
        <v>0</v>
      </c>
      <c r="I6646" s="62">
        <v>79864.618528817096</v>
      </c>
      <c r="J6646" s="63">
        <v>5.8151760974138202</v>
      </c>
      <c r="K6646" s="63">
        <v>5.9607725135015741</v>
      </c>
      <c r="L6646" s="63">
        <v>6.8001216549053911</v>
      </c>
      <c r="M6646" s="63">
        <v>8.6052290034909475</v>
      </c>
      <c r="N6646" s="63">
        <v>6.9469729468265333</v>
      </c>
      <c r="O6646" s="71">
        <v>6.5985910102362162</v>
      </c>
    </row>
    <row r="6647" spans="2:15" outlineLevel="1" x14ac:dyDescent="0.45">
      <c r="B6647" s="65">
        <v>6638</v>
      </c>
      <c r="C6647" s="60">
        <v>1</v>
      </c>
      <c r="D6647" s="61">
        <v>0</v>
      </c>
      <c r="E6647" s="61">
        <v>1</v>
      </c>
      <c r="F6647" s="61">
        <v>1</v>
      </c>
      <c r="G6647" s="61">
        <v>1</v>
      </c>
      <c r="H6647" s="61">
        <v>0</v>
      </c>
      <c r="I6647" s="62">
        <v>64922.557287921692</v>
      </c>
      <c r="J6647" s="63">
        <v>6.5347709229530091</v>
      </c>
      <c r="K6647" s="63">
        <v>5.8968108914960391</v>
      </c>
      <c r="L6647" s="63">
        <v>6.513728693126815</v>
      </c>
      <c r="M6647" s="63">
        <v>6.3652340517699413</v>
      </c>
      <c r="N6647" s="63">
        <v>7.0742579627096625</v>
      </c>
      <c r="O6647" s="71">
        <v>6.5098677151812465</v>
      </c>
    </row>
    <row r="6648" spans="2:15" outlineLevel="1" x14ac:dyDescent="0.45">
      <c r="B6648" s="65">
        <v>6639</v>
      </c>
      <c r="C6648" s="60">
        <v>1</v>
      </c>
      <c r="D6648" s="61">
        <v>0</v>
      </c>
      <c r="E6648" s="61">
        <v>1</v>
      </c>
      <c r="F6648" s="61">
        <v>1</v>
      </c>
      <c r="G6648" s="61">
        <v>1</v>
      </c>
      <c r="H6648" s="61">
        <v>0</v>
      </c>
      <c r="I6648" s="62">
        <v>96622.224445380169</v>
      </c>
      <c r="J6648" s="63">
        <v>6.695128351953695</v>
      </c>
      <c r="K6648" s="63">
        <v>4.6863909061576727</v>
      </c>
      <c r="L6648" s="63">
        <v>7.1538315036548852</v>
      </c>
      <c r="M6648" s="63">
        <v>7.5029049449209548</v>
      </c>
      <c r="N6648" s="63">
        <v>7.1996278419017044</v>
      </c>
      <c r="O6648" s="71">
        <v>6.6875401387118769</v>
      </c>
    </row>
    <row r="6649" spans="2:15" outlineLevel="1" x14ac:dyDescent="0.45">
      <c r="B6649" s="65">
        <v>6640</v>
      </c>
      <c r="C6649" s="60">
        <v>1</v>
      </c>
      <c r="D6649" s="61">
        <v>0</v>
      </c>
      <c r="E6649" s="61">
        <v>1</v>
      </c>
      <c r="F6649" s="61">
        <v>1</v>
      </c>
      <c r="G6649" s="61">
        <v>0</v>
      </c>
      <c r="H6649" s="61">
        <v>1</v>
      </c>
      <c r="I6649" s="62">
        <v>95847.798029552476</v>
      </c>
      <c r="J6649" s="63">
        <v>6.598754969388466</v>
      </c>
      <c r="K6649" s="63">
        <v>5.6532736166691935</v>
      </c>
      <c r="L6649" s="63">
        <v>7.3937352403793826</v>
      </c>
      <c r="M6649" s="63">
        <v>6.4279514454225097</v>
      </c>
      <c r="N6649" s="63">
        <v>6.5477905581750022</v>
      </c>
      <c r="O6649" s="71">
        <v>7.1665230197920327</v>
      </c>
    </row>
    <row r="6650" spans="2:15" outlineLevel="1" x14ac:dyDescent="0.45">
      <c r="B6650" s="65">
        <v>6641</v>
      </c>
      <c r="C6650" s="60">
        <v>1</v>
      </c>
      <c r="D6650" s="61">
        <v>0</v>
      </c>
      <c r="E6650" s="61">
        <v>1</v>
      </c>
      <c r="F6650" s="61">
        <v>1</v>
      </c>
      <c r="G6650" s="61">
        <v>1</v>
      </c>
      <c r="H6650" s="61">
        <v>0</v>
      </c>
      <c r="I6650" s="62">
        <v>93658.302945856383</v>
      </c>
      <c r="J6650" s="63">
        <v>6.8641164652351438</v>
      </c>
      <c r="K6650" s="63">
        <v>4.7804841256630644</v>
      </c>
      <c r="L6650" s="63">
        <v>7.5082942005704236</v>
      </c>
      <c r="M6650" s="63">
        <v>6.6468052450349013</v>
      </c>
      <c r="N6650" s="63">
        <v>6.6569132082519964</v>
      </c>
      <c r="O6650" s="71">
        <v>6.5084258829423804</v>
      </c>
    </row>
    <row r="6651" spans="2:15" outlineLevel="1" x14ac:dyDescent="0.45">
      <c r="B6651" s="65">
        <v>6642</v>
      </c>
      <c r="C6651" s="60">
        <v>1</v>
      </c>
      <c r="D6651" s="61">
        <v>0</v>
      </c>
      <c r="E6651" s="61">
        <v>1</v>
      </c>
      <c r="F6651" s="61">
        <v>1</v>
      </c>
      <c r="G6651" s="61">
        <v>0</v>
      </c>
      <c r="H6651" s="61">
        <v>1</v>
      </c>
      <c r="I6651" s="62">
        <v>26508.911984307168</v>
      </c>
      <c r="J6651" s="63">
        <v>5.279542458316457</v>
      </c>
      <c r="K6651" s="63">
        <v>4.7478346776487506</v>
      </c>
      <c r="L6651" s="63">
        <v>7.2422058857834406</v>
      </c>
      <c r="M6651" s="63">
        <v>7.088728532265848</v>
      </c>
      <c r="N6651" s="63">
        <v>6.7190451910431008</v>
      </c>
      <c r="O6651" s="71">
        <v>7.1374643365711039</v>
      </c>
    </row>
    <row r="6652" spans="2:15" outlineLevel="1" x14ac:dyDescent="0.45">
      <c r="B6652" s="65">
        <v>6643</v>
      </c>
      <c r="C6652" s="60">
        <v>1</v>
      </c>
      <c r="D6652" s="61">
        <v>0</v>
      </c>
      <c r="E6652" s="61">
        <v>1</v>
      </c>
      <c r="F6652" s="61">
        <v>1</v>
      </c>
      <c r="G6652" s="61">
        <v>0</v>
      </c>
      <c r="H6652" s="61">
        <v>1</v>
      </c>
      <c r="I6652" s="62">
        <v>97713.611909849453</v>
      </c>
      <c r="J6652" s="63">
        <v>6.1610304224807564</v>
      </c>
      <c r="K6652" s="63">
        <v>5.3216756654185797</v>
      </c>
      <c r="L6652" s="63">
        <v>7.0094089372080557</v>
      </c>
      <c r="M6652" s="63">
        <v>8.6546866333673069</v>
      </c>
      <c r="N6652" s="63">
        <v>6.342479157532388</v>
      </c>
      <c r="O6652" s="71">
        <v>6.5379705180762686</v>
      </c>
    </row>
    <row r="6653" spans="2:15" outlineLevel="1" x14ac:dyDescent="0.45">
      <c r="B6653" s="65">
        <v>6644</v>
      </c>
      <c r="C6653" s="60">
        <v>1</v>
      </c>
      <c r="D6653" s="61">
        <v>0</v>
      </c>
      <c r="E6653" s="61">
        <v>1</v>
      </c>
      <c r="F6653" s="61">
        <v>1</v>
      </c>
      <c r="G6653" s="61">
        <v>1</v>
      </c>
      <c r="H6653" s="61">
        <v>0</v>
      </c>
      <c r="I6653" s="62">
        <v>97342.457082659836</v>
      </c>
      <c r="J6653" s="63">
        <v>6.2461341232334942</v>
      </c>
      <c r="K6653" s="63">
        <v>5.6675176523410089</v>
      </c>
      <c r="L6653" s="63">
        <v>8.3145925288748597</v>
      </c>
      <c r="M6653" s="63">
        <v>6.0690763482125805</v>
      </c>
      <c r="N6653" s="63">
        <v>7.3992896492393179</v>
      </c>
      <c r="O6653" s="71">
        <v>7.1960730986873553</v>
      </c>
    </row>
    <row r="6654" spans="2:15" outlineLevel="1" x14ac:dyDescent="0.45">
      <c r="B6654" s="65">
        <v>6645</v>
      </c>
      <c r="C6654" s="60">
        <v>0</v>
      </c>
      <c r="D6654" s="61">
        <v>1</v>
      </c>
      <c r="E6654" s="61">
        <v>1</v>
      </c>
      <c r="F6654" s="61">
        <v>1</v>
      </c>
      <c r="G6654" s="61">
        <v>0</v>
      </c>
      <c r="H6654" s="61">
        <v>1</v>
      </c>
      <c r="I6654" s="62">
        <v>97771.279614332438</v>
      </c>
      <c r="J6654" s="63">
        <v>5.3823482911572889</v>
      </c>
      <c r="K6654" s="63">
        <v>6.4774224021037874</v>
      </c>
      <c r="L6654" s="63">
        <v>7.9379112052739726</v>
      </c>
      <c r="M6654" s="63">
        <v>7.3230027158985544</v>
      </c>
      <c r="N6654" s="63">
        <v>6.3104905968887426</v>
      </c>
      <c r="O6654" s="71">
        <v>7.2106795890806854</v>
      </c>
    </row>
    <row r="6655" spans="2:15" outlineLevel="1" x14ac:dyDescent="0.45">
      <c r="B6655" s="65">
        <v>6646</v>
      </c>
      <c r="C6655" s="60">
        <v>0</v>
      </c>
      <c r="D6655" s="61">
        <v>1</v>
      </c>
      <c r="E6655" s="61">
        <v>1</v>
      </c>
      <c r="F6655" s="61">
        <v>1</v>
      </c>
      <c r="G6655" s="61">
        <v>0</v>
      </c>
      <c r="H6655" s="61">
        <v>1</v>
      </c>
      <c r="I6655" s="62">
        <v>100450.98592001201</v>
      </c>
      <c r="J6655" s="63">
        <v>5.1907439052621092</v>
      </c>
      <c r="K6655" s="63">
        <v>5.2364174717188412</v>
      </c>
      <c r="L6655" s="63">
        <v>8.149170350643681</v>
      </c>
      <c r="M6655" s="63">
        <v>8.7985582763165073</v>
      </c>
      <c r="N6655" s="63">
        <v>7.1995071902514489</v>
      </c>
      <c r="O6655" s="71">
        <v>7.2782024296542538</v>
      </c>
    </row>
    <row r="6656" spans="2:15" outlineLevel="1" x14ac:dyDescent="0.45">
      <c r="B6656" s="65">
        <v>6647</v>
      </c>
      <c r="C6656" s="60">
        <v>1</v>
      </c>
      <c r="D6656" s="61">
        <v>0</v>
      </c>
      <c r="E6656" s="61">
        <v>1</v>
      </c>
      <c r="F6656" s="61">
        <v>1</v>
      </c>
      <c r="G6656" s="61">
        <v>1</v>
      </c>
      <c r="H6656" s="61">
        <v>0</v>
      </c>
      <c r="I6656" s="62">
        <v>74825.364812555257</v>
      </c>
      <c r="J6656" s="63">
        <v>6.5668429390335854</v>
      </c>
      <c r="K6656" s="63">
        <v>4.3267043644915937</v>
      </c>
      <c r="L6656" s="63">
        <v>6.4047490834135505</v>
      </c>
      <c r="M6656" s="63">
        <v>7.7345103368227077</v>
      </c>
      <c r="N6656" s="63">
        <v>7.235159942743052</v>
      </c>
      <c r="O6656" s="71">
        <v>6.6540299711257038</v>
      </c>
    </row>
    <row r="6657" spans="2:15" outlineLevel="1" x14ac:dyDescent="0.45">
      <c r="B6657" s="65">
        <v>6648</v>
      </c>
      <c r="C6657" s="60">
        <v>1</v>
      </c>
      <c r="D6657" s="61">
        <v>0</v>
      </c>
      <c r="E6657" s="61">
        <v>1</v>
      </c>
      <c r="F6657" s="61">
        <v>1</v>
      </c>
      <c r="G6657" s="61">
        <v>1</v>
      </c>
      <c r="H6657" s="61">
        <v>0</v>
      </c>
      <c r="I6657" s="62">
        <v>27067.396867136355</v>
      </c>
      <c r="J6657" s="63">
        <v>5.3647154410602953</v>
      </c>
      <c r="K6657" s="63">
        <v>4.6635923994231119</v>
      </c>
      <c r="L6657" s="63">
        <v>6.8524395023397622</v>
      </c>
      <c r="M6657" s="63">
        <v>7.4571799148930991</v>
      </c>
      <c r="N6657" s="63">
        <v>7.0429398771485854</v>
      </c>
      <c r="O6657" s="71">
        <v>6.7756331831243246</v>
      </c>
    </row>
    <row r="6658" spans="2:15" outlineLevel="1" x14ac:dyDescent="0.45">
      <c r="B6658" s="65">
        <v>6649</v>
      </c>
      <c r="C6658" s="60">
        <v>1</v>
      </c>
      <c r="D6658" s="61">
        <v>0</v>
      </c>
      <c r="E6658" s="61">
        <v>1</v>
      </c>
      <c r="F6658" s="61">
        <v>1</v>
      </c>
      <c r="G6658" s="61">
        <v>1</v>
      </c>
      <c r="H6658" s="61">
        <v>0</v>
      </c>
      <c r="I6658" s="62">
        <v>29552.070195455555</v>
      </c>
      <c r="J6658" s="63">
        <v>5.3759268588952267</v>
      </c>
      <c r="K6658" s="63">
        <v>5.3476560550588426</v>
      </c>
      <c r="L6658" s="63">
        <v>6.6721520886318393</v>
      </c>
      <c r="M6658" s="63">
        <v>7.4329957954096821</v>
      </c>
      <c r="N6658" s="63">
        <v>7.4665822048472101</v>
      </c>
      <c r="O6658" s="71">
        <v>6.6158812297532004</v>
      </c>
    </row>
    <row r="6659" spans="2:15" outlineLevel="1" x14ac:dyDescent="0.45">
      <c r="B6659" s="65">
        <v>6650</v>
      </c>
      <c r="C6659" s="60">
        <v>0</v>
      </c>
      <c r="D6659" s="61">
        <v>1</v>
      </c>
      <c r="E6659" s="61">
        <v>1</v>
      </c>
      <c r="F6659" s="61">
        <v>1</v>
      </c>
      <c r="G6659" s="61">
        <v>0</v>
      </c>
      <c r="H6659" s="61">
        <v>1</v>
      </c>
      <c r="I6659" s="62">
        <v>100915.72087924529</v>
      </c>
      <c r="J6659" s="63">
        <v>6.0084331741171253</v>
      </c>
      <c r="K6659" s="63">
        <v>6.1457875722397732</v>
      </c>
      <c r="L6659" s="63">
        <v>7.253483024964531</v>
      </c>
      <c r="M6659" s="63">
        <v>7.9069826853873524</v>
      </c>
      <c r="N6659" s="63">
        <v>6.9751895921610858</v>
      </c>
      <c r="O6659" s="71">
        <v>7.2055453676293499</v>
      </c>
    </row>
    <row r="6660" spans="2:15" outlineLevel="1" x14ac:dyDescent="0.45">
      <c r="B6660" s="65">
        <v>6651</v>
      </c>
      <c r="C6660" s="60">
        <v>0</v>
      </c>
      <c r="D6660" s="61">
        <v>1</v>
      </c>
      <c r="E6660" s="61">
        <v>1</v>
      </c>
      <c r="F6660" s="61">
        <v>1</v>
      </c>
      <c r="G6660" s="61">
        <v>1</v>
      </c>
      <c r="H6660" s="61">
        <v>0</v>
      </c>
      <c r="I6660" s="62">
        <v>101532.92981780946</v>
      </c>
      <c r="J6660" s="63">
        <v>5.9039790280147724</v>
      </c>
      <c r="K6660" s="63">
        <v>6.4721780756294809</v>
      </c>
      <c r="L6660" s="63">
        <v>7.4029666901754752</v>
      </c>
      <c r="M6660" s="63">
        <v>8.3531894929280952</v>
      </c>
      <c r="N6660" s="63">
        <v>6.9361803800404065</v>
      </c>
      <c r="O6660" s="71">
        <v>6.5030478412578532</v>
      </c>
    </row>
    <row r="6661" spans="2:15" outlineLevel="1" x14ac:dyDescent="0.45">
      <c r="B6661" s="65">
        <v>6652</v>
      </c>
      <c r="C6661" s="60">
        <v>0</v>
      </c>
      <c r="D6661" s="61">
        <v>1</v>
      </c>
      <c r="E6661" s="61">
        <v>1</v>
      </c>
      <c r="F6661" s="61">
        <v>1</v>
      </c>
      <c r="G6661" s="61">
        <v>0</v>
      </c>
      <c r="H6661" s="61">
        <v>1</v>
      </c>
      <c r="I6661" s="62">
        <v>29162.807859646899</v>
      </c>
      <c r="J6661" s="63">
        <v>5.768486613675667</v>
      </c>
      <c r="K6661" s="63">
        <v>6.535630677193236</v>
      </c>
      <c r="L6661" s="63">
        <v>6.3372676695298233</v>
      </c>
      <c r="M6661" s="63">
        <v>6.4459612387283141</v>
      </c>
      <c r="N6661" s="63">
        <v>6.6987076296891299</v>
      </c>
      <c r="O6661" s="71">
        <v>6.7104390028088723</v>
      </c>
    </row>
    <row r="6662" spans="2:15" outlineLevel="1" x14ac:dyDescent="0.45">
      <c r="B6662" s="65">
        <v>6653</v>
      </c>
      <c r="C6662" s="60">
        <v>1</v>
      </c>
      <c r="D6662" s="61">
        <v>0</v>
      </c>
      <c r="E6662" s="61">
        <v>1</v>
      </c>
      <c r="F6662" s="61">
        <v>1</v>
      </c>
      <c r="G6662" s="61">
        <v>1</v>
      </c>
      <c r="H6662" s="61">
        <v>0</v>
      </c>
      <c r="I6662" s="62">
        <v>94778.227675591261</v>
      </c>
      <c r="J6662" s="63">
        <v>6.411768172252537</v>
      </c>
      <c r="K6662" s="63">
        <v>4.4919233786018129</v>
      </c>
      <c r="L6662" s="63">
        <v>7.7513945417177421</v>
      </c>
      <c r="M6662" s="63">
        <v>6.8248796533100995</v>
      </c>
      <c r="N6662" s="63">
        <v>7.7265187548984153</v>
      </c>
      <c r="O6662" s="71">
        <v>6.3757649605850268</v>
      </c>
    </row>
    <row r="6663" spans="2:15" outlineLevel="1" x14ac:dyDescent="0.45">
      <c r="B6663" s="65">
        <v>6654</v>
      </c>
      <c r="C6663" s="60">
        <v>1</v>
      </c>
      <c r="D6663" s="61">
        <v>0</v>
      </c>
      <c r="E6663" s="61">
        <v>1</v>
      </c>
      <c r="F6663" s="61">
        <v>1</v>
      </c>
      <c r="G6663" s="61">
        <v>1</v>
      </c>
      <c r="H6663" s="61">
        <v>0</v>
      </c>
      <c r="I6663" s="62">
        <v>95470.939303610052</v>
      </c>
      <c r="J6663" s="63">
        <v>5.9480052899946454</v>
      </c>
      <c r="K6663" s="63">
        <v>4.5637472418359089</v>
      </c>
      <c r="L6663" s="63">
        <v>7.8225948250307287</v>
      </c>
      <c r="M6663" s="63">
        <v>7.0203929757001671</v>
      </c>
      <c r="N6663" s="63">
        <v>7.6217927495186846</v>
      </c>
      <c r="O6663" s="71">
        <v>7.0285850036890958</v>
      </c>
    </row>
    <row r="6664" spans="2:15" outlineLevel="1" x14ac:dyDescent="0.45">
      <c r="B6664" s="65">
        <v>6655</v>
      </c>
      <c r="C6664" s="60">
        <v>1</v>
      </c>
      <c r="D6664" s="61">
        <v>0</v>
      </c>
      <c r="E6664" s="61">
        <v>1</v>
      </c>
      <c r="F6664" s="61">
        <v>1</v>
      </c>
      <c r="G6664" s="61">
        <v>0</v>
      </c>
      <c r="H6664" s="61">
        <v>1</v>
      </c>
      <c r="I6664" s="62">
        <v>74804.083123766992</v>
      </c>
      <c r="J6664" s="63">
        <v>5.7243992299253907</v>
      </c>
      <c r="K6664" s="63">
        <v>5.4377075886664654</v>
      </c>
      <c r="L6664" s="63">
        <v>6.6009801459923505</v>
      </c>
      <c r="M6664" s="63">
        <v>7.9668362429839075</v>
      </c>
      <c r="N6664" s="63">
        <v>6.3536530283597017</v>
      </c>
      <c r="O6664" s="71">
        <v>6.7777679209688682</v>
      </c>
    </row>
    <row r="6665" spans="2:15" outlineLevel="1" x14ac:dyDescent="0.45">
      <c r="B6665" s="65">
        <v>6656</v>
      </c>
      <c r="C6665" s="60">
        <v>1</v>
      </c>
      <c r="D6665" s="61">
        <v>0</v>
      </c>
      <c r="E6665" s="61">
        <v>1</v>
      </c>
      <c r="F6665" s="61">
        <v>1</v>
      </c>
      <c r="G6665" s="61">
        <v>1</v>
      </c>
      <c r="H6665" s="61">
        <v>0</v>
      </c>
      <c r="I6665" s="62">
        <v>78773.507829720344</v>
      </c>
      <c r="J6665" s="63">
        <v>6.66864260210121</v>
      </c>
      <c r="K6665" s="63">
        <v>6.0519514906412102</v>
      </c>
      <c r="L6665" s="63">
        <v>6.2465863346998622</v>
      </c>
      <c r="M6665" s="63">
        <v>7.0444737845094636</v>
      </c>
      <c r="N6665" s="63">
        <v>7.295744010933717</v>
      </c>
      <c r="O6665" s="71">
        <v>6.919952000438939</v>
      </c>
    </row>
    <row r="6666" spans="2:15" outlineLevel="1" x14ac:dyDescent="0.45">
      <c r="B6666" s="65">
        <v>6657</v>
      </c>
      <c r="C6666" s="60">
        <v>1</v>
      </c>
      <c r="D6666" s="61">
        <v>0</v>
      </c>
      <c r="E6666" s="61">
        <v>1</v>
      </c>
      <c r="F6666" s="61">
        <v>1</v>
      </c>
      <c r="G6666" s="61">
        <v>0</v>
      </c>
      <c r="H6666" s="61">
        <v>1</v>
      </c>
      <c r="I6666" s="62">
        <v>29149.100739582558</v>
      </c>
      <c r="J6666" s="63">
        <v>6.1585443494745338</v>
      </c>
      <c r="K6666" s="63">
        <v>6.0553637990062903</v>
      </c>
      <c r="L6666" s="63">
        <v>6.7913682001682378</v>
      </c>
      <c r="M6666" s="63">
        <v>6.2223166975367494</v>
      </c>
      <c r="N6666" s="63">
        <v>6.6197435344200439</v>
      </c>
      <c r="O6666" s="71">
        <v>6.9700440118537035</v>
      </c>
    </row>
    <row r="6667" spans="2:15" outlineLevel="1" x14ac:dyDescent="0.45">
      <c r="B6667" s="65">
        <v>6658</v>
      </c>
      <c r="C6667" s="60">
        <v>0</v>
      </c>
      <c r="D6667" s="61">
        <v>1</v>
      </c>
      <c r="E6667" s="61">
        <v>1</v>
      </c>
      <c r="F6667" s="61">
        <v>1</v>
      </c>
      <c r="G6667" s="61">
        <v>1</v>
      </c>
      <c r="H6667" s="61">
        <v>0</v>
      </c>
      <c r="I6667" s="62">
        <v>95888.698194527053</v>
      </c>
      <c r="J6667" s="63">
        <v>5.2226154236647417</v>
      </c>
      <c r="K6667" s="63">
        <v>6.3285842179322707</v>
      </c>
      <c r="L6667" s="63">
        <v>7.6959223771793628</v>
      </c>
      <c r="M6667" s="63">
        <v>6.7409601470115943</v>
      </c>
      <c r="N6667" s="63">
        <v>7.3375077267155682</v>
      </c>
      <c r="O6667" s="71">
        <v>6.4822748968072927</v>
      </c>
    </row>
    <row r="6668" spans="2:15" outlineLevel="1" x14ac:dyDescent="0.45">
      <c r="B6668" s="65">
        <v>6659</v>
      </c>
      <c r="C6668" s="60">
        <v>1</v>
      </c>
      <c r="D6668" s="61">
        <v>0</v>
      </c>
      <c r="E6668" s="61">
        <v>1</v>
      </c>
      <c r="F6668" s="61">
        <v>1</v>
      </c>
      <c r="G6668" s="61">
        <v>0</v>
      </c>
      <c r="H6668" s="61">
        <v>1</v>
      </c>
      <c r="I6668" s="62">
        <v>101723.87299271351</v>
      </c>
      <c r="J6668" s="63">
        <v>6.6386691993340099</v>
      </c>
      <c r="K6668" s="63">
        <v>6.2332392024056222</v>
      </c>
      <c r="L6668" s="63">
        <v>7.4479057606004622</v>
      </c>
      <c r="M6668" s="63">
        <v>8.2988396747994209</v>
      </c>
      <c r="N6668" s="63">
        <v>6.2730428225753316</v>
      </c>
      <c r="O6668" s="71">
        <v>6.790272118649586</v>
      </c>
    </row>
    <row r="6669" spans="2:15" outlineLevel="1" x14ac:dyDescent="0.45">
      <c r="B6669" s="65">
        <v>6660</v>
      </c>
      <c r="C6669" s="60">
        <v>1</v>
      </c>
      <c r="D6669" s="61">
        <v>0</v>
      </c>
      <c r="E6669" s="61">
        <v>1</v>
      </c>
      <c r="F6669" s="61">
        <v>1</v>
      </c>
      <c r="G6669" s="61">
        <v>1</v>
      </c>
      <c r="H6669" s="61">
        <v>0</v>
      </c>
      <c r="I6669" s="62">
        <v>78613.372777101133</v>
      </c>
      <c r="J6669" s="63">
        <v>5.9561373391154468</v>
      </c>
      <c r="K6669" s="63">
        <v>5.3938386911979608</v>
      </c>
      <c r="L6669" s="63">
        <v>6.7750187840322216</v>
      </c>
      <c r="M6669" s="63">
        <v>8.8411552282422221</v>
      </c>
      <c r="N6669" s="63">
        <v>6.7512565801132096</v>
      </c>
      <c r="O6669" s="71">
        <v>6.5486448781683002</v>
      </c>
    </row>
    <row r="6670" spans="2:15" outlineLevel="1" x14ac:dyDescent="0.45">
      <c r="B6670" s="65">
        <v>6661</v>
      </c>
      <c r="C6670" s="60">
        <v>1</v>
      </c>
      <c r="D6670" s="61">
        <v>0</v>
      </c>
      <c r="E6670" s="61">
        <v>1</v>
      </c>
      <c r="F6670" s="61">
        <v>1</v>
      </c>
      <c r="G6670" s="61">
        <v>0</v>
      </c>
      <c r="H6670" s="61">
        <v>1</v>
      </c>
      <c r="I6670" s="62">
        <v>95784.446885935118</v>
      </c>
      <c r="J6670" s="63">
        <v>5.6402351509739503</v>
      </c>
      <c r="K6670" s="63">
        <v>5.2843159160842426</v>
      </c>
      <c r="L6670" s="63">
        <v>7.5492748936511829</v>
      </c>
      <c r="M6670" s="63">
        <v>7.5307496691455071</v>
      </c>
      <c r="N6670" s="63">
        <v>6.6898753353508695</v>
      </c>
      <c r="O6670" s="71">
        <v>7.1457111833069185</v>
      </c>
    </row>
    <row r="6671" spans="2:15" outlineLevel="1" x14ac:dyDescent="0.45">
      <c r="B6671" s="65">
        <v>6662</v>
      </c>
      <c r="C6671" s="60">
        <v>1</v>
      </c>
      <c r="D6671" s="61">
        <v>0</v>
      </c>
      <c r="E6671" s="61">
        <v>1</v>
      </c>
      <c r="F6671" s="61">
        <v>1</v>
      </c>
      <c r="G6671" s="61">
        <v>1</v>
      </c>
      <c r="H6671" s="61">
        <v>0</v>
      </c>
      <c r="I6671" s="62">
        <v>99384.791815945515</v>
      </c>
      <c r="J6671" s="63">
        <v>7.3665064586740607</v>
      </c>
      <c r="K6671" s="63">
        <v>4.7269808333431387</v>
      </c>
      <c r="L6671" s="63">
        <v>6.7965456319786224</v>
      </c>
      <c r="M6671" s="63">
        <v>8.3791938688654781</v>
      </c>
      <c r="N6671" s="63">
        <v>6.767201447929919</v>
      </c>
      <c r="O6671" s="71">
        <v>6.5927626225352238</v>
      </c>
    </row>
    <row r="6672" spans="2:15" outlineLevel="1" x14ac:dyDescent="0.45">
      <c r="B6672" s="65">
        <v>6663</v>
      </c>
      <c r="C6672" s="60">
        <v>1</v>
      </c>
      <c r="D6672" s="61">
        <v>0</v>
      </c>
      <c r="E6672" s="61">
        <v>1</v>
      </c>
      <c r="F6672" s="61">
        <v>1</v>
      </c>
      <c r="G6672" s="61">
        <v>1</v>
      </c>
      <c r="H6672" s="61">
        <v>0</v>
      </c>
      <c r="I6672" s="62">
        <v>28453.291697715002</v>
      </c>
      <c r="J6672" s="63">
        <v>5.8898478081857206</v>
      </c>
      <c r="K6672" s="63">
        <v>5.4134824675064177</v>
      </c>
      <c r="L6672" s="63">
        <v>6.8954264616222289</v>
      </c>
      <c r="M6672" s="63">
        <v>6.0466698626942081</v>
      </c>
      <c r="N6672" s="63">
        <v>7.5781974952019482</v>
      </c>
      <c r="O6672" s="71">
        <v>6.9461128791364413</v>
      </c>
    </row>
    <row r="6673" spans="2:15" outlineLevel="1" x14ac:dyDescent="0.45">
      <c r="B6673" s="65">
        <v>6664</v>
      </c>
      <c r="C6673" s="60">
        <v>0</v>
      </c>
      <c r="D6673" s="61">
        <v>1</v>
      </c>
      <c r="E6673" s="61">
        <v>1</v>
      </c>
      <c r="F6673" s="61">
        <v>1</v>
      </c>
      <c r="G6673" s="61">
        <v>1</v>
      </c>
      <c r="H6673" s="61">
        <v>0</v>
      </c>
      <c r="I6673" s="62">
        <v>80290.901529971132</v>
      </c>
      <c r="J6673" s="63">
        <v>5.4709772936266168</v>
      </c>
      <c r="K6673" s="63">
        <v>6.1240639143701774</v>
      </c>
      <c r="L6673" s="63">
        <v>6.7655538323496529</v>
      </c>
      <c r="M6673" s="63">
        <v>8.1455401311686728</v>
      </c>
      <c r="N6673" s="63">
        <v>7.3825384800252163</v>
      </c>
      <c r="O6673" s="71">
        <v>7.166564485221131</v>
      </c>
    </row>
    <row r="6674" spans="2:15" outlineLevel="1" x14ac:dyDescent="0.45">
      <c r="B6674" s="65">
        <v>6665</v>
      </c>
      <c r="C6674" s="60">
        <v>1</v>
      </c>
      <c r="D6674" s="61">
        <v>0</v>
      </c>
      <c r="E6674" s="61">
        <v>1</v>
      </c>
      <c r="F6674" s="61">
        <v>1</v>
      </c>
      <c r="G6674" s="61">
        <v>1</v>
      </c>
      <c r="H6674" s="61">
        <v>0</v>
      </c>
      <c r="I6674" s="62">
        <v>74486.004218448448</v>
      </c>
      <c r="J6674" s="63">
        <v>6.6706649430792995</v>
      </c>
      <c r="K6674" s="63">
        <v>4.578379949647811</v>
      </c>
      <c r="L6674" s="63">
        <v>6.2818396663708596</v>
      </c>
      <c r="M6674" s="63">
        <v>7.1720559765672789</v>
      </c>
      <c r="N6674" s="63">
        <v>7.4284866793089117</v>
      </c>
      <c r="O6674" s="71">
        <v>6.6229752217363753</v>
      </c>
    </row>
    <row r="6675" spans="2:15" outlineLevel="1" x14ac:dyDescent="0.45">
      <c r="B6675" s="65">
        <v>6666</v>
      </c>
      <c r="C6675" s="60">
        <v>1</v>
      </c>
      <c r="D6675" s="61">
        <v>0</v>
      </c>
      <c r="E6675" s="61">
        <v>1</v>
      </c>
      <c r="F6675" s="61">
        <v>1</v>
      </c>
      <c r="G6675" s="61">
        <v>0</v>
      </c>
      <c r="H6675" s="61">
        <v>1</v>
      </c>
      <c r="I6675" s="62">
        <v>94573.855468694732</v>
      </c>
      <c r="J6675" s="63">
        <v>6.0818581786704335</v>
      </c>
      <c r="K6675" s="63">
        <v>4.6989864913895003</v>
      </c>
      <c r="L6675" s="63">
        <v>6.9896298671590094</v>
      </c>
      <c r="M6675" s="63">
        <v>7.2451747415449645</v>
      </c>
      <c r="N6675" s="63">
        <v>7.0725782970403719</v>
      </c>
      <c r="O6675" s="71">
        <v>7.1284565653071787</v>
      </c>
    </row>
    <row r="6676" spans="2:15" outlineLevel="1" x14ac:dyDescent="0.45">
      <c r="B6676" s="65">
        <v>6667</v>
      </c>
      <c r="C6676" s="60">
        <v>1</v>
      </c>
      <c r="D6676" s="61">
        <v>0</v>
      </c>
      <c r="E6676" s="61">
        <v>1</v>
      </c>
      <c r="F6676" s="61">
        <v>1</v>
      </c>
      <c r="G6676" s="61">
        <v>0</v>
      </c>
      <c r="H6676" s="61">
        <v>1</v>
      </c>
      <c r="I6676" s="62">
        <v>100350.63126198474</v>
      </c>
      <c r="J6676" s="63">
        <v>6.4550682351624538</v>
      </c>
      <c r="K6676" s="63">
        <v>6.2430482594107559</v>
      </c>
      <c r="L6676" s="63">
        <v>6.9644179281104623</v>
      </c>
      <c r="M6676" s="63">
        <v>7.6328594054527139</v>
      </c>
      <c r="N6676" s="63">
        <v>6.5732412436475185</v>
      </c>
      <c r="O6676" s="71">
        <v>7.2517690195291866</v>
      </c>
    </row>
    <row r="6677" spans="2:15" outlineLevel="1" x14ac:dyDescent="0.45">
      <c r="B6677" s="65">
        <v>6668</v>
      </c>
      <c r="C6677" s="60">
        <v>1</v>
      </c>
      <c r="D6677" s="61">
        <v>0</v>
      </c>
      <c r="E6677" s="61">
        <v>1</v>
      </c>
      <c r="F6677" s="61">
        <v>1</v>
      </c>
      <c r="G6677" s="61">
        <v>0</v>
      </c>
      <c r="H6677" s="61">
        <v>1</v>
      </c>
      <c r="I6677" s="62">
        <v>97194.217276100928</v>
      </c>
      <c r="J6677" s="63">
        <v>5.3512401019036604</v>
      </c>
      <c r="K6677" s="63">
        <v>5.3181693621741699</v>
      </c>
      <c r="L6677" s="63">
        <v>8.1130641313988683</v>
      </c>
      <c r="M6677" s="63">
        <v>7.8938605895873337</v>
      </c>
      <c r="N6677" s="63">
        <v>6.8500764934034883</v>
      </c>
      <c r="O6677" s="71">
        <v>7.0859810366560749</v>
      </c>
    </row>
    <row r="6678" spans="2:15" outlineLevel="1" x14ac:dyDescent="0.45">
      <c r="B6678" s="65">
        <v>6669</v>
      </c>
      <c r="C6678" s="60">
        <v>0</v>
      </c>
      <c r="D6678" s="61">
        <v>1</v>
      </c>
      <c r="E6678" s="61">
        <v>1</v>
      </c>
      <c r="F6678" s="61">
        <v>1</v>
      </c>
      <c r="G6678" s="61">
        <v>0</v>
      </c>
      <c r="H6678" s="61">
        <v>1</v>
      </c>
      <c r="I6678" s="62">
        <v>79131.223342633166</v>
      </c>
      <c r="J6678" s="63">
        <v>5.6423619914730248</v>
      </c>
      <c r="K6678" s="63">
        <v>5.8113797602280055</v>
      </c>
      <c r="L6678" s="63">
        <v>6.7538022975645209</v>
      </c>
      <c r="M6678" s="63">
        <v>8.7545625203667825</v>
      </c>
      <c r="N6678" s="63">
        <v>6.7386754702115734</v>
      </c>
      <c r="O6678" s="71">
        <v>6.765822516496069</v>
      </c>
    </row>
    <row r="6679" spans="2:15" outlineLevel="1" x14ac:dyDescent="0.45">
      <c r="B6679" s="65">
        <v>6670</v>
      </c>
      <c r="C6679" s="60">
        <v>1</v>
      </c>
      <c r="D6679" s="61">
        <v>0</v>
      </c>
      <c r="E6679" s="61">
        <v>1</v>
      </c>
      <c r="F6679" s="61">
        <v>1</v>
      </c>
      <c r="G6679" s="61">
        <v>1</v>
      </c>
      <c r="H6679" s="61">
        <v>0</v>
      </c>
      <c r="I6679" s="62">
        <v>30394.042439360899</v>
      </c>
      <c r="J6679" s="63">
        <v>5.8317376613692531</v>
      </c>
      <c r="K6679" s="63">
        <v>5.572512666232444</v>
      </c>
      <c r="L6679" s="63">
        <v>7.073589563960426</v>
      </c>
      <c r="M6679" s="63">
        <v>6.5560468306616038</v>
      </c>
      <c r="N6679" s="63">
        <v>7.4791177874895833</v>
      </c>
      <c r="O6679" s="71">
        <v>7.0163253912583157</v>
      </c>
    </row>
    <row r="6680" spans="2:15" outlineLevel="1" x14ac:dyDescent="0.45">
      <c r="B6680" s="65">
        <v>6671</v>
      </c>
      <c r="C6680" s="60">
        <v>0</v>
      </c>
      <c r="D6680" s="61">
        <v>1</v>
      </c>
      <c r="E6680" s="61">
        <v>1</v>
      </c>
      <c r="F6680" s="61">
        <v>1</v>
      </c>
      <c r="G6680" s="61">
        <v>0</v>
      </c>
      <c r="H6680" s="61">
        <v>1</v>
      </c>
      <c r="I6680" s="62">
        <v>65823.531637725377</v>
      </c>
      <c r="J6680" s="63">
        <v>5.9578933227385926</v>
      </c>
      <c r="K6680" s="63">
        <v>6.2425539234381429</v>
      </c>
      <c r="L6680" s="63">
        <v>6.8646104233560008</v>
      </c>
      <c r="M6680" s="63">
        <v>7.0979759897225065</v>
      </c>
      <c r="N6680" s="63">
        <v>6.4700112971421273</v>
      </c>
      <c r="O6680" s="71">
        <v>6.6876930276161488</v>
      </c>
    </row>
    <row r="6681" spans="2:15" outlineLevel="1" x14ac:dyDescent="0.45">
      <c r="B6681" s="65">
        <v>6672</v>
      </c>
      <c r="C6681" s="60">
        <v>1</v>
      </c>
      <c r="D6681" s="61">
        <v>0</v>
      </c>
      <c r="E6681" s="61">
        <v>1</v>
      </c>
      <c r="F6681" s="61">
        <v>1</v>
      </c>
      <c r="G6681" s="61">
        <v>0</v>
      </c>
      <c r="H6681" s="61">
        <v>1</v>
      </c>
      <c r="I6681" s="62">
        <v>94149.952361720352</v>
      </c>
      <c r="J6681" s="63">
        <v>5.7974985731202855</v>
      </c>
      <c r="K6681" s="63">
        <v>4.8867027219194128</v>
      </c>
      <c r="L6681" s="63">
        <v>7.4562118660541126</v>
      </c>
      <c r="M6681" s="63">
        <v>7.6336040498757045</v>
      </c>
      <c r="N6681" s="63">
        <v>6.470375001039347</v>
      </c>
      <c r="O6681" s="71">
        <v>6.9070296816722117</v>
      </c>
    </row>
    <row r="6682" spans="2:15" outlineLevel="1" x14ac:dyDescent="0.45">
      <c r="B6682" s="65">
        <v>6673</v>
      </c>
      <c r="C6682" s="60">
        <v>1</v>
      </c>
      <c r="D6682" s="61">
        <v>0</v>
      </c>
      <c r="E6682" s="61">
        <v>1</v>
      </c>
      <c r="F6682" s="61">
        <v>1</v>
      </c>
      <c r="G6682" s="61">
        <v>0</v>
      </c>
      <c r="H6682" s="61">
        <v>1</v>
      </c>
      <c r="I6682" s="62">
        <v>98672.276989698905</v>
      </c>
      <c r="J6682" s="63">
        <v>6.5301345237300454</v>
      </c>
      <c r="K6682" s="63">
        <v>6.1406181985747503</v>
      </c>
      <c r="L6682" s="63">
        <v>8.1035971402986142</v>
      </c>
      <c r="M6682" s="63">
        <v>6.3987446719810253</v>
      </c>
      <c r="N6682" s="63">
        <v>6.9626691997741954</v>
      </c>
      <c r="O6682" s="71">
        <v>6.9799891347295198</v>
      </c>
    </row>
    <row r="6683" spans="2:15" outlineLevel="1" x14ac:dyDescent="0.45">
      <c r="B6683" s="65">
        <v>6674</v>
      </c>
      <c r="C6683" s="60">
        <v>1</v>
      </c>
      <c r="D6683" s="61">
        <v>0</v>
      </c>
      <c r="E6683" s="61">
        <v>1</v>
      </c>
      <c r="F6683" s="61">
        <v>1</v>
      </c>
      <c r="G6683" s="61">
        <v>1</v>
      </c>
      <c r="H6683" s="61">
        <v>0</v>
      </c>
      <c r="I6683" s="62">
        <v>92524.371877570171</v>
      </c>
      <c r="J6683" s="63">
        <v>7.2677500109728461</v>
      </c>
      <c r="K6683" s="63">
        <v>4.8129110178328123</v>
      </c>
      <c r="L6683" s="63">
        <v>6.8938923021492338</v>
      </c>
      <c r="M6683" s="63">
        <v>6.0136715928048288</v>
      </c>
      <c r="N6683" s="63">
        <v>6.8713603792685936</v>
      </c>
      <c r="O6683" s="71">
        <v>6.412590953825398</v>
      </c>
    </row>
    <row r="6684" spans="2:15" outlineLevel="1" x14ac:dyDescent="0.45">
      <c r="B6684" s="65">
        <v>6675</v>
      </c>
      <c r="C6684" s="60">
        <v>1</v>
      </c>
      <c r="D6684" s="61">
        <v>0</v>
      </c>
      <c r="E6684" s="61">
        <v>1</v>
      </c>
      <c r="F6684" s="61">
        <v>1</v>
      </c>
      <c r="G6684" s="61">
        <v>0</v>
      </c>
      <c r="H6684" s="61">
        <v>1</v>
      </c>
      <c r="I6684" s="62">
        <v>93906.064955080874</v>
      </c>
      <c r="J6684" s="63">
        <v>6.7748690350145599</v>
      </c>
      <c r="K6684" s="63">
        <v>4.8116487887153676</v>
      </c>
      <c r="L6684" s="63">
        <v>6.690716343033646</v>
      </c>
      <c r="M6684" s="63">
        <v>6.3555820933640703</v>
      </c>
      <c r="N6684" s="63">
        <v>6.7619996951858754</v>
      </c>
      <c r="O6684" s="71">
        <v>7.5229976675840016</v>
      </c>
    </row>
    <row r="6685" spans="2:15" outlineLevel="1" x14ac:dyDescent="0.45">
      <c r="B6685" s="65">
        <v>6676</v>
      </c>
      <c r="C6685" s="60">
        <v>1</v>
      </c>
      <c r="D6685" s="61">
        <v>0</v>
      </c>
      <c r="E6685" s="61">
        <v>1</v>
      </c>
      <c r="F6685" s="61">
        <v>1</v>
      </c>
      <c r="G6685" s="61">
        <v>1</v>
      </c>
      <c r="H6685" s="61">
        <v>0</v>
      </c>
      <c r="I6685" s="62">
        <v>94323.536367355468</v>
      </c>
      <c r="J6685" s="63">
        <v>5.7694419875066281</v>
      </c>
      <c r="K6685" s="63">
        <v>4.6488489421125694</v>
      </c>
      <c r="L6685" s="63">
        <v>7.6207791726868752</v>
      </c>
      <c r="M6685" s="63">
        <v>7.6970107752934762</v>
      </c>
      <c r="N6685" s="63">
        <v>6.9896853530069478</v>
      </c>
      <c r="O6685" s="71">
        <v>6.5513888111281524</v>
      </c>
    </row>
    <row r="6686" spans="2:15" outlineLevel="1" x14ac:dyDescent="0.45">
      <c r="B6686" s="65">
        <v>6677</v>
      </c>
      <c r="C6686" s="60">
        <v>0</v>
      </c>
      <c r="D6686" s="61">
        <v>1</v>
      </c>
      <c r="E6686" s="61">
        <v>1</v>
      </c>
      <c r="F6686" s="61">
        <v>1</v>
      </c>
      <c r="G6686" s="61">
        <v>1</v>
      </c>
      <c r="H6686" s="61">
        <v>0</v>
      </c>
      <c r="I6686" s="62">
        <v>99880.730014701316</v>
      </c>
      <c r="J6686" s="63">
        <v>6.456803610318298</v>
      </c>
      <c r="K6686" s="63">
        <v>6.47981767395056</v>
      </c>
      <c r="L6686" s="63">
        <v>7.0481058657296849</v>
      </c>
      <c r="M6686" s="63">
        <v>6.9141301800790638</v>
      </c>
      <c r="N6686" s="63">
        <v>7.1152594303612826</v>
      </c>
      <c r="O6686" s="71">
        <v>6.9789297970496866</v>
      </c>
    </row>
    <row r="6687" spans="2:15" outlineLevel="1" x14ac:dyDescent="0.45">
      <c r="B6687" s="65">
        <v>6678</v>
      </c>
      <c r="C6687" s="60">
        <v>1</v>
      </c>
      <c r="D6687" s="61">
        <v>0</v>
      </c>
      <c r="E6687" s="61">
        <v>1</v>
      </c>
      <c r="F6687" s="61">
        <v>1</v>
      </c>
      <c r="G6687" s="61">
        <v>0</v>
      </c>
      <c r="H6687" s="61">
        <v>1</v>
      </c>
      <c r="I6687" s="62">
        <v>28431.915847416807</v>
      </c>
      <c r="J6687" s="63">
        <v>5.4155401566985271</v>
      </c>
      <c r="K6687" s="63">
        <v>5.2883545943623851</v>
      </c>
      <c r="L6687" s="63">
        <v>6.9399138625835546</v>
      </c>
      <c r="M6687" s="63">
        <v>7.6595243101727633</v>
      </c>
      <c r="N6687" s="63">
        <v>6.4612761184637204</v>
      </c>
      <c r="O6687" s="71">
        <v>6.8198330582364219</v>
      </c>
    </row>
    <row r="6688" spans="2:15" outlineLevel="1" x14ac:dyDescent="0.45">
      <c r="B6688" s="65">
        <v>6679</v>
      </c>
      <c r="C6688" s="60">
        <v>1</v>
      </c>
      <c r="D6688" s="61">
        <v>0</v>
      </c>
      <c r="E6688" s="61">
        <v>1</v>
      </c>
      <c r="F6688" s="61">
        <v>1</v>
      </c>
      <c r="G6688" s="61">
        <v>1</v>
      </c>
      <c r="H6688" s="61">
        <v>0</v>
      </c>
      <c r="I6688" s="62">
        <v>98949.051157757305</v>
      </c>
      <c r="J6688" s="63">
        <v>6.1269225748040999</v>
      </c>
      <c r="K6688" s="63">
        <v>6.1114162285128977</v>
      </c>
      <c r="L6688" s="63">
        <v>7.0642040105355477</v>
      </c>
      <c r="M6688" s="63">
        <v>8.0132549130843884</v>
      </c>
      <c r="N6688" s="63">
        <v>6.6769375038189835</v>
      </c>
      <c r="O6688" s="71">
        <v>6.4946431621548442</v>
      </c>
    </row>
    <row r="6689" spans="2:15" outlineLevel="1" x14ac:dyDescent="0.45">
      <c r="B6689" s="65">
        <v>6680</v>
      </c>
      <c r="C6689" s="60">
        <v>1</v>
      </c>
      <c r="D6689" s="61">
        <v>0</v>
      </c>
      <c r="E6689" s="61">
        <v>1</v>
      </c>
      <c r="F6689" s="61">
        <v>1</v>
      </c>
      <c r="G6689" s="61">
        <v>1</v>
      </c>
      <c r="H6689" s="61">
        <v>0</v>
      </c>
      <c r="I6689" s="62">
        <v>78444.560748858756</v>
      </c>
      <c r="J6689" s="63">
        <v>6.2450059967903124</v>
      </c>
      <c r="K6689" s="63">
        <v>5.2293541696917432</v>
      </c>
      <c r="L6689" s="63">
        <v>6.6345413647156297</v>
      </c>
      <c r="M6689" s="63">
        <v>8.8507017511292752</v>
      </c>
      <c r="N6689" s="63">
        <v>6.7106562300410273</v>
      </c>
      <c r="O6689" s="71">
        <v>6.4468799451387104</v>
      </c>
    </row>
    <row r="6690" spans="2:15" outlineLevel="1" x14ac:dyDescent="0.45">
      <c r="B6690" s="65">
        <v>6681</v>
      </c>
      <c r="C6690" s="60">
        <v>1</v>
      </c>
      <c r="D6690" s="61">
        <v>0</v>
      </c>
      <c r="E6690" s="61">
        <v>1</v>
      </c>
      <c r="F6690" s="61">
        <v>1</v>
      </c>
      <c r="G6690" s="61">
        <v>0</v>
      </c>
      <c r="H6690" s="61">
        <v>1</v>
      </c>
      <c r="I6690" s="62">
        <v>96780.430530630692</v>
      </c>
      <c r="J6690" s="63">
        <v>6.2986303563088013</v>
      </c>
      <c r="K6690" s="63">
        <v>5.4058832896058533</v>
      </c>
      <c r="L6690" s="63">
        <v>7.625235063313708</v>
      </c>
      <c r="M6690" s="63">
        <v>7.32461254434598</v>
      </c>
      <c r="N6690" s="63">
        <v>6.5503739811909725</v>
      </c>
      <c r="O6690" s="71">
        <v>6.9685596399659664</v>
      </c>
    </row>
    <row r="6691" spans="2:15" outlineLevel="1" x14ac:dyDescent="0.45">
      <c r="B6691" s="65">
        <v>6682</v>
      </c>
      <c r="C6691" s="60">
        <v>1</v>
      </c>
      <c r="D6691" s="61">
        <v>0</v>
      </c>
      <c r="E6691" s="61">
        <v>1</v>
      </c>
      <c r="F6691" s="61">
        <v>1</v>
      </c>
      <c r="G6691" s="61">
        <v>0</v>
      </c>
      <c r="H6691" s="61">
        <v>1</v>
      </c>
      <c r="I6691" s="62">
        <v>22948.551205638272</v>
      </c>
      <c r="J6691" s="63">
        <v>6.0215451148392001</v>
      </c>
      <c r="K6691" s="63">
        <v>4.5217905467193074</v>
      </c>
      <c r="L6691" s="63">
        <v>6.6945171949440949</v>
      </c>
      <c r="M6691" s="63">
        <v>6.7058349325783588</v>
      </c>
      <c r="N6691" s="63">
        <v>6.1546920539293319</v>
      </c>
      <c r="O6691" s="71">
        <v>6.3413703484325135</v>
      </c>
    </row>
    <row r="6692" spans="2:15" outlineLevel="1" x14ac:dyDescent="0.45">
      <c r="B6692" s="65">
        <v>6683</v>
      </c>
      <c r="C6692" s="60">
        <v>1</v>
      </c>
      <c r="D6692" s="61">
        <v>0</v>
      </c>
      <c r="E6692" s="61">
        <v>1</v>
      </c>
      <c r="F6692" s="61">
        <v>1</v>
      </c>
      <c r="G6692" s="61">
        <v>0</v>
      </c>
      <c r="H6692" s="61">
        <v>1</v>
      </c>
      <c r="I6692" s="62">
        <v>96790.918902002202</v>
      </c>
      <c r="J6692" s="63">
        <v>5.4409989975956199</v>
      </c>
      <c r="K6692" s="63">
        <v>5.2962450379418664</v>
      </c>
      <c r="L6692" s="63">
        <v>7.6921070559919613</v>
      </c>
      <c r="M6692" s="63">
        <v>7.1845828029886523</v>
      </c>
      <c r="N6692" s="63">
        <v>7.3820778161191489</v>
      </c>
      <c r="O6692" s="71">
        <v>7.4323581178834068</v>
      </c>
    </row>
    <row r="6693" spans="2:15" outlineLevel="1" x14ac:dyDescent="0.45">
      <c r="B6693" s="65">
        <v>6684</v>
      </c>
      <c r="C6693" s="60">
        <v>1</v>
      </c>
      <c r="D6693" s="61">
        <v>0</v>
      </c>
      <c r="E6693" s="61">
        <v>1</v>
      </c>
      <c r="F6693" s="61">
        <v>1</v>
      </c>
      <c r="G6693" s="61">
        <v>1</v>
      </c>
      <c r="H6693" s="61">
        <v>0</v>
      </c>
      <c r="I6693" s="62">
        <v>95726.925360396926</v>
      </c>
      <c r="J6693" s="63">
        <v>6.5112750365182031</v>
      </c>
      <c r="K6693" s="63">
        <v>4.6744538398152962</v>
      </c>
      <c r="L6693" s="63">
        <v>7.574733531966511</v>
      </c>
      <c r="M6693" s="63">
        <v>7.4950345459889665</v>
      </c>
      <c r="N6693" s="63">
        <v>6.7840440861511357</v>
      </c>
      <c r="O6693" s="71">
        <v>6.7484078072386264</v>
      </c>
    </row>
    <row r="6694" spans="2:15" outlineLevel="1" x14ac:dyDescent="0.45">
      <c r="B6694" s="65">
        <v>6685</v>
      </c>
      <c r="C6694" s="60">
        <v>0</v>
      </c>
      <c r="D6694" s="61">
        <v>1</v>
      </c>
      <c r="E6694" s="61">
        <v>1</v>
      </c>
      <c r="F6694" s="61">
        <v>1</v>
      </c>
      <c r="G6694" s="61">
        <v>0</v>
      </c>
      <c r="H6694" s="61">
        <v>1</v>
      </c>
      <c r="I6694" s="62">
        <v>78563.811833172847</v>
      </c>
      <c r="J6694" s="63">
        <v>5.4500821458536732</v>
      </c>
      <c r="K6694" s="63">
        <v>5.4577226040495574</v>
      </c>
      <c r="L6694" s="63">
        <v>7.1876316350898364</v>
      </c>
      <c r="M6694" s="63">
        <v>8.4737886358017427</v>
      </c>
      <c r="N6694" s="63">
        <v>6.9766396060163194</v>
      </c>
      <c r="O6694" s="71">
        <v>7.0724493641153661</v>
      </c>
    </row>
    <row r="6695" spans="2:15" outlineLevel="1" x14ac:dyDescent="0.45">
      <c r="B6695" s="65">
        <v>6686</v>
      </c>
      <c r="C6695" s="60">
        <v>1</v>
      </c>
      <c r="D6695" s="61">
        <v>0</v>
      </c>
      <c r="E6695" s="61">
        <v>1</v>
      </c>
      <c r="F6695" s="61">
        <v>1</v>
      </c>
      <c r="G6695" s="61">
        <v>1</v>
      </c>
      <c r="H6695" s="61">
        <v>0</v>
      </c>
      <c r="I6695" s="62">
        <v>95108.423417847269</v>
      </c>
      <c r="J6695" s="63">
        <v>6.6660210845094019</v>
      </c>
      <c r="K6695" s="63">
        <v>4.4355421696860127</v>
      </c>
      <c r="L6695" s="63">
        <v>6.8402265259032955</v>
      </c>
      <c r="M6695" s="63">
        <v>7.0075964952936403</v>
      </c>
      <c r="N6695" s="63">
        <v>7.4535027684274091</v>
      </c>
      <c r="O6695" s="71">
        <v>6.9546828468943875</v>
      </c>
    </row>
    <row r="6696" spans="2:15" outlineLevel="1" x14ac:dyDescent="0.45">
      <c r="B6696" s="65">
        <v>6687</v>
      </c>
      <c r="C6696" s="60">
        <v>0</v>
      </c>
      <c r="D6696" s="61">
        <v>1</v>
      </c>
      <c r="E6696" s="61">
        <v>1</v>
      </c>
      <c r="F6696" s="61">
        <v>1</v>
      </c>
      <c r="G6696" s="61">
        <v>0</v>
      </c>
      <c r="H6696" s="61">
        <v>1</v>
      </c>
      <c r="I6696" s="62">
        <v>100352.79969084397</v>
      </c>
      <c r="J6696" s="63">
        <v>6.272479340333768</v>
      </c>
      <c r="K6696" s="63">
        <v>6.2819139760377967</v>
      </c>
      <c r="L6696" s="63">
        <v>6.72493720745614</v>
      </c>
      <c r="M6696" s="63">
        <v>7.9514494592719736</v>
      </c>
      <c r="N6696" s="63">
        <v>6.5548608135549493</v>
      </c>
      <c r="O6696" s="71">
        <v>7.1823085969434937</v>
      </c>
    </row>
    <row r="6697" spans="2:15" outlineLevel="1" x14ac:dyDescent="0.45">
      <c r="B6697" s="65">
        <v>6688</v>
      </c>
      <c r="C6697" s="60">
        <v>0</v>
      </c>
      <c r="D6697" s="61">
        <v>1</v>
      </c>
      <c r="E6697" s="61">
        <v>1</v>
      </c>
      <c r="F6697" s="61">
        <v>1</v>
      </c>
      <c r="G6697" s="61">
        <v>1</v>
      </c>
      <c r="H6697" s="61">
        <v>0</v>
      </c>
      <c r="I6697" s="62">
        <v>81464.373352175986</v>
      </c>
      <c r="J6697" s="63">
        <v>5.4350987148437984</v>
      </c>
      <c r="K6697" s="63">
        <v>6.4124242106700322</v>
      </c>
      <c r="L6697" s="63">
        <v>6.5871684028302706</v>
      </c>
      <c r="M6697" s="63">
        <v>8.5181246294481703</v>
      </c>
      <c r="N6697" s="63">
        <v>7.2158077751681606</v>
      </c>
      <c r="O6697" s="71">
        <v>7.1641465196765619</v>
      </c>
    </row>
    <row r="6698" spans="2:15" outlineLevel="1" x14ac:dyDescent="0.45">
      <c r="B6698" s="65">
        <v>6689</v>
      </c>
      <c r="C6698" s="60">
        <v>1</v>
      </c>
      <c r="D6698" s="61">
        <v>0</v>
      </c>
      <c r="E6698" s="61">
        <v>1</v>
      </c>
      <c r="F6698" s="61">
        <v>1</v>
      </c>
      <c r="G6698" s="61">
        <v>1</v>
      </c>
      <c r="H6698" s="61">
        <v>0</v>
      </c>
      <c r="I6698" s="62">
        <v>98770.276291972987</v>
      </c>
      <c r="J6698" s="63">
        <v>5.697679251253053</v>
      </c>
      <c r="K6698" s="63">
        <v>5.4034253795119707</v>
      </c>
      <c r="L6698" s="63">
        <v>7.3999478322761894</v>
      </c>
      <c r="M6698" s="63">
        <v>8.7746255482875917</v>
      </c>
      <c r="N6698" s="63">
        <v>6.7773880060491924</v>
      </c>
      <c r="O6698" s="71">
        <v>6.5984224664689872</v>
      </c>
    </row>
    <row r="6699" spans="2:15" outlineLevel="1" x14ac:dyDescent="0.45">
      <c r="B6699" s="65">
        <v>6690</v>
      </c>
      <c r="C6699" s="60">
        <v>1</v>
      </c>
      <c r="D6699" s="61">
        <v>0</v>
      </c>
      <c r="E6699" s="61">
        <v>1</v>
      </c>
      <c r="F6699" s="61">
        <v>1</v>
      </c>
      <c r="G6699" s="61">
        <v>0</v>
      </c>
      <c r="H6699" s="61">
        <v>1</v>
      </c>
      <c r="I6699" s="62">
        <v>26129.710662715559</v>
      </c>
      <c r="J6699" s="63">
        <v>6.1838083513834112</v>
      </c>
      <c r="K6699" s="63">
        <v>5.0044381742106285</v>
      </c>
      <c r="L6699" s="63">
        <v>6.7040973362058809</v>
      </c>
      <c r="M6699" s="63">
        <v>6.0425748304627609</v>
      </c>
      <c r="N6699" s="63">
        <v>6.640550581206603</v>
      </c>
      <c r="O6699" s="71">
        <v>7.2815014400777969</v>
      </c>
    </row>
    <row r="6700" spans="2:15" outlineLevel="1" x14ac:dyDescent="0.45">
      <c r="B6700" s="65">
        <v>6691</v>
      </c>
      <c r="C6700" s="60">
        <v>0</v>
      </c>
      <c r="D6700" s="61">
        <v>1</v>
      </c>
      <c r="E6700" s="61">
        <v>1</v>
      </c>
      <c r="F6700" s="61">
        <v>1</v>
      </c>
      <c r="G6700" s="61">
        <v>1</v>
      </c>
      <c r="H6700" s="61">
        <v>0</v>
      </c>
      <c r="I6700" s="62">
        <v>101606.71253918522</v>
      </c>
      <c r="J6700" s="63">
        <v>6.2897359959724772</v>
      </c>
      <c r="K6700" s="63">
        <v>6.4173886057827927</v>
      </c>
      <c r="L6700" s="63">
        <v>6.9371373231695976</v>
      </c>
      <c r="M6700" s="63">
        <v>8.2075687433067213</v>
      </c>
      <c r="N6700" s="63">
        <v>6.9115803017372235</v>
      </c>
      <c r="O6700" s="71">
        <v>6.6430445574971015</v>
      </c>
    </row>
    <row r="6701" spans="2:15" outlineLevel="1" x14ac:dyDescent="0.45">
      <c r="B6701" s="65">
        <v>6692</v>
      </c>
      <c r="C6701" s="60">
        <v>1</v>
      </c>
      <c r="D6701" s="61">
        <v>0</v>
      </c>
      <c r="E6701" s="61">
        <v>1</v>
      </c>
      <c r="F6701" s="61">
        <v>1</v>
      </c>
      <c r="G6701" s="61">
        <v>0</v>
      </c>
      <c r="H6701" s="61">
        <v>1</v>
      </c>
      <c r="I6701" s="62">
        <v>94888.91993161189</v>
      </c>
      <c r="J6701" s="63">
        <v>6.140112030770676</v>
      </c>
      <c r="K6701" s="63">
        <v>5.2834305051228299</v>
      </c>
      <c r="L6701" s="63">
        <v>7.0706657585305628</v>
      </c>
      <c r="M6701" s="63">
        <v>7.2651215516825722</v>
      </c>
      <c r="N6701" s="63">
        <v>6.3325086871551726</v>
      </c>
      <c r="O6701" s="71">
        <v>7.165361166845388</v>
      </c>
    </row>
    <row r="6702" spans="2:15" outlineLevel="1" x14ac:dyDescent="0.45">
      <c r="B6702" s="65">
        <v>6693</v>
      </c>
      <c r="C6702" s="60">
        <v>1</v>
      </c>
      <c r="D6702" s="61">
        <v>0</v>
      </c>
      <c r="E6702" s="61">
        <v>1</v>
      </c>
      <c r="F6702" s="61">
        <v>1</v>
      </c>
      <c r="G6702" s="61">
        <v>1</v>
      </c>
      <c r="H6702" s="61">
        <v>0</v>
      </c>
      <c r="I6702" s="62">
        <v>93820.870287930971</v>
      </c>
      <c r="J6702" s="63">
        <v>6.075875134662672</v>
      </c>
      <c r="K6702" s="63">
        <v>5.1671574953334813</v>
      </c>
      <c r="L6702" s="63">
        <v>7.8217672219334657</v>
      </c>
      <c r="M6702" s="63">
        <v>6.8050786397296577</v>
      </c>
      <c r="N6702" s="63">
        <v>6.9524342771655716</v>
      </c>
      <c r="O6702" s="71">
        <v>6.3050759838277406</v>
      </c>
    </row>
    <row r="6703" spans="2:15" outlineLevel="1" x14ac:dyDescent="0.45">
      <c r="B6703" s="65">
        <v>6694</v>
      </c>
      <c r="C6703" s="60">
        <v>1</v>
      </c>
      <c r="D6703" s="61">
        <v>0</v>
      </c>
      <c r="E6703" s="61">
        <v>1</v>
      </c>
      <c r="F6703" s="61">
        <v>1</v>
      </c>
      <c r="G6703" s="61">
        <v>1</v>
      </c>
      <c r="H6703" s="61">
        <v>0</v>
      </c>
      <c r="I6703" s="62">
        <v>103300.71511690198</v>
      </c>
      <c r="J6703" s="63">
        <v>7.3379657480685694</v>
      </c>
      <c r="K6703" s="63">
        <v>4.5156506166942831</v>
      </c>
      <c r="L6703" s="63">
        <v>7.8311752693609238</v>
      </c>
      <c r="M6703" s="63">
        <v>8.8234368025280325</v>
      </c>
      <c r="N6703" s="63">
        <v>7.222697905176549</v>
      </c>
      <c r="O6703" s="71">
        <v>6.9519534784996058</v>
      </c>
    </row>
    <row r="6704" spans="2:15" outlineLevel="1" x14ac:dyDescent="0.45">
      <c r="B6704" s="65">
        <v>6695</v>
      </c>
      <c r="C6704" s="60">
        <v>1</v>
      </c>
      <c r="D6704" s="61">
        <v>0</v>
      </c>
      <c r="E6704" s="61">
        <v>1</v>
      </c>
      <c r="F6704" s="61">
        <v>1</v>
      </c>
      <c r="G6704" s="61">
        <v>1</v>
      </c>
      <c r="H6704" s="61">
        <v>0</v>
      </c>
      <c r="I6704" s="62">
        <v>97197.230325791112</v>
      </c>
      <c r="J6704" s="63">
        <v>6.0926933030754133</v>
      </c>
      <c r="K6704" s="63">
        <v>5.2003870831662349</v>
      </c>
      <c r="L6704" s="63">
        <v>7.4212470496780529</v>
      </c>
      <c r="M6704" s="63">
        <v>8.041470864622756</v>
      </c>
      <c r="N6704" s="63">
        <v>7.0134911365779367</v>
      </c>
      <c r="O6704" s="71">
        <v>6.3298993377529325</v>
      </c>
    </row>
    <row r="6705" spans="2:15" outlineLevel="1" x14ac:dyDescent="0.45">
      <c r="B6705" s="65">
        <v>6696</v>
      </c>
      <c r="C6705" s="60">
        <v>0</v>
      </c>
      <c r="D6705" s="61">
        <v>1</v>
      </c>
      <c r="E6705" s="61">
        <v>1</v>
      </c>
      <c r="F6705" s="61">
        <v>1</v>
      </c>
      <c r="G6705" s="61">
        <v>0</v>
      </c>
      <c r="H6705" s="61">
        <v>1</v>
      </c>
      <c r="I6705" s="62">
        <v>96894.107626321929</v>
      </c>
      <c r="J6705" s="63">
        <v>6.1170578060711147</v>
      </c>
      <c r="K6705" s="63">
        <v>6.4126043312408987</v>
      </c>
      <c r="L6705" s="63">
        <v>7.6623309490948799</v>
      </c>
      <c r="M6705" s="63">
        <v>6.4745695330778856</v>
      </c>
      <c r="N6705" s="63">
        <v>6.4139304428626431</v>
      </c>
      <c r="O6705" s="71">
        <v>7.1381865208499136</v>
      </c>
    </row>
    <row r="6706" spans="2:15" outlineLevel="1" x14ac:dyDescent="0.45">
      <c r="B6706" s="65">
        <v>6697</v>
      </c>
      <c r="C6706" s="60">
        <v>1</v>
      </c>
      <c r="D6706" s="61">
        <v>0</v>
      </c>
      <c r="E6706" s="61">
        <v>1</v>
      </c>
      <c r="F6706" s="61">
        <v>1</v>
      </c>
      <c r="G6706" s="61">
        <v>1</v>
      </c>
      <c r="H6706" s="61">
        <v>0</v>
      </c>
      <c r="I6706" s="62">
        <v>100454.12976587396</v>
      </c>
      <c r="J6706" s="63">
        <v>6.2782610933794274</v>
      </c>
      <c r="K6706" s="63">
        <v>5.3547766154277205</v>
      </c>
      <c r="L6706" s="63">
        <v>6.7361728227077853</v>
      </c>
      <c r="M6706" s="63">
        <v>8.4864628448284201</v>
      </c>
      <c r="N6706" s="63">
        <v>7.413109645364993</v>
      </c>
      <c r="O6706" s="71">
        <v>6.7792907347250502</v>
      </c>
    </row>
    <row r="6707" spans="2:15" outlineLevel="1" x14ac:dyDescent="0.45">
      <c r="B6707" s="65">
        <v>6698</v>
      </c>
      <c r="C6707" s="60">
        <v>0</v>
      </c>
      <c r="D6707" s="61">
        <v>1</v>
      </c>
      <c r="E6707" s="61">
        <v>1</v>
      </c>
      <c r="F6707" s="61">
        <v>1</v>
      </c>
      <c r="G6707" s="61">
        <v>0</v>
      </c>
      <c r="H6707" s="61">
        <v>1</v>
      </c>
      <c r="I6707" s="62">
        <v>102853.14096239946</v>
      </c>
      <c r="J6707" s="63">
        <v>6.0023203590786416</v>
      </c>
      <c r="K6707" s="63">
        <v>6.5254189835186853</v>
      </c>
      <c r="L6707" s="63">
        <v>7.3669099286595392</v>
      </c>
      <c r="M6707" s="63">
        <v>8.3577480623942382</v>
      </c>
      <c r="N6707" s="63">
        <v>6.801990140821764</v>
      </c>
      <c r="O6707" s="71">
        <v>7.1020325587153126</v>
      </c>
    </row>
    <row r="6708" spans="2:15" outlineLevel="1" x14ac:dyDescent="0.45">
      <c r="B6708" s="65">
        <v>6699</v>
      </c>
      <c r="C6708" s="60">
        <v>0</v>
      </c>
      <c r="D6708" s="61">
        <v>1</v>
      </c>
      <c r="E6708" s="61">
        <v>1</v>
      </c>
      <c r="F6708" s="61">
        <v>1</v>
      </c>
      <c r="G6708" s="61">
        <v>0</v>
      </c>
      <c r="H6708" s="61">
        <v>1</v>
      </c>
      <c r="I6708" s="62">
        <v>100270.11679502549</v>
      </c>
      <c r="J6708" s="63">
        <v>5.3920218816379775</v>
      </c>
      <c r="K6708" s="63">
        <v>6.0057624512904741</v>
      </c>
      <c r="L6708" s="63">
        <v>7.8387395766678587</v>
      </c>
      <c r="M6708" s="63">
        <v>8.9341751397154319</v>
      </c>
      <c r="N6708" s="63">
        <v>6.4536166178769561</v>
      </c>
      <c r="O6708" s="71">
        <v>6.7322777692217119</v>
      </c>
    </row>
    <row r="6709" spans="2:15" outlineLevel="1" x14ac:dyDescent="0.45">
      <c r="B6709" s="65">
        <v>6700</v>
      </c>
      <c r="C6709" s="60">
        <v>1</v>
      </c>
      <c r="D6709" s="61">
        <v>0</v>
      </c>
      <c r="E6709" s="61">
        <v>1</v>
      </c>
      <c r="F6709" s="61">
        <v>1</v>
      </c>
      <c r="G6709" s="61">
        <v>0</v>
      </c>
      <c r="H6709" s="61">
        <v>1</v>
      </c>
      <c r="I6709" s="62">
        <v>77304.025303303031</v>
      </c>
      <c r="J6709" s="63">
        <v>6.5939910433995408</v>
      </c>
      <c r="K6709" s="63">
        <v>5.1459126943466771</v>
      </c>
      <c r="L6709" s="63">
        <v>6.3302294866599897</v>
      </c>
      <c r="M6709" s="63">
        <v>7.5900795761392281</v>
      </c>
      <c r="N6709" s="63">
        <v>6.8467965396031207</v>
      </c>
      <c r="O6709" s="71">
        <v>7.3393185226708191</v>
      </c>
    </row>
    <row r="6710" spans="2:15" outlineLevel="1" x14ac:dyDescent="0.45">
      <c r="B6710" s="65">
        <v>6701</v>
      </c>
      <c r="C6710" s="60">
        <v>1</v>
      </c>
      <c r="D6710" s="61">
        <v>0</v>
      </c>
      <c r="E6710" s="61">
        <v>1</v>
      </c>
      <c r="F6710" s="61">
        <v>1</v>
      </c>
      <c r="G6710" s="61">
        <v>1</v>
      </c>
      <c r="H6710" s="61">
        <v>0</v>
      </c>
      <c r="I6710" s="62">
        <v>92529.620568737242</v>
      </c>
      <c r="J6710" s="63">
        <v>5.6900603295442647</v>
      </c>
      <c r="K6710" s="63">
        <v>4.9197617334354513</v>
      </c>
      <c r="L6710" s="63">
        <v>7.4985538272571688</v>
      </c>
      <c r="M6710" s="63">
        <v>6.9124471893620862</v>
      </c>
      <c r="N6710" s="63">
        <v>7.0683213689801807</v>
      </c>
      <c r="O6710" s="71">
        <v>6.4872813409268621</v>
      </c>
    </row>
    <row r="6711" spans="2:15" outlineLevel="1" x14ac:dyDescent="0.45">
      <c r="B6711" s="65">
        <v>6702</v>
      </c>
      <c r="C6711" s="60">
        <v>1</v>
      </c>
      <c r="D6711" s="61">
        <v>0</v>
      </c>
      <c r="E6711" s="61">
        <v>1</v>
      </c>
      <c r="F6711" s="61">
        <v>1</v>
      </c>
      <c r="G6711" s="61">
        <v>1</v>
      </c>
      <c r="H6711" s="61">
        <v>0</v>
      </c>
      <c r="I6711" s="62">
        <v>73835.807886294366</v>
      </c>
      <c r="J6711" s="63">
        <v>5.9384409503577933</v>
      </c>
      <c r="K6711" s="63">
        <v>4.9788623370158707</v>
      </c>
      <c r="L6711" s="63">
        <v>6.5984056497626451</v>
      </c>
      <c r="M6711" s="63">
        <v>7.6368619807482228</v>
      </c>
      <c r="N6711" s="63">
        <v>6.9706071016705966</v>
      </c>
      <c r="O6711" s="71">
        <v>6.4097146696337521</v>
      </c>
    </row>
    <row r="6712" spans="2:15" outlineLevel="1" x14ac:dyDescent="0.45">
      <c r="B6712" s="65">
        <v>6703</v>
      </c>
      <c r="C6712" s="60">
        <v>1</v>
      </c>
      <c r="D6712" s="61">
        <v>0</v>
      </c>
      <c r="E6712" s="61">
        <v>1</v>
      </c>
      <c r="F6712" s="61">
        <v>1</v>
      </c>
      <c r="G6712" s="61">
        <v>1</v>
      </c>
      <c r="H6712" s="61">
        <v>0</v>
      </c>
      <c r="I6712" s="62">
        <v>101189.77559892817</v>
      </c>
      <c r="J6712" s="63">
        <v>6.4304735597484433</v>
      </c>
      <c r="K6712" s="63">
        <v>5.6761035977269199</v>
      </c>
      <c r="L6712" s="63">
        <v>6.6242861256541721</v>
      </c>
      <c r="M6712" s="63">
        <v>8.8608119607700626</v>
      </c>
      <c r="N6712" s="63">
        <v>6.966001787267639</v>
      </c>
      <c r="O6712" s="71">
        <v>6.5575138610160195</v>
      </c>
    </row>
    <row r="6713" spans="2:15" outlineLevel="1" x14ac:dyDescent="0.45">
      <c r="B6713" s="65">
        <v>6704</v>
      </c>
      <c r="C6713" s="60">
        <v>0</v>
      </c>
      <c r="D6713" s="61">
        <v>1</v>
      </c>
      <c r="E6713" s="61">
        <v>1</v>
      </c>
      <c r="F6713" s="61">
        <v>1</v>
      </c>
      <c r="G6713" s="61">
        <v>0</v>
      </c>
      <c r="H6713" s="61">
        <v>1</v>
      </c>
      <c r="I6713" s="62">
        <v>100590.42468559754</v>
      </c>
      <c r="J6713" s="63">
        <v>5.3120801079131539</v>
      </c>
      <c r="K6713" s="63">
        <v>5.8992481683775875</v>
      </c>
      <c r="L6713" s="63">
        <v>8.2256232171976293</v>
      </c>
      <c r="M6713" s="63">
        <v>8.5523792506884035</v>
      </c>
      <c r="N6713" s="63">
        <v>6.7437818127434745</v>
      </c>
      <c r="O6713" s="71">
        <v>7.0674423882743787</v>
      </c>
    </row>
    <row r="6714" spans="2:15" outlineLevel="1" x14ac:dyDescent="0.45">
      <c r="B6714" s="65">
        <v>6705</v>
      </c>
      <c r="C6714" s="60">
        <v>1</v>
      </c>
      <c r="D6714" s="61">
        <v>0</v>
      </c>
      <c r="E6714" s="61">
        <v>1</v>
      </c>
      <c r="F6714" s="61">
        <v>1</v>
      </c>
      <c r="G6714" s="61">
        <v>1</v>
      </c>
      <c r="H6714" s="61">
        <v>0</v>
      </c>
      <c r="I6714" s="62">
        <v>73828.066657023941</v>
      </c>
      <c r="J6714" s="63">
        <v>5.7892895855836013</v>
      </c>
      <c r="K6714" s="63">
        <v>4.738578272037449</v>
      </c>
      <c r="L6714" s="63">
        <v>6.8356367103810083</v>
      </c>
      <c r="M6714" s="63">
        <v>8.2531127399372917</v>
      </c>
      <c r="N6714" s="63">
        <v>6.7804117362876895</v>
      </c>
      <c r="O6714" s="71">
        <v>6.1654158667651071</v>
      </c>
    </row>
    <row r="6715" spans="2:15" outlineLevel="1" x14ac:dyDescent="0.45">
      <c r="B6715" s="65">
        <v>6706</v>
      </c>
      <c r="C6715" s="60">
        <v>1</v>
      </c>
      <c r="D6715" s="61">
        <v>0</v>
      </c>
      <c r="E6715" s="61">
        <v>1</v>
      </c>
      <c r="F6715" s="61">
        <v>1</v>
      </c>
      <c r="G6715" s="61">
        <v>1</v>
      </c>
      <c r="H6715" s="61">
        <v>0</v>
      </c>
      <c r="I6715" s="62">
        <v>30932.30973675815</v>
      </c>
      <c r="J6715" s="63">
        <v>6.1169859880266602</v>
      </c>
      <c r="K6715" s="63">
        <v>5.9318833751753672</v>
      </c>
      <c r="L6715" s="63">
        <v>6.8548011907820641</v>
      </c>
      <c r="M6715" s="63">
        <v>6.9591882105116847</v>
      </c>
      <c r="N6715" s="63">
        <v>6.955901645487276</v>
      </c>
      <c r="O6715" s="71">
        <v>6.5909415492668764</v>
      </c>
    </row>
    <row r="6716" spans="2:15" outlineLevel="1" x14ac:dyDescent="0.45">
      <c r="B6716" s="65">
        <v>6707</v>
      </c>
      <c r="C6716" s="60">
        <v>1</v>
      </c>
      <c r="D6716" s="61">
        <v>0</v>
      </c>
      <c r="E6716" s="61">
        <v>1</v>
      </c>
      <c r="F6716" s="61">
        <v>1</v>
      </c>
      <c r="G6716" s="61">
        <v>1</v>
      </c>
      <c r="H6716" s="61">
        <v>0</v>
      </c>
      <c r="I6716" s="62">
        <v>95411.245194001283</v>
      </c>
      <c r="J6716" s="63">
        <v>6.2983404512983077</v>
      </c>
      <c r="K6716" s="63">
        <v>4.3322765990140644</v>
      </c>
      <c r="L6716" s="63">
        <v>7.4451339343769716</v>
      </c>
      <c r="M6716" s="63">
        <v>7.0552271653553333</v>
      </c>
      <c r="N6716" s="63">
        <v>7.6120260798438961</v>
      </c>
      <c r="O6716" s="71">
        <v>7.0788812600265985</v>
      </c>
    </row>
    <row r="6717" spans="2:15" outlineLevel="1" x14ac:dyDescent="0.45">
      <c r="B6717" s="65">
        <v>6708</v>
      </c>
      <c r="C6717" s="60">
        <v>1</v>
      </c>
      <c r="D6717" s="61">
        <v>0</v>
      </c>
      <c r="E6717" s="61">
        <v>1</v>
      </c>
      <c r="F6717" s="61">
        <v>1</v>
      </c>
      <c r="G6717" s="61">
        <v>0</v>
      </c>
      <c r="H6717" s="61">
        <v>1</v>
      </c>
      <c r="I6717" s="62">
        <v>93734.196590597334</v>
      </c>
      <c r="J6717" s="63">
        <v>5.5317969222957979</v>
      </c>
      <c r="K6717" s="63">
        <v>4.7127745117292648</v>
      </c>
      <c r="L6717" s="63">
        <v>8.0231124745448934</v>
      </c>
      <c r="M6717" s="63">
        <v>8.0121703924735481</v>
      </c>
      <c r="N6717" s="63">
        <v>6.4366381585304087</v>
      </c>
      <c r="O6717" s="71">
        <v>6.4512355591043544</v>
      </c>
    </row>
    <row r="6718" spans="2:15" outlineLevel="1" x14ac:dyDescent="0.45">
      <c r="B6718" s="65">
        <v>6709</v>
      </c>
      <c r="C6718" s="60">
        <v>1</v>
      </c>
      <c r="D6718" s="61">
        <v>0</v>
      </c>
      <c r="E6718" s="61">
        <v>1</v>
      </c>
      <c r="F6718" s="61">
        <v>1</v>
      </c>
      <c r="G6718" s="61">
        <v>1</v>
      </c>
      <c r="H6718" s="61">
        <v>0</v>
      </c>
      <c r="I6718" s="62">
        <v>99246.17223450981</v>
      </c>
      <c r="J6718" s="63">
        <v>5.9450916043287325</v>
      </c>
      <c r="K6718" s="63">
        <v>5.5764703487537473</v>
      </c>
      <c r="L6718" s="63">
        <v>7.735607966608316</v>
      </c>
      <c r="M6718" s="63">
        <v>8.1382510529013743</v>
      </c>
      <c r="N6718" s="63">
        <v>7.2869081629658474</v>
      </c>
      <c r="O6718" s="71">
        <v>6.2964071819275613</v>
      </c>
    </row>
    <row r="6719" spans="2:15" outlineLevel="1" x14ac:dyDescent="0.45">
      <c r="B6719" s="65">
        <v>6710</v>
      </c>
      <c r="C6719" s="60">
        <v>1</v>
      </c>
      <c r="D6719" s="61">
        <v>0</v>
      </c>
      <c r="E6719" s="61">
        <v>1</v>
      </c>
      <c r="F6719" s="61">
        <v>1</v>
      </c>
      <c r="G6719" s="61">
        <v>1</v>
      </c>
      <c r="H6719" s="61">
        <v>0</v>
      </c>
      <c r="I6719" s="62">
        <v>30037.264815562419</v>
      </c>
      <c r="J6719" s="63">
        <v>5.7070447533360458</v>
      </c>
      <c r="K6719" s="63">
        <v>5.4199217795308181</v>
      </c>
      <c r="L6719" s="63">
        <v>6.9910529007395663</v>
      </c>
      <c r="M6719" s="63">
        <v>7.140550008505083</v>
      </c>
      <c r="N6719" s="63">
        <v>7.0568979204340589</v>
      </c>
      <c r="O6719" s="71">
        <v>6.981171562306546</v>
      </c>
    </row>
    <row r="6720" spans="2:15" outlineLevel="1" x14ac:dyDescent="0.45">
      <c r="B6720" s="65">
        <v>6711</v>
      </c>
      <c r="C6720" s="60">
        <v>1</v>
      </c>
      <c r="D6720" s="61">
        <v>0</v>
      </c>
      <c r="E6720" s="61">
        <v>1</v>
      </c>
      <c r="F6720" s="61">
        <v>1</v>
      </c>
      <c r="G6720" s="61">
        <v>1</v>
      </c>
      <c r="H6720" s="61">
        <v>0</v>
      </c>
      <c r="I6720" s="62">
        <v>101692.16052792293</v>
      </c>
      <c r="J6720" s="63">
        <v>6.9099828509812742</v>
      </c>
      <c r="K6720" s="63">
        <v>5.5208582463127778</v>
      </c>
      <c r="L6720" s="63">
        <v>7.821343334719999</v>
      </c>
      <c r="M6720" s="63">
        <v>7.7669030651216406</v>
      </c>
      <c r="N6720" s="63">
        <v>7.3924083736907997</v>
      </c>
      <c r="O6720" s="71">
        <v>6.5841491974044146</v>
      </c>
    </row>
    <row r="6721" spans="2:15" outlineLevel="1" x14ac:dyDescent="0.45">
      <c r="B6721" s="65">
        <v>6712</v>
      </c>
      <c r="C6721" s="60">
        <v>1</v>
      </c>
      <c r="D6721" s="61">
        <v>0</v>
      </c>
      <c r="E6721" s="61">
        <v>1</v>
      </c>
      <c r="F6721" s="61">
        <v>1</v>
      </c>
      <c r="G6721" s="61">
        <v>1</v>
      </c>
      <c r="H6721" s="61">
        <v>0</v>
      </c>
      <c r="I6721" s="62">
        <v>75204.929228578636</v>
      </c>
      <c r="J6721" s="63">
        <v>6.4728058756903062</v>
      </c>
      <c r="K6721" s="63">
        <v>4.7185010287249494</v>
      </c>
      <c r="L6721" s="63">
        <v>6.3618092453734603</v>
      </c>
      <c r="M6721" s="63">
        <v>7.8663836556052473</v>
      </c>
      <c r="N6721" s="63">
        <v>7.1688692574243547</v>
      </c>
      <c r="O6721" s="71">
        <v>6.3258814295866594</v>
      </c>
    </row>
    <row r="6722" spans="2:15" outlineLevel="1" x14ac:dyDescent="0.45">
      <c r="B6722" s="65">
        <v>6713</v>
      </c>
      <c r="C6722" s="60">
        <v>1</v>
      </c>
      <c r="D6722" s="61">
        <v>0</v>
      </c>
      <c r="E6722" s="61">
        <v>1</v>
      </c>
      <c r="F6722" s="61">
        <v>1</v>
      </c>
      <c r="G6722" s="61">
        <v>0</v>
      </c>
      <c r="H6722" s="61">
        <v>1</v>
      </c>
      <c r="I6722" s="62">
        <v>101564.11101598834</v>
      </c>
      <c r="J6722" s="63">
        <v>6.1797668618404504</v>
      </c>
      <c r="K6722" s="63">
        <v>5.1885458614728659</v>
      </c>
      <c r="L6722" s="63">
        <v>7.9172612965257283</v>
      </c>
      <c r="M6722" s="63">
        <v>8.8027009076790677</v>
      </c>
      <c r="N6722" s="63">
        <v>6.5747635760184391</v>
      </c>
      <c r="O6722" s="71">
        <v>7.4505803956976555</v>
      </c>
    </row>
    <row r="6723" spans="2:15" outlineLevel="1" x14ac:dyDescent="0.45">
      <c r="B6723" s="65">
        <v>6714</v>
      </c>
      <c r="C6723" s="60">
        <v>1</v>
      </c>
      <c r="D6723" s="61">
        <v>0</v>
      </c>
      <c r="E6723" s="61">
        <v>1</v>
      </c>
      <c r="F6723" s="61">
        <v>1</v>
      </c>
      <c r="G6723" s="61">
        <v>1</v>
      </c>
      <c r="H6723" s="61">
        <v>0</v>
      </c>
      <c r="I6723" s="62">
        <v>102540.64945767299</v>
      </c>
      <c r="J6723" s="63">
        <v>6.1917071288996128</v>
      </c>
      <c r="K6723" s="63">
        <v>6.1277592136574599</v>
      </c>
      <c r="L6723" s="63">
        <v>7.6294932738036483</v>
      </c>
      <c r="M6723" s="63">
        <v>8.1369609675431374</v>
      </c>
      <c r="N6723" s="63">
        <v>7.1618212403962449</v>
      </c>
      <c r="O6723" s="71">
        <v>6.9702673169480409</v>
      </c>
    </row>
    <row r="6724" spans="2:15" outlineLevel="1" x14ac:dyDescent="0.45">
      <c r="B6724" s="65">
        <v>6715</v>
      </c>
      <c r="C6724" s="60">
        <v>0</v>
      </c>
      <c r="D6724" s="61">
        <v>1</v>
      </c>
      <c r="E6724" s="61">
        <v>1</v>
      </c>
      <c r="F6724" s="61">
        <v>1</v>
      </c>
      <c r="G6724" s="61">
        <v>1</v>
      </c>
      <c r="H6724" s="61">
        <v>0</v>
      </c>
      <c r="I6724" s="62">
        <v>100103.22750763883</v>
      </c>
      <c r="J6724" s="63">
        <v>5.3579023771443746</v>
      </c>
      <c r="K6724" s="63">
        <v>6.2410248091056904</v>
      </c>
      <c r="L6724" s="63">
        <v>8.0669481061557349</v>
      </c>
      <c r="M6724" s="63">
        <v>8.0921739570258637</v>
      </c>
      <c r="N6724" s="63">
        <v>7.0376784289716081</v>
      </c>
      <c r="O6724" s="71">
        <v>6.6775231085216493</v>
      </c>
    </row>
    <row r="6725" spans="2:15" outlineLevel="1" x14ac:dyDescent="0.45">
      <c r="B6725" s="65">
        <v>6716</v>
      </c>
      <c r="C6725" s="60">
        <v>1</v>
      </c>
      <c r="D6725" s="61">
        <v>0</v>
      </c>
      <c r="E6725" s="61">
        <v>1</v>
      </c>
      <c r="F6725" s="61">
        <v>1</v>
      </c>
      <c r="G6725" s="61">
        <v>0</v>
      </c>
      <c r="H6725" s="61">
        <v>1</v>
      </c>
      <c r="I6725" s="62">
        <v>74474.964611081828</v>
      </c>
      <c r="J6725" s="63">
        <v>5.4679459469612777</v>
      </c>
      <c r="K6725" s="63">
        <v>5.0394571942476691</v>
      </c>
      <c r="L6725" s="63">
        <v>7.5040327546663068</v>
      </c>
      <c r="M6725" s="63">
        <v>8.005363936019851</v>
      </c>
      <c r="N6725" s="63">
        <v>6.3117787428536047</v>
      </c>
      <c r="O6725" s="71">
        <v>6.9265220232013496</v>
      </c>
    </row>
    <row r="6726" spans="2:15" outlineLevel="1" x14ac:dyDescent="0.45">
      <c r="B6726" s="65">
        <v>6717</v>
      </c>
      <c r="C6726" s="60">
        <v>1</v>
      </c>
      <c r="D6726" s="61">
        <v>0</v>
      </c>
      <c r="E6726" s="61">
        <v>1</v>
      </c>
      <c r="F6726" s="61">
        <v>1</v>
      </c>
      <c r="G6726" s="61">
        <v>0</v>
      </c>
      <c r="H6726" s="61">
        <v>1</v>
      </c>
      <c r="I6726" s="62">
        <v>23694.20845060877</v>
      </c>
      <c r="J6726" s="63">
        <v>5.6739059839688837</v>
      </c>
      <c r="K6726" s="63">
        <v>4.4196342012259997</v>
      </c>
      <c r="L6726" s="63">
        <v>7.080263135598301</v>
      </c>
      <c r="M6726" s="63">
        <v>6.088499862589142</v>
      </c>
      <c r="N6726" s="63">
        <v>6.7579074749902333</v>
      </c>
      <c r="O6726" s="71">
        <v>7.1831344823791348</v>
      </c>
    </row>
    <row r="6727" spans="2:15" outlineLevel="1" x14ac:dyDescent="0.45">
      <c r="B6727" s="65">
        <v>6718</v>
      </c>
      <c r="C6727" s="60">
        <v>1</v>
      </c>
      <c r="D6727" s="61">
        <v>0</v>
      </c>
      <c r="E6727" s="61">
        <v>1</v>
      </c>
      <c r="F6727" s="61">
        <v>1</v>
      </c>
      <c r="G6727" s="61">
        <v>1</v>
      </c>
      <c r="H6727" s="61">
        <v>0</v>
      </c>
      <c r="I6727" s="62">
        <v>78596.157622658051</v>
      </c>
      <c r="J6727" s="63">
        <v>5.8778319696196455</v>
      </c>
      <c r="K6727" s="63">
        <v>5.0246644135538236</v>
      </c>
      <c r="L6727" s="63">
        <v>6.8171190874346417</v>
      </c>
      <c r="M6727" s="63">
        <v>8.5131221591683826</v>
      </c>
      <c r="N6727" s="63">
        <v>7.3080413408810037</v>
      </c>
      <c r="O6727" s="71">
        <v>6.9343383480296445</v>
      </c>
    </row>
    <row r="6728" spans="2:15" outlineLevel="1" x14ac:dyDescent="0.45">
      <c r="B6728" s="65">
        <v>6719</v>
      </c>
      <c r="C6728" s="60">
        <v>1</v>
      </c>
      <c r="D6728" s="61">
        <v>0</v>
      </c>
      <c r="E6728" s="61">
        <v>1</v>
      </c>
      <c r="F6728" s="61">
        <v>1</v>
      </c>
      <c r="G6728" s="61">
        <v>1</v>
      </c>
      <c r="H6728" s="61">
        <v>0</v>
      </c>
      <c r="I6728" s="62">
        <v>25304.396310569195</v>
      </c>
      <c r="J6728" s="63">
        <v>5.6941330787877078</v>
      </c>
      <c r="K6728" s="63">
        <v>4.6241421533522402</v>
      </c>
      <c r="L6728" s="63">
        <v>6.6534603737409528</v>
      </c>
      <c r="M6728" s="63">
        <v>7.809370419839837</v>
      </c>
      <c r="N6728" s="63">
        <v>6.222119732657271</v>
      </c>
      <c r="O6728" s="71">
        <v>6.1767043607099277</v>
      </c>
    </row>
    <row r="6729" spans="2:15" outlineLevel="1" x14ac:dyDescent="0.45">
      <c r="B6729" s="65">
        <v>6720</v>
      </c>
      <c r="C6729" s="60">
        <v>1</v>
      </c>
      <c r="D6729" s="61">
        <v>0</v>
      </c>
      <c r="E6729" s="61">
        <v>1</v>
      </c>
      <c r="F6729" s="61">
        <v>1</v>
      </c>
      <c r="G6729" s="61">
        <v>1</v>
      </c>
      <c r="H6729" s="61">
        <v>0</v>
      </c>
      <c r="I6729" s="62">
        <v>97358.258927816743</v>
      </c>
      <c r="J6729" s="63">
        <v>6.7199760364675667</v>
      </c>
      <c r="K6729" s="63">
        <v>5.5191949716924356</v>
      </c>
      <c r="L6729" s="63">
        <v>7.7954937862619964</v>
      </c>
      <c r="M6729" s="63">
        <v>7.1797588544939881</v>
      </c>
      <c r="N6729" s="63">
        <v>6.7768138477519573</v>
      </c>
      <c r="O6729" s="71">
        <v>6.3370069106909543</v>
      </c>
    </row>
    <row r="6730" spans="2:15" outlineLevel="1" x14ac:dyDescent="0.45">
      <c r="B6730" s="65">
        <v>6721</v>
      </c>
      <c r="C6730" s="60">
        <v>1</v>
      </c>
      <c r="D6730" s="61">
        <v>0</v>
      </c>
      <c r="E6730" s="61">
        <v>1</v>
      </c>
      <c r="F6730" s="61">
        <v>1</v>
      </c>
      <c r="G6730" s="61">
        <v>1</v>
      </c>
      <c r="H6730" s="61">
        <v>0</v>
      </c>
      <c r="I6730" s="62">
        <v>76482.182688001514</v>
      </c>
      <c r="J6730" s="63">
        <v>5.9803907342978544</v>
      </c>
      <c r="K6730" s="63">
        <v>5.8523170653216807</v>
      </c>
      <c r="L6730" s="63">
        <v>6.5441749706537768</v>
      </c>
      <c r="M6730" s="63">
        <v>8.0254896230978829</v>
      </c>
      <c r="N6730" s="63">
        <v>6.5947921823656737</v>
      </c>
      <c r="O6730" s="71">
        <v>6.3130438638995852</v>
      </c>
    </row>
    <row r="6731" spans="2:15" outlineLevel="1" x14ac:dyDescent="0.45">
      <c r="B6731" s="65">
        <v>6722</v>
      </c>
      <c r="C6731" s="60">
        <v>1</v>
      </c>
      <c r="D6731" s="61">
        <v>0</v>
      </c>
      <c r="E6731" s="61">
        <v>1</v>
      </c>
      <c r="F6731" s="61">
        <v>1</v>
      </c>
      <c r="G6731" s="61">
        <v>0</v>
      </c>
      <c r="H6731" s="61">
        <v>1</v>
      </c>
      <c r="I6731" s="62">
        <v>95948.563082615699</v>
      </c>
      <c r="J6731" s="63">
        <v>6.393142494188627</v>
      </c>
      <c r="K6731" s="63">
        <v>5.6099474244927734</v>
      </c>
      <c r="L6731" s="63">
        <v>6.608789346710858</v>
      </c>
      <c r="M6731" s="63">
        <v>6.6415097631429001</v>
      </c>
      <c r="N6731" s="63">
        <v>6.812819211522207</v>
      </c>
      <c r="O6731" s="71">
        <v>7.4634239990924316</v>
      </c>
    </row>
    <row r="6732" spans="2:15" outlineLevel="1" x14ac:dyDescent="0.45">
      <c r="B6732" s="65">
        <v>6723</v>
      </c>
      <c r="C6732" s="60">
        <v>1</v>
      </c>
      <c r="D6732" s="61">
        <v>0</v>
      </c>
      <c r="E6732" s="61">
        <v>1</v>
      </c>
      <c r="F6732" s="61">
        <v>1</v>
      </c>
      <c r="G6732" s="61">
        <v>1</v>
      </c>
      <c r="H6732" s="61">
        <v>0</v>
      </c>
      <c r="I6732" s="62">
        <v>62449.628993721752</v>
      </c>
      <c r="J6732" s="63">
        <v>6.41091810964509</v>
      </c>
      <c r="K6732" s="63">
        <v>5.024733251682818</v>
      </c>
      <c r="L6732" s="63">
        <v>6.6640184998444862</v>
      </c>
      <c r="M6732" s="63">
        <v>6.6352718582204107</v>
      </c>
      <c r="N6732" s="63">
        <v>6.7706453638670983</v>
      </c>
      <c r="O6732" s="71">
        <v>6.6315861111322993</v>
      </c>
    </row>
    <row r="6733" spans="2:15" outlineLevel="1" x14ac:dyDescent="0.45">
      <c r="B6733" s="65">
        <v>6724</v>
      </c>
      <c r="C6733" s="60">
        <v>0</v>
      </c>
      <c r="D6733" s="61">
        <v>1</v>
      </c>
      <c r="E6733" s="61">
        <v>1</v>
      </c>
      <c r="F6733" s="61">
        <v>1</v>
      </c>
      <c r="G6733" s="61">
        <v>0</v>
      </c>
      <c r="H6733" s="61">
        <v>1</v>
      </c>
      <c r="I6733" s="62">
        <v>97406.972003817165</v>
      </c>
      <c r="J6733" s="63">
        <v>5.5174463877056334</v>
      </c>
      <c r="K6733" s="63">
        <v>5.9420634351934378</v>
      </c>
      <c r="L6733" s="63">
        <v>7.1394311609018004</v>
      </c>
      <c r="M6733" s="63">
        <v>8.1863181424118903</v>
      </c>
      <c r="N6733" s="63">
        <v>6.4241388518871583</v>
      </c>
      <c r="O6733" s="71">
        <v>6.8266944974696173</v>
      </c>
    </row>
    <row r="6734" spans="2:15" outlineLevel="1" x14ac:dyDescent="0.45">
      <c r="B6734" s="65">
        <v>6725</v>
      </c>
      <c r="C6734" s="60">
        <v>1</v>
      </c>
      <c r="D6734" s="61">
        <v>0</v>
      </c>
      <c r="E6734" s="61">
        <v>1</v>
      </c>
      <c r="F6734" s="61">
        <v>1</v>
      </c>
      <c r="G6734" s="61">
        <v>0</v>
      </c>
      <c r="H6734" s="61">
        <v>1</v>
      </c>
      <c r="I6734" s="62">
        <v>101753.49502957772</v>
      </c>
      <c r="J6734" s="63">
        <v>6.0857137555609668</v>
      </c>
      <c r="K6734" s="63">
        <v>5.495221403602037</v>
      </c>
      <c r="L6734" s="63">
        <v>7.0118631754554848</v>
      </c>
      <c r="M6734" s="63">
        <v>8.4346984166146495</v>
      </c>
      <c r="N6734" s="63">
        <v>7.3322233687297373</v>
      </c>
      <c r="O6734" s="71">
        <v>7.4381142988363846</v>
      </c>
    </row>
    <row r="6735" spans="2:15" outlineLevel="1" x14ac:dyDescent="0.45">
      <c r="B6735" s="65">
        <v>6726</v>
      </c>
      <c r="C6735" s="60">
        <v>0</v>
      </c>
      <c r="D6735" s="61">
        <v>1</v>
      </c>
      <c r="E6735" s="61">
        <v>1</v>
      </c>
      <c r="F6735" s="61">
        <v>1</v>
      </c>
      <c r="G6735" s="61">
        <v>1</v>
      </c>
      <c r="H6735" s="61">
        <v>0</v>
      </c>
      <c r="I6735" s="62">
        <v>62883.179655377317</v>
      </c>
      <c r="J6735" s="63">
        <v>5.4903642137509339</v>
      </c>
      <c r="K6735" s="63">
        <v>6.2495172565166692</v>
      </c>
      <c r="L6735" s="63">
        <v>7.7047494490835522</v>
      </c>
      <c r="M6735" s="63">
        <v>6.2993531642907445</v>
      </c>
      <c r="N6735" s="63">
        <v>6.5508543737336637</v>
      </c>
      <c r="O6735" s="71">
        <v>6.3474755942049486</v>
      </c>
    </row>
    <row r="6736" spans="2:15" outlineLevel="1" x14ac:dyDescent="0.45">
      <c r="B6736" s="65">
        <v>6727</v>
      </c>
      <c r="C6736" s="60">
        <v>0</v>
      </c>
      <c r="D6736" s="61">
        <v>1</v>
      </c>
      <c r="E6736" s="61">
        <v>1</v>
      </c>
      <c r="F6736" s="61">
        <v>1</v>
      </c>
      <c r="G6736" s="61">
        <v>0</v>
      </c>
      <c r="H6736" s="61">
        <v>1</v>
      </c>
      <c r="I6736" s="62">
        <v>100047.76949775261</v>
      </c>
      <c r="J6736" s="63">
        <v>5.9782878503187602</v>
      </c>
      <c r="K6736" s="63">
        <v>6.2831918703252878</v>
      </c>
      <c r="L6736" s="63">
        <v>7.1768189468851364</v>
      </c>
      <c r="M6736" s="63">
        <v>8.4802247936426287</v>
      </c>
      <c r="N6736" s="63">
        <v>6.0118608719534832</v>
      </c>
      <c r="O6736" s="71">
        <v>7.0424463327608127</v>
      </c>
    </row>
    <row r="6737" spans="2:15" outlineLevel="1" x14ac:dyDescent="0.45">
      <c r="B6737" s="65">
        <v>6728</v>
      </c>
      <c r="C6737" s="60">
        <v>1</v>
      </c>
      <c r="D6737" s="61">
        <v>0</v>
      </c>
      <c r="E6737" s="61">
        <v>1</v>
      </c>
      <c r="F6737" s="61">
        <v>1</v>
      </c>
      <c r="G6737" s="61">
        <v>0</v>
      </c>
      <c r="H6737" s="61">
        <v>1</v>
      </c>
      <c r="I6737" s="62">
        <v>104428.77065424611</v>
      </c>
      <c r="J6737" s="63">
        <v>6.9251968358458358</v>
      </c>
      <c r="K6737" s="63">
        <v>5.7820737259636896</v>
      </c>
      <c r="L6737" s="63">
        <v>7.1761037006822948</v>
      </c>
      <c r="M6737" s="63">
        <v>8.6506464625360309</v>
      </c>
      <c r="N6737" s="63">
        <v>6.9104911171023522</v>
      </c>
      <c r="O6737" s="71">
        <v>7.2773098194862555</v>
      </c>
    </row>
    <row r="6738" spans="2:15" outlineLevel="1" x14ac:dyDescent="0.45">
      <c r="B6738" s="65">
        <v>6729</v>
      </c>
      <c r="C6738" s="60">
        <v>0</v>
      </c>
      <c r="D6738" s="61">
        <v>1</v>
      </c>
      <c r="E6738" s="61">
        <v>1</v>
      </c>
      <c r="F6738" s="61">
        <v>1</v>
      </c>
      <c r="G6738" s="61">
        <v>1</v>
      </c>
      <c r="H6738" s="61">
        <v>0</v>
      </c>
      <c r="I6738" s="62">
        <v>64038.354577578953</v>
      </c>
      <c r="J6738" s="63">
        <v>5.5627383199276697</v>
      </c>
      <c r="K6738" s="63">
        <v>5.7799286891391528</v>
      </c>
      <c r="L6738" s="63">
        <v>7.4771987445062376</v>
      </c>
      <c r="M6738" s="63">
        <v>6.2524275252177404</v>
      </c>
      <c r="N6738" s="63">
        <v>7.4855920655594534</v>
      </c>
      <c r="O6738" s="71">
        <v>6.5756204690596265</v>
      </c>
    </row>
    <row r="6739" spans="2:15" outlineLevel="1" x14ac:dyDescent="0.45">
      <c r="B6739" s="65">
        <v>6730</v>
      </c>
      <c r="C6739" s="60">
        <v>1</v>
      </c>
      <c r="D6739" s="61">
        <v>0</v>
      </c>
      <c r="E6739" s="61">
        <v>1</v>
      </c>
      <c r="F6739" s="61">
        <v>1</v>
      </c>
      <c r="G6739" s="61">
        <v>1</v>
      </c>
      <c r="H6739" s="61">
        <v>0</v>
      </c>
      <c r="I6739" s="62">
        <v>92611.422403267585</v>
      </c>
      <c r="J6739" s="63">
        <v>5.5309043636703681</v>
      </c>
      <c r="K6739" s="63">
        <v>4.03202170403154</v>
      </c>
      <c r="L6739" s="63">
        <v>7.9024693813936002</v>
      </c>
      <c r="M6739" s="63">
        <v>7.7153683564503801</v>
      </c>
      <c r="N6739" s="63">
        <v>7.2655604731869747</v>
      </c>
      <c r="O6739" s="71">
        <v>6.3937612010815998</v>
      </c>
    </row>
    <row r="6740" spans="2:15" outlineLevel="1" x14ac:dyDescent="0.45">
      <c r="B6740" s="65">
        <v>6731</v>
      </c>
      <c r="C6740" s="60">
        <v>1</v>
      </c>
      <c r="D6740" s="61">
        <v>0</v>
      </c>
      <c r="E6740" s="61">
        <v>1</v>
      </c>
      <c r="F6740" s="61">
        <v>1</v>
      </c>
      <c r="G6740" s="61">
        <v>1</v>
      </c>
      <c r="H6740" s="61">
        <v>0</v>
      </c>
      <c r="I6740" s="62">
        <v>23679.665115386713</v>
      </c>
      <c r="J6740" s="63">
        <v>5.9420832675518733</v>
      </c>
      <c r="K6740" s="63">
        <v>5.3988842679380689</v>
      </c>
      <c r="L6740" s="63">
        <v>6.6770923559207862</v>
      </c>
      <c r="M6740" s="63">
        <v>6.0446301091661239</v>
      </c>
      <c r="N6740" s="63">
        <v>6.3970045849657193</v>
      </c>
      <c r="O6740" s="71">
        <v>6.1787195643533881</v>
      </c>
    </row>
    <row r="6741" spans="2:15" outlineLevel="1" x14ac:dyDescent="0.45">
      <c r="B6741" s="65">
        <v>6732</v>
      </c>
      <c r="C6741" s="60">
        <v>1</v>
      </c>
      <c r="D6741" s="61">
        <v>0</v>
      </c>
      <c r="E6741" s="61">
        <v>1</v>
      </c>
      <c r="F6741" s="61">
        <v>1</v>
      </c>
      <c r="G6741" s="61">
        <v>1</v>
      </c>
      <c r="H6741" s="61">
        <v>0</v>
      </c>
      <c r="I6741" s="62">
        <v>24650.316719244467</v>
      </c>
      <c r="J6741" s="63">
        <v>5.4885577544213255</v>
      </c>
      <c r="K6741" s="63">
        <v>4.7255352552257035</v>
      </c>
      <c r="L6741" s="63">
        <v>6.9308219379361491</v>
      </c>
      <c r="M6741" s="63">
        <v>6.2600797440405902</v>
      </c>
      <c r="N6741" s="63">
        <v>7.0382203383424287</v>
      </c>
      <c r="O6741" s="71">
        <v>6.9775316307158342</v>
      </c>
    </row>
    <row r="6742" spans="2:15" outlineLevel="1" x14ac:dyDescent="0.45">
      <c r="B6742" s="65">
        <v>6733</v>
      </c>
      <c r="C6742" s="60">
        <v>1</v>
      </c>
      <c r="D6742" s="61">
        <v>0</v>
      </c>
      <c r="E6742" s="61">
        <v>1</v>
      </c>
      <c r="F6742" s="61">
        <v>1</v>
      </c>
      <c r="G6742" s="61">
        <v>0</v>
      </c>
      <c r="H6742" s="61">
        <v>1</v>
      </c>
      <c r="I6742" s="62">
        <v>76714.842458424275</v>
      </c>
      <c r="J6742" s="63">
        <v>5.1815253328802644</v>
      </c>
      <c r="K6742" s="63">
        <v>4.6908003800419751</v>
      </c>
      <c r="L6742" s="63">
        <v>6.828692905660156</v>
      </c>
      <c r="M6742" s="63">
        <v>8.8511067506890502</v>
      </c>
      <c r="N6742" s="63">
        <v>7.0020834110306893</v>
      </c>
      <c r="O6742" s="71">
        <v>7.3336105779687761</v>
      </c>
    </row>
    <row r="6743" spans="2:15" outlineLevel="1" x14ac:dyDescent="0.45">
      <c r="B6743" s="65">
        <v>6734</v>
      </c>
      <c r="C6743" s="60">
        <v>1</v>
      </c>
      <c r="D6743" s="61">
        <v>0</v>
      </c>
      <c r="E6743" s="61">
        <v>1</v>
      </c>
      <c r="F6743" s="61">
        <v>1</v>
      </c>
      <c r="G6743" s="61">
        <v>1</v>
      </c>
      <c r="H6743" s="61">
        <v>0</v>
      </c>
      <c r="I6743" s="62">
        <v>89778.207814725727</v>
      </c>
      <c r="J6743" s="63">
        <v>6.1894192901832152</v>
      </c>
      <c r="K6743" s="63">
        <v>4.0126525372182957</v>
      </c>
      <c r="L6743" s="63">
        <v>8.2239796386205306</v>
      </c>
      <c r="M6743" s="63">
        <v>6.0473628350946278</v>
      </c>
      <c r="N6743" s="63">
        <v>6.8757077750748188</v>
      </c>
      <c r="O6743" s="71">
        <v>6.7474681128702958</v>
      </c>
    </row>
    <row r="6744" spans="2:15" outlineLevel="1" x14ac:dyDescent="0.45">
      <c r="B6744" s="65">
        <v>6735</v>
      </c>
      <c r="C6744" s="60">
        <v>1</v>
      </c>
      <c r="D6744" s="61">
        <v>0</v>
      </c>
      <c r="E6744" s="61">
        <v>1</v>
      </c>
      <c r="F6744" s="61">
        <v>1</v>
      </c>
      <c r="G6744" s="61">
        <v>1</v>
      </c>
      <c r="H6744" s="61">
        <v>0</v>
      </c>
      <c r="I6744" s="62">
        <v>27360.232467636612</v>
      </c>
      <c r="J6744" s="63">
        <v>5.335573242713723</v>
      </c>
      <c r="K6744" s="63">
        <v>5.2348025921087533</v>
      </c>
      <c r="L6744" s="63">
        <v>6.3151128270417951</v>
      </c>
      <c r="M6744" s="63">
        <v>7.5460727424356602</v>
      </c>
      <c r="N6744" s="63">
        <v>6.8963612718299716</v>
      </c>
      <c r="O6744" s="71">
        <v>6.5478797720071764</v>
      </c>
    </row>
    <row r="6745" spans="2:15" outlineLevel="1" x14ac:dyDescent="0.45">
      <c r="B6745" s="65">
        <v>6736</v>
      </c>
      <c r="C6745" s="60">
        <v>1</v>
      </c>
      <c r="D6745" s="61">
        <v>0</v>
      </c>
      <c r="E6745" s="61">
        <v>1</v>
      </c>
      <c r="F6745" s="61">
        <v>1</v>
      </c>
      <c r="G6745" s="61">
        <v>0</v>
      </c>
      <c r="H6745" s="61">
        <v>1</v>
      </c>
      <c r="I6745" s="62">
        <v>92590.345483978526</v>
      </c>
      <c r="J6745" s="63">
        <v>5.7479719860505289</v>
      </c>
      <c r="K6745" s="63">
        <v>4.7936033783009977</v>
      </c>
      <c r="L6745" s="63">
        <v>7.4567541764245604</v>
      </c>
      <c r="M6745" s="63">
        <v>6.9292446342506935</v>
      </c>
      <c r="N6745" s="63">
        <v>6.7703538609663054</v>
      </c>
      <c r="O6745" s="71">
        <v>6.9786018330461452</v>
      </c>
    </row>
    <row r="6746" spans="2:15" outlineLevel="1" x14ac:dyDescent="0.45">
      <c r="B6746" s="65">
        <v>6737</v>
      </c>
      <c r="C6746" s="60">
        <v>0</v>
      </c>
      <c r="D6746" s="61">
        <v>1</v>
      </c>
      <c r="E6746" s="61">
        <v>1</v>
      </c>
      <c r="F6746" s="61">
        <v>1</v>
      </c>
      <c r="G6746" s="61">
        <v>1</v>
      </c>
      <c r="H6746" s="61">
        <v>0</v>
      </c>
      <c r="I6746" s="62">
        <v>81656.245102797169</v>
      </c>
      <c r="J6746" s="63">
        <v>5.6874320536775675</v>
      </c>
      <c r="K6746" s="63">
        <v>6.1614221122208992</v>
      </c>
      <c r="L6746" s="63">
        <v>6.7687040064998456</v>
      </c>
      <c r="M6746" s="63">
        <v>8.7483477009890507</v>
      </c>
      <c r="N6746" s="63">
        <v>7.3359394805946909</v>
      </c>
      <c r="O6746" s="71">
        <v>6.69567922494406</v>
      </c>
    </row>
    <row r="6747" spans="2:15" outlineLevel="1" x14ac:dyDescent="0.45">
      <c r="B6747" s="65">
        <v>6738</v>
      </c>
      <c r="C6747" s="60">
        <v>1</v>
      </c>
      <c r="D6747" s="61">
        <v>0</v>
      </c>
      <c r="E6747" s="61">
        <v>1</v>
      </c>
      <c r="F6747" s="61">
        <v>1</v>
      </c>
      <c r="G6747" s="61">
        <v>0</v>
      </c>
      <c r="H6747" s="61">
        <v>1</v>
      </c>
      <c r="I6747" s="62">
        <v>23988.609995879451</v>
      </c>
      <c r="J6747" s="63">
        <v>6.070117563928692</v>
      </c>
      <c r="K6747" s="63">
        <v>3.9201606385675722</v>
      </c>
      <c r="L6747" s="63">
        <v>6.9010036251175073</v>
      </c>
      <c r="M6747" s="63">
        <v>6.0031321414157413</v>
      </c>
      <c r="N6747" s="63">
        <v>7.1565278783681263</v>
      </c>
      <c r="O6747" s="71">
        <v>7.2714242476123463</v>
      </c>
    </row>
    <row r="6748" spans="2:15" outlineLevel="1" x14ac:dyDescent="0.45">
      <c r="B6748" s="65">
        <v>6739</v>
      </c>
      <c r="C6748" s="60">
        <v>1</v>
      </c>
      <c r="D6748" s="61">
        <v>0</v>
      </c>
      <c r="E6748" s="61">
        <v>1</v>
      </c>
      <c r="F6748" s="61">
        <v>1</v>
      </c>
      <c r="G6748" s="61">
        <v>1</v>
      </c>
      <c r="H6748" s="61">
        <v>0</v>
      </c>
      <c r="I6748" s="62">
        <v>95129.236609526837</v>
      </c>
      <c r="J6748" s="63">
        <v>6.6555957121430316</v>
      </c>
      <c r="K6748" s="63">
        <v>5.378026103189935</v>
      </c>
      <c r="L6748" s="63">
        <v>7.0547899148260598</v>
      </c>
      <c r="M6748" s="63">
        <v>6.822901217590041</v>
      </c>
      <c r="N6748" s="63">
        <v>6.6837188333696798</v>
      </c>
      <c r="O6748" s="71">
        <v>6.6605113384594024</v>
      </c>
    </row>
    <row r="6749" spans="2:15" outlineLevel="1" x14ac:dyDescent="0.45">
      <c r="B6749" s="65">
        <v>6740</v>
      </c>
      <c r="C6749" s="60">
        <v>1</v>
      </c>
      <c r="D6749" s="61">
        <v>0</v>
      </c>
      <c r="E6749" s="61">
        <v>1</v>
      </c>
      <c r="F6749" s="61">
        <v>1</v>
      </c>
      <c r="G6749" s="61">
        <v>1</v>
      </c>
      <c r="H6749" s="61">
        <v>0</v>
      </c>
      <c r="I6749" s="62">
        <v>23902.01762428756</v>
      </c>
      <c r="J6749" s="63">
        <v>5.1933579702222801</v>
      </c>
      <c r="K6749" s="63">
        <v>4.4416341524161895</v>
      </c>
      <c r="L6749" s="63">
        <v>6.7540873670196868</v>
      </c>
      <c r="M6749" s="63">
        <v>7.0539595063675309</v>
      </c>
      <c r="N6749" s="63">
        <v>6.969294483489973</v>
      </c>
      <c r="O6749" s="71">
        <v>6.5239389330467912</v>
      </c>
    </row>
    <row r="6750" spans="2:15" outlineLevel="1" x14ac:dyDescent="0.45">
      <c r="B6750" s="65">
        <v>6741</v>
      </c>
      <c r="C6750" s="60">
        <v>1</v>
      </c>
      <c r="D6750" s="61">
        <v>0</v>
      </c>
      <c r="E6750" s="61">
        <v>1</v>
      </c>
      <c r="F6750" s="61">
        <v>1</v>
      </c>
      <c r="G6750" s="61">
        <v>1</v>
      </c>
      <c r="H6750" s="61">
        <v>0</v>
      </c>
      <c r="I6750" s="62">
        <v>101810.08084872346</v>
      </c>
      <c r="J6750" s="63">
        <v>6.8539996727579036</v>
      </c>
      <c r="K6750" s="63">
        <v>4.9453924491414192</v>
      </c>
      <c r="L6750" s="63">
        <v>6.714287271709293</v>
      </c>
      <c r="M6750" s="63">
        <v>8.8768865043114431</v>
      </c>
      <c r="N6750" s="63">
        <v>7.2902018520295506</v>
      </c>
      <c r="O6750" s="71">
        <v>6.8639174974319008</v>
      </c>
    </row>
    <row r="6751" spans="2:15" outlineLevel="1" x14ac:dyDescent="0.45">
      <c r="B6751" s="65">
        <v>6742</v>
      </c>
      <c r="C6751" s="60">
        <v>0</v>
      </c>
      <c r="D6751" s="61">
        <v>1</v>
      </c>
      <c r="E6751" s="61">
        <v>1</v>
      </c>
      <c r="F6751" s="61">
        <v>1</v>
      </c>
      <c r="G6751" s="61">
        <v>0</v>
      </c>
      <c r="H6751" s="61">
        <v>1</v>
      </c>
      <c r="I6751" s="62">
        <v>97062.040700128782</v>
      </c>
      <c r="J6751" s="63">
        <v>5.3963743080756492</v>
      </c>
      <c r="K6751" s="63">
        <v>5.4909830090358414</v>
      </c>
      <c r="L6751" s="63">
        <v>7.702315710751205</v>
      </c>
      <c r="M6751" s="63">
        <v>7.7577000241707559</v>
      </c>
      <c r="N6751" s="63">
        <v>6.8972645535870596</v>
      </c>
      <c r="O6751" s="71">
        <v>7.1216715053785258</v>
      </c>
    </row>
    <row r="6752" spans="2:15" outlineLevel="1" x14ac:dyDescent="0.45">
      <c r="B6752" s="65">
        <v>6743</v>
      </c>
      <c r="C6752" s="60">
        <v>1</v>
      </c>
      <c r="D6752" s="61">
        <v>0</v>
      </c>
      <c r="E6752" s="61">
        <v>1</v>
      </c>
      <c r="F6752" s="61">
        <v>1</v>
      </c>
      <c r="G6752" s="61">
        <v>1</v>
      </c>
      <c r="H6752" s="61">
        <v>0</v>
      </c>
      <c r="I6752" s="62">
        <v>78056.749656330285</v>
      </c>
      <c r="J6752" s="63">
        <v>5.9292517884992417</v>
      </c>
      <c r="K6752" s="63">
        <v>5.5980842473271739</v>
      </c>
      <c r="L6752" s="63">
        <v>7.0284995306465703</v>
      </c>
      <c r="M6752" s="63">
        <v>7.801196966911327</v>
      </c>
      <c r="N6752" s="63">
        <v>7.6803029956391704</v>
      </c>
      <c r="O6752" s="71">
        <v>6.1887923192880496</v>
      </c>
    </row>
    <row r="6753" spans="2:15" outlineLevel="1" x14ac:dyDescent="0.45">
      <c r="B6753" s="65">
        <v>6744</v>
      </c>
      <c r="C6753" s="60">
        <v>1</v>
      </c>
      <c r="D6753" s="61">
        <v>0</v>
      </c>
      <c r="E6753" s="61">
        <v>1</v>
      </c>
      <c r="F6753" s="61">
        <v>1</v>
      </c>
      <c r="G6753" s="61">
        <v>1</v>
      </c>
      <c r="H6753" s="61">
        <v>0</v>
      </c>
      <c r="I6753" s="62">
        <v>63397.359740009924</v>
      </c>
      <c r="J6753" s="63">
        <v>5.9895765565146206</v>
      </c>
      <c r="K6753" s="63">
        <v>5.4062369014134948</v>
      </c>
      <c r="L6753" s="63">
        <v>7.4343170844218385</v>
      </c>
      <c r="M6753" s="63">
        <v>6.581060024620931</v>
      </c>
      <c r="N6753" s="63">
        <v>6.9404158878061137</v>
      </c>
      <c r="O6753" s="71">
        <v>6.4588937944866434</v>
      </c>
    </row>
    <row r="6754" spans="2:15" outlineLevel="1" x14ac:dyDescent="0.45">
      <c r="B6754" s="65">
        <v>6745</v>
      </c>
      <c r="C6754" s="60">
        <v>1</v>
      </c>
      <c r="D6754" s="61">
        <v>0</v>
      </c>
      <c r="E6754" s="61">
        <v>1</v>
      </c>
      <c r="F6754" s="61">
        <v>1</v>
      </c>
      <c r="G6754" s="61">
        <v>1</v>
      </c>
      <c r="H6754" s="61">
        <v>0</v>
      </c>
      <c r="I6754" s="62">
        <v>97138.664739962041</v>
      </c>
      <c r="J6754" s="63">
        <v>5.6963347390449108</v>
      </c>
      <c r="K6754" s="63">
        <v>5.3024791673402936</v>
      </c>
      <c r="L6754" s="63">
        <v>8.1460305898258554</v>
      </c>
      <c r="M6754" s="63">
        <v>8.2243915602799085</v>
      </c>
      <c r="N6754" s="63">
        <v>6.8895783399991446</v>
      </c>
      <c r="O6754" s="71">
        <v>6.0963646514521939</v>
      </c>
    </row>
    <row r="6755" spans="2:15" outlineLevel="1" x14ac:dyDescent="0.45">
      <c r="B6755" s="65">
        <v>6746</v>
      </c>
      <c r="C6755" s="60">
        <v>1</v>
      </c>
      <c r="D6755" s="61">
        <v>0</v>
      </c>
      <c r="E6755" s="61">
        <v>1</v>
      </c>
      <c r="F6755" s="61">
        <v>1</v>
      </c>
      <c r="G6755" s="61">
        <v>1</v>
      </c>
      <c r="H6755" s="61">
        <v>0</v>
      </c>
      <c r="I6755" s="62">
        <v>96578.290502870354</v>
      </c>
      <c r="J6755" s="63">
        <v>6.5000907190644783</v>
      </c>
      <c r="K6755" s="63">
        <v>5.2316714476862325</v>
      </c>
      <c r="L6755" s="63">
        <v>6.8583772608538087</v>
      </c>
      <c r="M6755" s="63">
        <v>7.7736768070196778</v>
      </c>
      <c r="N6755" s="63">
        <v>6.8293191631523786</v>
      </c>
      <c r="O6755" s="71">
        <v>6.4115873014275095</v>
      </c>
    </row>
    <row r="6756" spans="2:15" outlineLevel="1" x14ac:dyDescent="0.45">
      <c r="B6756" s="65">
        <v>6747</v>
      </c>
      <c r="C6756" s="60">
        <v>1</v>
      </c>
      <c r="D6756" s="61">
        <v>0</v>
      </c>
      <c r="E6756" s="61">
        <v>1</v>
      </c>
      <c r="F6756" s="61">
        <v>1</v>
      </c>
      <c r="G6756" s="61">
        <v>1</v>
      </c>
      <c r="H6756" s="61">
        <v>0</v>
      </c>
      <c r="I6756" s="62">
        <v>78027.061853932813</v>
      </c>
      <c r="J6756" s="63">
        <v>6.1683095023154788</v>
      </c>
      <c r="K6756" s="63">
        <v>5.6014883109939673</v>
      </c>
      <c r="L6756" s="63">
        <v>6.3338890568127706</v>
      </c>
      <c r="M6756" s="63">
        <v>7.8248141555373323</v>
      </c>
      <c r="N6756" s="63">
        <v>7.20229464822485</v>
      </c>
      <c r="O6756" s="71">
        <v>6.8505656968139572</v>
      </c>
    </row>
    <row r="6757" spans="2:15" outlineLevel="1" x14ac:dyDescent="0.45">
      <c r="B6757" s="65">
        <v>6748</v>
      </c>
      <c r="C6757" s="60">
        <v>1</v>
      </c>
      <c r="D6757" s="61">
        <v>0</v>
      </c>
      <c r="E6757" s="61">
        <v>1</v>
      </c>
      <c r="F6757" s="61">
        <v>1</v>
      </c>
      <c r="G6757" s="61">
        <v>0</v>
      </c>
      <c r="H6757" s="61">
        <v>1</v>
      </c>
      <c r="I6757" s="62">
        <v>73970.9229323662</v>
      </c>
      <c r="J6757" s="63">
        <v>5.7566273926572435</v>
      </c>
      <c r="K6757" s="63">
        <v>4.8619420974869767</v>
      </c>
      <c r="L6757" s="63">
        <v>6.8387859565928979</v>
      </c>
      <c r="M6757" s="63">
        <v>7.8129068587572039</v>
      </c>
      <c r="N6757" s="63">
        <v>6.6802273739271856</v>
      </c>
      <c r="O6757" s="71">
        <v>6.8258291790576529</v>
      </c>
    </row>
    <row r="6758" spans="2:15" outlineLevel="1" x14ac:dyDescent="0.45">
      <c r="B6758" s="65">
        <v>6749</v>
      </c>
      <c r="C6758" s="60">
        <v>0</v>
      </c>
      <c r="D6758" s="61">
        <v>1</v>
      </c>
      <c r="E6758" s="61">
        <v>1</v>
      </c>
      <c r="F6758" s="61">
        <v>1</v>
      </c>
      <c r="G6758" s="61">
        <v>0</v>
      </c>
      <c r="H6758" s="61">
        <v>1</v>
      </c>
      <c r="I6758" s="62">
        <v>75656.33787512331</v>
      </c>
      <c r="J6758" s="63">
        <v>5.6133110214372923</v>
      </c>
      <c r="K6758" s="63">
        <v>5.977717002507978</v>
      </c>
      <c r="L6758" s="63">
        <v>6.8868160919320065</v>
      </c>
      <c r="M6758" s="63">
        <v>7.0394651074203773</v>
      </c>
      <c r="N6758" s="63">
        <v>6.8009921094991501</v>
      </c>
      <c r="O6758" s="71">
        <v>7.1178306636205626</v>
      </c>
    </row>
    <row r="6759" spans="2:15" outlineLevel="1" x14ac:dyDescent="0.45">
      <c r="B6759" s="65">
        <v>6750</v>
      </c>
      <c r="C6759" s="60">
        <v>1</v>
      </c>
      <c r="D6759" s="61">
        <v>0</v>
      </c>
      <c r="E6759" s="61">
        <v>1</v>
      </c>
      <c r="F6759" s="61">
        <v>1</v>
      </c>
      <c r="G6759" s="61">
        <v>1</v>
      </c>
      <c r="H6759" s="61">
        <v>0</v>
      </c>
      <c r="I6759" s="62">
        <v>65976.602515431267</v>
      </c>
      <c r="J6759" s="63">
        <v>6.4708382023704267</v>
      </c>
      <c r="K6759" s="63">
        <v>6.3597028164572791</v>
      </c>
      <c r="L6759" s="63">
        <v>7.147022651680385</v>
      </c>
      <c r="M6759" s="63">
        <v>6.1207226700588784</v>
      </c>
      <c r="N6759" s="63">
        <v>6.7799717839797928</v>
      </c>
      <c r="O6759" s="71">
        <v>6.7015667542616493</v>
      </c>
    </row>
    <row r="6760" spans="2:15" outlineLevel="1" x14ac:dyDescent="0.45">
      <c r="B6760" s="65">
        <v>6751</v>
      </c>
      <c r="C6760" s="60">
        <v>1</v>
      </c>
      <c r="D6760" s="61">
        <v>0</v>
      </c>
      <c r="E6760" s="61">
        <v>1</v>
      </c>
      <c r="F6760" s="61">
        <v>1</v>
      </c>
      <c r="G6760" s="61">
        <v>0</v>
      </c>
      <c r="H6760" s="61">
        <v>1</v>
      </c>
      <c r="I6760" s="62">
        <v>97334.15946744752</v>
      </c>
      <c r="J6760" s="63">
        <v>6.272284079365118</v>
      </c>
      <c r="K6760" s="63">
        <v>5.1309571557226761</v>
      </c>
      <c r="L6760" s="63">
        <v>7.0295125211340945</v>
      </c>
      <c r="M6760" s="63">
        <v>8.5699421813107524</v>
      </c>
      <c r="N6760" s="63">
        <v>6.3501133369830098</v>
      </c>
      <c r="O6760" s="71">
        <v>6.5759330381955827</v>
      </c>
    </row>
    <row r="6761" spans="2:15" outlineLevel="1" x14ac:dyDescent="0.45">
      <c r="B6761" s="65">
        <v>6752</v>
      </c>
      <c r="C6761" s="60">
        <v>0</v>
      </c>
      <c r="D6761" s="61">
        <v>1</v>
      </c>
      <c r="E6761" s="61">
        <v>1</v>
      </c>
      <c r="F6761" s="61">
        <v>1</v>
      </c>
      <c r="G6761" s="61">
        <v>1</v>
      </c>
      <c r="H6761" s="61">
        <v>0</v>
      </c>
      <c r="I6761" s="62">
        <v>25705.50664970935</v>
      </c>
      <c r="J6761" s="63">
        <v>5.2891639767312384</v>
      </c>
      <c r="K6761" s="63">
        <v>5.8317087225366286</v>
      </c>
      <c r="L6761" s="63">
        <v>6.8897310808867207</v>
      </c>
      <c r="M6761" s="63">
        <v>6.3327509716441739</v>
      </c>
      <c r="N6761" s="63">
        <v>7.0481500281214045</v>
      </c>
      <c r="O6761" s="71">
        <v>6.0808309266376082</v>
      </c>
    </row>
    <row r="6762" spans="2:15" outlineLevel="1" x14ac:dyDescent="0.45">
      <c r="B6762" s="65">
        <v>6753</v>
      </c>
      <c r="C6762" s="60">
        <v>1</v>
      </c>
      <c r="D6762" s="61">
        <v>0</v>
      </c>
      <c r="E6762" s="61">
        <v>1</v>
      </c>
      <c r="F6762" s="61">
        <v>1</v>
      </c>
      <c r="G6762" s="61">
        <v>1</v>
      </c>
      <c r="H6762" s="61">
        <v>0</v>
      </c>
      <c r="I6762" s="62">
        <v>28646.590205766828</v>
      </c>
      <c r="J6762" s="63">
        <v>6.4462855431453399</v>
      </c>
      <c r="K6762" s="63">
        <v>5.6683984729585832</v>
      </c>
      <c r="L6762" s="63">
        <v>6.3448432785421147</v>
      </c>
      <c r="M6762" s="63">
        <v>6.4235317457663221</v>
      </c>
      <c r="N6762" s="63">
        <v>6.9677725790344383</v>
      </c>
      <c r="O6762" s="71">
        <v>6.5054005551508336</v>
      </c>
    </row>
    <row r="6763" spans="2:15" outlineLevel="1" x14ac:dyDescent="0.45">
      <c r="B6763" s="65">
        <v>6754</v>
      </c>
      <c r="C6763" s="60">
        <v>1</v>
      </c>
      <c r="D6763" s="61">
        <v>0</v>
      </c>
      <c r="E6763" s="61">
        <v>1</v>
      </c>
      <c r="F6763" s="61">
        <v>1</v>
      </c>
      <c r="G6763" s="61">
        <v>1</v>
      </c>
      <c r="H6763" s="61">
        <v>0</v>
      </c>
      <c r="I6763" s="62">
        <v>99799.063407438822</v>
      </c>
      <c r="J6763" s="63">
        <v>6.4159850349352023</v>
      </c>
      <c r="K6763" s="63">
        <v>5.1134705217318679</v>
      </c>
      <c r="L6763" s="63">
        <v>8.0934388683251974</v>
      </c>
      <c r="M6763" s="63">
        <v>8.5791542095831179</v>
      </c>
      <c r="N6763" s="63">
        <v>6.7109700768197627</v>
      </c>
      <c r="O6763" s="71">
        <v>6.4314794899661667</v>
      </c>
    </row>
    <row r="6764" spans="2:15" outlineLevel="1" x14ac:dyDescent="0.45">
      <c r="B6764" s="65">
        <v>6755</v>
      </c>
      <c r="C6764" s="60">
        <v>0</v>
      </c>
      <c r="D6764" s="61">
        <v>1</v>
      </c>
      <c r="E6764" s="61">
        <v>1</v>
      </c>
      <c r="F6764" s="61">
        <v>1</v>
      </c>
      <c r="G6764" s="61">
        <v>1</v>
      </c>
      <c r="H6764" s="61">
        <v>0</v>
      </c>
      <c r="I6764" s="62">
        <v>64054.345681378909</v>
      </c>
      <c r="J6764" s="63">
        <v>5.4960690686520142</v>
      </c>
      <c r="K6764" s="63">
        <v>6.0673191684626397</v>
      </c>
      <c r="L6764" s="63">
        <v>7.2922107909209046</v>
      </c>
      <c r="M6764" s="63">
        <v>6.268277621382361</v>
      </c>
      <c r="N6764" s="63">
        <v>7.0318148225656678</v>
      </c>
      <c r="O6764" s="71">
        <v>6.9032178657395473</v>
      </c>
    </row>
    <row r="6765" spans="2:15" outlineLevel="1" x14ac:dyDescent="0.45">
      <c r="B6765" s="65">
        <v>6756</v>
      </c>
      <c r="C6765" s="60">
        <v>1</v>
      </c>
      <c r="D6765" s="61">
        <v>0</v>
      </c>
      <c r="E6765" s="61">
        <v>1</v>
      </c>
      <c r="F6765" s="61">
        <v>1</v>
      </c>
      <c r="G6765" s="61">
        <v>1</v>
      </c>
      <c r="H6765" s="61">
        <v>0</v>
      </c>
      <c r="I6765" s="62">
        <v>97549.054003243218</v>
      </c>
      <c r="J6765" s="63">
        <v>6.337110335441988</v>
      </c>
      <c r="K6765" s="63">
        <v>5.3735312906518349</v>
      </c>
      <c r="L6765" s="63">
        <v>6.7552325996181626</v>
      </c>
      <c r="M6765" s="63">
        <v>7.9740557829479091</v>
      </c>
      <c r="N6765" s="63">
        <v>6.9494089183208247</v>
      </c>
      <c r="O6765" s="71">
        <v>6.5375911839208189</v>
      </c>
    </row>
    <row r="6766" spans="2:15" outlineLevel="1" x14ac:dyDescent="0.45">
      <c r="B6766" s="65">
        <v>6757</v>
      </c>
      <c r="C6766" s="60">
        <v>1</v>
      </c>
      <c r="D6766" s="61">
        <v>0</v>
      </c>
      <c r="E6766" s="61">
        <v>1</v>
      </c>
      <c r="F6766" s="61">
        <v>1</v>
      </c>
      <c r="G6766" s="61">
        <v>1</v>
      </c>
      <c r="H6766" s="61">
        <v>0</v>
      </c>
      <c r="I6766" s="62">
        <v>59753.739231249521</v>
      </c>
      <c r="J6766" s="63">
        <v>6.2049959969013706</v>
      </c>
      <c r="K6766" s="63">
        <v>4.5793539880441996</v>
      </c>
      <c r="L6766" s="63">
        <v>7.2608887408998184</v>
      </c>
      <c r="M6766" s="63">
        <v>6.0153123168526772</v>
      </c>
      <c r="N6766" s="63">
        <v>7.0720293493772495</v>
      </c>
      <c r="O6766" s="71">
        <v>6.3580786410559256</v>
      </c>
    </row>
    <row r="6767" spans="2:15" outlineLevel="1" x14ac:dyDescent="0.45">
      <c r="B6767" s="65">
        <v>6758</v>
      </c>
      <c r="C6767" s="60">
        <v>1</v>
      </c>
      <c r="D6767" s="61">
        <v>0</v>
      </c>
      <c r="E6767" s="61">
        <v>1</v>
      </c>
      <c r="F6767" s="61">
        <v>1</v>
      </c>
      <c r="G6767" s="61">
        <v>1</v>
      </c>
      <c r="H6767" s="61">
        <v>0</v>
      </c>
      <c r="I6767" s="62">
        <v>78421.331263377477</v>
      </c>
      <c r="J6767" s="63">
        <v>5.2515940216044905</v>
      </c>
      <c r="K6767" s="63">
        <v>5.1886204317989035</v>
      </c>
      <c r="L6767" s="63">
        <v>7.609003978180791</v>
      </c>
      <c r="M6767" s="63">
        <v>8.8945279345781962</v>
      </c>
      <c r="N6767" s="63">
        <v>6.9229647978914119</v>
      </c>
      <c r="O6767" s="71">
        <v>6.8556467300141932</v>
      </c>
    </row>
    <row r="6768" spans="2:15" outlineLevel="1" x14ac:dyDescent="0.45">
      <c r="B6768" s="65">
        <v>6759</v>
      </c>
      <c r="C6768" s="60">
        <v>1</v>
      </c>
      <c r="D6768" s="61">
        <v>0</v>
      </c>
      <c r="E6768" s="61">
        <v>1</v>
      </c>
      <c r="F6768" s="61">
        <v>1</v>
      </c>
      <c r="G6768" s="61">
        <v>1</v>
      </c>
      <c r="H6768" s="61">
        <v>0</v>
      </c>
      <c r="I6768" s="62">
        <v>24959.448380820686</v>
      </c>
      <c r="J6768" s="63">
        <v>5.3080711808932488</v>
      </c>
      <c r="K6768" s="63">
        <v>5.1981143720949543</v>
      </c>
      <c r="L6768" s="63">
        <v>7.6073118356481988</v>
      </c>
      <c r="M6768" s="63">
        <v>6.3250005420482278</v>
      </c>
      <c r="N6768" s="63">
        <v>6.8532090217809136</v>
      </c>
      <c r="O6768" s="71">
        <v>6.3698786960643385</v>
      </c>
    </row>
    <row r="6769" spans="2:15" outlineLevel="1" x14ac:dyDescent="0.45">
      <c r="B6769" s="65">
        <v>6760</v>
      </c>
      <c r="C6769" s="60">
        <v>1</v>
      </c>
      <c r="D6769" s="61">
        <v>0</v>
      </c>
      <c r="E6769" s="61">
        <v>1</v>
      </c>
      <c r="F6769" s="61">
        <v>1</v>
      </c>
      <c r="G6769" s="61">
        <v>1</v>
      </c>
      <c r="H6769" s="61">
        <v>0</v>
      </c>
      <c r="I6769" s="62">
        <v>27530.720427906082</v>
      </c>
      <c r="J6769" s="63">
        <v>5.9767360485050087</v>
      </c>
      <c r="K6769" s="63">
        <v>4.8186072124234931</v>
      </c>
      <c r="L6769" s="63">
        <v>7.0187097120669133</v>
      </c>
      <c r="M6769" s="63">
        <v>6.7426816488670989</v>
      </c>
      <c r="N6769" s="63">
        <v>7.0586007646675917</v>
      </c>
      <c r="O6769" s="71">
        <v>6.8159836021639713</v>
      </c>
    </row>
    <row r="6770" spans="2:15" outlineLevel="1" x14ac:dyDescent="0.45">
      <c r="B6770" s="65">
        <v>6761</v>
      </c>
      <c r="C6770" s="60">
        <v>1</v>
      </c>
      <c r="D6770" s="61">
        <v>0</v>
      </c>
      <c r="E6770" s="61">
        <v>1</v>
      </c>
      <c r="F6770" s="61">
        <v>1</v>
      </c>
      <c r="G6770" s="61">
        <v>1</v>
      </c>
      <c r="H6770" s="61">
        <v>0</v>
      </c>
      <c r="I6770" s="62">
        <v>25386.305463793004</v>
      </c>
      <c r="J6770" s="63">
        <v>5.6839253287550893</v>
      </c>
      <c r="K6770" s="63">
        <v>4.8374969934243497</v>
      </c>
      <c r="L6770" s="63">
        <v>7.0616051177952901</v>
      </c>
      <c r="M6770" s="63">
        <v>7.1694161689750242</v>
      </c>
      <c r="N6770" s="63">
        <v>6.5180871414771104</v>
      </c>
      <c r="O6770" s="71">
        <v>6.183834121129494</v>
      </c>
    </row>
    <row r="6771" spans="2:15" outlineLevel="1" x14ac:dyDescent="0.45">
      <c r="B6771" s="65">
        <v>6762</v>
      </c>
      <c r="C6771" s="60">
        <v>0</v>
      </c>
      <c r="D6771" s="61">
        <v>1</v>
      </c>
      <c r="E6771" s="61">
        <v>1</v>
      </c>
      <c r="F6771" s="61">
        <v>1</v>
      </c>
      <c r="G6771" s="61">
        <v>0</v>
      </c>
      <c r="H6771" s="61">
        <v>1</v>
      </c>
      <c r="I6771" s="62">
        <v>93362.05230810729</v>
      </c>
      <c r="J6771" s="63">
        <v>5.4634137491757118</v>
      </c>
      <c r="K6771" s="63">
        <v>6.1063923761681265</v>
      </c>
      <c r="L6771" s="63">
        <v>8.0298351034536655</v>
      </c>
      <c r="M6771" s="63">
        <v>6.3620244968540023</v>
      </c>
      <c r="N6771" s="63">
        <v>6.4537522958251783</v>
      </c>
      <c r="O6771" s="71">
        <v>6.6282360745886777</v>
      </c>
    </row>
    <row r="6772" spans="2:15" outlineLevel="1" x14ac:dyDescent="0.45">
      <c r="B6772" s="65">
        <v>6763</v>
      </c>
      <c r="C6772" s="60">
        <v>1</v>
      </c>
      <c r="D6772" s="61">
        <v>0</v>
      </c>
      <c r="E6772" s="61">
        <v>1</v>
      </c>
      <c r="F6772" s="61">
        <v>1</v>
      </c>
      <c r="G6772" s="61">
        <v>1</v>
      </c>
      <c r="H6772" s="61">
        <v>0</v>
      </c>
      <c r="I6772" s="62">
        <v>63783.801838345797</v>
      </c>
      <c r="J6772" s="63">
        <v>5.6171479842381418</v>
      </c>
      <c r="K6772" s="63">
        <v>5.3742479770693414</v>
      </c>
      <c r="L6772" s="63">
        <v>7.6168652311635112</v>
      </c>
      <c r="M6772" s="63">
        <v>6.7050500844727976</v>
      </c>
      <c r="N6772" s="63">
        <v>7.0290809937834489</v>
      </c>
      <c r="O6772" s="71">
        <v>6.7867069039106287</v>
      </c>
    </row>
    <row r="6773" spans="2:15" outlineLevel="1" x14ac:dyDescent="0.45">
      <c r="B6773" s="65">
        <v>6764</v>
      </c>
      <c r="C6773" s="60">
        <v>1</v>
      </c>
      <c r="D6773" s="61">
        <v>0</v>
      </c>
      <c r="E6773" s="61">
        <v>1</v>
      </c>
      <c r="F6773" s="61">
        <v>1</v>
      </c>
      <c r="G6773" s="61">
        <v>1</v>
      </c>
      <c r="H6773" s="61">
        <v>0</v>
      </c>
      <c r="I6773" s="62">
        <v>73481.670084862009</v>
      </c>
      <c r="J6773" s="63">
        <v>5.3496681488679299</v>
      </c>
      <c r="K6773" s="63">
        <v>4.7118911708319509</v>
      </c>
      <c r="L6773" s="63">
        <v>7.59029287593461</v>
      </c>
      <c r="M6773" s="63">
        <v>7.9460440904590826</v>
      </c>
      <c r="N6773" s="63">
        <v>6.8778842101506763</v>
      </c>
      <c r="O6773" s="71">
        <v>6.4296558769140351</v>
      </c>
    </row>
    <row r="6774" spans="2:15" outlineLevel="1" x14ac:dyDescent="0.45">
      <c r="B6774" s="65">
        <v>6765</v>
      </c>
      <c r="C6774" s="60">
        <v>0</v>
      </c>
      <c r="D6774" s="61">
        <v>1</v>
      </c>
      <c r="E6774" s="61">
        <v>1</v>
      </c>
      <c r="F6774" s="61">
        <v>1</v>
      </c>
      <c r="G6774" s="61">
        <v>1</v>
      </c>
      <c r="H6774" s="61">
        <v>0</v>
      </c>
      <c r="I6774" s="62">
        <v>83753.672938647826</v>
      </c>
      <c r="J6774" s="63">
        <v>6.0554345375066214</v>
      </c>
      <c r="K6774" s="63">
        <v>6.4572955588186414</v>
      </c>
      <c r="L6774" s="63">
        <v>6.4023737632687947</v>
      </c>
      <c r="M6774" s="63">
        <v>8.9297316128068402</v>
      </c>
      <c r="N6774" s="63">
        <v>7.080323694695716</v>
      </c>
      <c r="O6774" s="71">
        <v>7.0791501784371107</v>
      </c>
    </row>
    <row r="6775" spans="2:15" outlineLevel="1" x14ac:dyDescent="0.45">
      <c r="B6775" s="65">
        <v>6766</v>
      </c>
      <c r="C6775" s="60">
        <v>1</v>
      </c>
      <c r="D6775" s="61">
        <v>0</v>
      </c>
      <c r="E6775" s="61">
        <v>1</v>
      </c>
      <c r="F6775" s="61">
        <v>1</v>
      </c>
      <c r="G6775" s="61">
        <v>1</v>
      </c>
      <c r="H6775" s="61">
        <v>0</v>
      </c>
      <c r="I6775" s="62">
        <v>63649.532474669395</v>
      </c>
      <c r="J6775" s="63">
        <v>6.5880576290564878</v>
      </c>
      <c r="K6775" s="63">
        <v>5.5264956039524753</v>
      </c>
      <c r="L6775" s="63">
        <v>7.0865091214743003</v>
      </c>
      <c r="M6775" s="63">
        <v>6.235618799202971</v>
      </c>
      <c r="N6775" s="63">
        <v>6.8774326447031253</v>
      </c>
      <c r="O6775" s="71">
        <v>6.3930930485444604</v>
      </c>
    </row>
    <row r="6776" spans="2:15" outlineLevel="1" x14ac:dyDescent="0.45">
      <c r="B6776" s="65">
        <v>6767</v>
      </c>
      <c r="C6776" s="60">
        <v>1</v>
      </c>
      <c r="D6776" s="61">
        <v>0</v>
      </c>
      <c r="E6776" s="61">
        <v>1</v>
      </c>
      <c r="F6776" s="61">
        <v>1</v>
      </c>
      <c r="G6776" s="61">
        <v>0</v>
      </c>
      <c r="H6776" s="61">
        <v>1</v>
      </c>
      <c r="I6776" s="62">
        <v>98189.310035363276</v>
      </c>
      <c r="J6776" s="63">
        <v>6.0191703738387501</v>
      </c>
      <c r="K6776" s="63">
        <v>5.2427421941904662</v>
      </c>
      <c r="L6776" s="63">
        <v>7.1855830388637223</v>
      </c>
      <c r="M6776" s="63">
        <v>8.4691063141374769</v>
      </c>
      <c r="N6776" s="63">
        <v>6.5602436653864666</v>
      </c>
      <c r="O6776" s="71">
        <v>6.9459869891282491</v>
      </c>
    </row>
    <row r="6777" spans="2:15" outlineLevel="1" x14ac:dyDescent="0.45">
      <c r="B6777" s="65">
        <v>6768</v>
      </c>
      <c r="C6777" s="60">
        <v>1</v>
      </c>
      <c r="D6777" s="61">
        <v>0</v>
      </c>
      <c r="E6777" s="61">
        <v>1</v>
      </c>
      <c r="F6777" s="61">
        <v>1</v>
      </c>
      <c r="G6777" s="61">
        <v>0</v>
      </c>
      <c r="H6777" s="61">
        <v>1</v>
      </c>
      <c r="I6777" s="62">
        <v>28607.331880586833</v>
      </c>
      <c r="J6777" s="63">
        <v>5.5138140475802384</v>
      </c>
      <c r="K6777" s="63">
        <v>5.3568741031301679</v>
      </c>
      <c r="L6777" s="63">
        <v>7.1806633514310505</v>
      </c>
      <c r="M6777" s="63">
        <v>6.7577545955047302</v>
      </c>
      <c r="N6777" s="63">
        <v>7.0152936508707118</v>
      </c>
      <c r="O6777" s="71">
        <v>7.0997043294417557</v>
      </c>
    </row>
    <row r="6778" spans="2:15" outlineLevel="1" x14ac:dyDescent="0.45">
      <c r="B6778" s="65">
        <v>6769</v>
      </c>
      <c r="C6778" s="60">
        <v>0</v>
      </c>
      <c r="D6778" s="61">
        <v>1</v>
      </c>
      <c r="E6778" s="61">
        <v>1</v>
      </c>
      <c r="F6778" s="61">
        <v>1</v>
      </c>
      <c r="G6778" s="61">
        <v>0</v>
      </c>
      <c r="H6778" s="61">
        <v>1</v>
      </c>
      <c r="I6778" s="62">
        <v>94377.293539828781</v>
      </c>
      <c r="J6778" s="63">
        <v>5.3861026989866811</v>
      </c>
      <c r="K6778" s="63">
        <v>5.8586961005546714</v>
      </c>
      <c r="L6778" s="63">
        <v>7.319880030495594</v>
      </c>
      <c r="M6778" s="63">
        <v>7.6211481787965285</v>
      </c>
      <c r="N6778" s="63">
        <v>6.2047954947779029</v>
      </c>
      <c r="O6778" s="71">
        <v>6.5995081823112054</v>
      </c>
    </row>
    <row r="6779" spans="2:15" outlineLevel="1" x14ac:dyDescent="0.45">
      <c r="B6779" s="65">
        <v>6770</v>
      </c>
      <c r="C6779" s="60">
        <v>1</v>
      </c>
      <c r="D6779" s="61">
        <v>0</v>
      </c>
      <c r="E6779" s="61">
        <v>1</v>
      </c>
      <c r="F6779" s="61">
        <v>1</v>
      </c>
      <c r="G6779" s="61">
        <v>1</v>
      </c>
      <c r="H6779" s="61">
        <v>0</v>
      </c>
      <c r="I6779" s="62">
        <v>93486.896944901106</v>
      </c>
      <c r="J6779" s="63">
        <v>6.4243210644321955</v>
      </c>
      <c r="K6779" s="63">
        <v>5.3382072066327613</v>
      </c>
      <c r="L6779" s="63">
        <v>7.9885929270764358</v>
      </c>
      <c r="M6779" s="63">
        <v>6.2550655918302267</v>
      </c>
      <c r="N6779" s="63">
        <v>6.5789044636057135</v>
      </c>
      <c r="O6779" s="71">
        <v>6.5300927958874961</v>
      </c>
    </row>
    <row r="6780" spans="2:15" outlineLevel="1" x14ac:dyDescent="0.45">
      <c r="B6780" s="65">
        <v>6771</v>
      </c>
      <c r="C6780" s="60">
        <v>1</v>
      </c>
      <c r="D6780" s="61">
        <v>0</v>
      </c>
      <c r="E6780" s="61">
        <v>1</v>
      </c>
      <c r="F6780" s="61">
        <v>1</v>
      </c>
      <c r="G6780" s="61">
        <v>1</v>
      </c>
      <c r="H6780" s="61">
        <v>0</v>
      </c>
      <c r="I6780" s="62">
        <v>101699.78350265385</v>
      </c>
      <c r="J6780" s="63">
        <v>6.7970983435069545</v>
      </c>
      <c r="K6780" s="63">
        <v>5.4887155218687962</v>
      </c>
      <c r="L6780" s="63">
        <v>7.5124324116566807</v>
      </c>
      <c r="M6780" s="63">
        <v>8.5789133431381188</v>
      </c>
      <c r="N6780" s="63">
        <v>6.9166448518798509</v>
      </c>
      <c r="O6780" s="71">
        <v>6.4351882733849841</v>
      </c>
    </row>
    <row r="6781" spans="2:15" outlineLevel="1" x14ac:dyDescent="0.45">
      <c r="B6781" s="65">
        <v>6772</v>
      </c>
      <c r="C6781" s="60">
        <v>1</v>
      </c>
      <c r="D6781" s="61">
        <v>0</v>
      </c>
      <c r="E6781" s="61">
        <v>1</v>
      </c>
      <c r="F6781" s="61">
        <v>1</v>
      </c>
      <c r="G6781" s="61">
        <v>1</v>
      </c>
      <c r="H6781" s="61">
        <v>0</v>
      </c>
      <c r="I6781" s="62">
        <v>96649.476479235804</v>
      </c>
      <c r="J6781" s="63">
        <v>6.4137528075006562</v>
      </c>
      <c r="K6781" s="63">
        <v>5.7174765601485644</v>
      </c>
      <c r="L6781" s="63">
        <v>7.2124190820858454</v>
      </c>
      <c r="M6781" s="63">
        <v>6.2939263190584285</v>
      </c>
      <c r="N6781" s="63">
        <v>7.4301181227308764</v>
      </c>
      <c r="O6781" s="71">
        <v>6.9587955194149771</v>
      </c>
    </row>
    <row r="6782" spans="2:15" outlineLevel="1" x14ac:dyDescent="0.45">
      <c r="B6782" s="65">
        <v>6773</v>
      </c>
      <c r="C6782" s="60">
        <v>0</v>
      </c>
      <c r="D6782" s="61">
        <v>1</v>
      </c>
      <c r="E6782" s="61">
        <v>1</v>
      </c>
      <c r="F6782" s="61">
        <v>1</v>
      </c>
      <c r="G6782" s="61">
        <v>1</v>
      </c>
      <c r="H6782" s="61">
        <v>0</v>
      </c>
      <c r="I6782" s="62">
        <v>76752.349475891242</v>
      </c>
      <c r="J6782" s="63">
        <v>5.3372264478366525</v>
      </c>
      <c r="K6782" s="63">
        <v>5.8578455400671396</v>
      </c>
      <c r="L6782" s="63">
        <v>6.8532075115454605</v>
      </c>
      <c r="M6782" s="63">
        <v>8.1339837369824739</v>
      </c>
      <c r="N6782" s="63">
        <v>6.8437852940425632</v>
      </c>
      <c r="O6782" s="71">
        <v>6.6390820062990352</v>
      </c>
    </row>
    <row r="6783" spans="2:15" outlineLevel="1" x14ac:dyDescent="0.45">
      <c r="B6783" s="65">
        <v>6774</v>
      </c>
      <c r="C6783" s="60">
        <v>1</v>
      </c>
      <c r="D6783" s="61">
        <v>0</v>
      </c>
      <c r="E6783" s="61">
        <v>1</v>
      </c>
      <c r="F6783" s="61">
        <v>1</v>
      </c>
      <c r="G6783" s="61">
        <v>1</v>
      </c>
      <c r="H6783" s="61">
        <v>0</v>
      </c>
      <c r="I6783" s="62">
        <v>98207.113075638365</v>
      </c>
      <c r="J6783" s="63">
        <v>6.1342639181633904</v>
      </c>
      <c r="K6783" s="63">
        <v>5.2815073336583058</v>
      </c>
      <c r="L6783" s="63">
        <v>7.7421328149494739</v>
      </c>
      <c r="M6783" s="63">
        <v>7.2980083624987584</v>
      </c>
      <c r="N6783" s="63">
        <v>7.2960620449708884</v>
      </c>
      <c r="O6783" s="71">
        <v>7.1158508567633678</v>
      </c>
    </row>
    <row r="6784" spans="2:15" outlineLevel="1" x14ac:dyDescent="0.45">
      <c r="B6784" s="65">
        <v>6775</v>
      </c>
      <c r="C6784" s="60">
        <v>1</v>
      </c>
      <c r="D6784" s="61">
        <v>0</v>
      </c>
      <c r="E6784" s="61">
        <v>1</v>
      </c>
      <c r="F6784" s="61">
        <v>1</v>
      </c>
      <c r="G6784" s="61">
        <v>1</v>
      </c>
      <c r="H6784" s="61">
        <v>0</v>
      </c>
      <c r="I6784" s="62">
        <v>27397.450642583368</v>
      </c>
      <c r="J6784" s="63">
        <v>5.2763913470330568</v>
      </c>
      <c r="K6784" s="63">
        <v>4.9394963821255757</v>
      </c>
      <c r="L6784" s="63">
        <v>6.272161312695026</v>
      </c>
      <c r="M6784" s="63">
        <v>7.9142232901682847</v>
      </c>
      <c r="N6784" s="63">
        <v>6.8097691485790524</v>
      </c>
      <c r="O6784" s="71">
        <v>6.6896997494311341</v>
      </c>
    </row>
    <row r="6785" spans="2:15" outlineLevel="1" x14ac:dyDescent="0.45">
      <c r="B6785" s="65">
        <v>6776</v>
      </c>
      <c r="C6785" s="60">
        <v>1</v>
      </c>
      <c r="D6785" s="61">
        <v>0</v>
      </c>
      <c r="E6785" s="61">
        <v>1</v>
      </c>
      <c r="F6785" s="61">
        <v>1</v>
      </c>
      <c r="G6785" s="61">
        <v>0</v>
      </c>
      <c r="H6785" s="61">
        <v>1</v>
      </c>
      <c r="I6785" s="62">
        <v>75683.364592872575</v>
      </c>
      <c r="J6785" s="63">
        <v>5.7060167048194534</v>
      </c>
      <c r="K6785" s="63">
        <v>5.3474544311300853</v>
      </c>
      <c r="L6785" s="63">
        <v>7.1536744478005323</v>
      </c>
      <c r="M6785" s="63">
        <v>7.728153953216232</v>
      </c>
      <c r="N6785" s="63">
        <v>6.6823847894631312</v>
      </c>
      <c r="O6785" s="71">
        <v>6.9197151719439001</v>
      </c>
    </row>
    <row r="6786" spans="2:15" outlineLevel="1" x14ac:dyDescent="0.45">
      <c r="B6786" s="65">
        <v>6777</v>
      </c>
      <c r="C6786" s="60">
        <v>1</v>
      </c>
      <c r="D6786" s="61">
        <v>0</v>
      </c>
      <c r="E6786" s="61">
        <v>1</v>
      </c>
      <c r="F6786" s="61">
        <v>1</v>
      </c>
      <c r="G6786" s="61">
        <v>1</v>
      </c>
      <c r="H6786" s="61">
        <v>0</v>
      </c>
      <c r="I6786" s="62">
        <v>94758.550718043509</v>
      </c>
      <c r="J6786" s="63">
        <v>6.7542016306362491</v>
      </c>
      <c r="K6786" s="63">
        <v>5.0281178026627815</v>
      </c>
      <c r="L6786" s="63">
        <v>7.4168191314702501</v>
      </c>
      <c r="M6786" s="63">
        <v>6.8019788444373095</v>
      </c>
      <c r="N6786" s="63">
        <v>6.7201905650243861</v>
      </c>
      <c r="O6786" s="71">
        <v>6.5965099518029273</v>
      </c>
    </row>
    <row r="6787" spans="2:15" outlineLevel="1" x14ac:dyDescent="0.45">
      <c r="B6787" s="65">
        <v>6778</v>
      </c>
      <c r="C6787" s="60">
        <v>1</v>
      </c>
      <c r="D6787" s="61">
        <v>0</v>
      </c>
      <c r="E6787" s="61">
        <v>1</v>
      </c>
      <c r="F6787" s="61">
        <v>1</v>
      </c>
      <c r="G6787" s="61">
        <v>0</v>
      </c>
      <c r="H6787" s="61">
        <v>1</v>
      </c>
      <c r="I6787" s="62">
        <v>100423.97829457659</v>
      </c>
      <c r="J6787" s="63">
        <v>6.4566761340905909</v>
      </c>
      <c r="K6787" s="63">
        <v>5.0730415979674648</v>
      </c>
      <c r="L6787" s="63">
        <v>7.934036988659166</v>
      </c>
      <c r="M6787" s="63">
        <v>7.7453304419337998</v>
      </c>
      <c r="N6787" s="63">
        <v>7.2473939466370965</v>
      </c>
      <c r="O6787" s="71">
        <v>7.3516978061413996</v>
      </c>
    </row>
    <row r="6788" spans="2:15" outlineLevel="1" x14ac:dyDescent="0.45">
      <c r="B6788" s="65">
        <v>6779</v>
      </c>
      <c r="C6788" s="60">
        <v>1</v>
      </c>
      <c r="D6788" s="61">
        <v>0</v>
      </c>
      <c r="E6788" s="61">
        <v>1</v>
      </c>
      <c r="F6788" s="61">
        <v>1</v>
      </c>
      <c r="G6788" s="61">
        <v>1</v>
      </c>
      <c r="H6788" s="61">
        <v>0</v>
      </c>
      <c r="I6788" s="62">
        <v>78286.406576601192</v>
      </c>
      <c r="J6788" s="63">
        <v>5.5294951778995749</v>
      </c>
      <c r="K6788" s="63">
        <v>5.3183156552471722</v>
      </c>
      <c r="L6788" s="63">
        <v>6.3127156821840256</v>
      </c>
      <c r="M6788" s="63">
        <v>8.9776495313376454</v>
      </c>
      <c r="N6788" s="63">
        <v>7.3273976946194885</v>
      </c>
      <c r="O6788" s="71">
        <v>6.5035206096453972</v>
      </c>
    </row>
    <row r="6789" spans="2:15" outlineLevel="1" x14ac:dyDescent="0.45">
      <c r="B6789" s="65">
        <v>6780</v>
      </c>
      <c r="C6789" s="60">
        <v>0</v>
      </c>
      <c r="D6789" s="61">
        <v>1</v>
      </c>
      <c r="E6789" s="61">
        <v>1</v>
      </c>
      <c r="F6789" s="61">
        <v>1</v>
      </c>
      <c r="G6789" s="61">
        <v>1</v>
      </c>
      <c r="H6789" s="61">
        <v>0</v>
      </c>
      <c r="I6789" s="62">
        <v>28582.030516601662</v>
      </c>
      <c r="J6789" s="63">
        <v>5.2341435114589245</v>
      </c>
      <c r="K6789" s="63">
        <v>5.3066433659074512</v>
      </c>
      <c r="L6789" s="63">
        <v>6.7769628293405297</v>
      </c>
      <c r="M6789" s="63">
        <v>7.3391804703699552</v>
      </c>
      <c r="N6789" s="63">
        <v>7.0780450316488022</v>
      </c>
      <c r="O6789" s="71">
        <v>6.9238165154870028</v>
      </c>
    </row>
    <row r="6790" spans="2:15" outlineLevel="1" x14ac:dyDescent="0.45">
      <c r="B6790" s="65">
        <v>6781</v>
      </c>
      <c r="C6790" s="60">
        <v>1</v>
      </c>
      <c r="D6790" s="61">
        <v>0</v>
      </c>
      <c r="E6790" s="61">
        <v>1</v>
      </c>
      <c r="F6790" s="61">
        <v>1</v>
      </c>
      <c r="G6790" s="61">
        <v>1</v>
      </c>
      <c r="H6790" s="61">
        <v>0</v>
      </c>
      <c r="I6790" s="62">
        <v>94928.012334747385</v>
      </c>
      <c r="J6790" s="63">
        <v>6.0127095289755799</v>
      </c>
      <c r="K6790" s="63">
        <v>4.4942788816176504</v>
      </c>
      <c r="L6790" s="63">
        <v>7.5754514005905236</v>
      </c>
      <c r="M6790" s="63">
        <v>7.5859962263115968</v>
      </c>
      <c r="N6790" s="63">
        <v>7.1274731697821903</v>
      </c>
      <c r="O6790" s="71">
        <v>6.7551833653223659</v>
      </c>
    </row>
    <row r="6791" spans="2:15" outlineLevel="1" x14ac:dyDescent="0.45">
      <c r="B6791" s="65">
        <v>6782</v>
      </c>
      <c r="C6791" s="60">
        <v>1</v>
      </c>
      <c r="D6791" s="61">
        <v>0</v>
      </c>
      <c r="E6791" s="61">
        <v>1</v>
      </c>
      <c r="F6791" s="61">
        <v>1</v>
      </c>
      <c r="G6791" s="61">
        <v>1</v>
      </c>
      <c r="H6791" s="61">
        <v>0</v>
      </c>
      <c r="I6791" s="62">
        <v>64948.390269837648</v>
      </c>
      <c r="J6791" s="63">
        <v>6.1417593661860632</v>
      </c>
      <c r="K6791" s="63">
        <v>5.7373454282307685</v>
      </c>
      <c r="L6791" s="63">
        <v>7.0459806615219218</v>
      </c>
      <c r="M6791" s="63">
        <v>6.7108159965547802</v>
      </c>
      <c r="N6791" s="63">
        <v>6.9334973631735934</v>
      </c>
      <c r="O6791" s="71">
        <v>6.6094976360718229</v>
      </c>
    </row>
    <row r="6792" spans="2:15" outlineLevel="1" x14ac:dyDescent="0.45">
      <c r="B6792" s="65">
        <v>6783</v>
      </c>
      <c r="C6792" s="60">
        <v>1</v>
      </c>
      <c r="D6792" s="61">
        <v>0</v>
      </c>
      <c r="E6792" s="61">
        <v>1</v>
      </c>
      <c r="F6792" s="61">
        <v>1</v>
      </c>
      <c r="G6792" s="61">
        <v>0</v>
      </c>
      <c r="H6792" s="61">
        <v>1</v>
      </c>
      <c r="I6792" s="62">
        <v>25808.646413366354</v>
      </c>
      <c r="J6792" s="63">
        <v>5.2958372853875622</v>
      </c>
      <c r="K6792" s="63">
        <v>5.2421451315310197</v>
      </c>
      <c r="L6792" s="63">
        <v>7.4189737285511459</v>
      </c>
      <c r="M6792" s="63">
        <v>6.961106033024417</v>
      </c>
      <c r="N6792" s="63">
        <v>6.2910623281831226</v>
      </c>
      <c r="O6792" s="71">
        <v>6.6440190873751952</v>
      </c>
    </row>
    <row r="6793" spans="2:15" outlineLevel="1" x14ac:dyDescent="0.45">
      <c r="B6793" s="65">
        <v>6784</v>
      </c>
      <c r="C6793" s="60">
        <v>1</v>
      </c>
      <c r="D6793" s="61">
        <v>0</v>
      </c>
      <c r="E6793" s="61">
        <v>1</v>
      </c>
      <c r="F6793" s="61">
        <v>1</v>
      </c>
      <c r="G6793" s="61">
        <v>1</v>
      </c>
      <c r="H6793" s="61">
        <v>0</v>
      </c>
      <c r="I6793" s="62">
        <v>26262.559536014058</v>
      </c>
      <c r="J6793" s="63">
        <v>5.485820927463652</v>
      </c>
      <c r="K6793" s="63">
        <v>4.8211367729233157</v>
      </c>
      <c r="L6793" s="63">
        <v>6.7101299786243516</v>
      </c>
      <c r="M6793" s="63">
        <v>6.5301756803265736</v>
      </c>
      <c r="N6793" s="63">
        <v>7.6144143409770351</v>
      </c>
      <c r="O6793" s="71">
        <v>6.7005349166105486</v>
      </c>
    </row>
    <row r="6794" spans="2:15" outlineLevel="1" x14ac:dyDescent="0.45">
      <c r="B6794" s="65">
        <v>6785</v>
      </c>
      <c r="C6794" s="60">
        <v>1</v>
      </c>
      <c r="D6794" s="61">
        <v>0</v>
      </c>
      <c r="E6794" s="61">
        <v>1</v>
      </c>
      <c r="F6794" s="61">
        <v>1</v>
      </c>
      <c r="G6794" s="61">
        <v>0</v>
      </c>
      <c r="H6794" s="61">
        <v>1</v>
      </c>
      <c r="I6794" s="62">
        <v>95340.392101197431</v>
      </c>
      <c r="J6794" s="63">
        <v>6.707098437745274</v>
      </c>
      <c r="K6794" s="63">
        <v>5.3046401716389502</v>
      </c>
      <c r="L6794" s="63">
        <v>7.7490653271056154</v>
      </c>
      <c r="M6794" s="63">
        <v>6.7270527998310321</v>
      </c>
      <c r="N6794" s="63">
        <v>6.4144993164485307</v>
      </c>
      <c r="O6794" s="71">
        <v>6.7872395676260151</v>
      </c>
    </row>
    <row r="6795" spans="2:15" outlineLevel="1" x14ac:dyDescent="0.45">
      <c r="B6795" s="65">
        <v>6786</v>
      </c>
      <c r="C6795" s="60">
        <v>1</v>
      </c>
      <c r="D6795" s="61">
        <v>0</v>
      </c>
      <c r="E6795" s="61">
        <v>1</v>
      </c>
      <c r="F6795" s="61">
        <v>1</v>
      </c>
      <c r="G6795" s="61">
        <v>0</v>
      </c>
      <c r="H6795" s="61">
        <v>1</v>
      </c>
      <c r="I6795" s="62">
        <v>94677.667494947222</v>
      </c>
      <c r="J6795" s="63">
        <v>6.2886501270302704</v>
      </c>
      <c r="K6795" s="63">
        <v>5.9061499376896904</v>
      </c>
      <c r="L6795" s="63">
        <v>7.8841827235375774</v>
      </c>
      <c r="M6795" s="63">
        <v>6.1275389952540698</v>
      </c>
      <c r="N6795" s="63">
        <v>6.169457785558083</v>
      </c>
      <c r="O6795" s="71">
        <v>7.1998256967184631</v>
      </c>
    </row>
    <row r="6796" spans="2:15" outlineLevel="1" x14ac:dyDescent="0.45">
      <c r="B6796" s="65">
        <v>6787</v>
      </c>
      <c r="C6796" s="60">
        <v>1</v>
      </c>
      <c r="D6796" s="61">
        <v>0</v>
      </c>
      <c r="E6796" s="61">
        <v>1</v>
      </c>
      <c r="F6796" s="61">
        <v>1</v>
      </c>
      <c r="G6796" s="61">
        <v>0</v>
      </c>
      <c r="H6796" s="61">
        <v>1</v>
      </c>
      <c r="I6796" s="62">
        <v>98379.620070547244</v>
      </c>
      <c r="J6796" s="63">
        <v>6.272128103766228</v>
      </c>
      <c r="K6796" s="63">
        <v>4.4830061881783321</v>
      </c>
      <c r="L6796" s="63">
        <v>7.5381659172884721</v>
      </c>
      <c r="M6796" s="63">
        <v>8.3905744980883714</v>
      </c>
      <c r="N6796" s="63">
        <v>6.9251981672129865</v>
      </c>
      <c r="O6796" s="71">
        <v>7.2235947946543835</v>
      </c>
    </row>
    <row r="6797" spans="2:15" outlineLevel="1" x14ac:dyDescent="0.45">
      <c r="B6797" s="65">
        <v>6788</v>
      </c>
      <c r="C6797" s="60">
        <v>0</v>
      </c>
      <c r="D6797" s="61">
        <v>1</v>
      </c>
      <c r="E6797" s="61">
        <v>1</v>
      </c>
      <c r="F6797" s="61">
        <v>1</v>
      </c>
      <c r="G6797" s="61">
        <v>0</v>
      </c>
      <c r="H6797" s="61">
        <v>1</v>
      </c>
      <c r="I6797" s="62">
        <v>99700.063029607016</v>
      </c>
      <c r="J6797" s="63">
        <v>6.0783251533287297</v>
      </c>
      <c r="K6797" s="63">
        <v>6.2605870064956797</v>
      </c>
      <c r="L6797" s="63">
        <v>8.4103526932850183</v>
      </c>
      <c r="M6797" s="63">
        <v>6.9225127397563746</v>
      </c>
      <c r="N6797" s="63">
        <v>6.92544457944439</v>
      </c>
      <c r="O6797" s="71">
        <v>7.0169521029981219</v>
      </c>
    </row>
    <row r="6798" spans="2:15" outlineLevel="1" x14ac:dyDescent="0.45">
      <c r="B6798" s="65">
        <v>6789</v>
      </c>
      <c r="C6798" s="60">
        <v>0</v>
      </c>
      <c r="D6798" s="61">
        <v>1</v>
      </c>
      <c r="E6798" s="61">
        <v>1</v>
      </c>
      <c r="F6798" s="61">
        <v>1</v>
      </c>
      <c r="G6798" s="61">
        <v>1</v>
      </c>
      <c r="H6798" s="61">
        <v>0</v>
      </c>
      <c r="I6798" s="62">
        <v>25297.796178181059</v>
      </c>
      <c r="J6798" s="63">
        <v>5.4867448332779425</v>
      </c>
      <c r="K6798" s="63">
        <v>5.4987232799398926</v>
      </c>
      <c r="L6798" s="63">
        <v>6.6870996988169713</v>
      </c>
      <c r="M6798" s="63">
        <v>6.1746392147549578</v>
      </c>
      <c r="N6798" s="63">
        <v>7.026507832884346</v>
      </c>
      <c r="O6798" s="71">
        <v>6.4781323437329226</v>
      </c>
    </row>
    <row r="6799" spans="2:15" outlineLevel="1" x14ac:dyDescent="0.45">
      <c r="B6799" s="65">
        <v>6790</v>
      </c>
      <c r="C6799" s="60">
        <v>1</v>
      </c>
      <c r="D6799" s="61">
        <v>0</v>
      </c>
      <c r="E6799" s="61">
        <v>1</v>
      </c>
      <c r="F6799" s="61">
        <v>1</v>
      </c>
      <c r="G6799" s="61">
        <v>0</v>
      </c>
      <c r="H6799" s="61">
        <v>1</v>
      </c>
      <c r="I6799" s="62">
        <v>73865.656502387079</v>
      </c>
      <c r="J6799" s="63">
        <v>5.2469767805840455</v>
      </c>
      <c r="K6799" s="63">
        <v>4.8335790881783556</v>
      </c>
      <c r="L6799" s="63">
        <v>6.4398332768541184</v>
      </c>
      <c r="M6799" s="63">
        <v>8.9515179611772897</v>
      </c>
      <c r="N6799" s="63">
        <v>6.3625762627233149</v>
      </c>
      <c r="O6799" s="71">
        <v>6.567511866856421</v>
      </c>
    </row>
    <row r="6800" spans="2:15" outlineLevel="1" x14ac:dyDescent="0.45">
      <c r="B6800" s="65">
        <v>6791</v>
      </c>
      <c r="C6800" s="60">
        <v>1</v>
      </c>
      <c r="D6800" s="61">
        <v>0</v>
      </c>
      <c r="E6800" s="61">
        <v>1</v>
      </c>
      <c r="F6800" s="61">
        <v>1</v>
      </c>
      <c r="G6800" s="61">
        <v>1</v>
      </c>
      <c r="H6800" s="61">
        <v>0</v>
      </c>
      <c r="I6800" s="62">
        <v>77304.380615297909</v>
      </c>
      <c r="J6800" s="63">
        <v>6.2708653521078297</v>
      </c>
      <c r="K6800" s="63">
        <v>5.2813808258079176</v>
      </c>
      <c r="L6800" s="63">
        <v>6.2629986110694311</v>
      </c>
      <c r="M6800" s="63">
        <v>7.8765118245489587</v>
      </c>
      <c r="N6800" s="63">
        <v>7.1703921551633147</v>
      </c>
      <c r="O6800" s="71">
        <v>6.8408344844641649</v>
      </c>
    </row>
    <row r="6801" spans="2:15" outlineLevel="1" x14ac:dyDescent="0.45">
      <c r="B6801" s="65">
        <v>6792</v>
      </c>
      <c r="C6801" s="60">
        <v>0</v>
      </c>
      <c r="D6801" s="61">
        <v>1</v>
      </c>
      <c r="E6801" s="61">
        <v>1</v>
      </c>
      <c r="F6801" s="61">
        <v>1</v>
      </c>
      <c r="G6801" s="61">
        <v>1</v>
      </c>
      <c r="H6801" s="61">
        <v>0</v>
      </c>
      <c r="I6801" s="62">
        <v>104219.92801556771</v>
      </c>
      <c r="J6801" s="63">
        <v>5.6511053060159018</v>
      </c>
      <c r="K6801" s="63">
        <v>5.9808688117988842</v>
      </c>
      <c r="L6801" s="63">
        <v>8.0247775649991091</v>
      </c>
      <c r="M6801" s="63">
        <v>8.5116093865746283</v>
      </c>
      <c r="N6801" s="63">
        <v>7.7242218559277127</v>
      </c>
      <c r="O6801" s="71">
        <v>7.25015060544861</v>
      </c>
    </row>
    <row r="6802" spans="2:15" outlineLevel="1" x14ac:dyDescent="0.45">
      <c r="B6802" s="65">
        <v>6793</v>
      </c>
      <c r="C6802" s="60">
        <v>1</v>
      </c>
      <c r="D6802" s="61">
        <v>0</v>
      </c>
      <c r="E6802" s="61">
        <v>1</v>
      </c>
      <c r="F6802" s="61">
        <v>1</v>
      </c>
      <c r="G6802" s="61">
        <v>1</v>
      </c>
      <c r="H6802" s="61">
        <v>0</v>
      </c>
      <c r="I6802" s="62">
        <v>97339.727750997758</v>
      </c>
      <c r="J6802" s="63">
        <v>7.0039080980787247</v>
      </c>
      <c r="K6802" s="63">
        <v>5.0166822762714549</v>
      </c>
      <c r="L6802" s="63">
        <v>6.8997322651212007</v>
      </c>
      <c r="M6802" s="63">
        <v>7.8932686961830303</v>
      </c>
      <c r="N6802" s="63">
        <v>6.8442785095035052</v>
      </c>
      <c r="O6802" s="71">
        <v>6.1990178970017809</v>
      </c>
    </row>
    <row r="6803" spans="2:15" outlineLevel="1" x14ac:dyDescent="0.45">
      <c r="B6803" s="65">
        <v>6794</v>
      </c>
      <c r="C6803" s="60">
        <v>1</v>
      </c>
      <c r="D6803" s="61">
        <v>0</v>
      </c>
      <c r="E6803" s="61">
        <v>1</v>
      </c>
      <c r="F6803" s="61">
        <v>1</v>
      </c>
      <c r="G6803" s="61">
        <v>0</v>
      </c>
      <c r="H6803" s="61">
        <v>1</v>
      </c>
      <c r="I6803" s="62">
        <v>61251.28628649826</v>
      </c>
      <c r="J6803" s="63">
        <v>6.4842653914579742</v>
      </c>
      <c r="K6803" s="63">
        <v>4.3095544948513353</v>
      </c>
      <c r="L6803" s="63">
        <v>6.8452876714028763</v>
      </c>
      <c r="M6803" s="63">
        <v>6.1798714552099705</v>
      </c>
      <c r="N6803" s="63">
        <v>6.9979937966781804</v>
      </c>
      <c r="O6803" s="71">
        <v>7.2222215495683484</v>
      </c>
    </row>
    <row r="6804" spans="2:15" outlineLevel="1" x14ac:dyDescent="0.45">
      <c r="B6804" s="65">
        <v>6795</v>
      </c>
      <c r="C6804" s="60">
        <v>0</v>
      </c>
      <c r="D6804" s="61">
        <v>1</v>
      </c>
      <c r="E6804" s="61">
        <v>1</v>
      </c>
      <c r="F6804" s="61">
        <v>1</v>
      </c>
      <c r="G6804" s="61">
        <v>0</v>
      </c>
      <c r="H6804" s="61">
        <v>1</v>
      </c>
      <c r="I6804" s="62">
        <v>28886.161374774179</v>
      </c>
      <c r="J6804" s="63">
        <v>5.1943831206474176</v>
      </c>
      <c r="K6804" s="63">
        <v>5.8795251007981202</v>
      </c>
      <c r="L6804" s="63">
        <v>7.0708404944419323</v>
      </c>
      <c r="M6804" s="63">
        <v>7.315695385087972</v>
      </c>
      <c r="N6804" s="63">
        <v>6.5824864579685975</v>
      </c>
      <c r="O6804" s="71">
        <v>6.7297161336532065</v>
      </c>
    </row>
    <row r="6805" spans="2:15" outlineLevel="1" x14ac:dyDescent="0.45">
      <c r="B6805" s="65">
        <v>6796</v>
      </c>
      <c r="C6805" s="60">
        <v>1</v>
      </c>
      <c r="D6805" s="61">
        <v>0</v>
      </c>
      <c r="E6805" s="61">
        <v>1</v>
      </c>
      <c r="F6805" s="61">
        <v>1</v>
      </c>
      <c r="G6805" s="61">
        <v>1</v>
      </c>
      <c r="H6805" s="61">
        <v>0</v>
      </c>
      <c r="I6805" s="62">
        <v>80063.158421480781</v>
      </c>
      <c r="J6805" s="63">
        <v>5.9985044980738724</v>
      </c>
      <c r="K6805" s="63">
        <v>5.5090701069172372</v>
      </c>
      <c r="L6805" s="63">
        <v>6.4514441129040128</v>
      </c>
      <c r="M6805" s="63">
        <v>8.9617390100200325</v>
      </c>
      <c r="N6805" s="63">
        <v>6.9343520160980443</v>
      </c>
      <c r="O6805" s="71">
        <v>6.8491383708349547</v>
      </c>
    </row>
    <row r="6806" spans="2:15" outlineLevel="1" x14ac:dyDescent="0.45">
      <c r="B6806" s="65">
        <v>6797</v>
      </c>
      <c r="C6806" s="60">
        <v>1</v>
      </c>
      <c r="D6806" s="61">
        <v>0</v>
      </c>
      <c r="E6806" s="61">
        <v>1</v>
      </c>
      <c r="F6806" s="61">
        <v>1</v>
      </c>
      <c r="G6806" s="61">
        <v>1</v>
      </c>
      <c r="H6806" s="61">
        <v>0</v>
      </c>
      <c r="I6806" s="62">
        <v>96889.725708327125</v>
      </c>
      <c r="J6806" s="63">
        <v>5.677623104836198</v>
      </c>
      <c r="K6806" s="63">
        <v>5.1482358717198151</v>
      </c>
      <c r="L6806" s="63">
        <v>7.8149058077276905</v>
      </c>
      <c r="M6806" s="63">
        <v>8.4852480370575272</v>
      </c>
      <c r="N6806" s="63">
        <v>6.6797682845019581</v>
      </c>
      <c r="O6806" s="71">
        <v>6.3334120238504061</v>
      </c>
    </row>
    <row r="6807" spans="2:15" outlineLevel="1" x14ac:dyDescent="0.45">
      <c r="B6807" s="65">
        <v>6798</v>
      </c>
      <c r="C6807" s="60">
        <v>1</v>
      </c>
      <c r="D6807" s="61">
        <v>0</v>
      </c>
      <c r="E6807" s="61">
        <v>1</v>
      </c>
      <c r="F6807" s="61">
        <v>1</v>
      </c>
      <c r="G6807" s="61">
        <v>0</v>
      </c>
      <c r="H6807" s="61">
        <v>1</v>
      </c>
      <c r="I6807" s="62">
        <v>25511.045086316153</v>
      </c>
      <c r="J6807" s="63">
        <v>5.9468830569988604</v>
      </c>
      <c r="K6807" s="63">
        <v>4.0085691530390299</v>
      </c>
      <c r="L6807" s="63">
        <v>6.1343397406419014</v>
      </c>
      <c r="M6807" s="63">
        <v>8.3813776961728657</v>
      </c>
      <c r="N6807" s="63">
        <v>6.2649442411167087</v>
      </c>
      <c r="O6807" s="71">
        <v>6.3226826233383431</v>
      </c>
    </row>
    <row r="6808" spans="2:15" outlineLevel="1" x14ac:dyDescent="0.45">
      <c r="B6808" s="65">
        <v>6799</v>
      </c>
      <c r="C6808" s="60">
        <v>1</v>
      </c>
      <c r="D6808" s="61">
        <v>0</v>
      </c>
      <c r="E6808" s="61">
        <v>1</v>
      </c>
      <c r="F6808" s="61">
        <v>1</v>
      </c>
      <c r="G6808" s="61">
        <v>1</v>
      </c>
      <c r="H6808" s="61">
        <v>0</v>
      </c>
      <c r="I6808" s="62">
        <v>95089.974845690173</v>
      </c>
      <c r="J6808" s="63">
        <v>6.5334435436014777</v>
      </c>
      <c r="K6808" s="63">
        <v>4.5470705944179857</v>
      </c>
      <c r="L6808" s="63">
        <v>6.9642667821246489</v>
      </c>
      <c r="M6808" s="63">
        <v>7.7744271320539342</v>
      </c>
      <c r="N6808" s="63">
        <v>6.9225731570279212</v>
      </c>
      <c r="O6808" s="71">
        <v>6.4537505094530241</v>
      </c>
    </row>
    <row r="6809" spans="2:15" outlineLevel="1" x14ac:dyDescent="0.45">
      <c r="B6809" s="65">
        <v>6800</v>
      </c>
      <c r="C6809" s="60">
        <v>1</v>
      </c>
      <c r="D6809" s="61">
        <v>0</v>
      </c>
      <c r="E6809" s="61">
        <v>1</v>
      </c>
      <c r="F6809" s="61">
        <v>1</v>
      </c>
      <c r="G6809" s="61">
        <v>1</v>
      </c>
      <c r="H6809" s="61">
        <v>0</v>
      </c>
      <c r="I6809" s="62">
        <v>77071.590496053046</v>
      </c>
      <c r="J6809" s="63">
        <v>5.183945924306812</v>
      </c>
      <c r="K6809" s="63">
        <v>5.117441884517965</v>
      </c>
      <c r="L6809" s="63">
        <v>6.5778965987851414</v>
      </c>
      <c r="M6809" s="63">
        <v>8.9526933036322092</v>
      </c>
      <c r="N6809" s="63">
        <v>7.2502384568478169</v>
      </c>
      <c r="O6809" s="71">
        <v>6.6222639492799633</v>
      </c>
    </row>
    <row r="6810" spans="2:15" outlineLevel="1" x14ac:dyDescent="0.45">
      <c r="B6810" s="65">
        <v>6801</v>
      </c>
      <c r="C6810" s="60">
        <v>1</v>
      </c>
      <c r="D6810" s="61">
        <v>0</v>
      </c>
      <c r="E6810" s="61">
        <v>1</v>
      </c>
      <c r="F6810" s="61">
        <v>1</v>
      </c>
      <c r="G6810" s="61">
        <v>0</v>
      </c>
      <c r="H6810" s="61">
        <v>1</v>
      </c>
      <c r="I6810" s="62">
        <v>97471.430878117288</v>
      </c>
      <c r="J6810" s="63">
        <v>5.793142589753411</v>
      </c>
      <c r="K6810" s="63">
        <v>5.7421714035217812</v>
      </c>
      <c r="L6810" s="63">
        <v>7.7296217429892842</v>
      </c>
      <c r="M6810" s="63">
        <v>7.3996472212343036</v>
      </c>
      <c r="N6810" s="63">
        <v>6.5513514302963278</v>
      </c>
      <c r="O6810" s="71">
        <v>7.3168054565414735</v>
      </c>
    </row>
    <row r="6811" spans="2:15" outlineLevel="1" x14ac:dyDescent="0.45">
      <c r="B6811" s="65">
        <v>6802</v>
      </c>
      <c r="C6811" s="60">
        <v>1</v>
      </c>
      <c r="D6811" s="61">
        <v>0</v>
      </c>
      <c r="E6811" s="61">
        <v>1</v>
      </c>
      <c r="F6811" s="61">
        <v>1</v>
      </c>
      <c r="G6811" s="61">
        <v>0</v>
      </c>
      <c r="H6811" s="61">
        <v>1</v>
      </c>
      <c r="I6811" s="62">
        <v>105667.47450838939</v>
      </c>
      <c r="J6811" s="63">
        <v>6.6407114414675439</v>
      </c>
      <c r="K6811" s="63">
        <v>6.2751583911385023</v>
      </c>
      <c r="L6811" s="63">
        <v>6.9667242048904718</v>
      </c>
      <c r="M6811" s="63">
        <v>8.4616350873943951</v>
      </c>
      <c r="N6811" s="63">
        <v>7.2358939302556502</v>
      </c>
      <c r="O6811" s="71">
        <v>7.5552937299691552</v>
      </c>
    </row>
    <row r="6812" spans="2:15" outlineLevel="1" x14ac:dyDescent="0.45">
      <c r="B6812" s="65">
        <v>6803</v>
      </c>
      <c r="C6812" s="60">
        <v>1</v>
      </c>
      <c r="D6812" s="61">
        <v>0</v>
      </c>
      <c r="E6812" s="61">
        <v>1</v>
      </c>
      <c r="F6812" s="61">
        <v>1</v>
      </c>
      <c r="G6812" s="61">
        <v>0</v>
      </c>
      <c r="H6812" s="61">
        <v>1</v>
      </c>
      <c r="I6812" s="62">
        <v>26937.901771770848</v>
      </c>
      <c r="J6812" s="63">
        <v>5.1282469420295156</v>
      </c>
      <c r="K6812" s="63">
        <v>4.9612965914195541</v>
      </c>
      <c r="L6812" s="63">
        <v>7.3953879005529668</v>
      </c>
      <c r="M6812" s="63">
        <v>7.1673337255469622</v>
      </c>
      <c r="N6812" s="63">
        <v>6.6811108375322315</v>
      </c>
      <c r="O6812" s="71">
        <v>7.0730155243517281</v>
      </c>
    </row>
    <row r="6813" spans="2:15" outlineLevel="1" x14ac:dyDescent="0.45">
      <c r="B6813" s="65">
        <v>6804</v>
      </c>
      <c r="C6813" s="60">
        <v>1</v>
      </c>
      <c r="D6813" s="61">
        <v>0</v>
      </c>
      <c r="E6813" s="61">
        <v>1</v>
      </c>
      <c r="F6813" s="61">
        <v>1</v>
      </c>
      <c r="G6813" s="61">
        <v>0</v>
      </c>
      <c r="H6813" s="61">
        <v>1</v>
      </c>
      <c r="I6813" s="62">
        <v>63606.236674304295</v>
      </c>
      <c r="J6813" s="63">
        <v>5.9983109423110275</v>
      </c>
      <c r="K6813" s="63">
        <v>5.9336778870380549</v>
      </c>
      <c r="L6813" s="63">
        <v>7.5042806763132957</v>
      </c>
      <c r="M6813" s="63">
        <v>6.2572934049740683</v>
      </c>
      <c r="N6813" s="63">
        <v>6.3486688633735433</v>
      </c>
      <c r="O6813" s="71">
        <v>6.8981506642961863</v>
      </c>
    </row>
    <row r="6814" spans="2:15" outlineLevel="1" x14ac:dyDescent="0.45">
      <c r="B6814" s="65">
        <v>6805</v>
      </c>
      <c r="C6814" s="60">
        <v>1</v>
      </c>
      <c r="D6814" s="61">
        <v>0</v>
      </c>
      <c r="E6814" s="61">
        <v>1</v>
      </c>
      <c r="F6814" s="61">
        <v>1</v>
      </c>
      <c r="G6814" s="61">
        <v>0</v>
      </c>
      <c r="H6814" s="61">
        <v>1</v>
      </c>
      <c r="I6814" s="62">
        <v>95178.645907520549</v>
      </c>
      <c r="J6814" s="63">
        <v>6.9462787484881297</v>
      </c>
      <c r="K6814" s="63">
        <v>5.3633598626788022</v>
      </c>
      <c r="L6814" s="63">
        <v>6.4261023238848143</v>
      </c>
      <c r="M6814" s="63">
        <v>6.7791521278720195</v>
      </c>
      <c r="N6814" s="63">
        <v>6.6215737657987717</v>
      </c>
      <c r="O6814" s="71">
        <v>6.8709366595013641</v>
      </c>
    </row>
    <row r="6815" spans="2:15" outlineLevel="1" x14ac:dyDescent="0.45">
      <c r="B6815" s="65">
        <v>6806</v>
      </c>
      <c r="C6815" s="60">
        <v>1</v>
      </c>
      <c r="D6815" s="61">
        <v>0</v>
      </c>
      <c r="E6815" s="61">
        <v>1</v>
      </c>
      <c r="F6815" s="61">
        <v>1</v>
      </c>
      <c r="G6815" s="61">
        <v>1</v>
      </c>
      <c r="H6815" s="61">
        <v>0</v>
      </c>
      <c r="I6815" s="62">
        <v>93848.349232939727</v>
      </c>
      <c r="J6815" s="63">
        <v>5.5313081570052258</v>
      </c>
      <c r="K6815" s="63">
        <v>5.3861256156022552</v>
      </c>
      <c r="L6815" s="63">
        <v>7.6832172974353279</v>
      </c>
      <c r="M6815" s="63">
        <v>6.6591565349663568</v>
      </c>
      <c r="N6815" s="63">
        <v>7.5796664783218493</v>
      </c>
      <c r="O6815" s="71">
        <v>6.2786119918580017</v>
      </c>
    </row>
    <row r="6816" spans="2:15" outlineLevel="1" x14ac:dyDescent="0.45">
      <c r="B6816" s="65">
        <v>6807</v>
      </c>
      <c r="C6816" s="60">
        <v>1</v>
      </c>
      <c r="D6816" s="61">
        <v>0</v>
      </c>
      <c r="E6816" s="61">
        <v>1</v>
      </c>
      <c r="F6816" s="61">
        <v>1</v>
      </c>
      <c r="G6816" s="61">
        <v>1</v>
      </c>
      <c r="H6816" s="61">
        <v>0</v>
      </c>
      <c r="I6816" s="62">
        <v>25023.41971935406</v>
      </c>
      <c r="J6816" s="63">
        <v>5.6543757122778562</v>
      </c>
      <c r="K6816" s="63">
        <v>4.577032301572995</v>
      </c>
      <c r="L6816" s="63">
        <v>6.6463282569855631</v>
      </c>
      <c r="M6816" s="63">
        <v>6.7331903569866096</v>
      </c>
      <c r="N6816" s="63">
        <v>7.1111557280422453</v>
      </c>
      <c r="O6816" s="71">
        <v>6.5957475738621421</v>
      </c>
    </row>
    <row r="6817" spans="2:15" outlineLevel="1" x14ac:dyDescent="0.45">
      <c r="B6817" s="65">
        <v>6808</v>
      </c>
      <c r="C6817" s="60">
        <v>0</v>
      </c>
      <c r="D6817" s="61">
        <v>1</v>
      </c>
      <c r="E6817" s="61">
        <v>1</v>
      </c>
      <c r="F6817" s="61">
        <v>1</v>
      </c>
      <c r="G6817" s="61">
        <v>1</v>
      </c>
      <c r="H6817" s="61">
        <v>0</v>
      </c>
      <c r="I6817" s="62">
        <v>103110.63798582129</v>
      </c>
      <c r="J6817" s="63">
        <v>5.9594060620503377</v>
      </c>
      <c r="K6817" s="63">
        <v>6.288753769864492</v>
      </c>
      <c r="L6817" s="63">
        <v>7.0351581084754438</v>
      </c>
      <c r="M6817" s="63">
        <v>8.8090113865643218</v>
      </c>
      <c r="N6817" s="63">
        <v>7.5355453665509273</v>
      </c>
      <c r="O6817" s="71">
        <v>6.3446771015273402</v>
      </c>
    </row>
    <row r="6818" spans="2:15" outlineLevel="1" x14ac:dyDescent="0.45">
      <c r="B6818" s="65">
        <v>6809</v>
      </c>
      <c r="C6818" s="60">
        <v>1</v>
      </c>
      <c r="D6818" s="61">
        <v>0</v>
      </c>
      <c r="E6818" s="61">
        <v>1</v>
      </c>
      <c r="F6818" s="61">
        <v>1</v>
      </c>
      <c r="G6818" s="61">
        <v>0</v>
      </c>
      <c r="H6818" s="61">
        <v>1</v>
      </c>
      <c r="I6818" s="62">
        <v>99920.940672165438</v>
      </c>
      <c r="J6818" s="63">
        <v>6.7901511787314712</v>
      </c>
      <c r="K6818" s="63">
        <v>5.2200605137644835</v>
      </c>
      <c r="L6818" s="63">
        <v>7.609442729046652</v>
      </c>
      <c r="M6818" s="63">
        <v>7.9801195787185026</v>
      </c>
      <c r="N6818" s="63">
        <v>6.6915263164690097</v>
      </c>
      <c r="O6818" s="71">
        <v>7.0114064001439846</v>
      </c>
    </row>
    <row r="6819" spans="2:15" outlineLevel="1" x14ac:dyDescent="0.45">
      <c r="B6819" s="65">
        <v>6810</v>
      </c>
      <c r="C6819" s="60">
        <v>1</v>
      </c>
      <c r="D6819" s="61">
        <v>0</v>
      </c>
      <c r="E6819" s="61">
        <v>1</v>
      </c>
      <c r="F6819" s="61">
        <v>1</v>
      </c>
      <c r="G6819" s="61">
        <v>1</v>
      </c>
      <c r="H6819" s="61">
        <v>0</v>
      </c>
      <c r="I6819" s="62">
        <v>105172.21610830743</v>
      </c>
      <c r="J6819" s="63">
        <v>6.5927458288242473</v>
      </c>
      <c r="K6819" s="63">
        <v>5.9593303719408581</v>
      </c>
      <c r="L6819" s="63">
        <v>7.0984578327475898</v>
      </c>
      <c r="M6819" s="63">
        <v>8.5463753221812979</v>
      </c>
      <c r="N6819" s="63">
        <v>7.5116848205445637</v>
      </c>
      <c r="O6819" s="71">
        <v>7.3014262953538909</v>
      </c>
    </row>
    <row r="6820" spans="2:15" outlineLevel="1" x14ac:dyDescent="0.45">
      <c r="B6820" s="65">
        <v>6811</v>
      </c>
      <c r="C6820" s="60">
        <v>1</v>
      </c>
      <c r="D6820" s="61">
        <v>0</v>
      </c>
      <c r="E6820" s="61">
        <v>1</v>
      </c>
      <c r="F6820" s="61">
        <v>1</v>
      </c>
      <c r="G6820" s="61">
        <v>0</v>
      </c>
      <c r="H6820" s="61">
        <v>1</v>
      </c>
      <c r="I6820" s="62">
        <v>95468.544408800095</v>
      </c>
      <c r="J6820" s="63">
        <v>6.4846231884907475</v>
      </c>
      <c r="K6820" s="63">
        <v>4.5038160983971496</v>
      </c>
      <c r="L6820" s="63">
        <v>7.4497588952228355</v>
      </c>
      <c r="M6820" s="63">
        <v>7.4592990497096006</v>
      </c>
      <c r="N6820" s="63">
        <v>6.7483329772622866</v>
      </c>
      <c r="O6820" s="71">
        <v>7.0798519262900115</v>
      </c>
    </row>
    <row r="6821" spans="2:15" outlineLevel="1" x14ac:dyDescent="0.45">
      <c r="B6821" s="65">
        <v>6812</v>
      </c>
      <c r="C6821" s="60">
        <v>1</v>
      </c>
      <c r="D6821" s="61">
        <v>0</v>
      </c>
      <c r="E6821" s="61">
        <v>1</v>
      </c>
      <c r="F6821" s="61">
        <v>1</v>
      </c>
      <c r="G6821" s="61">
        <v>1</v>
      </c>
      <c r="H6821" s="61">
        <v>0</v>
      </c>
      <c r="I6821" s="62">
        <v>27764.607878135124</v>
      </c>
      <c r="J6821" s="63">
        <v>6.0697739506654544</v>
      </c>
      <c r="K6821" s="63">
        <v>5.1893446294527212</v>
      </c>
      <c r="L6821" s="63">
        <v>6.3938686605115045</v>
      </c>
      <c r="M6821" s="63">
        <v>7.2568639141667894</v>
      </c>
      <c r="N6821" s="63">
        <v>6.9238417010737408</v>
      </c>
      <c r="O6821" s="71">
        <v>6.1406100949664522</v>
      </c>
    </row>
    <row r="6822" spans="2:15" outlineLevel="1" x14ac:dyDescent="0.45">
      <c r="B6822" s="65">
        <v>6813</v>
      </c>
      <c r="C6822" s="60">
        <v>1</v>
      </c>
      <c r="D6822" s="61">
        <v>0</v>
      </c>
      <c r="E6822" s="61">
        <v>1</v>
      </c>
      <c r="F6822" s="61">
        <v>1</v>
      </c>
      <c r="G6822" s="61">
        <v>1</v>
      </c>
      <c r="H6822" s="61">
        <v>0</v>
      </c>
      <c r="I6822" s="62">
        <v>75005.677916776694</v>
      </c>
      <c r="J6822" s="63">
        <v>5.4814874767809973</v>
      </c>
      <c r="K6822" s="63">
        <v>4.6481490590427867</v>
      </c>
      <c r="L6822" s="63">
        <v>6.7273073313353162</v>
      </c>
      <c r="M6822" s="63">
        <v>8.5802874591609424</v>
      </c>
      <c r="N6822" s="63">
        <v>7.1473882656184307</v>
      </c>
      <c r="O6822" s="71">
        <v>6.4493005929425244</v>
      </c>
    </row>
    <row r="6823" spans="2:15" outlineLevel="1" x14ac:dyDescent="0.45">
      <c r="B6823" s="65">
        <v>6814</v>
      </c>
      <c r="C6823" s="60">
        <v>1</v>
      </c>
      <c r="D6823" s="61">
        <v>0</v>
      </c>
      <c r="E6823" s="61">
        <v>1</v>
      </c>
      <c r="F6823" s="61">
        <v>1</v>
      </c>
      <c r="G6823" s="61">
        <v>0</v>
      </c>
      <c r="H6823" s="61">
        <v>1</v>
      </c>
      <c r="I6823" s="62">
        <v>26607.854480669223</v>
      </c>
      <c r="J6823" s="63">
        <v>5.6792645172344578</v>
      </c>
      <c r="K6823" s="63">
        <v>4.5185026739336953</v>
      </c>
      <c r="L6823" s="63">
        <v>6.2986776517800465</v>
      </c>
      <c r="M6823" s="63">
        <v>7.1456608386632325</v>
      </c>
      <c r="N6823" s="63">
        <v>6.9119174094829496</v>
      </c>
      <c r="O6823" s="71">
        <v>7.3000224487089778</v>
      </c>
    </row>
    <row r="6824" spans="2:15" outlineLevel="1" x14ac:dyDescent="0.45">
      <c r="B6824" s="65">
        <v>6815</v>
      </c>
      <c r="C6824" s="60">
        <v>1</v>
      </c>
      <c r="D6824" s="61">
        <v>0</v>
      </c>
      <c r="E6824" s="61">
        <v>1</v>
      </c>
      <c r="F6824" s="61">
        <v>1</v>
      </c>
      <c r="G6824" s="61">
        <v>1</v>
      </c>
      <c r="H6824" s="61">
        <v>0</v>
      </c>
      <c r="I6824" s="62">
        <v>60148.021827176883</v>
      </c>
      <c r="J6824" s="63">
        <v>6.5421216442391463</v>
      </c>
      <c r="K6824" s="63">
        <v>4.8578963866887399</v>
      </c>
      <c r="L6824" s="63">
        <v>6.5527836321077686</v>
      </c>
      <c r="M6824" s="63">
        <v>6.2485900827553396</v>
      </c>
      <c r="N6824" s="63">
        <v>6.5832303241503549</v>
      </c>
      <c r="O6824" s="71">
        <v>6.4302418704399029</v>
      </c>
    </row>
    <row r="6825" spans="2:15" outlineLevel="1" x14ac:dyDescent="0.45">
      <c r="B6825" s="65">
        <v>6816</v>
      </c>
      <c r="C6825" s="60">
        <v>0</v>
      </c>
      <c r="D6825" s="61">
        <v>1</v>
      </c>
      <c r="E6825" s="61">
        <v>1</v>
      </c>
      <c r="F6825" s="61">
        <v>1</v>
      </c>
      <c r="G6825" s="61">
        <v>0</v>
      </c>
      <c r="H6825" s="61">
        <v>1</v>
      </c>
      <c r="I6825" s="62">
        <v>22777.201251208346</v>
      </c>
      <c r="J6825" s="63">
        <v>5.3094934959000462</v>
      </c>
      <c r="K6825" s="63">
        <v>5.3718729941466314</v>
      </c>
      <c r="L6825" s="63">
        <v>6.8949994299410129</v>
      </c>
      <c r="M6825" s="63">
        <v>6.0300680272350711</v>
      </c>
      <c r="N6825" s="63">
        <v>6.4082324561196158</v>
      </c>
      <c r="O6825" s="71">
        <v>6.4924870757381701</v>
      </c>
    </row>
    <row r="6826" spans="2:15" outlineLevel="1" x14ac:dyDescent="0.45">
      <c r="B6826" s="65">
        <v>6817</v>
      </c>
      <c r="C6826" s="60">
        <v>1</v>
      </c>
      <c r="D6826" s="61">
        <v>0</v>
      </c>
      <c r="E6826" s="61">
        <v>1</v>
      </c>
      <c r="F6826" s="61">
        <v>1</v>
      </c>
      <c r="G6826" s="61">
        <v>1</v>
      </c>
      <c r="H6826" s="61">
        <v>0</v>
      </c>
      <c r="I6826" s="62">
        <v>99433.030627968095</v>
      </c>
      <c r="J6826" s="63">
        <v>6.8220482434610874</v>
      </c>
      <c r="K6826" s="63">
        <v>6.4603126347455166</v>
      </c>
      <c r="L6826" s="63">
        <v>7.1724265283069153</v>
      </c>
      <c r="M6826" s="63">
        <v>6.3098561592594757</v>
      </c>
      <c r="N6826" s="63">
        <v>7.4006498120223991</v>
      </c>
      <c r="O6826" s="71">
        <v>6.718453862143968</v>
      </c>
    </row>
    <row r="6827" spans="2:15" outlineLevel="1" x14ac:dyDescent="0.45">
      <c r="B6827" s="65">
        <v>6818</v>
      </c>
      <c r="C6827" s="60">
        <v>1</v>
      </c>
      <c r="D6827" s="61">
        <v>0</v>
      </c>
      <c r="E6827" s="61">
        <v>1</v>
      </c>
      <c r="F6827" s="61">
        <v>1</v>
      </c>
      <c r="G6827" s="61">
        <v>0</v>
      </c>
      <c r="H6827" s="61">
        <v>1</v>
      </c>
      <c r="I6827" s="62">
        <v>74745.29898490198</v>
      </c>
      <c r="J6827" s="63">
        <v>5.8822659804751067</v>
      </c>
      <c r="K6827" s="63">
        <v>4.7584700852797708</v>
      </c>
      <c r="L6827" s="63">
        <v>6.8293856923516536</v>
      </c>
      <c r="M6827" s="63">
        <v>7.94455766288009</v>
      </c>
      <c r="N6827" s="63">
        <v>6.8028900108994144</v>
      </c>
      <c r="O6827" s="71">
        <v>6.8533151261139293</v>
      </c>
    </row>
    <row r="6828" spans="2:15" outlineLevel="1" x14ac:dyDescent="0.45">
      <c r="B6828" s="65">
        <v>6819</v>
      </c>
      <c r="C6828" s="60">
        <v>1</v>
      </c>
      <c r="D6828" s="61">
        <v>0</v>
      </c>
      <c r="E6828" s="61">
        <v>1</v>
      </c>
      <c r="F6828" s="61">
        <v>1</v>
      </c>
      <c r="G6828" s="61">
        <v>1</v>
      </c>
      <c r="H6828" s="61">
        <v>0</v>
      </c>
      <c r="I6828" s="62">
        <v>100520.41820515886</v>
      </c>
      <c r="J6828" s="63">
        <v>6.9660166445094145</v>
      </c>
      <c r="K6828" s="63">
        <v>5.2054744727324431</v>
      </c>
      <c r="L6828" s="63">
        <v>6.5674627221254864</v>
      </c>
      <c r="M6828" s="63">
        <v>8.1869058337366063</v>
      </c>
      <c r="N6828" s="63">
        <v>7.3031762469507084</v>
      </c>
      <c r="O6828" s="71">
        <v>6.764158493403122</v>
      </c>
    </row>
    <row r="6829" spans="2:15" outlineLevel="1" x14ac:dyDescent="0.45">
      <c r="B6829" s="65">
        <v>6820</v>
      </c>
      <c r="C6829" s="60">
        <v>0</v>
      </c>
      <c r="D6829" s="61">
        <v>1</v>
      </c>
      <c r="E6829" s="61">
        <v>1</v>
      </c>
      <c r="F6829" s="61">
        <v>1</v>
      </c>
      <c r="G6829" s="61">
        <v>0</v>
      </c>
      <c r="H6829" s="61">
        <v>1</v>
      </c>
      <c r="I6829" s="62">
        <v>96468.75980982231</v>
      </c>
      <c r="J6829" s="63">
        <v>5.7057685745861457</v>
      </c>
      <c r="K6829" s="63">
        <v>6.425506354494166</v>
      </c>
      <c r="L6829" s="63">
        <v>7.6204730104224607</v>
      </c>
      <c r="M6829" s="63">
        <v>7.1559168825668049</v>
      </c>
      <c r="N6829" s="63">
        <v>6.4579838842209201</v>
      </c>
      <c r="O6829" s="71">
        <v>6.5001465966243455</v>
      </c>
    </row>
    <row r="6830" spans="2:15" outlineLevel="1" x14ac:dyDescent="0.45">
      <c r="B6830" s="65">
        <v>6821</v>
      </c>
      <c r="C6830" s="60">
        <v>1</v>
      </c>
      <c r="D6830" s="61">
        <v>0</v>
      </c>
      <c r="E6830" s="61">
        <v>1</v>
      </c>
      <c r="F6830" s="61">
        <v>1</v>
      </c>
      <c r="G6830" s="61">
        <v>1</v>
      </c>
      <c r="H6830" s="61">
        <v>0</v>
      </c>
      <c r="I6830" s="62">
        <v>101632.48369709119</v>
      </c>
      <c r="J6830" s="63">
        <v>6.7991113034970256</v>
      </c>
      <c r="K6830" s="63">
        <v>5.7246385027808788</v>
      </c>
      <c r="L6830" s="63">
        <v>7.7913028433279408</v>
      </c>
      <c r="M6830" s="63">
        <v>7.8316233797263326</v>
      </c>
      <c r="N6830" s="63">
        <v>7.2609031341484833</v>
      </c>
      <c r="O6830" s="71">
        <v>6.4996509151048549</v>
      </c>
    </row>
    <row r="6831" spans="2:15" outlineLevel="1" x14ac:dyDescent="0.45">
      <c r="B6831" s="65">
        <v>6822</v>
      </c>
      <c r="C6831" s="60">
        <v>1</v>
      </c>
      <c r="D6831" s="61">
        <v>0</v>
      </c>
      <c r="E6831" s="61">
        <v>1</v>
      </c>
      <c r="F6831" s="61">
        <v>1</v>
      </c>
      <c r="G6831" s="61">
        <v>1</v>
      </c>
      <c r="H6831" s="61">
        <v>0</v>
      </c>
      <c r="I6831" s="62">
        <v>103655.89594009219</v>
      </c>
      <c r="J6831" s="63">
        <v>6.6172647508248215</v>
      </c>
      <c r="K6831" s="63">
        <v>6.5574558311971449</v>
      </c>
      <c r="L6831" s="63">
        <v>6.9207645294802838</v>
      </c>
      <c r="M6831" s="63">
        <v>7.789671835077538</v>
      </c>
      <c r="N6831" s="63">
        <v>7.3238037025293963</v>
      </c>
      <c r="O6831" s="71">
        <v>7.079313916605007</v>
      </c>
    </row>
    <row r="6832" spans="2:15" outlineLevel="1" x14ac:dyDescent="0.45">
      <c r="B6832" s="65">
        <v>6823</v>
      </c>
      <c r="C6832" s="60">
        <v>0</v>
      </c>
      <c r="D6832" s="61">
        <v>1</v>
      </c>
      <c r="E6832" s="61">
        <v>1</v>
      </c>
      <c r="F6832" s="61">
        <v>1</v>
      </c>
      <c r="G6832" s="61">
        <v>0</v>
      </c>
      <c r="H6832" s="61">
        <v>1</v>
      </c>
      <c r="I6832" s="62">
        <v>97479.061513604305</v>
      </c>
      <c r="J6832" s="63">
        <v>5.5570213167444908</v>
      </c>
      <c r="K6832" s="63">
        <v>6.6980425935315111</v>
      </c>
      <c r="L6832" s="63">
        <v>7.0622125640304185</v>
      </c>
      <c r="M6832" s="63">
        <v>6.9633211209209849</v>
      </c>
      <c r="N6832" s="63">
        <v>6.8358257895465604</v>
      </c>
      <c r="O6832" s="71">
        <v>6.9785622533073113</v>
      </c>
    </row>
    <row r="6833" spans="2:15" outlineLevel="1" x14ac:dyDescent="0.45">
      <c r="B6833" s="65">
        <v>6824</v>
      </c>
      <c r="C6833" s="60">
        <v>0</v>
      </c>
      <c r="D6833" s="61">
        <v>1</v>
      </c>
      <c r="E6833" s="61">
        <v>1</v>
      </c>
      <c r="F6833" s="61">
        <v>1</v>
      </c>
      <c r="G6833" s="61">
        <v>0</v>
      </c>
      <c r="H6833" s="61">
        <v>1</v>
      </c>
      <c r="I6833" s="62">
        <v>79673.060886283041</v>
      </c>
      <c r="J6833" s="63">
        <v>5.4752479426281546</v>
      </c>
      <c r="K6833" s="63">
        <v>5.810535508246752</v>
      </c>
      <c r="L6833" s="63">
        <v>7.1859503531812186</v>
      </c>
      <c r="M6833" s="63">
        <v>8.9441977172448102</v>
      </c>
      <c r="N6833" s="63">
        <v>6.5054132330466228</v>
      </c>
      <c r="O6833" s="71">
        <v>6.9755824595732125</v>
      </c>
    </row>
    <row r="6834" spans="2:15" outlineLevel="1" x14ac:dyDescent="0.45">
      <c r="B6834" s="65">
        <v>6825</v>
      </c>
      <c r="C6834" s="60">
        <v>1</v>
      </c>
      <c r="D6834" s="61">
        <v>0</v>
      </c>
      <c r="E6834" s="61">
        <v>1</v>
      </c>
      <c r="F6834" s="61">
        <v>1</v>
      </c>
      <c r="G6834" s="61">
        <v>1</v>
      </c>
      <c r="H6834" s="61">
        <v>0</v>
      </c>
      <c r="I6834" s="62">
        <v>92124.346705208824</v>
      </c>
      <c r="J6834" s="63">
        <v>5.9550237397759629</v>
      </c>
      <c r="K6834" s="63">
        <v>4.7540829543037306</v>
      </c>
      <c r="L6834" s="63">
        <v>8.0116715046781533</v>
      </c>
      <c r="M6834" s="63">
        <v>6.4017458982220052</v>
      </c>
      <c r="N6834" s="63">
        <v>7.1250656479219359</v>
      </c>
      <c r="O6834" s="71">
        <v>6.4733162093937429</v>
      </c>
    </row>
    <row r="6835" spans="2:15" outlineLevel="1" x14ac:dyDescent="0.45">
      <c r="B6835" s="65">
        <v>6826</v>
      </c>
      <c r="C6835" s="60">
        <v>1</v>
      </c>
      <c r="D6835" s="61">
        <v>0</v>
      </c>
      <c r="E6835" s="61">
        <v>1</v>
      </c>
      <c r="F6835" s="61">
        <v>1</v>
      </c>
      <c r="G6835" s="61">
        <v>0</v>
      </c>
      <c r="H6835" s="61">
        <v>1</v>
      </c>
      <c r="I6835" s="62">
        <v>28473.139514286071</v>
      </c>
      <c r="J6835" s="63">
        <v>6.0016056448387012</v>
      </c>
      <c r="K6835" s="63">
        <v>5.3621200662777042</v>
      </c>
      <c r="L6835" s="63">
        <v>6.39926247656045</v>
      </c>
      <c r="M6835" s="63">
        <v>7.2370237709358598</v>
      </c>
      <c r="N6835" s="63">
        <v>6.5803331543722638</v>
      </c>
      <c r="O6835" s="71">
        <v>6.7548162957501523</v>
      </c>
    </row>
    <row r="6836" spans="2:15" outlineLevel="1" x14ac:dyDescent="0.45">
      <c r="B6836" s="65">
        <v>6827</v>
      </c>
      <c r="C6836" s="60">
        <v>1</v>
      </c>
      <c r="D6836" s="61">
        <v>0</v>
      </c>
      <c r="E6836" s="61">
        <v>1</v>
      </c>
      <c r="F6836" s="61">
        <v>1</v>
      </c>
      <c r="G6836" s="61">
        <v>0</v>
      </c>
      <c r="H6836" s="61">
        <v>1</v>
      </c>
      <c r="I6836" s="62">
        <v>97133.581785441624</v>
      </c>
      <c r="J6836" s="63">
        <v>5.7166306688647834</v>
      </c>
      <c r="K6836" s="63">
        <v>4.5659931046614988</v>
      </c>
      <c r="L6836" s="63">
        <v>7.5813585148189695</v>
      </c>
      <c r="M6836" s="63">
        <v>8.2438863615913114</v>
      </c>
      <c r="N6836" s="63">
        <v>7.1388039111586572</v>
      </c>
      <c r="O6836" s="71">
        <v>7.1718354530370174</v>
      </c>
    </row>
    <row r="6837" spans="2:15" outlineLevel="1" x14ac:dyDescent="0.45">
      <c r="B6837" s="65">
        <v>6828</v>
      </c>
      <c r="C6837" s="60">
        <v>0</v>
      </c>
      <c r="D6837" s="61">
        <v>1</v>
      </c>
      <c r="E6837" s="61">
        <v>1</v>
      </c>
      <c r="F6837" s="61">
        <v>1</v>
      </c>
      <c r="G6837" s="61">
        <v>0</v>
      </c>
      <c r="H6837" s="61">
        <v>1</v>
      </c>
      <c r="I6837" s="62">
        <v>63909.408256207505</v>
      </c>
      <c r="J6837" s="63">
        <v>5.3701336030441054</v>
      </c>
      <c r="K6837" s="63">
        <v>5.8226556437939694</v>
      </c>
      <c r="L6837" s="63">
        <v>7.1898925166611152</v>
      </c>
      <c r="M6837" s="63">
        <v>6.4115784660912318</v>
      </c>
      <c r="N6837" s="63">
        <v>6.9974884282219634</v>
      </c>
      <c r="O6837" s="71">
        <v>7.2628186146462221</v>
      </c>
    </row>
    <row r="6838" spans="2:15" outlineLevel="1" x14ac:dyDescent="0.45">
      <c r="B6838" s="65">
        <v>6829</v>
      </c>
      <c r="C6838" s="60">
        <v>0</v>
      </c>
      <c r="D6838" s="61">
        <v>1</v>
      </c>
      <c r="E6838" s="61">
        <v>1</v>
      </c>
      <c r="F6838" s="61">
        <v>1</v>
      </c>
      <c r="G6838" s="61">
        <v>0</v>
      </c>
      <c r="H6838" s="61">
        <v>1</v>
      </c>
      <c r="I6838" s="62">
        <v>66792.131994413561</v>
      </c>
      <c r="J6838" s="63">
        <v>5.9396359709734234</v>
      </c>
      <c r="K6838" s="63">
        <v>6.5042058518919053</v>
      </c>
      <c r="L6838" s="63">
        <v>6.6565028563487516</v>
      </c>
      <c r="M6838" s="63">
        <v>6.4030673249788626</v>
      </c>
      <c r="N6838" s="63">
        <v>7.0113053417201998</v>
      </c>
      <c r="O6838" s="71">
        <v>7.2534624401832417</v>
      </c>
    </row>
    <row r="6839" spans="2:15" outlineLevel="1" x14ac:dyDescent="0.45">
      <c r="B6839" s="65">
        <v>6830</v>
      </c>
      <c r="C6839" s="60">
        <v>1</v>
      </c>
      <c r="D6839" s="61">
        <v>0</v>
      </c>
      <c r="E6839" s="61">
        <v>1</v>
      </c>
      <c r="F6839" s="61">
        <v>1</v>
      </c>
      <c r="G6839" s="61">
        <v>1</v>
      </c>
      <c r="H6839" s="61">
        <v>0</v>
      </c>
      <c r="I6839" s="62">
        <v>70745.666048316285</v>
      </c>
      <c r="J6839" s="63">
        <v>5.1647955085866339</v>
      </c>
      <c r="K6839" s="63">
        <v>4.432979586827547</v>
      </c>
      <c r="L6839" s="63">
        <v>7.4125478636138533</v>
      </c>
      <c r="M6839" s="63">
        <v>7.3039818973176391</v>
      </c>
      <c r="N6839" s="63">
        <v>7.3264978738368924</v>
      </c>
      <c r="O6839" s="71">
        <v>6.2428288894849064</v>
      </c>
    </row>
    <row r="6840" spans="2:15" outlineLevel="1" x14ac:dyDescent="0.45">
      <c r="B6840" s="65">
        <v>6831</v>
      </c>
      <c r="C6840" s="60">
        <v>1</v>
      </c>
      <c r="D6840" s="61">
        <v>0</v>
      </c>
      <c r="E6840" s="61">
        <v>1</v>
      </c>
      <c r="F6840" s="61">
        <v>1</v>
      </c>
      <c r="G6840" s="61">
        <v>1</v>
      </c>
      <c r="H6840" s="61">
        <v>0</v>
      </c>
      <c r="I6840" s="62">
        <v>94960.21536910077</v>
      </c>
      <c r="J6840" s="63">
        <v>6.6703690063465135</v>
      </c>
      <c r="K6840" s="63">
        <v>4.1971804740806231</v>
      </c>
      <c r="L6840" s="63">
        <v>7.1553443118713167</v>
      </c>
      <c r="M6840" s="63">
        <v>7.4939968523882357</v>
      </c>
      <c r="N6840" s="63">
        <v>7.2346040479741829</v>
      </c>
      <c r="O6840" s="71">
        <v>6.5976465240987938</v>
      </c>
    </row>
    <row r="6841" spans="2:15" outlineLevel="1" x14ac:dyDescent="0.45">
      <c r="B6841" s="65">
        <v>6832</v>
      </c>
      <c r="C6841" s="60">
        <v>1</v>
      </c>
      <c r="D6841" s="61">
        <v>0</v>
      </c>
      <c r="E6841" s="61">
        <v>1</v>
      </c>
      <c r="F6841" s="61">
        <v>1</v>
      </c>
      <c r="G6841" s="61">
        <v>0</v>
      </c>
      <c r="H6841" s="61">
        <v>1</v>
      </c>
      <c r="I6841" s="62">
        <v>76390.155035472795</v>
      </c>
      <c r="J6841" s="63">
        <v>5.6608346394252598</v>
      </c>
      <c r="K6841" s="63">
        <v>5.4767805856468605</v>
      </c>
      <c r="L6841" s="63">
        <v>6.9150279621853192</v>
      </c>
      <c r="M6841" s="63">
        <v>8.1386960857976582</v>
      </c>
      <c r="N6841" s="63">
        <v>6.6957445160679967</v>
      </c>
      <c r="O6841" s="71">
        <v>6.7080272390946813</v>
      </c>
    </row>
    <row r="6842" spans="2:15" outlineLevel="1" x14ac:dyDescent="0.45">
      <c r="B6842" s="65">
        <v>6833</v>
      </c>
      <c r="C6842" s="60">
        <v>0</v>
      </c>
      <c r="D6842" s="61">
        <v>1</v>
      </c>
      <c r="E6842" s="61">
        <v>1</v>
      </c>
      <c r="F6842" s="61">
        <v>1</v>
      </c>
      <c r="G6842" s="61">
        <v>0</v>
      </c>
      <c r="H6842" s="61">
        <v>1</v>
      </c>
      <c r="I6842" s="62">
        <v>102035.66224737299</v>
      </c>
      <c r="J6842" s="63">
        <v>5.6756001180507543</v>
      </c>
      <c r="K6842" s="63">
        <v>5.8183792836409172</v>
      </c>
      <c r="L6842" s="63">
        <v>7.8339601592945538</v>
      </c>
      <c r="M6842" s="63">
        <v>8.5452156475009993</v>
      </c>
      <c r="N6842" s="63">
        <v>7.1066516055141822</v>
      </c>
      <c r="O6842" s="71">
        <v>7.2254978339797153</v>
      </c>
    </row>
    <row r="6843" spans="2:15" outlineLevel="1" x14ac:dyDescent="0.45">
      <c r="B6843" s="65">
        <v>6834</v>
      </c>
      <c r="C6843" s="60">
        <v>1</v>
      </c>
      <c r="D6843" s="61">
        <v>0</v>
      </c>
      <c r="E6843" s="61">
        <v>1</v>
      </c>
      <c r="F6843" s="61">
        <v>1</v>
      </c>
      <c r="G6843" s="61">
        <v>1</v>
      </c>
      <c r="H6843" s="61">
        <v>0</v>
      </c>
      <c r="I6843" s="62">
        <v>98811.126038748756</v>
      </c>
      <c r="J6843" s="63">
        <v>5.9458504962032857</v>
      </c>
      <c r="K6843" s="63">
        <v>5.3949833267787408</v>
      </c>
      <c r="L6843" s="63">
        <v>8.3225110974444512</v>
      </c>
      <c r="M6843" s="63">
        <v>8.0216734951419753</v>
      </c>
      <c r="N6843" s="63">
        <v>7.1540970448145123</v>
      </c>
      <c r="O6843" s="71">
        <v>6.2753254212728979</v>
      </c>
    </row>
    <row r="6844" spans="2:15" outlineLevel="1" x14ac:dyDescent="0.45">
      <c r="B6844" s="65">
        <v>6835</v>
      </c>
      <c r="C6844" s="60">
        <v>1</v>
      </c>
      <c r="D6844" s="61">
        <v>0</v>
      </c>
      <c r="E6844" s="61">
        <v>1</v>
      </c>
      <c r="F6844" s="61">
        <v>1</v>
      </c>
      <c r="G6844" s="61">
        <v>0</v>
      </c>
      <c r="H6844" s="61">
        <v>1</v>
      </c>
      <c r="I6844" s="62">
        <v>26976.084734949036</v>
      </c>
      <c r="J6844" s="63">
        <v>5.9040772291293484</v>
      </c>
      <c r="K6844" s="63">
        <v>5.4811048711686929</v>
      </c>
      <c r="L6844" s="63">
        <v>6.644584950805311</v>
      </c>
      <c r="M6844" s="63">
        <v>6.3674584839501795</v>
      </c>
      <c r="N6844" s="63">
        <v>6.5386671057647447</v>
      </c>
      <c r="O6844" s="71">
        <v>7.0888750385171235</v>
      </c>
    </row>
    <row r="6845" spans="2:15" outlineLevel="1" x14ac:dyDescent="0.45">
      <c r="B6845" s="65">
        <v>6836</v>
      </c>
      <c r="C6845" s="60">
        <v>1</v>
      </c>
      <c r="D6845" s="61">
        <v>0</v>
      </c>
      <c r="E6845" s="61">
        <v>1</v>
      </c>
      <c r="F6845" s="61">
        <v>1</v>
      </c>
      <c r="G6845" s="61">
        <v>1</v>
      </c>
      <c r="H6845" s="61">
        <v>0</v>
      </c>
      <c r="I6845" s="62">
        <v>27836.099237874529</v>
      </c>
      <c r="J6845" s="63">
        <v>5.7537198448483657</v>
      </c>
      <c r="K6845" s="63">
        <v>5.3671632739227926</v>
      </c>
      <c r="L6845" s="63">
        <v>7.1925102038494071</v>
      </c>
      <c r="M6845" s="63">
        <v>6.6272164153736242</v>
      </c>
      <c r="N6845" s="63">
        <v>6.8799992591504653</v>
      </c>
      <c r="O6845" s="71">
        <v>6.7313113393723238</v>
      </c>
    </row>
    <row r="6846" spans="2:15" outlineLevel="1" x14ac:dyDescent="0.45">
      <c r="B6846" s="65">
        <v>6837</v>
      </c>
      <c r="C6846" s="60">
        <v>1</v>
      </c>
      <c r="D6846" s="61">
        <v>0</v>
      </c>
      <c r="E6846" s="61">
        <v>1</v>
      </c>
      <c r="F6846" s="61">
        <v>1</v>
      </c>
      <c r="G6846" s="61">
        <v>0</v>
      </c>
      <c r="H6846" s="61">
        <v>1</v>
      </c>
      <c r="I6846" s="62">
        <v>24866.587582089225</v>
      </c>
      <c r="J6846" s="63">
        <v>6.0985225068547457</v>
      </c>
      <c r="K6846" s="63">
        <v>5.1615395363489256</v>
      </c>
      <c r="L6846" s="63">
        <v>6.8561677032933259</v>
      </c>
      <c r="M6846" s="63">
        <v>6.1057784872544252</v>
      </c>
      <c r="N6846" s="63">
        <v>6.455386998770333</v>
      </c>
      <c r="O6846" s="71">
        <v>6.6010695520356402</v>
      </c>
    </row>
    <row r="6847" spans="2:15" outlineLevel="1" x14ac:dyDescent="0.45">
      <c r="B6847" s="65">
        <v>6838</v>
      </c>
      <c r="C6847" s="60">
        <v>1</v>
      </c>
      <c r="D6847" s="61">
        <v>0</v>
      </c>
      <c r="E6847" s="61">
        <v>1</v>
      </c>
      <c r="F6847" s="61">
        <v>1</v>
      </c>
      <c r="G6847" s="61">
        <v>1</v>
      </c>
      <c r="H6847" s="61">
        <v>0</v>
      </c>
      <c r="I6847" s="62">
        <v>27391.178703169629</v>
      </c>
      <c r="J6847" s="63">
        <v>5.3872988545047402</v>
      </c>
      <c r="K6847" s="63">
        <v>4.8310507162512364</v>
      </c>
      <c r="L6847" s="63">
        <v>7.0917672827011238</v>
      </c>
      <c r="M6847" s="63">
        <v>6.8255267440841791</v>
      </c>
      <c r="N6847" s="63">
        <v>7.3693616624079468</v>
      </c>
      <c r="O6847" s="71">
        <v>6.9846113581700449</v>
      </c>
    </row>
    <row r="6848" spans="2:15" outlineLevel="1" x14ac:dyDescent="0.45">
      <c r="B6848" s="65">
        <v>6839</v>
      </c>
      <c r="C6848" s="60">
        <v>1</v>
      </c>
      <c r="D6848" s="61">
        <v>0</v>
      </c>
      <c r="E6848" s="61">
        <v>1</v>
      </c>
      <c r="F6848" s="61">
        <v>1</v>
      </c>
      <c r="G6848" s="61">
        <v>1</v>
      </c>
      <c r="H6848" s="61">
        <v>0</v>
      </c>
      <c r="I6848" s="62">
        <v>96840.344232581716</v>
      </c>
      <c r="J6848" s="63">
        <v>5.9697702007358426</v>
      </c>
      <c r="K6848" s="63">
        <v>5.1427816265744983</v>
      </c>
      <c r="L6848" s="63">
        <v>8.1020304300754056</v>
      </c>
      <c r="M6848" s="63">
        <v>7.8774439135353003</v>
      </c>
      <c r="N6848" s="63">
        <v>6.815017409407897</v>
      </c>
      <c r="O6848" s="71">
        <v>6.415080626628666</v>
      </c>
    </row>
    <row r="6849" spans="2:15" outlineLevel="1" x14ac:dyDescent="0.45">
      <c r="B6849" s="65">
        <v>6840</v>
      </c>
      <c r="C6849" s="60">
        <v>1</v>
      </c>
      <c r="D6849" s="61">
        <v>0</v>
      </c>
      <c r="E6849" s="61">
        <v>1</v>
      </c>
      <c r="F6849" s="61">
        <v>1</v>
      </c>
      <c r="G6849" s="61">
        <v>1</v>
      </c>
      <c r="H6849" s="61">
        <v>0</v>
      </c>
      <c r="I6849" s="62">
        <v>66806.501167538867</v>
      </c>
      <c r="J6849" s="63">
        <v>6.3069108925521666</v>
      </c>
      <c r="K6849" s="63">
        <v>6.0703174810539053</v>
      </c>
      <c r="L6849" s="63">
        <v>6.8817422810150441</v>
      </c>
      <c r="M6849" s="63">
        <v>6.4079184770323199</v>
      </c>
      <c r="N6849" s="63">
        <v>7.4033305541950334</v>
      </c>
      <c r="O6849" s="71">
        <v>6.7668900299660573</v>
      </c>
    </row>
    <row r="6850" spans="2:15" outlineLevel="1" x14ac:dyDescent="0.45">
      <c r="B6850" s="65">
        <v>6841</v>
      </c>
      <c r="C6850" s="60">
        <v>0</v>
      </c>
      <c r="D6850" s="61">
        <v>1</v>
      </c>
      <c r="E6850" s="61">
        <v>1</v>
      </c>
      <c r="F6850" s="61">
        <v>1</v>
      </c>
      <c r="G6850" s="61">
        <v>0</v>
      </c>
      <c r="H6850" s="61">
        <v>1</v>
      </c>
      <c r="I6850" s="62">
        <v>80078.634974569475</v>
      </c>
      <c r="J6850" s="63">
        <v>6.0486275896587784</v>
      </c>
      <c r="K6850" s="63">
        <v>6.1440869375217657</v>
      </c>
      <c r="L6850" s="63">
        <v>6.6930705976155478</v>
      </c>
      <c r="M6850" s="63">
        <v>8.3597839567454457</v>
      </c>
      <c r="N6850" s="63">
        <v>6.6781260668667315</v>
      </c>
      <c r="O6850" s="71">
        <v>6.85772830122343</v>
      </c>
    </row>
    <row r="6851" spans="2:15" outlineLevel="1" x14ac:dyDescent="0.45">
      <c r="B6851" s="65">
        <v>6842</v>
      </c>
      <c r="C6851" s="60">
        <v>1</v>
      </c>
      <c r="D6851" s="61">
        <v>0</v>
      </c>
      <c r="E6851" s="61">
        <v>1</v>
      </c>
      <c r="F6851" s="61">
        <v>1</v>
      </c>
      <c r="G6851" s="61">
        <v>0</v>
      </c>
      <c r="H6851" s="61">
        <v>1</v>
      </c>
      <c r="I6851" s="62">
        <v>79182.706038382399</v>
      </c>
      <c r="J6851" s="63">
        <v>6.4715249485491713</v>
      </c>
      <c r="K6851" s="63">
        <v>5.2688942777415644</v>
      </c>
      <c r="L6851" s="63">
        <v>6.3696652172417298</v>
      </c>
      <c r="M6851" s="63">
        <v>8.7698185594930251</v>
      </c>
      <c r="N6851" s="63">
        <v>6.6477458692586699</v>
      </c>
      <c r="O6851" s="71">
        <v>6.8030397854310296</v>
      </c>
    </row>
    <row r="6852" spans="2:15" outlineLevel="1" x14ac:dyDescent="0.45">
      <c r="B6852" s="65">
        <v>6843</v>
      </c>
      <c r="C6852" s="60">
        <v>1</v>
      </c>
      <c r="D6852" s="61">
        <v>0</v>
      </c>
      <c r="E6852" s="61">
        <v>1</v>
      </c>
      <c r="F6852" s="61">
        <v>1</v>
      </c>
      <c r="G6852" s="61">
        <v>1</v>
      </c>
      <c r="H6852" s="61">
        <v>0</v>
      </c>
      <c r="I6852" s="62">
        <v>95257.127903916044</v>
      </c>
      <c r="J6852" s="63">
        <v>6.8491664004403567</v>
      </c>
      <c r="K6852" s="63">
        <v>5.3915888317124789</v>
      </c>
      <c r="L6852" s="63">
        <v>7.3912988805337294</v>
      </c>
      <c r="M6852" s="63">
        <v>6.4563497478578444</v>
      </c>
      <c r="N6852" s="63">
        <v>6.9480579477609856</v>
      </c>
      <c r="O6852" s="71">
        <v>6.411103769813411</v>
      </c>
    </row>
    <row r="6853" spans="2:15" outlineLevel="1" x14ac:dyDescent="0.45">
      <c r="B6853" s="65">
        <v>6844</v>
      </c>
      <c r="C6853" s="60">
        <v>1</v>
      </c>
      <c r="D6853" s="61">
        <v>0</v>
      </c>
      <c r="E6853" s="61">
        <v>1</v>
      </c>
      <c r="F6853" s="61">
        <v>1</v>
      </c>
      <c r="G6853" s="61">
        <v>1</v>
      </c>
      <c r="H6853" s="61">
        <v>0</v>
      </c>
      <c r="I6853" s="62">
        <v>95546.410668109253</v>
      </c>
      <c r="J6853" s="63">
        <v>6.0143817617184583</v>
      </c>
      <c r="K6853" s="63">
        <v>5.8607165049862857</v>
      </c>
      <c r="L6853" s="63">
        <v>7.6937641357742237</v>
      </c>
      <c r="M6853" s="63">
        <v>6.1899006392602285</v>
      </c>
      <c r="N6853" s="63">
        <v>7.3973980577434482</v>
      </c>
      <c r="O6853" s="71">
        <v>6.6231025866864393</v>
      </c>
    </row>
    <row r="6854" spans="2:15" outlineLevel="1" x14ac:dyDescent="0.45">
      <c r="B6854" s="65">
        <v>6845</v>
      </c>
      <c r="C6854" s="60">
        <v>1</v>
      </c>
      <c r="D6854" s="61">
        <v>0</v>
      </c>
      <c r="E6854" s="61">
        <v>1</v>
      </c>
      <c r="F6854" s="61">
        <v>1</v>
      </c>
      <c r="G6854" s="61">
        <v>0</v>
      </c>
      <c r="H6854" s="61">
        <v>1</v>
      </c>
      <c r="I6854" s="62">
        <v>62163.90845338587</v>
      </c>
      <c r="J6854" s="63">
        <v>6.1606498441988453</v>
      </c>
      <c r="K6854" s="63">
        <v>5.6491268490671072</v>
      </c>
      <c r="L6854" s="63">
        <v>7.6383370302562232</v>
      </c>
      <c r="M6854" s="63">
        <v>6.4259287148448623</v>
      </c>
      <c r="N6854" s="63">
        <v>6.1471869428147867</v>
      </c>
      <c r="O6854" s="71">
        <v>6.3189885095152389</v>
      </c>
    </row>
    <row r="6855" spans="2:15" outlineLevel="1" x14ac:dyDescent="0.45">
      <c r="B6855" s="65">
        <v>6846</v>
      </c>
      <c r="C6855" s="60">
        <v>0</v>
      </c>
      <c r="D6855" s="61">
        <v>1</v>
      </c>
      <c r="E6855" s="61">
        <v>1</v>
      </c>
      <c r="F6855" s="61">
        <v>1</v>
      </c>
      <c r="G6855" s="61">
        <v>1</v>
      </c>
      <c r="H6855" s="61">
        <v>0</v>
      </c>
      <c r="I6855" s="62">
        <v>77133.140886367008</v>
      </c>
      <c r="J6855" s="63">
        <v>5.0751232357023497</v>
      </c>
      <c r="K6855" s="63">
        <v>5.4947768811037907</v>
      </c>
      <c r="L6855" s="63">
        <v>7.4120423470123162</v>
      </c>
      <c r="M6855" s="63">
        <v>8.0541471111856247</v>
      </c>
      <c r="N6855" s="63">
        <v>7.3845328139077839</v>
      </c>
      <c r="O6855" s="71">
        <v>6.7824986857447902</v>
      </c>
    </row>
    <row r="6856" spans="2:15" outlineLevel="1" x14ac:dyDescent="0.45">
      <c r="B6856" s="65">
        <v>6847</v>
      </c>
      <c r="C6856" s="60">
        <v>1</v>
      </c>
      <c r="D6856" s="61">
        <v>0</v>
      </c>
      <c r="E6856" s="61">
        <v>1</v>
      </c>
      <c r="F6856" s="61">
        <v>1</v>
      </c>
      <c r="G6856" s="61">
        <v>0</v>
      </c>
      <c r="H6856" s="61">
        <v>1</v>
      </c>
      <c r="I6856" s="62">
        <v>75766.173072015168</v>
      </c>
      <c r="J6856" s="63">
        <v>5.719159994240341</v>
      </c>
      <c r="K6856" s="63">
        <v>4.5704738480111393</v>
      </c>
      <c r="L6856" s="63">
        <v>6.6928531960608737</v>
      </c>
      <c r="M6856" s="63">
        <v>8.8635647593114868</v>
      </c>
      <c r="N6856" s="63">
        <v>6.5710040778962444</v>
      </c>
      <c r="O6856" s="71">
        <v>6.9234576537522088</v>
      </c>
    </row>
    <row r="6857" spans="2:15" outlineLevel="1" x14ac:dyDescent="0.45">
      <c r="B6857" s="65">
        <v>6848</v>
      </c>
      <c r="C6857" s="60">
        <v>1</v>
      </c>
      <c r="D6857" s="61">
        <v>0</v>
      </c>
      <c r="E6857" s="61">
        <v>1</v>
      </c>
      <c r="F6857" s="61">
        <v>1</v>
      </c>
      <c r="G6857" s="61">
        <v>1</v>
      </c>
      <c r="H6857" s="61">
        <v>0</v>
      </c>
      <c r="I6857" s="62">
        <v>99561.695981909463</v>
      </c>
      <c r="J6857" s="63">
        <v>6.0710782333503737</v>
      </c>
      <c r="K6857" s="63">
        <v>5.4537259447024908</v>
      </c>
      <c r="L6857" s="63">
        <v>7.343222677184877</v>
      </c>
      <c r="M6857" s="63">
        <v>8.9000514616092055</v>
      </c>
      <c r="N6857" s="63">
        <v>6.6626861127919366</v>
      </c>
      <c r="O6857" s="71">
        <v>6.4067251551026567</v>
      </c>
    </row>
    <row r="6858" spans="2:15" outlineLevel="1" x14ac:dyDescent="0.45">
      <c r="B6858" s="65">
        <v>6849</v>
      </c>
      <c r="C6858" s="60">
        <v>1</v>
      </c>
      <c r="D6858" s="61">
        <v>0</v>
      </c>
      <c r="E6858" s="61">
        <v>1</v>
      </c>
      <c r="F6858" s="61">
        <v>1</v>
      </c>
      <c r="G6858" s="61">
        <v>1</v>
      </c>
      <c r="H6858" s="61">
        <v>0</v>
      </c>
      <c r="I6858" s="62">
        <v>73629.174920040037</v>
      </c>
      <c r="J6858" s="63">
        <v>5.8875683928863074</v>
      </c>
      <c r="K6858" s="63">
        <v>4.7607842955980706</v>
      </c>
      <c r="L6858" s="63">
        <v>6.5660581260625364</v>
      </c>
      <c r="M6858" s="63">
        <v>7.4916901879068636</v>
      </c>
      <c r="N6858" s="63">
        <v>7.2603125867899232</v>
      </c>
      <c r="O6858" s="71">
        <v>6.5678410213199534</v>
      </c>
    </row>
    <row r="6859" spans="2:15" outlineLevel="1" x14ac:dyDescent="0.45">
      <c r="B6859" s="65">
        <v>6850</v>
      </c>
      <c r="C6859" s="60">
        <v>1</v>
      </c>
      <c r="D6859" s="61">
        <v>0</v>
      </c>
      <c r="E6859" s="61">
        <v>1</v>
      </c>
      <c r="F6859" s="61">
        <v>1</v>
      </c>
      <c r="G6859" s="61">
        <v>1</v>
      </c>
      <c r="H6859" s="61">
        <v>0</v>
      </c>
      <c r="I6859" s="62">
        <v>93974.740491366771</v>
      </c>
      <c r="J6859" s="63">
        <v>6.0887612485416076</v>
      </c>
      <c r="K6859" s="63">
        <v>4.6968812205912922</v>
      </c>
      <c r="L6859" s="63">
        <v>7.7318079598087337</v>
      </c>
      <c r="M6859" s="63">
        <v>6.81037072390387</v>
      </c>
      <c r="N6859" s="63">
        <v>7.0309677475474768</v>
      </c>
      <c r="O6859" s="71">
        <v>6.9921617722639304</v>
      </c>
    </row>
    <row r="6860" spans="2:15" outlineLevel="1" x14ac:dyDescent="0.45">
      <c r="B6860" s="65">
        <v>6851</v>
      </c>
      <c r="C6860" s="60">
        <v>1</v>
      </c>
      <c r="D6860" s="61">
        <v>0</v>
      </c>
      <c r="E6860" s="61">
        <v>1</v>
      </c>
      <c r="F6860" s="61">
        <v>1</v>
      </c>
      <c r="G6860" s="61">
        <v>1</v>
      </c>
      <c r="H6860" s="61">
        <v>0</v>
      </c>
      <c r="I6860" s="62">
        <v>99476.162351477557</v>
      </c>
      <c r="J6860" s="63">
        <v>6.1832286588940395</v>
      </c>
      <c r="K6860" s="63">
        <v>4.3284849693220577</v>
      </c>
      <c r="L6860" s="63">
        <v>7.4144497255635846</v>
      </c>
      <c r="M6860" s="63">
        <v>8.8060458991961674</v>
      </c>
      <c r="N6860" s="63">
        <v>7.5821900405002625</v>
      </c>
      <c r="O6860" s="71">
        <v>6.8116330351902388</v>
      </c>
    </row>
    <row r="6861" spans="2:15" outlineLevel="1" x14ac:dyDescent="0.45">
      <c r="B6861" s="65">
        <v>6852</v>
      </c>
      <c r="C6861" s="60">
        <v>1</v>
      </c>
      <c r="D6861" s="61">
        <v>0</v>
      </c>
      <c r="E6861" s="61">
        <v>1</v>
      </c>
      <c r="F6861" s="61">
        <v>1</v>
      </c>
      <c r="G6861" s="61">
        <v>0</v>
      </c>
      <c r="H6861" s="61">
        <v>1</v>
      </c>
      <c r="I6861" s="62">
        <v>98555.12586558875</v>
      </c>
      <c r="J6861" s="63">
        <v>6.9486849588946002</v>
      </c>
      <c r="K6861" s="63">
        <v>6.0754453444825458</v>
      </c>
      <c r="L6861" s="63">
        <v>7.3716384627402274</v>
      </c>
      <c r="M6861" s="63">
        <v>7.2812622643492215</v>
      </c>
      <c r="N6861" s="63">
        <v>6.3393996450203263</v>
      </c>
      <c r="O6861" s="71">
        <v>6.4704849620173155</v>
      </c>
    </row>
    <row r="6862" spans="2:15" outlineLevel="1" x14ac:dyDescent="0.45">
      <c r="B6862" s="65">
        <v>6853</v>
      </c>
      <c r="C6862" s="60">
        <v>1</v>
      </c>
      <c r="D6862" s="61">
        <v>0</v>
      </c>
      <c r="E6862" s="61">
        <v>1</v>
      </c>
      <c r="F6862" s="61">
        <v>1</v>
      </c>
      <c r="G6862" s="61">
        <v>1</v>
      </c>
      <c r="H6862" s="61">
        <v>0</v>
      </c>
      <c r="I6862" s="62">
        <v>32065.900862841459</v>
      </c>
      <c r="J6862" s="63">
        <v>6.3899587336970205</v>
      </c>
      <c r="K6862" s="63">
        <v>6.2485636330419272</v>
      </c>
      <c r="L6862" s="63">
        <v>6.3688858858583171</v>
      </c>
      <c r="M6862" s="63">
        <v>6.6804998649637506</v>
      </c>
      <c r="N6862" s="63">
        <v>7.0459652243921305</v>
      </c>
      <c r="O6862" s="71">
        <v>6.9159631427558006</v>
      </c>
    </row>
    <row r="6863" spans="2:15" outlineLevel="1" x14ac:dyDescent="0.45">
      <c r="B6863" s="65">
        <v>6854</v>
      </c>
      <c r="C6863" s="60">
        <v>1</v>
      </c>
      <c r="D6863" s="61">
        <v>0</v>
      </c>
      <c r="E6863" s="61">
        <v>1</v>
      </c>
      <c r="F6863" s="61">
        <v>1</v>
      </c>
      <c r="G6863" s="61">
        <v>1</v>
      </c>
      <c r="H6863" s="61">
        <v>0</v>
      </c>
      <c r="I6863" s="62">
        <v>97632.57710904823</v>
      </c>
      <c r="J6863" s="63">
        <v>6.6741144400814125</v>
      </c>
      <c r="K6863" s="63">
        <v>4.787430973710129</v>
      </c>
      <c r="L6863" s="63">
        <v>7.9873817154994242</v>
      </c>
      <c r="M6863" s="63">
        <v>7.9654636353756061</v>
      </c>
      <c r="N6863" s="63">
        <v>6.7304333158234568</v>
      </c>
      <c r="O6863" s="71">
        <v>6.4164292961156093</v>
      </c>
    </row>
    <row r="6864" spans="2:15" outlineLevel="1" x14ac:dyDescent="0.45">
      <c r="B6864" s="65">
        <v>6855</v>
      </c>
      <c r="C6864" s="60">
        <v>1</v>
      </c>
      <c r="D6864" s="61">
        <v>0</v>
      </c>
      <c r="E6864" s="61">
        <v>1</v>
      </c>
      <c r="F6864" s="61">
        <v>1</v>
      </c>
      <c r="G6864" s="61">
        <v>1</v>
      </c>
      <c r="H6864" s="61">
        <v>0</v>
      </c>
      <c r="I6864" s="62">
        <v>64271.784312563686</v>
      </c>
      <c r="J6864" s="63">
        <v>6.4599203034976949</v>
      </c>
      <c r="K6864" s="63">
        <v>6.0614459377818068</v>
      </c>
      <c r="L6864" s="63">
        <v>6.6711472624680228</v>
      </c>
      <c r="M6864" s="63">
        <v>6.4961374285382023</v>
      </c>
      <c r="N6864" s="63">
        <v>6.5696454470668337</v>
      </c>
      <c r="O6864" s="71">
        <v>6.3795958674007647</v>
      </c>
    </row>
    <row r="6865" spans="2:15" outlineLevel="1" x14ac:dyDescent="0.45">
      <c r="B6865" s="65">
        <v>6856</v>
      </c>
      <c r="C6865" s="60">
        <v>1</v>
      </c>
      <c r="D6865" s="61">
        <v>0</v>
      </c>
      <c r="E6865" s="61">
        <v>1</v>
      </c>
      <c r="F6865" s="61">
        <v>1</v>
      </c>
      <c r="G6865" s="61">
        <v>0</v>
      </c>
      <c r="H6865" s="61">
        <v>1</v>
      </c>
      <c r="I6865" s="62">
        <v>96271.449258208362</v>
      </c>
      <c r="J6865" s="63">
        <v>6.144357189184575</v>
      </c>
      <c r="K6865" s="63">
        <v>5.4748353794483737</v>
      </c>
      <c r="L6865" s="63">
        <v>6.9270294733859341</v>
      </c>
      <c r="M6865" s="63">
        <v>8.0504989559070683</v>
      </c>
      <c r="N6865" s="63">
        <v>6.3749411731932</v>
      </c>
      <c r="O6865" s="71">
        <v>6.5052865820441035</v>
      </c>
    </row>
    <row r="6866" spans="2:15" outlineLevel="1" x14ac:dyDescent="0.45">
      <c r="B6866" s="65">
        <v>6857</v>
      </c>
      <c r="C6866" s="60">
        <v>1</v>
      </c>
      <c r="D6866" s="61">
        <v>0</v>
      </c>
      <c r="E6866" s="61">
        <v>1</v>
      </c>
      <c r="F6866" s="61">
        <v>1</v>
      </c>
      <c r="G6866" s="61">
        <v>0</v>
      </c>
      <c r="H6866" s="61">
        <v>1</v>
      </c>
      <c r="I6866" s="62">
        <v>76580.470756571114</v>
      </c>
      <c r="J6866" s="63">
        <v>5.6851070553668173</v>
      </c>
      <c r="K6866" s="63">
        <v>4.9387771968847565</v>
      </c>
      <c r="L6866" s="63">
        <v>7.2355870018069099</v>
      </c>
      <c r="M6866" s="63">
        <v>8.9825731571922329</v>
      </c>
      <c r="N6866" s="63">
        <v>6.3376405344987283</v>
      </c>
      <c r="O6866" s="71">
        <v>6.5821210077408487</v>
      </c>
    </row>
    <row r="6867" spans="2:15" outlineLevel="1" x14ac:dyDescent="0.45">
      <c r="B6867" s="65">
        <v>6858</v>
      </c>
      <c r="C6867" s="60">
        <v>1</v>
      </c>
      <c r="D6867" s="61">
        <v>0</v>
      </c>
      <c r="E6867" s="61">
        <v>1</v>
      </c>
      <c r="F6867" s="61">
        <v>1</v>
      </c>
      <c r="G6867" s="61">
        <v>1</v>
      </c>
      <c r="H6867" s="61">
        <v>0</v>
      </c>
      <c r="I6867" s="62">
        <v>75704.897263564795</v>
      </c>
      <c r="J6867" s="63">
        <v>6.0417095857366538</v>
      </c>
      <c r="K6867" s="63">
        <v>4.9704556030904916</v>
      </c>
      <c r="L6867" s="63">
        <v>6.7884326773426187</v>
      </c>
      <c r="M6867" s="63">
        <v>7.5684856087902981</v>
      </c>
      <c r="N6867" s="63">
        <v>7.2574194158961927</v>
      </c>
      <c r="O6867" s="71">
        <v>6.8003719336755637</v>
      </c>
    </row>
    <row r="6868" spans="2:15" outlineLevel="1" x14ac:dyDescent="0.45">
      <c r="B6868" s="65">
        <v>6859</v>
      </c>
      <c r="C6868" s="60">
        <v>1</v>
      </c>
      <c r="D6868" s="61">
        <v>0</v>
      </c>
      <c r="E6868" s="61">
        <v>1</v>
      </c>
      <c r="F6868" s="61">
        <v>1</v>
      </c>
      <c r="G6868" s="61">
        <v>1</v>
      </c>
      <c r="H6868" s="61">
        <v>0</v>
      </c>
      <c r="I6868" s="62">
        <v>94392.712934922878</v>
      </c>
      <c r="J6868" s="63">
        <v>5.832685727381536</v>
      </c>
      <c r="K6868" s="63">
        <v>5.0712557734488666</v>
      </c>
      <c r="L6868" s="63">
        <v>7.3349312421395361</v>
      </c>
      <c r="M6868" s="63">
        <v>7.4028359897999421</v>
      </c>
      <c r="N6868" s="63">
        <v>7.0135071961243804</v>
      </c>
      <c r="O6868" s="71">
        <v>6.4650140372294471</v>
      </c>
    </row>
    <row r="6869" spans="2:15" outlineLevel="1" x14ac:dyDescent="0.45">
      <c r="B6869" s="65">
        <v>6860</v>
      </c>
      <c r="C6869" s="60">
        <v>0</v>
      </c>
      <c r="D6869" s="61">
        <v>1</v>
      </c>
      <c r="E6869" s="61">
        <v>1</v>
      </c>
      <c r="F6869" s="61">
        <v>1</v>
      </c>
      <c r="G6869" s="61">
        <v>1</v>
      </c>
      <c r="H6869" s="61">
        <v>0</v>
      </c>
      <c r="I6869" s="62">
        <v>99976.034964760256</v>
      </c>
      <c r="J6869" s="63">
        <v>5.7919023181706013</v>
      </c>
      <c r="K6869" s="63">
        <v>6.6796073312242097</v>
      </c>
      <c r="L6869" s="63">
        <v>7.1570818877554263</v>
      </c>
      <c r="M6869" s="63">
        <v>7.5936599091959938</v>
      </c>
      <c r="N6869" s="63">
        <v>6.9890432278650607</v>
      </c>
      <c r="O6869" s="71">
        <v>6.7646428719149156</v>
      </c>
    </row>
    <row r="6870" spans="2:15" outlineLevel="1" x14ac:dyDescent="0.45">
      <c r="B6870" s="65">
        <v>6861</v>
      </c>
      <c r="C6870" s="60">
        <v>1</v>
      </c>
      <c r="D6870" s="61">
        <v>0</v>
      </c>
      <c r="E6870" s="61">
        <v>1</v>
      </c>
      <c r="F6870" s="61">
        <v>1</v>
      </c>
      <c r="G6870" s="61">
        <v>1</v>
      </c>
      <c r="H6870" s="61">
        <v>0</v>
      </c>
      <c r="I6870" s="62">
        <v>74434.553059305414</v>
      </c>
      <c r="J6870" s="63">
        <v>6.1198911664471929</v>
      </c>
      <c r="K6870" s="63">
        <v>4.6454851854843513</v>
      </c>
      <c r="L6870" s="63">
        <v>6.7073086142411018</v>
      </c>
      <c r="M6870" s="63">
        <v>8.2973353426806131</v>
      </c>
      <c r="N6870" s="63">
        <v>6.6141746846494431</v>
      </c>
      <c r="O6870" s="71">
        <v>6.3687909387929924</v>
      </c>
    </row>
    <row r="6871" spans="2:15" outlineLevel="1" x14ac:dyDescent="0.45">
      <c r="B6871" s="65">
        <v>6862</v>
      </c>
      <c r="C6871" s="60">
        <v>0</v>
      </c>
      <c r="D6871" s="61">
        <v>1</v>
      </c>
      <c r="E6871" s="61">
        <v>1</v>
      </c>
      <c r="F6871" s="61">
        <v>1</v>
      </c>
      <c r="G6871" s="61">
        <v>0</v>
      </c>
      <c r="H6871" s="61">
        <v>1</v>
      </c>
      <c r="I6871" s="62">
        <v>28666.533995382284</v>
      </c>
      <c r="J6871" s="63">
        <v>5.8159742115658206</v>
      </c>
      <c r="K6871" s="63">
        <v>5.8547214776050023</v>
      </c>
      <c r="L6871" s="63">
        <v>7.090693065484885</v>
      </c>
      <c r="M6871" s="63">
        <v>6.073964520064032</v>
      </c>
      <c r="N6871" s="63">
        <v>6.7444549757461143</v>
      </c>
      <c r="O6871" s="71">
        <v>7.3404937766443616</v>
      </c>
    </row>
    <row r="6872" spans="2:15" outlineLevel="1" x14ac:dyDescent="0.45">
      <c r="B6872" s="65">
        <v>6863</v>
      </c>
      <c r="C6872" s="60">
        <v>1</v>
      </c>
      <c r="D6872" s="61">
        <v>0</v>
      </c>
      <c r="E6872" s="61">
        <v>1</v>
      </c>
      <c r="F6872" s="61">
        <v>1</v>
      </c>
      <c r="G6872" s="61">
        <v>0</v>
      </c>
      <c r="H6872" s="61">
        <v>1</v>
      </c>
      <c r="I6872" s="62">
        <v>94445.649305496161</v>
      </c>
      <c r="J6872" s="63">
        <v>6.1530572993232724</v>
      </c>
      <c r="K6872" s="63">
        <v>5.561358325370044</v>
      </c>
      <c r="L6872" s="63">
        <v>7.0837254161376801</v>
      </c>
      <c r="M6872" s="63">
        <v>7.2550888423453088</v>
      </c>
      <c r="N6872" s="63">
        <v>6.2053870642829345</v>
      </c>
      <c r="O6872" s="71">
        <v>6.6964633357997023</v>
      </c>
    </row>
    <row r="6873" spans="2:15" outlineLevel="1" x14ac:dyDescent="0.45">
      <c r="B6873" s="65">
        <v>6864</v>
      </c>
      <c r="C6873" s="60">
        <v>1</v>
      </c>
      <c r="D6873" s="61">
        <v>0</v>
      </c>
      <c r="E6873" s="61">
        <v>1</v>
      </c>
      <c r="F6873" s="61">
        <v>1</v>
      </c>
      <c r="G6873" s="61">
        <v>0</v>
      </c>
      <c r="H6873" s="61">
        <v>1</v>
      </c>
      <c r="I6873" s="62">
        <v>100319.15659982491</v>
      </c>
      <c r="J6873" s="63">
        <v>6.2291102302794048</v>
      </c>
      <c r="K6873" s="63">
        <v>5.7813655325512174</v>
      </c>
      <c r="L6873" s="63">
        <v>7.8579375830189724</v>
      </c>
      <c r="M6873" s="63">
        <v>8.2716253475896337</v>
      </c>
      <c r="N6873" s="63">
        <v>6.6266632741739659</v>
      </c>
      <c r="O6873" s="71">
        <v>6.6562224036750006</v>
      </c>
    </row>
    <row r="6874" spans="2:15" outlineLevel="1" x14ac:dyDescent="0.45">
      <c r="B6874" s="65">
        <v>6865</v>
      </c>
      <c r="C6874" s="60">
        <v>1</v>
      </c>
      <c r="D6874" s="61">
        <v>0</v>
      </c>
      <c r="E6874" s="61">
        <v>1</v>
      </c>
      <c r="F6874" s="61">
        <v>1</v>
      </c>
      <c r="G6874" s="61">
        <v>1</v>
      </c>
      <c r="H6874" s="61">
        <v>0</v>
      </c>
      <c r="I6874" s="62">
        <v>94731.871859570994</v>
      </c>
      <c r="J6874" s="63">
        <v>6.3299099378326842</v>
      </c>
      <c r="K6874" s="63">
        <v>4.5956794504553384</v>
      </c>
      <c r="L6874" s="63">
        <v>7.5634976420081248</v>
      </c>
      <c r="M6874" s="63">
        <v>7.3826539165255909</v>
      </c>
      <c r="N6874" s="63">
        <v>7.0190442077152859</v>
      </c>
      <c r="O6874" s="71">
        <v>6.5118486220236482</v>
      </c>
    </row>
    <row r="6875" spans="2:15" outlineLevel="1" x14ac:dyDescent="0.45">
      <c r="B6875" s="65">
        <v>6866</v>
      </c>
      <c r="C6875" s="60">
        <v>1</v>
      </c>
      <c r="D6875" s="61">
        <v>0</v>
      </c>
      <c r="E6875" s="61">
        <v>1</v>
      </c>
      <c r="F6875" s="61">
        <v>1</v>
      </c>
      <c r="G6875" s="61">
        <v>1</v>
      </c>
      <c r="H6875" s="61">
        <v>0</v>
      </c>
      <c r="I6875" s="62">
        <v>101625.88128284855</v>
      </c>
      <c r="J6875" s="63">
        <v>6.0789555273478575</v>
      </c>
      <c r="K6875" s="63">
        <v>5.5471526945693235</v>
      </c>
      <c r="L6875" s="63">
        <v>7.0008607764948199</v>
      </c>
      <c r="M6875" s="63">
        <v>8.6711660164963025</v>
      </c>
      <c r="N6875" s="63">
        <v>7.5311618321832263</v>
      </c>
      <c r="O6875" s="71">
        <v>6.7561221938935692</v>
      </c>
    </row>
    <row r="6876" spans="2:15" outlineLevel="1" x14ac:dyDescent="0.45">
      <c r="B6876" s="65">
        <v>6867</v>
      </c>
      <c r="C6876" s="60">
        <v>1</v>
      </c>
      <c r="D6876" s="61">
        <v>0</v>
      </c>
      <c r="E6876" s="61">
        <v>1</v>
      </c>
      <c r="F6876" s="61">
        <v>1</v>
      </c>
      <c r="G6876" s="61">
        <v>1</v>
      </c>
      <c r="H6876" s="61">
        <v>0</v>
      </c>
      <c r="I6876" s="62">
        <v>62751.714167839498</v>
      </c>
      <c r="J6876" s="63">
        <v>6.6693154064911342</v>
      </c>
      <c r="K6876" s="63">
        <v>5.4689594035775846</v>
      </c>
      <c r="L6876" s="63">
        <v>6.9042438474330678</v>
      </c>
      <c r="M6876" s="63">
        <v>6.1481800403853475</v>
      </c>
      <c r="N6876" s="63">
        <v>6.8080908983089836</v>
      </c>
      <c r="O6876" s="71">
        <v>6.2642200331596714</v>
      </c>
    </row>
    <row r="6877" spans="2:15" outlineLevel="1" x14ac:dyDescent="0.45">
      <c r="B6877" s="65">
        <v>6868</v>
      </c>
      <c r="C6877" s="60">
        <v>1</v>
      </c>
      <c r="D6877" s="61">
        <v>0</v>
      </c>
      <c r="E6877" s="61">
        <v>1</v>
      </c>
      <c r="F6877" s="61">
        <v>1</v>
      </c>
      <c r="G6877" s="61">
        <v>1</v>
      </c>
      <c r="H6877" s="61">
        <v>0</v>
      </c>
      <c r="I6877" s="62">
        <v>30196.965707806623</v>
      </c>
      <c r="J6877" s="63">
        <v>5.5916178112870494</v>
      </c>
      <c r="K6877" s="63">
        <v>5.4988569199417228</v>
      </c>
      <c r="L6877" s="63">
        <v>6.7312223553235633</v>
      </c>
      <c r="M6877" s="63">
        <v>7.6375659842742412</v>
      </c>
      <c r="N6877" s="63">
        <v>6.882242608937144</v>
      </c>
      <c r="O6877" s="71">
        <v>6.7931456677078979</v>
      </c>
    </row>
    <row r="6878" spans="2:15" outlineLevel="1" x14ac:dyDescent="0.45">
      <c r="B6878" s="65">
        <v>6869</v>
      </c>
      <c r="C6878" s="60">
        <v>1</v>
      </c>
      <c r="D6878" s="61">
        <v>0</v>
      </c>
      <c r="E6878" s="61">
        <v>1</v>
      </c>
      <c r="F6878" s="61">
        <v>1</v>
      </c>
      <c r="G6878" s="61">
        <v>0</v>
      </c>
      <c r="H6878" s="61">
        <v>1</v>
      </c>
      <c r="I6878" s="62">
        <v>98166.959934906976</v>
      </c>
      <c r="J6878" s="63">
        <v>6.7565793446795297</v>
      </c>
      <c r="K6878" s="63">
        <v>5.9060873154989411</v>
      </c>
      <c r="L6878" s="63">
        <v>6.9873141879908225</v>
      </c>
      <c r="M6878" s="63">
        <v>7.0579919318675133</v>
      </c>
      <c r="N6878" s="63">
        <v>6.7020836479261767</v>
      </c>
      <c r="O6878" s="71">
        <v>6.9165001132805246</v>
      </c>
    </row>
    <row r="6879" spans="2:15" outlineLevel="1" x14ac:dyDescent="0.45">
      <c r="B6879" s="65">
        <v>6870</v>
      </c>
      <c r="C6879" s="60">
        <v>0</v>
      </c>
      <c r="D6879" s="61">
        <v>1</v>
      </c>
      <c r="E6879" s="61">
        <v>1</v>
      </c>
      <c r="F6879" s="61">
        <v>1</v>
      </c>
      <c r="G6879" s="61">
        <v>1</v>
      </c>
      <c r="H6879" s="61">
        <v>0</v>
      </c>
      <c r="I6879" s="62">
        <v>29019.027734724266</v>
      </c>
      <c r="J6879" s="63">
        <v>5.7147118652722204</v>
      </c>
      <c r="K6879" s="63">
        <v>5.7396438880224094</v>
      </c>
      <c r="L6879" s="63">
        <v>7.0655401660943546</v>
      </c>
      <c r="M6879" s="63">
        <v>7.2876066145515868</v>
      </c>
      <c r="N6879" s="63">
        <v>6.5186291090404804</v>
      </c>
      <c r="O6879" s="71">
        <v>6.4173879336009136</v>
      </c>
    </row>
    <row r="6880" spans="2:15" outlineLevel="1" x14ac:dyDescent="0.45">
      <c r="B6880" s="65">
        <v>6871</v>
      </c>
      <c r="C6880" s="60">
        <v>1</v>
      </c>
      <c r="D6880" s="61">
        <v>0</v>
      </c>
      <c r="E6880" s="61">
        <v>1</v>
      </c>
      <c r="F6880" s="61">
        <v>1</v>
      </c>
      <c r="G6880" s="61">
        <v>1</v>
      </c>
      <c r="H6880" s="61">
        <v>0</v>
      </c>
      <c r="I6880" s="62">
        <v>96367.228328607671</v>
      </c>
      <c r="J6880" s="63">
        <v>6.3967835704260363</v>
      </c>
      <c r="K6880" s="63">
        <v>5.7932641974001156</v>
      </c>
      <c r="L6880" s="63">
        <v>7.5619009430732227</v>
      </c>
      <c r="M6880" s="63">
        <v>6.0542973715772348</v>
      </c>
      <c r="N6880" s="63">
        <v>7.206823139150651</v>
      </c>
      <c r="O6880" s="71">
        <v>7.1025048540291937</v>
      </c>
    </row>
    <row r="6881" spans="2:15" outlineLevel="1" x14ac:dyDescent="0.45">
      <c r="B6881" s="65">
        <v>6872</v>
      </c>
      <c r="C6881" s="60">
        <v>0</v>
      </c>
      <c r="D6881" s="61">
        <v>1</v>
      </c>
      <c r="E6881" s="61">
        <v>1</v>
      </c>
      <c r="F6881" s="61">
        <v>1</v>
      </c>
      <c r="G6881" s="61">
        <v>0</v>
      </c>
      <c r="H6881" s="61">
        <v>1</v>
      </c>
      <c r="I6881" s="62">
        <v>81570.285238555662</v>
      </c>
      <c r="J6881" s="63">
        <v>5.9021733752403547</v>
      </c>
      <c r="K6881" s="63">
        <v>6.0281201257752386</v>
      </c>
      <c r="L6881" s="63">
        <v>6.714459214698933</v>
      </c>
      <c r="M6881" s="63">
        <v>8.938542413416771</v>
      </c>
      <c r="N6881" s="63">
        <v>6.615709369505022</v>
      </c>
      <c r="O6881" s="71">
        <v>7.1897857558606013</v>
      </c>
    </row>
    <row r="6882" spans="2:15" outlineLevel="1" x14ac:dyDescent="0.45">
      <c r="B6882" s="65">
        <v>6873</v>
      </c>
      <c r="C6882" s="60">
        <v>0</v>
      </c>
      <c r="D6882" s="61">
        <v>1</v>
      </c>
      <c r="E6882" s="61">
        <v>1</v>
      </c>
      <c r="F6882" s="61">
        <v>1</v>
      </c>
      <c r="G6882" s="61">
        <v>1</v>
      </c>
      <c r="H6882" s="61">
        <v>0</v>
      </c>
      <c r="I6882" s="62">
        <v>99932.362566831478</v>
      </c>
      <c r="J6882" s="63">
        <v>5.8226495409853003</v>
      </c>
      <c r="K6882" s="63">
        <v>6.1796497676315258</v>
      </c>
      <c r="L6882" s="63">
        <v>7.9358940311364883</v>
      </c>
      <c r="M6882" s="63">
        <v>7.2192823912126221</v>
      </c>
      <c r="N6882" s="63">
        <v>7.5020957439423155</v>
      </c>
      <c r="O6882" s="71">
        <v>6.8040879101021741</v>
      </c>
    </row>
    <row r="6883" spans="2:15" outlineLevel="1" x14ac:dyDescent="0.45">
      <c r="B6883" s="65">
        <v>6874</v>
      </c>
      <c r="C6883" s="60">
        <v>1</v>
      </c>
      <c r="D6883" s="61">
        <v>0</v>
      </c>
      <c r="E6883" s="61">
        <v>1</v>
      </c>
      <c r="F6883" s="61">
        <v>1</v>
      </c>
      <c r="G6883" s="61">
        <v>1</v>
      </c>
      <c r="H6883" s="61">
        <v>0</v>
      </c>
      <c r="I6883" s="62">
        <v>72855.959497707328</v>
      </c>
      <c r="J6883" s="63">
        <v>6.0175901898470858</v>
      </c>
      <c r="K6883" s="63">
        <v>4.2738437114248704</v>
      </c>
      <c r="L6883" s="63">
        <v>6.7968606999191659</v>
      </c>
      <c r="M6883" s="63">
        <v>7.8363390908445814</v>
      </c>
      <c r="N6883" s="63">
        <v>7.1315573570856809</v>
      </c>
      <c r="O6883" s="71">
        <v>6.2453781408621625</v>
      </c>
    </row>
    <row r="6884" spans="2:15" outlineLevel="1" x14ac:dyDescent="0.45">
      <c r="B6884" s="65">
        <v>6875</v>
      </c>
      <c r="C6884" s="60">
        <v>1</v>
      </c>
      <c r="D6884" s="61">
        <v>0</v>
      </c>
      <c r="E6884" s="61">
        <v>1</v>
      </c>
      <c r="F6884" s="61">
        <v>1</v>
      </c>
      <c r="G6884" s="61">
        <v>1</v>
      </c>
      <c r="H6884" s="61">
        <v>0</v>
      </c>
      <c r="I6884" s="62">
        <v>96404.456702423864</v>
      </c>
      <c r="J6884" s="63">
        <v>6.9831471901717359</v>
      </c>
      <c r="K6884" s="63">
        <v>5.4942427723065181</v>
      </c>
      <c r="L6884" s="63">
        <v>7.0812313370591102</v>
      </c>
      <c r="M6884" s="63">
        <v>6.9533126864262425</v>
      </c>
      <c r="N6884" s="63">
        <v>6.7547643326003053</v>
      </c>
      <c r="O6884" s="71">
        <v>6.3827022661923003</v>
      </c>
    </row>
    <row r="6885" spans="2:15" outlineLevel="1" x14ac:dyDescent="0.45">
      <c r="B6885" s="65">
        <v>6876</v>
      </c>
      <c r="C6885" s="60">
        <v>1</v>
      </c>
      <c r="D6885" s="61">
        <v>0</v>
      </c>
      <c r="E6885" s="61">
        <v>1</v>
      </c>
      <c r="F6885" s="61">
        <v>1</v>
      </c>
      <c r="G6885" s="61">
        <v>0</v>
      </c>
      <c r="H6885" s="61">
        <v>1</v>
      </c>
      <c r="I6885" s="62">
        <v>77344.749425117436</v>
      </c>
      <c r="J6885" s="63">
        <v>5.7432241579828247</v>
      </c>
      <c r="K6885" s="63">
        <v>5.0489616508674189</v>
      </c>
      <c r="L6885" s="63">
        <v>7.1556371585901122</v>
      </c>
      <c r="M6885" s="63">
        <v>8.4492187178301119</v>
      </c>
      <c r="N6885" s="63">
        <v>6.4092077060099086</v>
      </c>
      <c r="O6885" s="71">
        <v>7.4158053625738116</v>
      </c>
    </row>
    <row r="6886" spans="2:15" outlineLevel="1" x14ac:dyDescent="0.45">
      <c r="B6886" s="65">
        <v>6877</v>
      </c>
      <c r="C6886" s="60">
        <v>1</v>
      </c>
      <c r="D6886" s="61">
        <v>0</v>
      </c>
      <c r="E6886" s="61">
        <v>1</v>
      </c>
      <c r="F6886" s="61">
        <v>1</v>
      </c>
      <c r="G6886" s="61">
        <v>0</v>
      </c>
      <c r="H6886" s="61">
        <v>1</v>
      </c>
      <c r="I6886" s="62">
        <v>96189.461184297194</v>
      </c>
      <c r="J6886" s="63">
        <v>6.3244459835523923</v>
      </c>
      <c r="K6886" s="63">
        <v>5.3516222646850391</v>
      </c>
      <c r="L6886" s="63">
        <v>6.9441609776626851</v>
      </c>
      <c r="M6886" s="63">
        <v>7.716192459279875</v>
      </c>
      <c r="N6886" s="63">
        <v>6.5879364253068804</v>
      </c>
      <c r="O6886" s="71">
        <v>6.5988195582803684</v>
      </c>
    </row>
    <row r="6887" spans="2:15" outlineLevel="1" x14ac:dyDescent="0.45">
      <c r="B6887" s="65">
        <v>6878</v>
      </c>
      <c r="C6887" s="60">
        <v>1</v>
      </c>
      <c r="D6887" s="61">
        <v>0</v>
      </c>
      <c r="E6887" s="61">
        <v>1</v>
      </c>
      <c r="F6887" s="61">
        <v>1</v>
      </c>
      <c r="G6887" s="61">
        <v>0</v>
      </c>
      <c r="H6887" s="61">
        <v>1</v>
      </c>
      <c r="I6887" s="62">
        <v>101172.84466426293</v>
      </c>
      <c r="J6887" s="63">
        <v>6.2664323730164124</v>
      </c>
      <c r="K6887" s="63">
        <v>5.6354244663670139</v>
      </c>
      <c r="L6887" s="63">
        <v>6.8581601392588514</v>
      </c>
      <c r="M6887" s="63">
        <v>8.6144915758746681</v>
      </c>
      <c r="N6887" s="63">
        <v>6.8915483811084721</v>
      </c>
      <c r="O6887" s="71">
        <v>7.0991618585456351</v>
      </c>
    </row>
    <row r="6888" spans="2:15" outlineLevel="1" x14ac:dyDescent="0.45">
      <c r="B6888" s="65">
        <v>6879</v>
      </c>
      <c r="C6888" s="60">
        <v>1</v>
      </c>
      <c r="D6888" s="61">
        <v>0</v>
      </c>
      <c r="E6888" s="61">
        <v>1</v>
      </c>
      <c r="F6888" s="61">
        <v>1</v>
      </c>
      <c r="G6888" s="61">
        <v>0</v>
      </c>
      <c r="H6888" s="61">
        <v>1</v>
      </c>
      <c r="I6888" s="62">
        <v>102523.70280148575</v>
      </c>
      <c r="J6888" s="63">
        <v>6.4731346683280524</v>
      </c>
      <c r="K6888" s="63">
        <v>5.9333782106852127</v>
      </c>
      <c r="L6888" s="63">
        <v>6.9400878426736909</v>
      </c>
      <c r="M6888" s="63">
        <v>8.434950373099726</v>
      </c>
      <c r="N6888" s="63">
        <v>6.8010884809618499</v>
      </c>
      <c r="O6888" s="71">
        <v>7.3421861114164582</v>
      </c>
    </row>
    <row r="6889" spans="2:15" outlineLevel="1" x14ac:dyDescent="0.45">
      <c r="B6889" s="65">
        <v>6880</v>
      </c>
      <c r="C6889" s="60">
        <v>1</v>
      </c>
      <c r="D6889" s="61">
        <v>0</v>
      </c>
      <c r="E6889" s="61">
        <v>1</v>
      </c>
      <c r="F6889" s="61">
        <v>1</v>
      </c>
      <c r="G6889" s="61">
        <v>1</v>
      </c>
      <c r="H6889" s="61">
        <v>0</v>
      </c>
      <c r="I6889" s="62">
        <v>101565.17581209828</v>
      </c>
      <c r="J6889" s="63">
        <v>7.3407789033041553</v>
      </c>
      <c r="K6889" s="63">
        <v>5.1509745231195616</v>
      </c>
      <c r="L6889" s="63">
        <v>6.7640193420844028</v>
      </c>
      <c r="M6889" s="63">
        <v>8.4566861345525055</v>
      </c>
      <c r="N6889" s="63">
        <v>7.2871076650061557</v>
      </c>
      <c r="O6889" s="71">
        <v>6.355373943739119</v>
      </c>
    </row>
    <row r="6890" spans="2:15" outlineLevel="1" x14ac:dyDescent="0.45">
      <c r="B6890" s="65">
        <v>6881</v>
      </c>
      <c r="C6890" s="60">
        <v>1</v>
      </c>
      <c r="D6890" s="61">
        <v>0</v>
      </c>
      <c r="E6890" s="61">
        <v>1</v>
      </c>
      <c r="F6890" s="61">
        <v>1</v>
      </c>
      <c r="G6890" s="61">
        <v>1</v>
      </c>
      <c r="H6890" s="61">
        <v>0</v>
      </c>
      <c r="I6890" s="62">
        <v>24794.569062098788</v>
      </c>
      <c r="J6890" s="63">
        <v>5.9378167177219883</v>
      </c>
      <c r="K6890" s="63">
        <v>4.8183769227045534</v>
      </c>
      <c r="L6890" s="63">
        <v>6.1616189241686525</v>
      </c>
      <c r="M6890" s="63">
        <v>6.5953444126436285</v>
      </c>
      <c r="N6890" s="63">
        <v>6.8217477768433259</v>
      </c>
      <c r="O6890" s="71">
        <v>6.6221032151202914</v>
      </c>
    </row>
    <row r="6891" spans="2:15" outlineLevel="1" x14ac:dyDescent="0.45">
      <c r="B6891" s="65">
        <v>6882</v>
      </c>
      <c r="C6891" s="60">
        <v>1</v>
      </c>
      <c r="D6891" s="61">
        <v>0</v>
      </c>
      <c r="E6891" s="61">
        <v>1</v>
      </c>
      <c r="F6891" s="61">
        <v>1</v>
      </c>
      <c r="G6891" s="61">
        <v>1</v>
      </c>
      <c r="H6891" s="61">
        <v>0</v>
      </c>
      <c r="I6891" s="62">
        <v>76661.453562632043</v>
      </c>
      <c r="J6891" s="63">
        <v>5.9362831371954519</v>
      </c>
      <c r="K6891" s="63">
        <v>5.2804395673485578</v>
      </c>
      <c r="L6891" s="63">
        <v>6.3545458163514352</v>
      </c>
      <c r="M6891" s="63">
        <v>8.2588335245421582</v>
      </c>
      <c r="N6891" s="63">
        <v>7.3375623728258921</v>
      </c>
      <c r="O6891" s="71">
        <v>6.19412132395719</v>
      </c>
    </row>
    <row r="6892" spans="2:15" outlineLevel="1" x14ac:dyDescent="0.45">
      <c r="B6892" s="65">
        <v>6883</v>
      </c>
      <c r="C6892" s="60">
        <v>1</v>
      </c>
      <c r="D6892" s="61">
        <v>0</v>
      </c>
      <c r="E6892" s="61">
        <v>1</v>
      </c>
      <c r="F6892" s="61">
        <v>1</v>
      </c>
      <c r="G6892" s="61">
        <v>0</v>
      </c>
      <c r="H6892" s="61">
        <v>1</v>
      </c>
      <c r="I6892" s="62">
        <v>59733.253721580608</v>
      </c>
      <c r="J6892" s="63">
        <v>6.241228163810904</v>
      </c>
      <c r="K6892" s="63">
        <v>4.3197127014877292</v>
      </c>
      <c r="L6892" s="63">
        <v>6.9201987118858064</v>
      </c>
      <c r="M6892" s="63">
        <v>6.6741497271351475</v>
      </c>
      <c r="N6892" s="63">
        <v>6.3981288438246384</v>
      </c>
      <c r="O6892" s="71">
        <v>6.7904963064539263</v>
      </c>
    </row>
    <row r="6893" spans="2:15" outlineLevel="1" x14ac:dyDescent="0.45">
      <c r="B6893" s="65">
        <v>6884</v>
      </c>
      <c r="C6893" s="60">
        <v>1</v>
      </c>
      <c r="D6893" s="61">
        <v>0</v>
      </c>
      <c r="E6893" s="61">
        <v>1</v>
      </c>
      <c r="F6893" s="61">
        <v>1</v>
      </c>
      <c r="G6893" s="61">
        <v>1</v>
      </c>
      <c r="H6893" s="61">
        <v>0</v>
      </c>
      <c r="I6893" s="62">
        <v>100074.7694650559</v>
      </c>
      <c r="J6893" s="63">
        <v>6.5309077424140529</v>
      </c>
      <c r="K6893" s="63">
        <v>5.5795449265800743</v>
      </c>
      <c r="L6893" s="63">
        <v>6.9547963364886076</v>
      </c>
      <c r="M6893" s="63">
        <v>8.6109776028309994</v>
      </c>
      <c r="N6893" s="63">
        <v>6.7044012849084993</v>
      </c>
      <c r="O6893" s="71">
        <v>6.4666856547576819</v>
      </c>
    </row>
    <row r="6894" spans="2:15" outlineLevel="1" x14ac:dyDescent="0.45">
      <c r="B6894" s="65">
        <v>6885</v>
      </c>
      <c r="C6894" s="60">
        <v>1</v>
      </c>
      <c r="D6894" s="61">
        <v>0</v>
      </c>
      <c r="E6894" s="61">
        <v>1</v>
      </c>
      <c r="F6894" s="61">
        <v>1</v>
      </c>
      <c r="G6894" s="61">
        <v>1</v>
      </c>
      <c r="H6894" s="61">
        <v>0</v>
      </c>
      <c r="I6894" s="62">
        <v>62921.763820374836</v>
      </c>
      <c r="J6894" s="63">
        <v>5.7816989331520183</v>
      </c>
      <c r="K6894" s="63">
        <v>5.6899989180598176</v>
      </c>
      <c r="L6894" s="63">
        <v>7.2697773062631281</v>
      </c>
      <c r="M6894" s="63">
        <v>6.0878725996716625</v>
      </c>
      <c r="N6894" s="63">
        <v>7.1552811303432566</v>
      </c>
      <c r="O6894" s="71">
        <v>6.6391849808073253</v>
      </c>
    </row>
    <row r="6895" spans="2:15" outlineLevel="1" x14ac:dyDescent="0.45">
      <c r="B6895" s="65">
        <v>6886</v>
      </c>
      <c r="C6895" s="60">
        <v>1</v>
      </c>
      <c r="D6895" s="61">
        <v>0</v>
      </c>
      <c r="E6895" s="61">
        <v>1</v>
      </c>
      <c r="F6895" s="61">
        <v>1</v>
      </c>
      <c r="G6895" s="61">
        <v>0</v>
      </c>
      <c r="H6895" s="61">
        <v>1</v>
      </c>
      <c r="I6895" s="62">
        <v>96211.999175718069</v>
      </c>
      <c r="J6895" s="63">
        <v>6.5702569216383431</v>
      </c>
      <c r="K6895" s="63">
        <v>4.7618867962547977</v>
      </c>
      <c r="L6895" s="63">
        <v>7.2579042307952921</v>
      </c>
      <c r="M6895" s="63">
        <v>7.7297912491177474</v>
      </c>
      <c r="N6895" s="63">
        <v>6.491874121935302</v>
      </c>
      <c r="O6895" s="71">
        <v>7.0107016933205664</v>
      </c>
    </row>
    <row r="6896" spans="2:15" outlineLevel="1" x14ac:dyDescent="0.45">
      <c r="B6896" s="65">
        <v>6887</v>
      </c>
      <c r="C6896" s="60">
        <v>0</v>
      </c>
      <c r="D6896" s="61">
        <v>1</v>
      </c>
      <c r="E6896" s="61">
        <v>1</v>
      </c>
      <c r="F6896" s="61">
        <v>1</v>
      </c>
      <c r="G6896" s="61">
        <v>1</v>
      </c>
      <c r="H6896" s="61">
        <v>0</v>
      </c>
      <c r="I6896" s="62">
        <v>65247.090857153918</v>
      </c>
      <c r="J6896" s="63">
        <v>6.0242064696405597</v>
      </c>
      <c r="K6896" s="63">
        <v>6.1593523398213748</v>
      </c>
      <c r="L6896" s="63">
        <v>6.9361700720029305</v>
      </c>
      <c r="M6896" s="63">
        <v>6.3864581480876419</v>
      </c>
      <c r="N6896" s="63">
        <v>7.3798253090012285</v>
      </c>
      <c r="O6896" s="71">
        <v>6.2953931999689914</v>
      </c>
    </row>
    <row r="6897" spans="2:15" outlineLevel="1" x14ac:dyDescent="0.45">
      <c r="B6897" s="65">
        <v>6888</v>
      </c>
      <c r="C6897" s="60">
        <v>1</v>
      </c>
      <c r="D6897" s="61">
        <v>0</v>
      </c>
      <c r="E6897" s="61">
        <v>1</v>
      </c>
      <c r="F6897" s="61">
        <v>1</v>
      </c>
      <c r="G6897" s="61">
        <v>1</v>
      </c>
      <c r="H6897" s="61">
        <v>0</v>
      </c>
      <c r="I6897" s="62">
        <v>93054.611831420101</v>
      </c>
      <c r="J6897" s="63">
        <v>6.1302592852603421</v>
      </c>
      <c r="K6897" s="63">
        <v>4.33165618820464</v>
      </c>
      <c r="L6897" s="63">
        <v>7.4789193895252124</v>
      </c>
      <c r="M6897" s="63">
        <v>6.6385358403158747</v>
      </c>
      <c r="N6897" s="63">
        <v>7.398532659603517</v>
      </c>
      <c r="O6897" s="71">
        <v>6.988735493722424</v>
      </c>
    </row>
    <row r="6898" spans="2:15" outlineLevel="1" x14ac:dyDescent="0.45">
      <c r="B6898" s="65">
        <v>6889</v>
      </c>
      <c r="C6898" s="60">
        <v>1</v>
      </c>
      <c r="D6898" s="61">
        <v>0</v>
      </c>
      <c r="E6898" s="61">
        <v>1</v>
      </c>
      <c r="F6898" s="61">
        <v>1</v>
      </c>
      <c r="G6898" s="61">
        <v>1</v>
      </c>
      <c r="H6898" s="61">
        <v>0</v>
      </c>
      <c r="I6898" s="62">
        <v>94689.066389088082</v>
      </c>
      <c r="J6898" s="63">
        <v>6.3565496332872193</v>
      </c>
      <c r="K6898" s="63">
        <v>4.265973549991223</v>
      </c>
      <c r="L6898" s="63">
        <v>7.2570295400313496</v>
      </c>
      <c r="M6898" s="63">
        <v>8.0533322603031863</v>
      </c>
      <c r="N6898" s="63">
        <v>6.742043320147074</v>
      </c>
      <c r="O6898" s="71">
        <v>6.5348540736282787</v>
      </c>
    </row>
    <row r="6899" spans="2:15" outlineLevel="1" x14ac:dyDescent="0.45">
      <c r="B6899" s="65">
        <v>6890</v>
      </c>
      <c r="C6899" s="60">
        <v>1</v>
      </c>
      <c r="D6899" s="61">
        <v>0</v>
      </c>
      <c r="E6899" s="61">
        <v>1</v>
      </c>
      <c r="F6899" s="61">
        <v>1</v>
      </c>
      <c r="G6899" s="61">
        <v>0</v>
      </c>
      <c r="H6899" s="61">
        <v>1</v>
      </c>
      <c r="I6899" s="62">
        <v>101279.70402325035</v>
      </c>
      <c r="J6899" s="63">
        <v>6.7162147259674345</v>
      </c>
      <c r="K6899" s="63">
        <v>5.2236058066428628</v>
      </c>
      <c r="L6899" s="63">
        <v>7.4302404575199192</v>
      </c>
      <c r="M6899" s="63">
        <v>8.0672759158501837</v>
      </c>
      <c r="N6899" s="63">
        <v>6.9032727588583382</v>
      </c>
      <c r="O6899" s="71">
        <v>7.4989841318922235</v>
      </c>
    </row>
    <row r="6900" spans="2:15" outlineLevel="1" x14ac:dyDescent="0.45">
      <c r="B6900" s="65">
        <v>6891</v>
      </c>
      <c r="C6900" s="60">
        <v>1</v>
      </c>
      <c r="D6900" s="61">
        <v>0</v>
      </c>
      <c r="E6900" s="61">
        <v>1</v>
      </c>
      <c r="F6900" s="61">
        <v>1</v>
      </c>
      <c r="G6900" s="61">
        <v>0</v>
      </c>
      <c r="H6900" s="61">
        <v>1</v>
      </c>
      <c r="I6900" s="62">
        <v>96175.529364822622</v>
      </c>
      <c r="J6900" s="63">
        <v>6.6225218782517707</v>
      </c>
      <c r="K6900" s="63">
        <v>5.3511677180926673</v>
      </c>
      <c r="L6900" s="63">
        <v>6.8197880013238326</v>
      </c>
      <c r="M6900" s="63">
        <v>6.9279195641034468</v>
      </c>
      <c r="N6900" s="63">
        <v>6.5699761789701716</v>
      </c>
      <c r="O6900" s="71">
        <v>7.3882640791718419</v>
      </c>
    </row>
    <row r="6901" spans="2:15" outlineLevel="1" x14ac:dyDescent="0.45">
      <c r="B6901" s="65">
        <v>6892</v>
      </c>
      <c r="C6901" s="60">
        <v>1</v>
      </c>
      <c r="D6901" s="61">
        <v>0</v>
      </c>
      <c r="E6901" s="61">
        <v>1</v>
      </c>
      <c r="F6901" s="61">
        <v>1</v>
      </c>
      <c r="G6901" s="61">
        <v>0</v>
      </c>
      <c r="H6901" s="61">
        <v>1</v>
      </c>
      <c r="I6901" s="62">
        <v>97479.056385119984</v>
      </c>
      <c r="J6901" s="63">
        <v>6.4927425422386928</v>
      </c>
      <c r="K6901" s="63">
        <v>5.6298252045142734</v>
      </c>
      <c r="L6901" s="63">
        <v>7.8806480606912128</v>
      </c>
      <c r="M6901" s="63">
        <v>7.4719739364251598</v>
      </c>
      <c r="N6901" s="63">
        <v>6.2604938569599824</v>
      </c>
      <c r="O6901" s="71">
        <v>6.6938263382419994</v>
      </c>
    </row>
    <row r="6902" spans="2:15" outlineLevel="1" x14ac:dyDescent="0.45">
      <c r="B6902" s="65">
        <v>6893</v>
      </c>
      <c r="C6902" s="60">
        <v>1</v>
      </c>
      <c r="D6902" s="61">
        <v>0</v>
      </c>
      <c r="E6902" s="61">
        <v>1</v>
      </c>
      <c r="F6902" s="61">
        <v>1</v>
      </c>
      <c r="G6902" s="61">
        <v>0</v>
      </c>
      <c r="H6902" s="61">
        <v>1</v>
      </c>
      <c r="I6902" s="62">
        <v>96944.702155844832</v>
      </c>
      <c r="J6902" s="63">
        <v>6.1045146904695757</v>
      </c>
      <c r="K6902" s="63">
        <v>4.580930449833466</v>
      </c>
      <c r="L6902" s="63">
        <v>7.3123216286267558</v>
      </c>
      <c r="M6902" s="63">
        <v>8.6924886425471826</v>
      </c>
      <c r="N6902" s="63">
        <v>6.5468587011185226</v>
      </c>
      <c r="O6902" s="71">
        <v>6.8079312270328742</v>
      </c>
    </row>
    <row r="6903" spans="2:15" outlineLevel="1" x14ac:dyDescent="0.45">
      <c r="B6903" s="65">
        <v>6894</v>
      </c>
      <c r="C6903" s="60">
        <v>1</v>
      </c>
      <c r="D6903" s="61">
        <v>0</v>
      </c>
      <c r="E6903" s="61">
        <v>1</v>
      </c>
      <c r="F6903" s="61">
        <v>1</v>
      </c>
      <c r="G6903" s="61">
        <v>0</v>
      </c>
      <c r="H6903" s="61">
        <v>1</v>
      </c>
      <c r="I6903" s="62">
        <v>77374.609090119513</v>
      </c>
      <c r="J6903" s="63">
        <v>6.4959899133343084</v>
      </c>
      <c r="K6903" s="63">
        <v>5.5351779540176</v>
      </c>
      <c r="L6903" s="63">
        <v>6.2337806373410309</v>
      </c>
      <c r="M6903" s="63">
        <v>7.4107526945874973</v>
      </c>
      <c r="N6903" s="63">
        <v>7.0340015052731566</v>
      </c>
      <c r="O6903" s="71">
        <v>7.0365828576031344</v>
      </c>
    </row>
    <row r="6904" spans="2:15" outlineLevel="1" x14ac:dyDescent="0.45">
      <c r="B6904" s="65">
        <v>6895</v>
      </c>
      <c r="C6904" s="60">
        <v>1</v>
      </c>
      <c r="D6904" s="61">
        <v>0</v>
      </c>
      <c r="E6904" s="61">
        <v>1</v>
      </c>
      <c r="F6904" s="61">
        <v>1</v>
      </c>
      <c r="G6904" s="61">
        <v>1</v>
      </c>
      <c r="H6904" s="61">
        <v>0</v>
      </c>
      <c r="I6904" s="62">
        <v>96308.875286127775</v>
      </c>
      <c r="J6904" s="63">
        <v>6.4430938366658825</v>
      </c>
      <c r="K6904" s="63">
        <v>5.5908470997894693</v>
      </c>
      <c r="L6904" s="63">
        <v>7.3950463740849433</v>
      </c>
      <c r="M6904" s="63">
        <v>6.6576542072862193</v>
      </c>
      <c r="N6904" s="63">
        <v>7.1670995534220392</v>
      </c>
      <c r="O6904" s="71">
        <v>6.6274572550908761</v>
      </c>
    </row>
    <row r="6905" spans="2:15" outlineLevel="1" x14ac:dyDescent="0.45">
      <c r="B6905" s="65">
        <v>6896</v>
      </c>
      <c r="C6905" s="60">
        <v>1</v>
      </c>
      <c r="D6905" s="61">
        <v>0</v>
      </c>
      <c r="E6905" s="61">
        <v>1</v>
      </c>
      <c r="F6905" s="61">
        <v>1</v>
      </c>
      <c r="G6905" s="61">
        <v>1</v>
      </c>
      <c r="H6905" s="61">
        <v>0</v>
      </c>
      <c r="I6905" s="62">
        <v>64370.78063657548</v>
      </c>
      <c r="J6905" s="63">
        <v>6.2480695680869376</v>
      </c>
      <c r="K6905" s="63">
        <v>5.6473860439737669</v>
      </c>
      <c r="L6905" s="63">
        <v>6.9305244852367833</v>
      </c>
      <c r="M6905" s="63">
        <v>7.0995346662692125</v>
      </c>
      <c r="N6905" s="63">
        <v>6.6317838889588003</v>
      </c>
      <c r="O6905" s="71">
        <v>6.220563419095968</v>
      </c>
    </row>
    <row r="6906" spans="2:15" outlineLevel="1" x14ac:dyDescent="0.45">
      <c r="B6906" s="65">
        <v>6897</v>
      </c>
      <c r="C6906" s="60">
        <v>0</v>
      </c>
      <c r="D6906" s="61">
        <v>1</v>
      </c>
      <c r="E6906" s="61">
        <v>1</v>
      </c>
      <c r="F6906" s="61">
        <v>1</v>
      </c>
      <c r="G6906" s="61">
        <v>1</v>
      </c>
      <c r="H6906" s="61">
        <v>0</v>
      </c>
      <c r="I6906" s="62">
        <v>62892.51219037066</v>
      </c>
      <c r="J6906" s="63">
        <v>5.4643192939352794</v>
      </c>
      <c r="K6906" s="63">
        <v>6.1710810167131562</v>
      </c>
      <c r="L6906" s="63">
        <v>7.4037634968661621</v>
      </c>
      <c r="M6906" s="63">
        <v>6.5651893755022526</v>
      </c>
      <c r="N6906" s="63">
        <v>6.5179552006730841</v>
      </c>
      <c r="O6906" s="71">
        <v>6.3714138242669227</v>
      </c>
    </row>
    <row r="6907" spans="2:15" outlineLevel="1" x14ac:dyDescent="0.45">
      <c r="B6907" s="65">
        <v>6898</v>
      </c>
      <c r="C6907" s="60">
        <v>1</v>
      </c>
      <c r="D6907" s="61">
        <v>0</v>
      </c>
      <c r="E6907" s="61">
        <v>1</v>
      </c>
      <c r="F6907" s="61">
        <v>1</v>
      </c>
      <c r="G6907" s="61">
        <v>1</v>
      </c>
      <c r="H6907" s="61">
        <v>0</v>
      </c>
      <c r="I6907" s="62">
        <v>96260.219770537049</v>
      </c>
      <c r="J6907" s="63">
        <v>6.033431627036439</v>
      </c>
      <c r="K6907" s="63">
        <v>4.9586796172167906</v>
      </c>
      <c r="L6907" s="63">
        <v>7.1878605800443314</v>
      </c>
      <c r="M6907" s="63">
        <v>7.6642312512759432</v>
      </c>
      <c r="N6907" s="63">
        <v>7.1014638146234628</v>
      </c>
      <c r="O6907" s="71">
        <v>6.8798273266017578</v>
      </c>
    </row>
    <row r="6908" spans="2:15" outlineLevel="1" x14ac:dyDescent="0.45">
      <c r="B6908" s="65">
        <v>6899</v>
      </c>
      <c r="C6908" s="60">
        <v>0</v>
      </c>
      <c r="D6908" s="61">
        <v>1</v>
      </c>
      <c r="E6908" s="61">
        <v>1</v>
      </c>
      <c r="F6908" s="61">
        <v>1</v>
      </c>
      <c r="G6908" s="61">
        <v>0</v>
      </c>
      <c r="H6908" s="61">
        <v>1</v>
      </c>
      <c r="I6908" s="62">
        <v>79034.302158070772</v>
      </c>
      <c r="J6908" s="63">
        <v>5.524029933443348</v>
      </c>
      <c r="K6908" s="63">
        <v>5.7299702464444797</v>
      </c>
      <c r="L6908" s="63">
        <v>6.686021717730096</v>
      </c>
      <c r="M6908" s="63">
        <v>8.6801956327174707</v>
      </c>
      <c r="N6908" s="63">
        <v>6.7127053240164747</v>
      </c>
      <c r="O6908" s="71">
        <v>7.1725459787390324</v>
      </c>
    </row>
    <row r="6909" spans="2:15" outlineLevel="1" x14ac:dyDescent="0.45">
      <c r="B6909" s="65">
        <v>6900</v>
      </c>
      <c r="C6909" s="60">
        <v>0</v>
      </c>
      <c r="D6909" s="61">
        <v>1</v>
      </c>
      <c r="E6909" s="61">
        <v>1</v>
      </c>
      <c r="F6909" s="61">
        <v>1</v>
      </c>
      <c r="G6909" s="61">
        <v>1</v>
      </c>
      <c r="H6909" s="61">
        <v>0</v>
      </c>
      <c r="I6909" s="62">
        <v>96921.685109161073</v>
      </c>
      <c r="J6909" s="63">
        <v>5.795279594476102</v>
      </c>
      <c r="K6909" s="63">
        <v>5.8117478039393742</v>
      </c>
      <c r="L6909" s="63">
        <v>7.3698634835485439</v>
      </c>
      <c r="M6909" s="63">
        <v>7.6757475511244664</v>
      </c>
      <c r="N6909" s="63">
        <v>6.8347271395714913</v>
      </c>
      <c r="O6909" s="71">
        <v>6.47398295650106</v>
      </c>
    </row>
    <row r="6910" spans="2:15" outlineLevel="1" x14ac:dyDescent="0.45">
      <c r="B6910" s="65">
        <v>6901</v>
      </c>
      <c r="C6910" s="60">
        <v>1</v>
      </c>
      <c r="D6910" s="61">
        <v>0</v>
      </c>
      <c r="E6910" s="61">
        <v>1</v>
      </c>
      <c r="F6910" s="61">
        <v>1</v>
      </c>
      <c r="G6910" s="61">
        <v>1</v>
      </c>
      <c r="H6910" s="61">
        <v>0</v>
      </c>
      <c r="I6910" s="62">
        <v>77771.864224597943</v>
      </c>
      <c r="J6910" s="63">
        <v>5.2797330308515518</v>
      </c>
      <c r="K6910" s="63">
        <v>4.9774724612709278</v>
      </c>
      <c r="L6910" s="63">
        <v>7.3518932347243187</v>
      </c>
      <c r="M6910" s="63">
        <v>8.1895098932686796</v>
      </c>
      <c r="N6910" s="63">
        <v>7.4320702202679847</v>
      </c>
      <c r="O6910" s="71">
        <v>7.3494236117322043</v>
      </c>
    </row>
    <row r="6911" spans="2:15" outlineLevel="1" x14ac:dyDescent="0.45">
      <c r="B6911" s="65">
        <v>6902</v>
      </c>
      <c r="C6911" s="60">
        <v>1</v>
      </c>
      <c r="D6911" s="61">
        <v>0</v>
      </c>
      <c r="E6911" s="61">
        <v>1</v>
      </c>
      <c r="F6911" s="61">
        <v>1</v>
      </c>
      <c r="G6911" s="61">
        <v>1</v>
      </c>
      <c r="H6911" s="61">
        <v>0</v>
      </c>
      <c r="I6911" s="62">
        <v>78656.969335750546</v>
      </c>
      <c r="J6911" s="63">
        <v>5.4763394398292249</v>
      </c>
      <c r="K6911" s="63">
        <v>5.0819650668426259</v>
      </c>
      <c r="L6911" s="63">
        <v>7.2144698789859394</v>
      </c>
      <c r="M6911" s="63">
        <v>8.9421547484601582</v>
      </c>
      <c r="N6911" s="63">
        <v>7.4211666866242307</v>
      </c>
      <c r="O6911" s="71">
        <v>6.4247144695359486</v>
      </c>
    </row>
    <row r="6912" spans="2:15" outlineLevel="1" x14ac:dyDescent="0.45">
      <c r="B6912" s="65">
        <v>6903</v>
      </c>
      <c r="C6912" s="60">
        <v>1</v>
      </c>
      <c r="D6912" s="61">
        <v>0</v>
      </c>
      <c r="E6912" s="61">
        <v>1</v>
      </c>
      <c r="F6912" s="61">
        <v>1</v>
      </c>
      <c r="G6912" s="61">
        <v>0</v>
      </c>
      <c r="H6912" s="61">
        <v>1</v>
      </c>
      <c r="I6912" s="62">
        <v>77904.193205778021</v>
      </c>
      <c r="J6912" s="63">
        <v>6.240227318639703</v>
      </c>
      <c r="K6912" s="63">
        <v>5.9519190507799449</v>
      </c>
      <c r="L6912" s="63">
        <v>6.715035580180869</v>
      </c>
      <c r="M6912" s="63">
        <v>7.597358514153834</v>
      </c>
      <c r="N6912" s="63">
        <v>6.6039873133266482</v>
      </c>
      <c r="O6912" s="71">
        <v>6.9678294164909866</v>
      </c>
    </row>
    <row r="6913" spans="2:15" outlineLevel="1" x14ac:dyDescent="0.45">
      <c r="B6913" s="65">
        <v>6904</v>
      </c>
      <c r="C6913" s="60">
        <v>1</v>
      </c>
      <c r="D6913" s="61">
        <v>0</v>
      </c>
      <c r="E6913" s="61">
        <v>1</v>
      </c>
      <c r="F6913" s="61">
        <v>1</v>
      </c>
      <c r="G6913" s="61">
        <v>0</v>
      </c>
      <c r="H6913" s="61">
        <v>1</v>
      </c>
      <c r="I6913" s="62">
        <v>62695.466754950423</v>
      </c>
      <c r="J6913" s="63">
        <v>6.7221211747180156</v>
      </c>
      <c r="K6913" s="63">
        <v>5.3636417707650113</v>
      </c>
      <c r="L6913" s="63">
        <v>6.7116736494022833</v>
      </c>
      <c r="M6913" s="63">
        <v>6.2952931427797738</v>
      </c>
      <c r="N6913" s="63">
        <v>6.3530062754794763</v>
      </c>
      <c r="O6913" s="71">
        <v>6.7844729721531953</v>
      </c>
    </row>
    <row r="6914" spans="2:15" outlineLevel="1" x14ac:dyDescent="0.45">
      <c r="B6914" s="65">
        <v>6905</v>
      </c>
      <c r="C6914" s="60">
        <v>0</v>
      </c>
      <c r="D6914" s="61">
        <v>1</v>
      </c>
      <c r="E6914" s="61">
        <v>1</v>
      </c>
      <c r="F6914" s="61">
        <v>1</v>
      </c>
      <c r="G6914" s="61">
        <v>1</v>
      </c>
      <c r="H6914" s="61">
        <v>0</v>
      </c>
      <c r="I6914" s="62">
        <v>30410.240138676454</v>
      </c>
      <c r="J6914" s="63">
        <v>5.8886366992235919</v>
      </c>
      <c r="K6914" s="63">
        <v>5.9118502178421801</v>
      </c>
      <c r="L6914" s="63">
        <v>6.7421782263919567</v>
      </c>
      <c r="M6914" s="63">
        <v>7.4057778705891568</v>
      </c>
      <c r="N6914" s="63">
        <v>6.6258504254630086</v>
      </c>
      <c r="O6914" s="71">
        <v>6.5267025342900222</v>
      </c>
    </row>
    <row r="6915" spans="2:15" outlineLevel="1" x14ac:dyDescent="0.45">
      <c r="B6915" s="65">
        <v>6906</v>
      </c>
      <c r="C6915" s="60">
        <v>1</v>
      </c>
      <c r="D6915" s="61">
        <v>0</v>
      </c>
      <c r="E6915" s="61">
        <v>1</v>
      </c>
      <c r="F6915" s="61">
        <v>1</v>
      </c>
      <c r="G6915" s="61">
        <v>1</v>
      </c>
      <c r="H6915" s="61">
        <v>0</v>
      </c>
      <c r="I6915" s="62">
        <v>100522.0803193933</v>
      </c>
      <c r="J6915" s="63">
        <v>6.6506872173538518</v>
      </c>
      <c r="K6915" s="63">
        <v>6.4740378938408112</v>
      </c>
      <c r="L6915" s="63">
        <v>6.4824868470090236</v>
      </c>
      <c r="M6915" s="63">
        <v>7.2056911261672631</v>
      </c>
      <c r="N6915" s="63">
        <v>7.1488718025568705</v>
      </c>
      <c r="O6915" s="71">
        <v>6.968512891042951</v>
      </c>
    </row>
    <row r="6916" spans="2:15" outlineLevel="1" x14ac:dyDescent="0.45">
      <c r="B6916" s="65">
        <v>6907</v>
      </c>
      <c r="C6916" s="60">
        <v>0</v>
      </c>
      <c r="D6916" s="61">
        <v>1</v>
      </c>
      <c r="E6916" s="61">
        <v>1</v>
      </c>
      <c r="F6916" s="61">
        <v>1</v>
      </c>
      <c r="G6916" s="61">
        <v>0</v>
      </c>
      <c r="H6916" s="61">
        <v>1</v>
      </c>
      <c r="I6916" s="62">
        <v>63250.68824758417</v>
      </c>
      <c r="J6916" s="63">
        <v>5.4770064371598783</v>
      </c>
      <c r="K6916" s="63">
        <v>6.3370540778551003</v>
      </c>
      <c r="L6916" s="63">
        <v>7.2399338664939705</v>
      </c>
      <c r="M6916" s="63">
        <v>7.0007535394934166</v>
      </c>
      <c r="N6916" s="63">
        <v>6.128246275676136</v>
      </c>
      <c r="O6916" s="71">
        <v>6.2596188681706684</v>
      </c>
    </row>
    <row r="6917" spans="2:15" outlineLevel="1" x14ac:dyDescent="0.45">
      <c r="B6917" s="65">
        <v>6908</v>
      </c>
      <c r="C6917" s="60">
        <v>1</v>
      </c>
      <c r="D6917" s="61">
        <v>0</v>
      </c>
      <c r="E6917" s="61">
        <v>1</v>
      </c>
      <c r="F6917" s="61">
        <v>1</v>
      </c>
      <c r="G6917" s="61">
        <v>0</v>
      </c>
      <c r="H6917" s="61">
        <v>1</v>
      </c>
      <c r="I6917" s="62">
        <v>95775.597877304826</v>
      </c>
      <c r="J6917" s="63">
        <v>5.3172500932548612</v>
      </c>
      <c r="K6917" s="63">
        <v>5.2674946044543152</v>
      </c>
      <c r="L6917" s="63">
        <v>8.2455303916253211</v>
      </c>
      <c r="M6917" s="63">
        <v>6.9614755013457081</v>
      </c>
      <c r="N6917" s="63">
        <v>7.1238370639612301</v>
      </c>
      <c r="O6917" s="71">
        <v>7.4015236384510414</v>
      </c>
    </row>
    <row r="6918" spans="2:15" outlineLevel="1" x14ac:dyDescent="0.45">
      <c r="B6918" s="65">
        <v>6909</v>
      </c>
      <c r="C6918" s="60">
        <v>0</v>
      </c>
      <c r="D6918" s="61">
        <v>1</v>
      </c>
      <c r="E6918" s="61">
        <v>1</v>
      </c>
      <c r="F6918" s="61">
        <v>1</v>
      </c>
      <c r="G6918" s="61">
        <v>1</v>
      </c>
      <c r="H6918" s="61">
        <v>0</v>
      </c>
      <c r="I6918" s="62">
        <v>29344.952091332379</v>
      </c>
      <c r="J6918" s="63">
        <v>5.5575698993396916</v>
      </c>
      <c r="K6918" s="63">
        <v>5.9547439292443665</v>
      </c>
      <c r="L6918" s="63">
        <v>6.8669582252625334</v>
      </c>
      <c r="M6918" s="63">
        <v>6.4770394458671507</v>
      </c>
      <c r="N6918" s="63">
        <v>7.3478859042797708</v>
      </c>
      <c r="O6918" s="71">
        <v>6.7393590077935359</v>
      </c>
    </row>
    <row r="6919" spans="2:15" outlineLevel="1" x14ac:dyDescent="0.45">
      <c r="B6919" s="65">
        <v>6910</v>
      </c>
      <c r="C6919" s="60">
        <v>1</v>
      </c>
      <c r="D6919" s="61">
        <v>0</v>
      </c>
      <c r="E6919" s="61">
        <v>1</v>
      </c>
      <c r="F6919" s="61">
        <v>1</v>
      </c>
      <c r="G6919" s="61">
        <v>0</v>
      </c>
      <c r="H6919" s="61">
        <v>1</v>
      </c>
      <c r="I6919" s="62">
        <v>24599.757068649764</v>
      </c>
      <c r="J6919" s="63">
        <v>5.7428136231132747</v>
      </c>
      <c r="K6919" s="63">
        <v>5.1450461233922047</v>
      </c>
      <c r="L6919" s="63">
        <v>6.2673706450267259</v>
      </c>
      <c r="M6919" s="63">
        <v>6.1491712655349486</v>
      </c>
      <c r="N6919" s="63">
        <v>6.5900871289361636</v>
      </c>
      <c r="O6919" s="71">
        <v>7.144098646822286</v>
      </c>
    </row>
    <row r="6920" spans="2:15" outlineLevel="1" x14ac:dyDescent="0.45">
      <c r="B6920" s="65">
        <v>6911</v>
      </c>
      <c r="C6920" s="60">
        <v>1</v>
      </c>
      <c r="D6920" s="61">
        <v>0</v>
      </c>
      <c r="E6920" s="61">
        <v>1</v>
      </c>
      <c r="F6920" s="61">
        <v>1</v>
      </c>
      <c r="G6920" s="61">
        <v>0</v>
      </c>
      <c r="H6920" s="61">
        <v>1</v>
      </c>
      <c r="I6920" s="62">
        <v>98243.661999468735</v>
      </c>
      <c r="J6920" s="63">
        <v>6.5031360244665928</v>
      </c>
      <c r="K6920" s="63">
        <v>5.5315963911051202</v>
      </c>
      <c r="L6920" s="63">
        <v>7.8524450833990107</v>
      </c>
      <c r="M6920" s="63">
        <v>7.5834180964540554</v>
      </c>
      <c r="N6920" s="63">
        <v>6.4796737498828998</v>
      </c>
      <c r="O6920" s="71">
        <v>6.7883676126020474</v>
      </c>
    </row>
    <row r="6921" spans="2:15" outlineLevel="1" x14ac:dyDescent="0.45">
      <c r="B6921" s="65">
        <v>6912</v>
      </c>
      <c r="C6921" s="60">
        <v>1</v>
      </c>
      <c r="D6921" s="61">
        <v>0</v>
      </c>
      <c r="E6921" s="61">
        <v>1</v>
      </c>
      <c r="F6921" s="61">
        <v>1</v>
      </c>
      <c r="G6921" s="61">
        <v>1</v>
      </c>
      <c r="H6921" s="61">
        <v>0</v>
      </c>
      <c r="I6921" s="62">
        <v>97042.414515669676</v>
      </c>
      <c r="J6921" s="63">
        <v>6.3167120363411513</v>
      </c>
      <c r="K6921" s="63">
        <v>5.9247886415545619</v>
      </c>
      <c r="L6921" s="63">
        <v>7.1338625906097617</v>
      </c>
      <c r="M6921" s="63">
        <v>6.928680370656382</v>
      </c>
      <c r="N6921" s="63">
        <v>6.9695717742166021</v>
      </c>
      <c r="O6921" s="71">
        <v>6.7032117866438492</v>
      </c>
    </row>
    <row r="6922" spans="2:15" outlineLevel="1" x14ac:dyDescent="0.45">
      <c r="B6922" s="65">
        <v>6913</v>
      </c>
      <c r="C6922" s="60">
        <v>1</v>
      </c>
      <c r="D6922" s="61">
        <v>0</v>
      </c>
      <c r="E6922" s="61">
        <v>1</v>
      </c>
      <c r="F6922" s="61">
        <v>1</v>
      </c>
      <c r="G6922" s="61">
        <v>0</v>
      </c>
      <c r="H6922" s="61">
        <v>1</v>
      </c>
      <c r="I6922" s="62">
        <v>100789.14310902068</v>
      </c>
      <c r="J6922" s="63">
        <v>7.0113236833598158</v>
      </c>
      <c r="K6922" s="63">
        <v>6.163755576011674</v>
      </c>
      <c r="L6922" s="63">
        <v>6.9780386530981531</v>
      </c>
      <c r="M6922" s="63">
        <v>7.8180595911009405</v>
      </c>
      <c r="N6922" s="63">
        <v>6.2321429228586753</v>
      </c>
      <c r="O6922" s="71">
        <v>6.9734218247149258</v>
      </c>
    </row>
    <row r="6923" spans="2:15" outlineLevel="1" x14ac:dyDescent="0.45">
      <c r="B6923" s="65">
        <v>6914</v>
      </c>
      <c r="C6923" s="60">
        <v>1</v>
      </c>
      <c r="D6923" s="61">
        <v>0</v>
      </c>
      <c r="E6923" s="61">
        <v>1</v>
      </c>
      <c r="F6923" s="61">
        <v>1</v>
      </c>
      <c r="G6923" s="61">
        <v>1</v>
      </c>
      <c r="H6923" s="61">
        <v>0</v>
      </c>
      <c r="I6923" s="62">
        <v>62580.254700870661</v>
      </c>
      <c r="J6923" s="63">
        <v>6.0762007410030225</v>
      </c>
      <c r="K6923" s="63">
        <v>5.5044241290710918</v>
      </c>
      <c r="L6923" s="63">
        <v>7.0872510360648988</v>
      </c>
      <c r="M6923" s="63">
        <v>6.6333350029011804</v>
      </c>
      <c r="N6923" s="63">
        <v>6.7457273317201496</v>
      </c>
      <c r="O6923" s="71">
        <v>6.2049899764972665</v>
      </c>
    </row>
    <row r="6924" spans="2:15" outlineLevel="1" x14ac:dyDescent="0.45">
      <c r="B6924" s="65">
        <v>6915</v>
      </c>
      <c r="C6924" s="60">
        <v>1</v>
      </c>
      <c r="D6924" s="61">
        <v>0</v>
      </c>
      <c r="E6924" s="61">
        <v>1</v>
      </c>
      <c r="F6924" s="61">
        <v>1</v>
      </c>
      <c r="G6924" s="61">
        <v>0</v>
      </c>
      <c r="H6924" s="61">
        <v>1</v>
      </c>
      <c r="I6924" s="62">
        <v>62735.91306887049</v>
      </c>
      <c r="J6924" s="63">
        <v>5.9498534039748767</v>
      </c>
      <c r="K6924" s="63">
        <v>5.2833231183573179</v>
      </c>
      <c r="L6924" s="63">
        <v>7.0893816714648539</v>
      </c>
      <c r="M6924" s="63">
        <v>7.0813163764299354</v>
      </c>
      <c r="N6924" s="63">
        <v>6.1313812895465221</v>
      </c>
      <c r="O6924" s="71">
        <v>6.8747376795737889</v>
      </c>
    </row>
    <row r="6925" spans="2:15" outlineLevel="1" x14ac:dyDescent="0.45">
      <c r="B6925" s="65">
        <v>6916</v>
      </c>
      <c r="C6925" s="60">
        <v>1</v>
      </c>
      <c r="D6925" s="61">
        <v>0</v>
      </c>
      <c r="E6925" s="61">
        <v>1</v>
      </c>
      <c r="F6925" s="61">
        <v>1</v>
      </c>
      <c r="G6925" s="61">
        <v>1</v>
      </c>
      <c r="H6925" s="61">
        <v>0</v>
      </c>
      <c r="I6925" s="62">
        <v>96179.487915801481</v>
      </c>
      <c r="J6925" s="63">
        <v>5.8374373888304243</v>
      </c>
      <c r="K6925" s="63">
        <v>5.7996117423668849</v>
      </c>
      <c r="L6925" s="63">
        <v>8.0159052088941962</v>
      </c>
      <c r="M6925" s="63">
        <v>6.7457460674235028</v>
      </c>
      <c r="N6925" s="63">
        <v>7.316451215817656</v>
      </c>
      <c r="O6925" s="71">
        <v>6.3617947964054595</v>
      </c>
    </row>
    <row r="6926" spans="2:15" outlineLevel="1" x14ac:dyDescent="0.45">
      <c r="B6926" s="65">
        <v>6917</v>
      </c>
      <c r="C6926" s="60">
        <v>1</v>
      </c>
      <c r="D6926" s="61">
        <v>0</v>
      </c>
      <c r="E6926" s="61">
        <v>1</v>
      </c>
      <c r="F6926" s="61">
        <v>1</v>
      </c>
      <c r="G6926" s="61">
        <v>1</v>
      </c>
      <c r="H6926" s="61">
        <v>0</v>
      </c>
      <c r="I6926" s="62">
        <v>26087.087353501542</v>
      </c>
      <c r="J6926" s="63">
        <v>5.8053219752157554</v>
      </c>
      <c r="K6926" s="63">
        <v>4.6404346534958636</v>
      </c>
      <c r="L6926" s="63">
        <v>7.0658808959732236</v>
      </c>
      <c r="M6926" s="63">
        <v>6.7390398897783905</v>
      </c>
      <c r="N6926" s="63">
        <v>6.8709932881741178</v>
      </c>
      <c r="O6926" s="71">
        <v>6.8085474796450942</v>
      </c>
    </row>
    <row r="6927" spans="2:15" outlineLevel="1" x14ac:dyDescent="0.45">
      <c r="B6927" s="65">
        <v>6918</v>
      </c>
      <c r="C6927" s="60">
        <v>1</v>
      </c>
      <c r="D6927" s="61">
        <v>0</v>
      </c>
      <c r="E6927" s="61">
        <v>1</v>
      </c>
      <c r="F6927" s="61">
        <v>1</v>
      </c>
      <c r="G6927" s="61">
        <v>1</v>
      </c>
      <c r="H6927" s="61">
        <v>0</v>
      </c>
      <c r="I6927" s="62">
        <v>93004.752345314962</v>
      </c>
      <c r="J6927" s="63">
        <v>5.3900660088910515</v>
      </c>
      <c r="K6927" s="63">
        <v>5.2265906655980592</v>
      </c>
      <c r="L6927" s="63">
        <v>7.7625601545508172</v>
      </c>
      <c r="M6927" s="63">
        <v>7.3945493698388711</v>
      </c>
      <c r="N6927" s="63">
        <v>6.6138897729995012</v>
      </c>
      <c r="O6927" s="71">
        <v>6.3744255724872456</v>
      </c>
    </row>
    <row r="6928" spans="2:15" outlineLevel="1" x14ac:dyDescent="0.45">
      <c r="B6928" s="65">
        <v>6919</v>
      </c>
      <c r="C6928" s="60">
        <v>1</v>
      </c>
      <c r="D6928" s="61">
        <v>0</v>
      </c>
      <c r="E6928" s="61">
        <v>1</v>
      </c>
      <c r="F6928" s="61">
        <v>1</v>
      </c>
      <c r="G6928" s="61">
        <v>0</v>
      </c>
      <c r="H6928" s="61">
        <v>1</v>
      </c>
      <c r="I6928" s="62">
        <v>103263.74317029853</v>
      </c>
      <c r="J6928" s="63">
        <v>6.7264385052164988</v>
      </c>
      <c r="K6928" s="63">
        <v>5.4638896924914722</v>
      </c>
      <c r="L6928" s="63">
        <v>7.666850176897368</v>
      </c>
      <c r="M6928" s="63">
        <v>8.3382727200856728</v>
      </c>
      <c r="N6928" s="63">
        <v>7.0625833284927344</v>
      </c>
      <c r="O6928" s="71">
        <v>7.3652413433720545</v>
      </c>
    </row>
    <row r="6929" spans="2:15" outlineLevel="1" x14ac:dyDescent="0.45">
      <c r="B6929" s="65">
        <v>6920</v>
      </c>
      <c r="C6929" s="60">
        <v>1</v>
      </c>
      <c r="D6929" s="61">
        <v>0</v>
      </c>
      <c r="E6929" s="61">
        <v>1</v>
      </c>
      <c r="F6929" s="61">
        <v>1</v>
      </c>
      <c r="G6929" s="61">
        <v>0</v>
      </c>
      <c r="H6929" s="61">
        <v>1</v>
      </c>
      <c r="I6929" s="62">
        <v>101878.13432178996</v>
      </c>
      <c r="J6929" s="63">
        <v>6.2121307948381475</v>
      </c>
      <c r="K6929" s="63">
        <v>5.6412748167588678</v>
      </c>
      <c r="L6929" s="63">
        <v>7.1377901297426209</v>
      </c>
      <c r="M6929" s="63">
        <v>8.8220708046990257</v>
      </c>
      <c r="N6929" s="63">
        <v>6.7123730954798839</v>
      </c>
      <c r="O6929" s="71">
        <v>7.2392854247618894</v>
      </c>
    </row>
    <row r="6930" spans="2:15" outlineLevel="1" x14ac:dyDescent="0.45">
      <c r="B6930" s="65">
        <v>6921</v>
      </c>
      <c r="C6930" s="60">
        <v>1</v>
      </c>
      <c r="D6930" s="61">
        <v>0</v>
      </c>
      <c r="E6930" s="61">
        <v>1</v>
      </c>
      <c r="F6930" s="61">
        <v>1</v>
      </c>
      <c r="G6930" s="61">
        <v>0</v>
      </c>
      <c r="H6930" s="61">
        <v>1</v>
      </c>
      <c r="I6930" s="62">
        <v>90317.411369838941</v>
      </c>
      <c r="J6930" s="63">
        <v>5.6673993448627664</v>
      </c>
      <c r="K6930" s="63">
        <v>4.0567307863826843</v>
      </c>
      <c r="L6930" s="63">
        <v>7.548280717492954</v>
      </c>
      <c r="M6930" s="63">
        <v>6.7616005526366463</v>
      </c>
      <c r="N6930" s="63">
        <v>6.7060006608316813</v>
      </c>
      <c r="O6930" s="71">
        <v>7.303459326599774</v>
      </c>
    </row>
    <row r="6931" spans="2:15" outlineLevel="1" x14ac:dyDescent="0.45">
      <c r="B6931" s="65">
        <v>6922</v>
      </c>
      <c r="C6931" s="60">
        <v>0</v>
      </c>
      <c r="D6931" s="61">
        <v>1</v>
      </c>
      <c r="E6931" s="61">
        <v>1</v>
      </c>
      <c r="F6931" s="61">
        <v>1</v>
      </c>
      <c r="G6931" s="61">
        <v>1</v>
      </c>
      <c r="H6931" s="61">
        <v>0</v>
      </c>
      <c r="I6931" s="62">
        <v>98325.69560199909</v>
      </c>
      <c r="J6931" s="63">
        <v>5.534667042950856</v>
      </c>
      <c r="K6931" s="63">
        <v>5.7694667941430842</v>
      </c>
      <c r="L6931" s="63">
        <v>7.2875631513445445</v>
      </c>
      <c r="M6931" s="63">
        <v>8.313722903723864</v>
      </c>
      <c r="N6931" s="63">
        <v>6.8917194330718132</v>
      </c>
      <c r="O6931" s="71">
        <v>6.6564495637839727</v>
      </c>
    </row>
    <row r="6932" spans="2:15" outlineLevel="1" x14ac:dyDescent="0.45">
      <c r="B6932" s="65">
        <v>6923</v>
      </c>
      <c r="C6932" s="60">
        <v>0</v>
      </c>
      <c r="D6932" s="61">
        <v>1</v>
      </c>
      <c r="E6932" s="61">
        <v>1</v>
      </c>
      <c r="F6932" s="61">
        <v>1</v>
      </c>
      <c r="G6932" s="61">
        <v>1</v>
      </c>
      <c r="H6932" s="61">
        <v>0</v>
      </c>
      <c r="I6932" s="62">
        <v>63593.941420996227</v>
      </c>
      <c r="J6932" s="63">
        <v>5.9635946209139608</v>
      </c>
      <c r="K6932" s="63">
        <v>5.9786486381798802</v>
      </c>
      <c r="L6932" s="63">
        <v>7.3823528560113125</v>
      </c>
      <c r="M6932" s="63">
        <v>6.0996465146475458</v>
      </c>
      <c r="N6932" s="63">
        <v>7.119988381042738</v>
      </c>
      <c r="O6932" s="71">
        <v>6.2550908211413949</v>
      </c>
    </row>
    <row r="6933" spans="2:15" outlineLevel="1" x14ac:dyDescent="0.45">
      <c r="B6933" s="65">
        <v>6924</v>
      </c>
      <c r="C6933" s="60">
        <v>1</v>
      </c>
      <c r="D6933" s="61">
        <v>0</v>
      </c>
      <c r="E6933" s="61">
        <v>1</v>
      </c>
      <c r="F6933" s="61">
        <v>1</v>
      </c>
      <c r="G6933" s="61">
        <v>1</v>
      </c>
      <c r="H6933" s="61">
        <v>0</v>
      </c>
      <c r="I6933" s="62">
        <v>26187.512716957805</v>
      </c>
      <c r="J6933" s="63">
        <v>5.8019346784890962</v>
      </c>
      <c r="K6933" s="63">
        <v>5.3202872437035333</v>
      </c>
      <c r="L6933" s="63">
        <v>6.6794221180899127</v>
      </c>
      <c r="M6933" s="63">
        <v>6.3434471258783809</v>
      </c>
      <c r="N6933" s="63">
        <v>6.9666414787801045</v>
      </c>
      <c r="O6933" s="71">
        <v>6.5797345517877588</v>
      </c>
    </row>
    <row r="6934" spans="2:15" outlineLevel="1" x14ac:dyDescent="0.45">
      <c r="B6934" s="65">
        <v>6925</v>
      </c>
      <c r="C6934" s="60">
        <v>1</v>
      </c>
      <c r="D6934" s="61">
        <v>0</v>
      </c>
      <c r="E6934" s="61">
        <v>1</v>
      </c>
      <c r="F6934" s="61">
        <v>1</v>
      </c>
      <c r="G6934" s="61">
        <v>0</v>
      </c>
      <c r="H6934" s="61">
        <v>1</v>
      </c>
      <c r="I6934" s="62">
        <v>24945.542569408091</v>
      </c>
      <c r="J6934" s="63">
        <v>5.3431812655580906</v>
      </c>
      <c r="K6934" s="63">
        <v>5.0627953091693172</v>
      </c>
      <c r="L6934" s="63">
        <v>7.0077781814750271</v>
      </c>
      <c r="M6934" s="63">
        <v>6.6236703959020229</v>
      </c>
      <c r="N6934" s="63">
        <v>6.5706531736577576</v>
      </c>
      <c r="O6934" s="71">
        <v>6.8333726485772326</v>
      </c>
    </row>
    <row r="6935" spans="2:15" outlineLevel="1" x14ac:dyDescent="0.45">
      <c r="B6935" s="65">
        <v>6926</v>
      </c>
      <c r="C6935" s="60">
        <v>1</v>
      </c>
      <c r="D6935" s="61">
        <v>0</v>
      </c>
      <c r="E6935" s="61">
        <v>1</v>
      </c>
      <c r="F6935" s="61">
        <v>1</v>
      </c>
      <c r="G6935" s="61">
        <v>0</v>
      </c>
      <c r="H6935" s="61">
        <v>1</v>
      </c>
      <c r="I6935" s="62">
        <v>95835.808365895704</v>
      </c>
      <c r="J6935" s="63">
        <v>5.8407197460949405</v>
      </c>
      <c r="K6935" s="63">
        <v>5.6445278843574664</v>
      </c>
      <c r="L6935" s="63">
        <v>7.3736712032204395</v>
      </c>
      <c r="M6935" s="63">
        <v>7.4710774526023664</v>
      </c>
      <c r="N6935" s="63">
        <v>6.465317278213762</v>
      </c>
      <c r="O6935" s="71">
        <v>6.8550723481750389</v>
      </c>
    </row>
    <row r="6936" spans="2:15" outlineLevel="1" x14ac:dyDescent="0.45">
      <c r="B6936" s="65">
        <v>6927</v>
      </c>
      <c r="C6936" s="60">
        <v>1</v>
      </c>
      <c r="D6936" s="61">
        <v>0</v>
      </c>
      <c r="E6936" s="61">
        <v>1</v>
      </c>
      <c r="F6936" s="61">
        <v>1</v>
      </c>
      <c r="G6936" s="61">
        <v>1</v>
      </c>
      <c r="H6936" s="61">
        <v>0</v>
      </c>
      <c r="I6936" s="62">
        <v>79668.347641977729</v>
      </c>
      <c r="J6936" s="63">
        <v>6.3581476158852643</v>
      </c>
      <c r="K6936" s="63">
        <v>5.0540751267095967</v>
      </c>
      <c r="L6936" s="63">
        <v>6.4330802204945146</v>
      </c>
      <c r="M6936" s="63">
        <v>8.4555193331102707</v>
      </c>
      <c r="N6936" s="63">
        <v>7.3226822356802179</v>
      </c>
      <c r="O6936" s="71">
        <v>7.080611892122648</v>
      </c>
    </row>
    <row r="6937" spans="2:15" outlineLevel="1" x14ac:dyDescent="0.45">
      <c r="B6937" s="65">
        <v>6928</v>
      </c>
      <c r="C6937" s="60">
        <v>1</v>
      </c>
      <c r="D6937" s="61">
        <v>0</v>
      </c>
      <c r="E6937" s="61">
        <v>1</v>
      </c>
      <c r="F6937" s="61">
        <v>1</v>
      </c>
      <c r="G6937" s="61">
        <v>0</v>
      </c>
      <c r="H6937" s="61">
        <v>1</v>
      </c>
      <c r="I6937" s="62">
        <v>97751.787824844971</v>
      </c>
      <c r="J6937" s="63">
        <v>6.6291375949314091</v>
      </c>
      <c r="K6937" s="63">
        <v>4.9879742386404988</v>
      </c>
      <c r="L6937" s="63">
        <v>7.3780179916087123</v>
      </c>
      <c r="M6937" s="63">
        <v>7.9765770634157205</v>
      </c>
      <c r="N6937" s="63">
        <v>6.4591488841383553</v>
      </c>
      <c r="O6937" s="71">
        <v>6.960528076481836</v>
      </c>
    </row>
    <row r="6938" spans="2:15" outlineLevel="1" x14ac:dyDescent="0.45">
      <c r="B6938" s="65">
        <v>6929</v>
      </c>
      <c r="C6938" s="60">
        <v>1</v>
      </c>
      <c r="D6938" s="61">
        <v>0</v>
      </c>
      <c r="E6938" s="61">
        <v>1</v>
      </c>
      <c r="F6938" s="61">
        <v>1</v>
      </c>
      <c r="G6938" s="61">
        <v>0</v>
      </c>
      <c r="H6938" s="61">
        <v>1</v>
      </c>
      <c r="I6938" s="62">
        <v>96516.481881039945</v>
      </c>
      <c r="J6938" s="63">
        <v>5.722134336316369</v>
      </c>
      <c r="K6938" s="63">
        <v>4.8031851279079234</v>
      </c>
      <c r="L6938" s="63">
        <v>7.3863164238459813</v>
      </c>
      <c r="M6938" s="63">
        <v>8.8437744798998796</v>
      </c>
      <c r="N6938" s="63">
        <v>6.4294119571057022</v>
      </c>
      <c r="O6938" s="71">
        <v>6.677919751320025</v>
      </c>
    </row>
    <row r="6939" spans="2:15" outlineLevel="1" x14ac:dyDescent="0.45">
      <c r="B6939" s="65">
        <v>6930</v>
      </c>
      <c r="C6939" s="60">
        <v>1</v>
      </c>
      <c r="D6939" s="61">
        <v>0</v>
      </c>
      <c r="E6939" s="61">
        <v>1</v>
      </c>
      <c r="F6939" s="61">
        <v>1</v>
      </c>
      <c r="G6939" s="61">
        <v>0</v>
      </c>
      <c r="H6939" s="61">
        <v>1</v>
      </c>
      <c r="I6939" s="62">
        <v>29043.551200883288</v>
      </c>
      <c r="J6939" s="63">
        <v>5.2635982978545934</v>
      </c>
      <c r="K6939" s="63">
        <v>5.0594852509912034</v>
      </c>
      <c r="L6939" s="63">
        <v>6.4886714266843057</v>
      </c>
      <c r="M6939" s="63">
        <v>7.915849534020146</v>
      </c>
      <c r="N6939" s="63">
        <v>6.7325549372000344</v>
      </c>
      <c r="O6939" s="71">
        <v>7.2645377261429918</v>
      </c>
    </row>
    <row r="6940" spans="2:15" outlineLevel="1" x14ac:dyDescent="0.45">
      <c r="B6940" s="65">
        <v>6931</v>
      </c>
      <c r="C6940" s="60">
        <v>1</v>
      </c>
      <c r="D6940" s="61">
        <v>0</v>
      </c>
      <c r="E6940" s="61">
        <v>1</v>
      </c>
      <c r="F6940" s="61">
        <v>1</v>
      </c>
      <c r="G6940" s="61">
        <v>0</v>
      </c>
      <c r="H6940" s="61">
        <v>1</v>
      </c>
      <c r="I6940" s="62">
        <v>23761.271701832346</v>
      </c>
      <c r="J6940" s="63">
        <v>5.4415531066141369</v>
      </c>
      <c r="K6940" s="63">
        <v>5.1480160907598176</v>
      </c>
      <c r="L6940" s="63">
        <v>7.0726220943660767</v>
      </c>
      <c r="M6940" s="63">
        <v>6.2294372783483913</v>
      </c>
      <c r="N6940" s="63">
        <v>6.3677374491888541</v>
      </c>
      <c r="O6940" s="71">
        <v>6.7592819374944391</v>
      </c>
    </row>
    <row r="6941" spans="2:15" outlineLevel="1" x14ac:dyDescent="0.45">
      <c r="B6941" s="65">
        <v>6932</v>
      </c>
      <c r="C6941" s="60">
        <v>1</v>
      </c>
      <c r="D6941" s="61">
        <v>0</v>
      </c>
      <c r="E6941" s="61">
        <v>1</v>
      </c>
      <c r="F6941" s="61">
        <v>1</v>
      </c>
      <c r="G6941" s="61">
        <v>1</v>
      </c>
      <c r="H6941" s="61">
        <v>0</v>
      </c>
      <c r="I6941" s="62">
        <v>81293.75184795924</v>
      </c>
      <c r="J6941" s="63">
        <v>6.1125044193130798</v>
      </c>
      <c r="K6941" s="63">
        <v>5.7191803094457292</v>
      </c>
      <c r="L6941" s="63">
        <v>6.4888981160997652</v>
      </c>
      <c r="M6941" s="63">
        <v>8.6006480434005468</v>
      </c>
      <c r="N6941" s="63">
        <v>7.3701409426241575</v>
      </c>
      <c r="O6941" s="71">
        <v>6.9378616669446522</v>
      </c>
    </row>
    <row r="6942" spans="2:15" outlineLevel="1" x14ac:dyDescent="0.45">
      <c r="B6942" s="65">
        <v>6933</v>
      </c>
      <c r="C6942" s="60">
        <v>1</v>
      </c>
      <c r="D6942" s="61">
        <v>0</v>
      </c>
      <c r="E6942" s="61">
        <v>1</v>
      </c>
      <c r="F6942" s="61">
        <v>1</v>
      </c>
      <c r="G6942" s="61">
        <v>0</v>
      </c>
      <c r="H6942" s="61">
        <v>1</v>
      </c>
      <c r="I6942" s="62">
        <v>98033.551480543843</v>
      </c>
      <c r="J6942" s="63">
        <v>6.1186623219241421</v>
      </c>
      <c r="K6942" s="63">
        <v>5.7614236329981789</v>
      </c>
      <c r="L6942" s="63">
        <v>7.3641214306540084</v>
      </c>
      <c r="M6942" s="63">
        <v>7.1813982616241301</v>
      </c>
      <c r="N6942" s="63">
        <v>6.9781794063944869</v>
      </c>
      <c r="O6942" s="71">
        <v>7.1598821916904285</v>
      </c>
    </row>
    <row r="6943" spans="2:15" outlineLevel="1" x14ac:dyDescent="0.45">
      <c r="B6943" s="65">
        <v>6934</v>
      </c>
      <c r="C6943" s="60">
        <v>0</v>
      </c>
      <c r="D6943" s="61">
        <v>1</v>
      </c>
      <c r="E6943" s="61">
        <v>1</v>
      </c>
      <c r="F6943" s="61">
        <v>1</v>
      </c>
      <c r="G6943" s="61">
        <v>1</v>
      </c>
      <c r="H6943" s="61">
        <v>0</v>
      </c>
      <c r="I6943" s="62">
        <v>94651.798561407806</v>
      </c>
      <c r="J6943" s="63">
        <v>5.7233958162880096</v>
      </c>
      <c r="K6943" s="63">
        <v>5.7289249000739151</v>
      </c>
      <c r="L6943" s="63">
        <v>7.6394828119123801</v>
      </c>
      <c r="M6943" s="63">
        <v>6.4071538318345542</v>
      </c>
      <c r="N6943" s="63">
        <v>7.3107882639180541</v>
      </c>
      <c r="O6943" s="71">
        <v>6.6126299365652237</v>
      </c>
    </row>
    <row r="6944" spans="2:15" outlineLevel="1" x14ac:dyDescent="0.45">
      <c r="B6944" s="65">
        <v>6935</v>
      </c>
      <c r="C6944" s="60">
        <v>0</v>
      </c>
      <c r="D6944" s="61">
        <v>1</v>
      </c>
      <c r="E6944" s="61">
        <v>1</v>
      </c>
      <c r="F6944" s="61">
        <v>1</v>
      </c>
      <c r="G6944" s="61">
        <v>0</v>
      </c>
      <c r="H6944" s="61">
        <v>1</v>
      </c>
      <c r="I6944" s="62">
        <v>101562.26210548253</v>
      </c>
      <c r="J6944" s="63">
        <v>5.9402012658277297</v>
      </c>
      <c r="K6944" s="63">
        <v>6.2294033650371174</v>
      </c>
      <c r="L6944" s="63">
        <v>6.8900009354930178</v>
      </c>
      <c r="M6944" s="63">
        <v>8.8311991603404838</v>
      </c>
      <c r="N6944" s="63">
        <v>6.1659157159213329</v>
      </c>
      <c r="O6944" s="71">
        <v>7.4143906197964595</v>
      </c>
    </row>
    <row r="6945" spans="2:15" outlineLevel="1" x14ac:dyDescent="0.45">
      <c r="B6945" s="65">
        <v>6936</v>
      </c>
      <c r="C6945" s="60">
        <v>0</v>
      </c>
      <c r="D6945" s="61">
        <v>1</v>
      </c>
      <c r="E6945" s="61">
        <v>1</v>
      </c>
      <c r="F6945" s="61">
        <v>1</v>
      </c>
      <c r="G6945" s="61">
        <v>1</v>
      </c>
      <c r="H6945" s="61">
        <v>0</v>
      </c>
      <c r="I6945" s="62">
        <v>95088.489920773121</v>
      </c>
      <c r="J6945" s="63">
        <v>5.335632788040396</v>
      </c>
      <c r="K6945" s="63">
        <v>6.1065912027261158</v>
      </c>
      <c r="L6945" s="63">
        <v>7.1757676347048633</v>
      </c>
      <c r="M6945" s="63">
        <v>7.1043479683304822</v>
      </c>
      <c r="N6945" s="63">
        <v>6.8797910021528947</v>
      </c>
      <c r="O6945" s="71">
        <v>6.6575158114067747</v>
      </c>
    </row>
    <row r="6946" spans="2:15" outlineLevel="1" x14ac:dyDescent="0.45">
      <c r="B6946" s="65">
        <v>6937</v>
      </c>
      <c r="C6946" s="60">
        <v>1</v>
      </c>
      <c r="D6946" s="61">
        <v>0</v>
      </c>
      <c r="E6946" s="61">
        <v>1</v>
      </c>
      <c r="F6946" s="61">
        <v>1</v>
      </c>
      <c r="G6946" s="61">
        <v>0</v>
      </c>
      <c r="H6946" s="61">
        <v>1</v>
      </c>
      <c r="I6946" s="62">
        <v>104415.58331724853</v>
      </c>
      <c r="J6946" s="63">
        <v>6.6595446583934521</v>
      </c>
      <c r="K6946" s="63">
        <v>6.4665253651493035</v>
      </c>
      <c r="L6946" s="63">
        <v>6.8218370967008282</v>
      </c>
      <c r="M6946" s="63">
        <v>8.5412990703903375</v>
      </c>
      <c r="N6946" s="63">
        <v>6.6271183318307942</v>
      </c>
      <c r="O6946" s="71">
        <v>7.3719748139089685</v>
      </c>
    </row>
    <row r="6947" spans="2:15" outlineLevel="1" x14ac:dyDescent="0.45">
      <c r="B6947" s="65">
        <v>6938</v>
      </c>
      <c r="C6947" s="60">
        <v>1</v>
      </c>
      <c r="D6947" s="61">
        <v>0</v>
      </c>
      <c r="E6947" s="61">
        <v>1</v>
      </c>
      <c r="F6947" s="61">
        <v>1</v>
      </c>
      <c r="G6947" s="61">
        <v>0</v>
      </c>
      <c r="H6947" s="61">
        <v>1</v>
      </c>
      <c r="I6947" s="62">
        <v>95688.063478349548</v>
      </c>
      <c r="J6947" s="63">
        <v>5.7411909413191102</v>
      </c>
      <c r="K6947" s="63">
        <v>4.4091555795570807</v>
      </c>
      <c r="L6947" s="63">
        <v>7.626712748740335</v>
      </c>
      <c r="M6947" s="63">
        <v>8.8533859870553044</v>
      </c>
      <c r="N6947" s="63">
        <v>6.3936894181453514</v>
      </c>
      <c r="O6947" s="71">
        <v>6.6899149275831267</v>
      </c>
    </row>
    <row r="6948" spans="2:15" outlineLevel="1" x14ac:dyDescent="0.45">
      <c r="B6948" s="65">
        <v>6939</v>
      </c>
      <c r="C6948" s="60">
        <v>0</v>
      </c>
      <c r="D6948" s="61">
        <v>1</v>
      </c>
      <c r="E6948" s="61">
        <v>1</v>
      </c>
      <c r="F6948" s="61">
        <v>1</v>
      </c>
      <c r="G6948" s="61">
        <v>0</v>
      </c>
      <c r="H6948" s="61">
        <v>1</v>
      </c>
      <c r="I6948" s="62">
        <v>99622.473094696077</v>
      </c>
      <c r="J6948" s="63">
        <v>5.8764050669693013</v>
      </c>
      <c r="K6948" s="63">
        <v>6.178106170736946</v>
      </c>
      <c r="L6948" s="63">
        <v>6.900023720850287</v>
      </c>
      <c r="M6948" s="63">
        <v>8.034645149076109</v>
      </c>
      <c r="N6948" s="63">
        <v>6.7238775269764348</v>
      </c>
      <c r="O6948" s="71">
        <v>7.0781059219138047</v>
      </c>
    </row>
    <row r="6949" spans="2:15" outlineLevel="1" x14ac:dyDescent="0.45">
      <c r="B6949" s="65">
        <v>6940</v>
      </c>
      <c r="C6949" s="60">
        <v>0</v>
      </c>
      <c r="D6949" s="61">
        <v>1</v>
      </c>
      <c r="E6949" s="61">
        <v>1</v>
      </c>
      <c r="F6949" s="61">
        <v>1</v>
      </c>
      <c r="G6949" s="61">
        <v>1</v>
      </c>
      <c r="H6949" s="61">
        <v>0</v>
      </c>
      <c r="I6949" s="62">
        <v>65804.709089675554</v>
      </c>
      <c r="J6949" s="63">
        <v>6.1942101734335449</v>
      </c>
      <c r="K6949" s="63">
        <v>6.4844877091046911</v>
      </c>
      <c r="L6949" s="63">
        <v>7.0657858602110322</v>
      </c>
      <c r="M6949" s="63">
        <v>6.2570891096864791</v>
      </c>
      <c r="N6949" s="63">
        <v>7.0178910739262399</v>
      </c>
      <c r="O6949" s="71">
        <v>6.392891033117011</v>
      </c>
    </row>
    <row r="6950" spans="2:15" outlineLevel="1" x14ac:dyDescent="0.45">
      <c r="B6950" s="65">
        <v>6941</v>
      </c>
      <c r="C6950" s="60">
        <v>1</v>
      </c>
      <c r="D6950" s="61">
        <v>0</v>
      </c>
      <c r="E6950" s="61">
        <v>1</v>
      </c>
      <c r="F6950" s="61">
        <v>1</v>
      </c>
      <c r="G6950" s="61">
        <v>1</v>
      </c>
      <c r="H6950" s="61">
        <v>0</v>
      </c>
      <c r="I6950" s="62">
        <v>28937.452644440971</v>
      </c>
      <c r="J6950" s="63">
        <v>6.3462665037565635</v>
      </c>
      <c r="K6950" s="63">
        <v>5.3748680159215096</v>
      </c>
      <c r="L6950" s="63">
        <v>6.5906904920596645</v>
      </c>
      <c r="M6950" s="63">
        <v>6.6545215539969478</v>
      </c>
      <c r="N6950" s="63">
        <v>6.9406539709006179</v>
      </c>
      <c r="O6950" s="71">
        <v>6.7459944111580192</v>
      </c>
    </row>
    <row r="6951" spans="2:15" outlineLevel="1" x14ac:dyDescent="0.45">
      <c r="B6951" s="65">
        <v>6942</v>
      </c>
      <c r="C6951" s="60">
        <v>1</v>
      </c>
      <c r="D6951" s="61">
        <v>0</v>
      </c>
      <c r="E6951" s="61">
        <v>1</v>
      </c>
      <c r="F6951" s="61">
        <v>1</v>
      </c>
      <c r="G6951" s="61">
        <v>0</v>
      </c>
      <c r="H6951" s="61">
        <v>1</v>
      </c>
      <c r="I6951" s="62">
        <v>97544.834854882749</v>
      </c>
      <c r="J6951" s="63">
        <v>5.7622007805919848</v>
      </c>
      <c r="K6951" s="63">
        <v>4.5347124452136418</v>
      </c>
      <c r="L6951" s="63">
        <v>8.2089111867480291</v>
      </c>
      <c r="M6951" s="63">
        <v>8.9717150260548255</v>
      </c>
      <c r="N6951" s="63">
        <v>6.4359085814657142</v>
      </c>
      <c r="O6951" s="71">
        <v>6.764911734720827</v>
      </c>
    </row>
    <row r="6952" spans="2:15" outlineLevel="1" x14ac:dyDescent="0.45">
      <c r="B6952" s="65">
        <v>6943</v>
      </c>
      <c r="C6952" s="60">
        <v>0</v>
      </c>
      <c r="D6952" s="61">
        <v>1</v>
      </c>
      <c r="E6952" s="61">
        <v>1</v>
      </c>
      <c r="F6952" s="61">
        <v>1</v>
      </c>
      <c r="G6952" s="61">
        <v>1</v>
      </c>
      <c r="H6952" s="61">
        <v>0</v>
      </c>
      <c r="I6952" s="62">
        <v>102713.40108284305</v>
      </c>
      <c r="J6952" s="63">
        <v>5.8880295654350299</v>
      </c>
      <c r="K6952" s="63">
        <v>6.0543851735713572</v>
      </c>
      <c r="L6952" s="63">
        <v>7.2546781185084903</v>
      </c>
      <c r="M6952" s="63">
        <v>8.986351596237931</v>
      </c>
      <c r="N6952" s="63">
        <v>7.1588686627523774</v>
      </c>
      <c r="O6952" s="71">
        <v>6.6426772033466985</v>
      </c>
    </row>
    <row r="6953" spans="2:15" outlineLevel="1" x14ac:dyDescent="0.45">
      <c r="B6953" s="65">
        <v>6944</v>
      </c>
      <c r="C6953" s="60">
        <v>1</v>
      </c>
      <c r="D6953" s="61">
        <v>0</v>
      </c>
      <c r="E6953" s="61">
        <v>1</v>
      </c>
      <c r="F6953" s="61">
        <v>1</v>
      </c>
      <c r="G6953" s="61">
        <v>1</v>
      </c>
      <c r="H6953" s="61">
        <v>0</v>
      </c>
      <c r="I6953" s="62">
        <v>92754.579600275552</v>
      </c>
      <c r="J6953" s="63">
        <v>5.66388158128846</v>
      </c>
      <c r="K6953" s="63">
        <v>3.9354967320083416</v>
      </c>
      <c r="L6953" s="63">
        <v>7.6143601467953808</v>
      </c>
      <c r="M6953" s="63">
        <v>7.3828507073415723</v>
      </c>
      <c r="N6953" s="63">
        <v>7.3941359494503036</v>
      </c>
      <c r="O6953" s="71">
        <v>6.9207189743871309</v>
      </c>
    </row>
    <row r="6954" spans="2:15" outlineLevel="1" x14ac:dyDescent="0.45">
      <c r="B6954" s="65">
        <v>6945</v>
      </c>
      <c r="C6954" s="60">
        <v>1</v>
      </c>
      <c r="D6954" s="61">
        <v>0</v>
      </c>
      <c r="E6954" s="61">
        <v>1</v>
      </c>
      <c r="F6954" s="61">
        <v>1</v>
      </c>
      <c r="G6954" s="61">
        <v>0</v>
      </c>
      <c r="H6954" s="61">
        <v>1</v>
      </c>
      <c r="I6954" s="62">
        <v>98070.408648975252</v>
      </c>
      <c r="J6954" s="63">
        <v>6.1208800460613437</v>
      </c>
      <c r="K6954" s="63">
        <v>6.0581647173269104</v>
      </c>
      <c r="L6954" s="63">
        <v>7.6367560879371279</v>
      </c>
      <c r="M6954" s="63">
        <v>7.4013250675425599</v>
      </c>
      <c r="N6954" s="63">
        <v>6.2355836752080656</v>
      </c>
      <c r="O6954" s="71">
        <v>7.1491380766748591</v>
      </c>
    </row>
    <row r="6955" spans="2:15" outlineLevel="1" x14ac:dyDescent="0.45">
      <c r="B6955" s="65">
        <v>6946</v>
      </c>
      <c r="C6955" s="60">
        <v>1</v>
      </c>
      <c r="D6955" s="61">
        <v>0</v>
      </c>
      <c r="E6955" s="61">
        <v>1</v>
      </c>
      <c r="F6955" s="61">
        <v>1</v>
      </c>
      <c r="G6955" s="61">
        <v>1</v>
      </c>
      <c r="H6955" s="61">
        <v>0</v>
      </c>
      <c r="I6955" s="62">
        <v>98462.25115099008</v>
      </c>
      <c r="J6955" s="63">
        <v>6.0664907300305719</v>
      </c>
      <c r="K6955" s="63">
        <v>5.3337026858610752</v>
      </c>
      <c r="L6955" s="63">
        <v>7.7795269557772695</v>
      </c>
      <c r="M6955" s="63">
        <v>7.9719128049837185</v>
      </c>
      <c r="N6955" s="63">
        <v>7.2687480653859691</v>
      </c>
      <c r="O6955" s="71">
        <v>6.3301019111025614</v>
      </c>
    </row>
    <row r="6956" spans="2:15" outlineLevel="1" x14ac:dyDescent="0.45">
      <c r="B6956" s="65">
        <v>6947</v>
      </c>
      <c r="C6956" s="60">
        <v>1</v>
      </c>
      <c r="D6956" s="61">
        <v>0</v>
      </c>
      <c r="E6956" s="61">
        <v>1</v>
      </c>
      <c r="F6956" s="61">
        <v>1</v>
      </c>
      <c r="G6956" s="61">
        <v>1</v>
      </c>
      <c r="H6956" s="61">
        <v>0</v>
      </c>
      <c r="I6956" s="62">
        <v>25547.903910898211</v>
      </c>
      <c r="J6956" s="63">
        <v>5.4036294610653073</v>
      </c>
      <c r="K6956" s="63">
        <v>5.2491701217665234</v>
      </c>
      <c r="L6956" s="63">
        <v>6.3816387796375427</v>
      </c>
      <c r="M6956" s="63">
        <v>6.5643661125422428</v>
      </c>
      <c r="N6956" s="63">
        <v>7.466330380052197</v>
      </c>
      <c r="O6956" s="71">
        <v>6.2064043269620113</v>
      </c>
    </row>
    <row r="6957" spans="2:15" outlineLevel="1" x14ac:dyDescent="0.45">
      <c r="B6957" s="65">
        <v>6948</v>
      </c>
      <c r="C6957" s="60">
        <v>0</v>
      </c>
      <c r="D6957" s="61">
        <v>1</v>
      </c>
      <c r="E6957" s="61">
        <v>1</v>
      </c>
      <c r="F6957" s="61">
        <v>1</v>
      </c>
      <c r="G6957" s="61">
        <v>0</v>
      </c>
      <c r="H6957" s="61">
        <v>1</v>
      </c>
      <c r="I6957" s="62">
        <v>79250.58587854034</v>
      </c>
      <c r="J6957" s="63">
        <v>5.6498727707720446</v>
      </c>
      <c r="K6957" s="63">
        <v>5.9504036275075656</v>
      </c>
      <c r="L6957" s="63">
        <v>6.2627318266386842</v>
      </c>
      <c r="M6957" s="63">
        <v>8.3852775755671232</v>
      </c>
      <c r="N6957" s="63">
        <v>7.034449124306672</v>
      </c>
      <c r="O6957" s="71">
        <v>7.0992756669763875</v>
      </c>
    </row>
    <row r="6958" spans="2:15" outlineLevel="1" x14ac:dyDescent="0.45">
      <c r="B6958" s="65">
        <v>6949</v>
      </c>
      <c r="C6958" s="60">
        <v>1</v>
      </c>
      <c r="D6958" s="61">
        <v>0</v>
      </c>
      <c r="E6958" s="61">
        <v>1</v>
      </c>
      <c r="F6958" s="61">
        <v>1</v>
      </c>
      <c r="G6958" s="61">
        <v>1</v>
      </c>
      <c r="H6958" s="61">
        <v>0</v>
      </c>
      <c r="I6958" s="62">
        <v>77395.83672426657</v>
      </c>
      <c r="J6958" s="63">
        <v>5.7858192818240521</v>
      </c>
      <c r="K6958" s="63">
        <v>5.4390835663964587</v>
      </c>
      <c r="L6958" s="63">
        <v>6.2574455119162842</v>
      </c>
      <c r="M6958" s="63">
        <v>8.5074750350049708</v>
      </c>
      <c r="N6958" s="63">
        <v>6.8543318462086518</v>
      </c>
      <c r="O6958" s="71">
        <v>6.8144576677385711</v>
      </c>
    </row>
    <row r="6959" spans="2:15" outlineLevel="1" x14ac:dyDescent="0.45">
      <c r="B6959" s="65">
        <v>6950</v>
      </c>
      <c r="C6959" s="60">
        <v>1</v>
      </c>
      <c r="D6959" s="61">
        <v>0</v>
      </c>
      <c r="E6959" s="61">
        <v>1</v>
      </c>
      <c r="F6959" s="61">
        <v>1</v>
      </c>
      <c r="G6959" s="61">
        <v>0</v>
      </c>
      <c r="H6959" s="61">
        <v>1</v>
      </c>
      <c r="I6959" s="62">
        <v>94722.775209104249</v>
      </c>
      <c r="J6959" s="63">
        <v>5.4978123521022226</v>
      </c>
      <c r="K6959" s="63">
        <v>5.3199961831932825</v>
      </c>
      <c r="L6959" s="63">
        <v>7.5777894651991025</v>
      </c>
      <c r="M6959" s="63">
        <v>7.7958155470520252</v>
      </c>
      <c r="N6959" s="63">
        <v>6.1193883665596411</v>
      </c>
      <c r="O6959" s="71">
        <v>7.0731765807187852</v>
      </c>
    </row>
    <row r="6960" spans="2:15" outlineLevel="1" x14ac:dyDescent="0.45">
      <c r="B6960" s="65">
        <v>6951</v>
      </c>
      <c r="C6960" s="60">
        <v>0</v>
      </c>
      <c r="D6960" s="61">
        <v>1</v>
      </c>
      <c r="E6960" s="61">
        <v>1</v>
      </c>
      <c r="F6960" s="61">
        <v>1</v>
      </c>
      <c r="G6960" s="61">
        <v>1</v>
      </c>
      <c r="H6960" s="61">
        <v>0</v>
      </c>
      <c r="I6960" s="62">
        <v>98288.645666602795</v>
      </c>
      <c r="J6960" s="63">
        <v>6.0273130106820734</v>
      </c>
      <c r="K6960" s="63">
        <v>6.2958177356680727</v>
      </c>
      <c r="L6960" s="63">
        <v>6.7836427812479521</v>
      </c>
      <c r="M6960" s="63">
        <v>7.2960481243646509</v>
      </c>
      <c r="N6960" s="63">
        <v>7.0839985093754914</v>
      </c>
      <c r="O6960" s="71">
        <v>6.7424191913549611</v>
      </c>
    </row>
    <row r="6961" spans="2:15" outlineLevel="1" x14ac:dyDescent="0.45">
      <c r="B6961" s="65">
        <v>6952</v>
      </c>
      <c r="C6961" s="60">
        <v>1</v>
      </c>
      <c r="D6961" s="61">
        <v>0</v>
      </c>
      <c r="E6961" s="61">
        <v>1</v>
      </c>
      <c r="F6961" s="61">
        <v>1</v>
      </c>
      <c r="G6961" s="61">
        <v>1</v>
      </c>
      <c r="H6961" s="61">
        <v>0</v>
      </c>
      <c r="I6961" s="62">
        <v>95796.615350755543</v>
      </c>
      <c r="J6961" s="63">
        <v>5.957406533570567</v>
      </c>
      <c r="K6961" s="63">
        <v>5.652726865504504</v>
      </c>
      <c r="L6961" s="63">
        <v>7.109445471093645</v>
      </c>
      <c r="M6961" s="63">
        <v>7.659692753069244</v>
      </c>
      <c r="N6961" s="63">
        <v>6.5572815234148774</v>
      </c>
      <c r="O6961" s="71">
        <v>6.4753142896549232</v>
      </c>
    </row>
    <row r="6962" spans="2:15" outlineLevel="1" x14ac:dyDescent="0.45">
      <c r="B6962" s="65">
        <v>6953</v>
      </c>
      <c r="C6962" s="60">
        <v>1</v>
      </c>
      <c r="D6962" s="61">
        <v>0</v>
      </c>
      <c r="E6962" s="61">
        <v>1</v>
      </c>
      <c r="F6962" s="61">
        <v>1</v>
      </c>
      <c r="G6962" s="61">
        <v>0</v>
      </c>
      <c r="H6962" s="61">
        <v>1</v>
      </c>
      <c r="I6962" s="62">
        <v>79612.694062928771</v>
      </c>
      <c r="J6962" s="63">
        <v>5.9154323820242034</v>
      </c>
      <c r="K6962" s="63">
        <v>5.4807051872725676</v>
      </c>
      <c r="L6962" s="63">
        <v>6.749072521686446</v>
      </c>
      <c r="M6962" s="63">
        <v>8.2689692940318729</v>
      </c>
      <c r="N6962" s="63">
        <v>7.163756390057352</v>
      </c>
      <c r="O6962" s="71">
        <v>7.2710782729745054</v>
      </c>
    </row>
    <row r="6963" spans="2:15" outlineLevel="1" x14ac:dyDescent="0.45">
      <c r="B6963" s="65">
        <v>6954</v>
      </c>
      <c r="C6963" s="60">
        <v>1</v>
      </c>
      <c r="D6963" s="61">
        <v>0</v>
      </c>
      <c r="E6963" s="61">
        <v>1</v>
      </c>
      <c r="F6963" s="61">
        <v>1</v>
      </c>
      <c r="G6963" s="61">
        <v>1</v>
      </c>
      <c r="H6963" s="61">
        <v>0</v>
      </c>
      <c r="I6963" s="62">
        <v>76502.890114191978</v>
      </c>
      <c r="J6963" s="63">
        <v>5.4698825840129137</v>
      </c>
      <c r="K6963" s="63">
        <v>5.1706553778249731</v>
      </c>
      <c r="L6963" s="63">
        <v>7.3486828166376181</v>
      </c>
      <c r="M6963" s="63">
        <v>7.6760742035096277</v>
      </c>
      <c r="N6963" s="63">
        <v>7.5885430059747208</v>
      </c>
      <c r="O6963" s="71">
        <v>6.7405352843207149</v>
      </c>
    </row>
    <row r="6964" spans="2:15" outlineLevel="1" x14ac:dyDescent="0.45">
      <c r="B6964" s="65">
        <v>6955</v>
      </c>
      <c r="C6964" s="60">
        <v>1</v>
      </c>
      <c r="D6964" s="61">
        <v>0</v>
      </c>
      <c r="E6964" s="61">
        <v>1</v>
      </c>
      <c r="F6964" s="61">
        <v>1</v>
      </c>
      <c r="G6964" s="61">
        <v>1</v>
      </c>
      <c r="H6964" s="61">
        <v>0</v>
      </c>
      <c r="I6964" s="62">
        <v>65834.917067537899</v>
      </c>
      <c r="J6964" s="63">
        <v>5.9111228214492462</v>
      </c>
      <c r="K6964" s="63">
        <v>5.8572520289162515</v>
      </c>
      <c r="L6964" s="63">
        <v>7.2813326395730655</v>
      </c>
      <c r="M6964" s="63">
        <v>6.3744165143012417</v>
      </c>
      <c r="N6964" s="63">
        <v>7.4322363872015558</v>
      </c>
      <c r="O6964" s="71">
        <v>6.8817869170721355</v>
      </c>
    </row>
    <row r="6965" spans="2:15" outlineLevel="1" x14ac:dyDescent="0.45">
      <c r="B6965" s="65">
        <v>6956</v>
      </c>
      <c r="C6965" s="60">
        <v>1</v>
      </c>
      <c r="D6965" s="61">
        <v>0</v>
      </c>
      <c r="E6965" s="61">
        <v>1</v>
      </c>
      <c r="F6965" s="61">
        <v>1</v>
      </c>
      <c r="G6965" s="61">
        <v>1</v>
      </c>
      <c r="H6965" s="61">
        <v>0</v>
      </c>
      <c r="I6965" s="62">
        <v>98686.87759342487</v>
      </c>
      <c r="J6965" s="63">
        <v>6.3491179445912032</v>
      </c>
      <c r="K6965" s="63">
        <v>5.4616433718220527</v>
      </c>
      <c r="L6965" s="63">
        <v>7.7575833888083858</v>
      </c>
      <c r="M6965" s="63">
        <v>8.1964915747652789</v>
      </c>
      <c r="N6965" s="63">
        <v>6.6399652386118699</v>
      </c>
      <c r="O6965" s="71">
        <v>6.3305056311536267</v>
      </c>
    </row>
    <row r="6966" spans="2:15" outlineLevel="1" x14ac:dyDescent="0.45">
      <c r="B6966" s="65">
        <v>6957</v>
      </c>
      <c r="C6966" s="60">
        <v>1</v>
      </c>
      <c r="D6966" s="61">
        <v>0</v>
      </c>
      <c r="E6966" s="61">
        <v>1</v>
      </c>
      <c r="F6966" s="61">
        <v>1</v>
      </c>
      <c r="G6966" s="61">
        <v>0</v>
      </c>
      <c r="H6966" s="61">
        <v>1</v>
      </c>
      <c r="I6966" s="62">
        <v>95017.716836651554</v>
      </c>
      <c r="J6966" s="63">
        <v>7.0008603085956738</v>
      </c>
      <c r="K6966" s="63">
        <v>5.479946176409344</v>
      </c>
      <c r="L6966" s="63">
        <v>7.0632325971110026</v>
      </c>
      <c r="M6966" s="63">
        <v>6.329160485167348</v>
      </c>
      <c r="N6966" s="63">
        <v>6.678779397115302</v>
      </c>
      <c r="O6966" s="71">
        <v>6.6835380512507907</v>
      </c>
    </row>
    <row r="6967" spans="2:15" outlineLevel="1" x14ac:dyDescent="0.45">
      <c r="B6967" s="65">
        <v>6958</v>
      </c>
      <c r="C6967" s="60">
        <v>1</v>
      </c>
      <c r="D6967" s="61">
        <v>0</v>
      </c>
      <c r="E6967" s="61">
        <v>1</v>
      </c>
      <c r="F6967" s="61">
        <v>1</v>
      </c>
      <c r="G6967" s="61">
        <v>1</v>
      </c>
      <c r="H6967" s="61">
        <v>0</v>
      </c>
      <c r="I6967" s="62">
        <v>95373.906274058929</v>
      </c>
      <c r="J6967" s="63">
        <v>5.7506674504477484</v>
      </c>
      <c r="K6967" s="63">
        <v>5.5703452359865331</v>
      </c>
      <c r="L6967" s="63">
        <v>8.2619803915345038</v>
      </c>
      <c r="M6967" s="63">
        <v>6.8975883695772895</v>
      </c>
      <c r="N6967" s="63">
        <v>6.8736792395262185</v>
      </c>
      <c r="O6967" s="71">
        <v>6.5747737076703103</v>
      </c>
    </row>
    <row r="6968" spans="2:15" outlineLevel="1" x14ac:dyDescent="0.45">
      <c r="B6968" s="65">
        <v>6959</v>
      </c>
      <c r="C6968" s="60">
        <v>1</v>
      </c>
      <c r="D6968" s="61">
        <v>0</v>
      </c>
      <c r="E6968" s="61">
        <v>1</v>
      </c>
      <c r="F6968" s="61">
        <v>1</v>
      </c>
      <c r="G6968" s="61">
        <v>1</v>
      </c>
      <c r="H6968" s="61">
        <v>0</v>
      </c>
      <c r="I6968" s="62">
        <v>57204.418428866848</v>
      </c>
      <c r="J6968" s="63">
        <v>5.4230068530109268</v>
      </c>
      <c r="K6968" s="63">
        <v>4.8462313637603724</v>
      </c>
      <c r="L6968" s="63">
        <v>7.6406631783799135</v>
      </c>
      <c r="M6968" s="63">
        <v>6.0368007010143874</v>
      </c>
      <c r="N6968" s="63">
        <v>6.6131740375105679</v>
      </c>
      <c r="O6968" s="71">
        <v>6.0689140822405321</v>
      </c>
    </row>
    <row r="6969" spans="2:15" outlineLevel="1" x14ac:dyDescent="0.45">
      <c r="B6969" s="65">
        <v>6960</v>
      </c>
      <c r="C6969" s="60">
        <v>1</v>
      </c>
      <c r="D6969" s="61">
        <v>0</v>
      </c>
      <c r="E6969" s="61">
        <v>1</v>
      </c>
      <c r="F6969" s="61">
        <v>1</v>
      </c>
      <c r="G6969" s="61">
        <v>1</v>
      </c>
      <c r="H6969" s="61">
        <v>0</v>
      </c>
      <c r="I6969" s="62">
        <v>95612.117291128699</v>
      </c>
      <c r="J6969" s="63">
        <v>5.9386420063414507</v>
      </c>
      <c r="K6969" s="63">
        <v>5.1521681075344921</v>
      </c>
      <c r="L6969" s="63">
        <v>8.137050619701915</v>
      </c>
      <c r="M6969" s="63">
        <v>6.7765244557726998</v>
      </c>
      <c r="N6969" s="63">
        <v>7.2587528958106944</v>
      </c>
      <c r="O6969" s="71">
        <v>6.8270196771042455</v>
      </c>
    </row>
    <row r="6970" spans="2:15" outlineLevel="1" x14ac:dyDescent="0.45">
      <c r="B6970" s="65">
        <v>6961</v>
      </c>
      <c r="C6970" s="60">
        <v>0</v>
      </c>
      <c r="D6970" s="61">
        <v>1</v>
      </c>
      <c r="E6970" s="61">
        <v>1</v>
      </c>
      <c r="F6970" s="61">
        <v>1</v>
      </c>
      <c r="G6970" s="61">
        <v>0</v>
      </c>
      <c r="H6970" s="61">
        <v>1</v>
      </c>
      <c r="I6970" s="62">
        <v>30352.284418581505</v>
      </c>
      <c r="J6970" s="63">
        <v>5.6883116525685304</v>
      </c>
      <c r="K6970" s="63">
        <v>6.2191188259494021</v>
      </c>
      <c r="L6970" s="63">
        <v>6.5671126628714047</v>
      </c>
      <c r="M6970" s="63">
        <v>6.9765924872557994</v>
      </c>
      <c r="N6970" s="63">
        <v>6.6880450594747245</v>
      </c>
      <c r="O6970" s="71">
        <v>6.9626032018061084</v>
      </c>
    </row>
    <row r="6971" spans="2:15" outlineLevel="1" x14ac:dyDescent="0.45">
      <c r="B6971" s="65">
        <v>6962</v>
      </c>
      <c r="C6971" s="60">
        <v>1</v>
      </c>
      <c r="D6971" s="61">
        <v>0</v>
      </c>
      <c r="E6971" s="61">
        <v>1</v>
      </c>
      <c r="F6971" s="61">
        <v>1</v>
      </c>
      <c r="G6971" s="61">
        <v>1</v>
      </c>
      <c r="H6971" s="61">
        <v>0</v>
      </c>
      <c r="I6971" s="62">
        <v>28933.683256052274</v>
      </c>
      <c r="J6971" s="63">
        <v>6.171201443741734</v>
      </c>
      <c r="K6971" s="63">
        <v>5.5845409927305028</v>
      </c>
      <c r="L6971" s="63">
        <v>6.811552578038139</v>
      </c>
      <c r="M6971" s="63">
        <v>6.4672984546896695</v>
      </c>
      <c r="N6971" s="63">
        <v>7.1876873156619379</v>
      </c>
      <c r="O6971" s="71">
        <v>6.4953041992264842</v>
      </c>
    </row>
    <row r="6972" spans="2:15" outlineLevel="1" x14ac:dyDescent="0.45">
      <c r="B6972" s="65">
        <v>6963</v>
      </c>
      <c r="C6972" s="60">
        <v>1</v>
      </c>
      <c r="D6972" s="61">
        <v>0</v>
      </c>
      <c r="E6972" s="61">
        <v>1</v>
      </c>
      <c r="F6972" s="61">
        <v>1</v>
      </c>
      <c r="G6972" s="61">
        <v>1</v>
      </c>
      <c r="H6972" s="61">
        <v>0</v>
      </c>
      <c r="I6972" s="62">
        <v>97292.168331583147</v>
      </c>
      <c r="J6972" s="63">
        <v>5.4284711293443424</v>
      </c>
      <c r="K6972" s="63">
        <v>5.2878703465802479</v>
      </c>
      <c r="L6972" s="63">
        <v>8.1097636120977441</v>
      </c>
      <c r="M6972" s="63">
        <v>7.895397336479216</v>
      </c>
      <c r="N6972" s="63">
        <v>6.9795805621983265</v>
      </c>
      <c r="O6972" s="71">
        <v>6.9188406625980328</v>
      </c>
    </row>
    <row r="6973" spans="2:15" outlineLevel="1" x14ac:dyDescent="0.45">
      <c r="B6973" s="65">
        <v>6964</v>
      </c>
      <c r="C6973" s="60">
        <v>1</v>
      </c>
      <c r="D6973" s="61">
        <v>0</v>
      </c>
      <c r="E6973" s="61">
        <v>1</v>
      </c>
      <c r="F6973" s="61">
        <v>1</v>
      </c>
      <c r="G6973" s="61">
        <v>1</v>
      </c>
      <c r="H6973" s="61">
        <v>0</v>
      </c>
      <c r="I6973" s="62">
        <v>28676.279973366734</v>
      </c>
      <c r="J6973" s="63">
        <v>5.9171178347966222</v>
      </c>
      <c r="K6973" s="63">
        <v>4.9911971962861728</v>
      </c>
      <c r="L6973" s="63">
        <v>6.5113415928227418</v>
      </c>
      <c r="M6973" s="63">
        <v>7.9481005571138947</v>
      </c>
      <c r="N6973" s="63">
        <v>6.527031146401046</v>
      </c>
      <c r="O6973" s="71">
        <v>6.5008622549966333</v>
      </c>
    </row>
    <row r="6974" spans="2:15" outlineLevel="1" x14ac:dyDescent="0.45">
      <c r="B6974" s="65">
        <v>6965</v>
      </c>
      <c r="C6974" s="60">
        <v>0</v>
      </c>
      <c r="D6974" s="61">
        <v>1</v>
      </c>
      <c r="E6974" s="61">
        <v>1</v>
      </c>
      <c r="F6974" s="61">
        <v>1</v>
      </c>
      <c r="G6974" s="61">
        <v>1</v>
      </c>
      <c r="H6974" s="61">
        <v>0</v>
      </c>
      <c r="I6974" s="62">
        <v>104322.89658709138</v>
      </c>
      <c r="J6974" s="63">
        <v>6.2531281736705848</v>
      </c>
      <c r="K6974" s="63">
        <v>6.4827968899570552</v>
      </c>
      <c r="L6974" s="63">
        <v>7.0135304306378963</v>
      </c>
      <c r="M6974" s="63">
        <v>8.4193366627948301</v>
      </c>
      <c r="N6974" s="63">
        <v>7.3406616721562319</v>
      </c>
      <c r="O6974" s="71">
        <v>7.0376542502637802</v>
      </c>
    </row>
    <row r="6975" spans="2:15" outlineLevel="1" x14ac:dyDescent="0.45">
      <c r="B6975" s="65">
        <v>6966</v>
      </c>
      <c r="C6975" s="60">
        <v>1</v>
      </c>
      <c r="D6975" s="61">
        <v>0</v>
      </c>
      <c r="E6975" s="61">
        <v>1</v>
      </c>
      <c r="F6975" s="61">
        <v>1</v>
      </c>
      <c r="G6975" s="61">
        <v>0</v>
      </c>
      <c r="H6975" s="61">
        <v>1</v>
      </c>
      <c r="I6975" s="62">
        <v>75942.503513913398</v>
      </c>
      <c r="J6975" s="63">
        <v>5.5374848566676693</v>
      </c>
      <c r="K6975" s="63">
        <v>5.0260619532080284</v>
      </c>
      <c r="L6975" s="63">
        <v>6.9006930653584169</v>
      </c>
      <c r="M6975" s="63">
        <v>7.7084687600046546</v>
      </c>
      <c r="N6975" s="63">
        <v>7.1288198684554978</v>
      </c>
      <c r="O6975" s="71">
        <v>7.391324137602763</v>
      </c>
    </row>
    <row r="6976" spans="2:15" outlineLevel="1" x14ac:dyDescent="0.45">
      <c r="B6976" s="65">
        <v>6967</v>
      </c>
      <c r="C6976" s="60">
        <v>1</v>
      </c>
      <c r="D6976" s="61">
        <v>0</v>
      </c>
      <c r="E6976" s="61">
        <v>1</v>
      </c>
      <c r="F6976" s="61">
        <v>1</v>
      </c>
      <c r="G6976" s="61">
        <v>0</v>
      </c>
      <c r="H6976" s="61">
        <v>1</v>
      </c>
      <c r="I6976" s="62">
        <v>97052.828043946924</v>
      </c>
      <c r="J6976" s="63">
        <v>6.1499544894909892</v>
      </c>
      <c r="K6976" s="63">
        <v>5.4669846644628954</v>
      </c>
      <c r="L6976" s="63">
        <v>7.3473980093354392</v>
      </c>
      <c r="M6976" s="63">
        <v>7.776096725589893</v>
      </c>
      <c r="N6976" s="63">
        <v>6.3461667632031773</v>
      </c>
      <c r="O6976" s="71">
        <v>7.0140699308072492</v>
      </c>
    </row>
    <row r="6977" spans="2:15" outlineLevel="1" x14ac:dyDescent="0.45">
      <c r="B6977" s="65">
        <v>6968</v>
      </c>
      <c r="C6977" s="60">
        <v>0</v>
      </c>
      <c r="D6977" s="61">
        <v>1</v>
      </c>
      <c r="E6977" s="61">
        <v>1</v>
      </c>
      <c r="F6977" s="61">
        <v>1</v>
      </c>
      <c r="G6977" s="61">
        <v>0</v>
      </c>
      <c r="H6977" s="61">
        <v>1</v>
      </c>
      <c r="I6977" s="62">
        <v>98303.871183790732</v>
      </c>
      <c r="J6977" s="63">
        <v>5.9066505922628831</v>
      </c>
      <c r="K6977" s="63">
        <v>6.488654718699757</v>
      </c>
      <c r="L6977" s="63">
        <v>8.1745100474601795</v>
      </c>
      <c r="M6977" s="63">
        <v>6.92669808883198</v>
      </c>
      <c r="N6977" s="63">
        <v>6.3999377029398916</v>
      </c>
      <c r="O6977" s="71">
        <v>7.0322393275946089</v>
      </c>
    </row>
    <row r="6978" spans="2:15" outlineLevel="1" x14ac:dyDescent="0.45">
      <c r="B6978" s="65">
        <v>6969</v>
      </c>
      <c r="C6978" s="60">
        <v>1</v>
      </c>
      <c r="D6978" s="61">
        <v>0</v>
      </c>
      <c r="E6978" s="61">
        <v>1</v>
      </c>
      <c r="F6978" s="61">
        <v>1</v>
      </c>
      <c r="G6978" s="61">
        <v>1</v>
      </c>
      <c r="H6978" s="61">
        <v>0</v>
      </c>
      <c r="I6978" s="62">
        <v>102993.04193665543</v>
      </c>
      <c r="J6978" s="63">
        <v>6.4233976872416463</v>
      </c>
      <c r="K6978" s="63">
        <v>6.1246734205473015</v>
      </c>
      <c r="L6978" s="63">
        <v>7.4858299463519309</v>
      </c>
      <c r="M6978" s="63">
        <v>8.2412687945711447</v>
      </c>
      <c r="N6978" s="63">
        <v>7.1358280182497698</v>
      </c>
      <c r="O6978" s="71">
        <v>6.8638555599826088</v>
      </c>
    </row>
    <row r="6979" spans="2:15" outlineLevel="1" x14ac:dyDescent="0.45">
      <c r="B6979" s="65">
        <v>6970</v>
      </c>
      <c r="C6979" s="60">
        <v>1</v>
      </c>
      <c r="D6979" s="61">
        <v>0</v>
      </c>
      <c r="E6979" s="61">
        <v>1</v>
      </c>
      <c r="F6979" s="61">
        <v>1</v>
      </c>
      <c r="G6979" s="61">
        <v>0</v>
      </c>
      <c r="H6979" s="61">
        <v>1</v>
      </c>
      <c r="I6979" s="62">
        <v>98338.562173804457</v>
      </c>
      <c r="J6979" s="63">
        <v>6.0182461901406583</v>
      </c>
      <c r="K6979" s="63">
        <v>5.7434277860468992</v>
      </c>
      <c r="L6979" s="63">
        <v>8.2083171012574105</v>
      </c>
      <c r="M6979" s="63">
        <v>7.4511595505903925</v>
      </c>
      <c r="N6979" s="63">
        <v>6.7532470238131124</v>
      </c>
      <c r="O6979" s="71">
        <v>6.7971739453641051</v>
      </c>
    </row>
    <row r="6980" spans="2:15" outlineLevel="1" x14ac:dyDescent="0.45">
      <c r="B6980" s="65">
        <v>6971</v>
      </c>
      <c r="C6980" s="60">
        <v>1</v>
      </c>
      <c r="D6980" s="61">
        <v>0</v>
      </c>
      <c r="E6980" s="61">
        <v>1</v>
      </c>
      <c r="F6980" s="61">
        <v>1</v>
      </c>
      <c r="G6980" s="61">
        <v>0</v>
      </c>
      <c r="H6980" s="61">
        <v>1</v>
      </c>
      <c r="I6980" s="62">
        <v>60679.985314389487</v>
      </c>
      <c r="J6980" s="63">
        <v>5.7132952040803833</v>
      </c>
      <c r="K6980" s="63">
        <v>4.9030679388688023</v>
      </c>
      <c r="L6980" s="63">
        <v>7.8221635305656667</v>
      </c>
      <c r="M6980" s="63">
        <v>6.2096515679101252</v>
      </c>
      <c r="N6980" s="63">
        <v>6.5253027361081273</v>
      </c>
      <c r="O6980" s="71">
        <v>7.0006093315982767</v>
      </c>
    </row>
    <row r="6981" spans="2:15" outlineLevel="1" x14ac:dyDescent="0.45">
      <c r="B6981" s="65">
        <v>6972</v>
      </c>
      <c r="C6981" s="60">
        <v>1</v>
      </c>
      <c r="D6981" s="61">
        <v>0</v>
      </c>
      <c r="E6981" s="61">
        <v>1</v>
      </c>
      <c r="F6981" s="61">
        <v>1</v>
      </c>
      <c r="G6981" s="61">
        <v>1</v>
      </c>
      <c r="H6981" s="61">
        <v>0</v>
      </c>
      <c r="I6981" s="62">
        <v>94370.178660713456</v>
      </c>
      <c r="J6981" s="63">
        <v>6.3976870854213646</v>
      </c>
      <c r="K6981" s="63">
        <v>5.5187044610646865</v>
      </c>
      <c r="L6981" s="63">
        <v>7.2312255420487528</v>
      </c>
      <c r="M6981" s="63">
        <v>6.4438571119678336</v>
      </c>
      <c r="N6981" s="63">
        <v>7.0294152444890541</v>
      </c>
      <c r="O6981" s="71">
        <v>6.436239020734269</v>
      </c>
    </row>
    <row r="6982" spans="2:15" outlineLevel="1" x14ac:dyDescent="0.45">
      <c r="B6982" s="65">
        <v>6973</v>
      </c>
      <c r="C6982" s="60">
        <v>1</v>
      </c>
      <c r="D6982" s="61">
        <v>0</v>
      </c>
      <c r="E6982" s="61">
        <v>1</v>
      </c>
      <c r="F6982" s="61">
        <v>1</v>
      </c>
      <c r="G6982" s="61">
        <v>0</v>
      </c>
      <c r="H6982" s="61">
        <v>1</v>
      </c>
      <c r="I6982" s="62">
        <v>72486.549639388628</v>
      </c>
      <c r="J6982" s="63">
        <v>6.5109100922322831</v>
      </c>
      <c r="K6982" s="63">
        <v>4.3415266047363188</v>
      </c>
      <c r="L6982" s="63">
        <v>6.3632420618092249</v>
      </c>
      <c r="M6982" s="63">
        <v>8.0866811518520443</v>
      </c>
      <c r="N6982" s="63">
        <v>6.1729880888721009</v>
      </c>
      <c r="O6982" s="71">
        <v>6.3995414846881795</v>
      </c>
    </row>
    <row r="6983" spans="2:15" outlineLevel="1" x14ac:dyDescent="0.45">
      <c r="B6983" s="65">
        <v>6974</v>
      </c>
      <c r="C6983" s="60">
        <v>1</v>
      </c>
      <c r="D6983" s="61">
        <v>0</v>
      </c>
      <c r="E6983" s="61">
        <v>1</v>
      </c>
      <c r="F6983" s="61">
        <v>1</v>
      </c>
      <c r="G6983" s="61">
        <v>0</v>
      </c>
      <c r="H6983" s="61">
        <v>1</v>
      </c>
      <c r="I6983" s="62">
        <v>97369.882485106718</v>
      </c>
      <c r="J6983" s="63">
        <v>5.8832005651525554</v>
      </c>
      <c r="K6983" s="63">
        <v>5.3388478893710438</v>
      </c>
      <c r="L6983" s="63">
        <v>7.4864136275509336</v>
      </c>
      <c r="M6983" s="63">
        <v>7.3911175136429526</v>
      </c>
      <c r="N6983" s="63">
        <v>6.8961573496206281</v>
      </c>
      <c r="O6983" s="71">
        <v>7.4879828535138095</v>
      </c>
    </row>
    <row r="6984" spans="2:15" outlineLevel="1" x14ac:dyDescent="0.45">
      <c r="B6984" s="65">
        <v>6975</v>
      </c>
      <c r="C6984" s="60">
        <v>1</v>
      </c>
      <c r="D6984" s="61">
        <v>0</v>
      </c>
      <c r="E6984" s="61">
        <v>1</v>
      </c>
      <c r="F6984" s="61">
        <v>1</v>
      </c>
      <c r="G6984" s="61">
        <v>1</v>
      </c>
      <c r="H6984" s="61">
        <v>0</v>
      </c>
      <c r="I6984" s="62">
        <v>74131.312458043525</v>
      </c>
      <c r="J6984" s="63">
        <v>5.5110937603141092</v>
      </c>
      <c r="K6984" s="63">
        <v>4.8829041611580211</v>
      </c>
      <c r="L6984" s="63">
        <v>7.2224863133411237</v>
      </c>
      <c r="M6984" s="63">
        <v>7.6776885445973964</v>
      </c>
      <c r="N6984" s="63">
        <v>6.9924375607542864</v>
      </c>
      <c r="O6984" s="71">
        <v>6.7588885360924849</v>
      </c>
    </row>
    <row r="6985" spans="2:15" outlineLevel="1" x14ac:dyDescent="0.45">
      <c r="B6985" s="65">
        <v>6976</v>
      </c>
      <c r="C6985" s="60">
        <v>1</v>
      </c>
      <c r="D6985" s="61">
        <v>0</v>
      </c>
      <c r="E6985" s="61">
        <v>1</v>
      </c>
      <c r="F6985" s="61">
        <v>1</v>
      </c>
      <c r="G6985" s="61">
        <v>1</v>
      </c>
      <c r="H6985" s="61">
        <v>0</v>
      </c>
      <c r="I6985" s="62">
        <v>27250.256387487461</v>
      </c>
      <c r="J6985" s="63">
        <v>5.9258667974477772</v>
      </c>
      <c r="K6985" s="63">
        <v>4.6733938574858698</v>
      </c>
      <c r="L6985" s="63">
        <v>6.382160124458192</v>
      </c>
      <c r="M6985" s="63">
        <v>6.9925797291564882</v>
      </c>
      <c r="N6985" s="63">
        <v>7.0945855060465091</v>
      </c>
      <c r="O6985" s="71">
        <v>6.994132680125964</v>
      </c>
    </row>
    <row r="6986" spans="2:15" outlineLevel="1" x14ac:dyDescent="0.45">
      <c r="B6986" s="65">
        <v>6977</v>
      </c>
      <c r="C6986" s="60">
        <v>1</v>
      </c>
      <c r="D6986" s="61">
        <v>0</v>
      </c>
      <c r="E6986" s="61">
        <v>1</v>
      </c>
      <c r="F6986" s="61">
        <v>1</v>
      </c>
      <c r="G6986" s="61">
        <v>0</v>
      </c>
      <c r="H6986" s="61">
        <v>1</v>
      </c>
      <c r="I6986" s="62">
        <v>103212.72404838272</v>
      </c>
      <c r="J6986" s="63">
        <v>6.4414548328278745</v>
      </c>
      <c r="K6986" s="63">
        <v>6.1764664731201737</v>
      </c>
      <c r="L6986" s="63">
        <v>7.6021170953942931</v>
      </c>
      <c r="M6986" s="63">
        <v>8.459221878868636</v>
      </c>
      <c r="N6986" s="63">
        <v>6.812020907803511</v>
      </c>
      <c r="O6986" s="71">
        <v>6.877376878725868</v>
      </c>
    </row>
    <row r="6987" spans="2:15" outlineLevel="1" x14ac:dyDescent="0.45">
      <c r="B6987" s="65">
        <v>6978</v>
      </c>
      <c r="C6987" s="60">
        <v>0</v>
      </c>
      <c r="D6987" s="61">
        <v>1</v>
      </c>
      <c r="E6987" s="61">
        <v>1</v>
      </c>
      <c r="F6987" s="61">
        <v>1</v>
      </c>
      <c r="G6987" s="61">
        <v>1</v>
      </c>
      <c r="H6987" s="61">
        <v>0</v>
      </c>
      <c r="I6987" s="62">
        <v>99406.116633660335</v>
      </c>
      <c r="J6987" s="63">
        <v>5.4419679141278792</v>
      </c>
      <c r="K6987" s="63">
        <v>6.3108583535882179</v>
      </c>
      <c r="L6987" s="63">
        <v>7.5399989516752983</v>
      </c>
      <c r="M6987" s="63">
        <v>7.747106484054787</v>
      </c>
      <c r="N6987" s="63">
        <v>7.177728314461838</v>
      </c>
      <c r="O6987" s="71">
        <v>6.7948110909898647</v>
      </c>
    </row>
    <row r="6988" spans="2:15" outlineLevel="1" x14ac:dyDescent="0.45">
      <c r="B6988" s="65">
        <v>6979</v>
      </c>
      <c r="C6988" s="60">
        <v>1</v>
      </c>
      <c r="D6988" s="61">
        <v>0</v>
      </c>
      <c r="E6988" s="61">
        <v>1</v>
      </c>
      <c r="F6988" s="61">
        <v>1</v>
      </c>
      <c r="G6988" s="61">
        <v>0</v>
      </c>
      <c r="H6988" s="61">
        <v>1</v>
      </c>
      <c r="I6988" s="62">
        <v>100881.91162028001</v>
      </c>
      <c r="J6988" s="63">
        <v>6.4402360773081639</v>
      </c>
      <c r="K6988" s="63">
        <v>5.5662638274639731</v>
      </c>
      <c r="L6988" s="63">
        <v>8.0971132778960317</v>
      </c>
      <c r="M6988" s="63">
        <v>8.1786151086310852</v>
      </c>
      <c r="N6988" s="63">
        <v>6.6807176882187695</v>
      </c>
      <c r="O6988" s="71">
        <v>6.8546297603779589</v>
      </c>
    </row>
    <row r="6989" spans="2:15" outlineLevel="1" x14ac:dyDescent="0.45">
      <c r="B6989" s="65">
        <v>6980</v>
      </c>
      <c r="C6989" s="60">
        <v>1</v>
      </c>
      <c r="D6989" s="61">
        <v>0</v>
      </c>
      <c r="E6989" s="61">
        <v>1</v>
      </c>
      <c r="F6989" s="61">
        <v>1</v>
      </c>
      <c r="G6989" s="61">
        <v>1</v>
      </c>
      <c r="H6989" s="61">
        <v>0</v>
      </c>
      <c r="I6989" s="62">
        <v>64028.588610592022</v>
      </c>
      <c r="J6989" s="63">
        <v>6.4895543653452821</v>
      </c>
      <c r="K6989" s="63">
        <v>5.5296278341498644</v>
      </c>
      <c r="L6989" s="63">
        <v>7.2460003235408674</v>
      </c>
      <c r="M6989" s="63">
        <v>6.3422498094306379</v>
      </c>
      <c r="N6989" s="63">
        <v>6.8587404419394735</v>
      </c>
      <c r="O6989" s="71">
        <v>6.4691318476289998</v>
      </c>
    </row>
    <row r="6990" spans="2:15" outlineLevel="1" x14ac:dyDescent="0.45">
      <c r="B6990" s="65">
        <v>6981</v>
      </c>
      <c r="C6990" s="60">
        <v>0</v>
      </c>
      <c r="D6990" s="61">
        <v>1</v>
      </c>
      <c r="E6990" s="61">
        <v>1</v>
      </c>
      <c r="F6990" s="61">
        <v>1</v>
      </c>
      <c r="G6990" s="61">
        <v>1</v>
      </c>
      <c r="H6990" s="61">
        <v>0</v>
      </c>
      <c r="I6990" s="62">
        <v>29733.484083539079</v>
      </c>
      <c r="J6990" s="63">
        <v>5.438011671023844</v>
      </c>
      <c r="K6990" s="63">
        <v>5.6351528245253588</v>
      </c>
      <c r="L6990" s="63">
        <v>7.1914430422774345</v>
      </c>
      <c r="M6990" s="63">
        <v>7.1335510015772492</v>
      </c>
      <c r="N6990" s="63">
        <v>7.0363768694257782</v>
      </c>
      <c r="O6990" s="71">
        <v>6.788253616080647</v>
      </c>
    </row>
    <row r="6991" spans="2:15" outlineLevel="1" x14ac:dyDescent="0.45">
      <c r="B6991" s="65">
        <v>6982</v>
      </c>
      <c r="C6991" s="60">
        <v>1</v>
      </c>
      <c r="D6991" s="61">
        <v>0</v>
      </c>
      <c r="E6991" s="61">
        <v>1</v>
      </c>
      <c r="F6991" s="61">
        <v>1</v>
      </c>
      <c r="G6991" s="61">
        <v>1</v>
      </c>
      <c r="H6991" s="61">
        <v>0</v>
      </c>
      <c r="I6991" s="62">
        <v>63791.363072198394</v>
      </c>
      <c r="J6991" s="63">
        <v>6.4491570355903178</v>
      </c>
      <c r="K6991" s="63">
        <v>5.5340048027296866</v>
      </c>
      <c r="L6991" s="63">
        <v>6.8405891421778353</v>
      </c>
      <c r="M6991" s="63">
        <v>6.5311645171714083</v>
      </c>
      <c r="N6991" s="63">
        <v>6.8038587394437107</v>
      </c>
      <c r="O6991" s="71">
        <v>6.4785048651910015</v>
      </c>
    </row>
    <row r="6992" spans="2:15" outlineLevel="1" x14ac:dyDescent="0.45">
      <c r="B6992" s="65">
        <v>6983</v>
      </c>
      <c r="C6992" s="60">
        <v>1</v>
      </c>
      <c r="D6992" s="61">
        <v>0</v>
      </c>
      <c r="E6992" s="61">
        <v>1</v>
      </c>
      <c r="F6992" s="61">
        <v>1</v>
      </c>
      <c r="G6992" s="61">
        <v>1</v>
      </c>
      <c r="H6992" s="61">
        <v>0</v>
      </c>
      <c r="I6992" s="62">
        <v>102045.07950362207</v>
      </c>
      <c r="J6992" s="63">
        <v>6.2629487964549542</v>
      </c>
      <c r="K6992" s="63">
        <v>5.7408675374823659</v>
      </c>
      <c r="L6992" s="63">
        <v>8.0633434253616691</v>
      </c>
      <c r="M6992" s="63">
        <v>8.3076755217297418</v>
      </c>
      <c r="N6992" s="63">
        <v>7.0927895825089609</v>
      </c>
      <c r="O6992" s="71">
        <v>6.7491935696695808</v>
      </c>
    </row>
    <row r="6993" spans="2:15" outlineLevel="1" x14ac:dyDescent="0.45">
      <c r="B6993" s="65">
        <v>6984</v>
      </c>
      <c r="C6993" s="60">
        <v>1</v>
      </c>
      <c r="D6993" s="61">
        <v>0</v>
      </c>
      <c r="E6993" s="61">
        <v>1</v>
      </c>
      <c r="F6993" s="61">
        <v>1</v>
      </c>
      <c r="G6993" s="61">
        <v>0</v>
      </c>
      <c r="H6993" s="61">
        <v>1</v>
      </c>
      <c r="I6993" s="62">
        <v>101396.95079091562</v>
      </c>
      <c r="J6993" s="63">
        <v>6.8607491889923189</v>
      </c>
      <c r="K6993" s="63">
        <v>5.9619933974912254</v>
      </c>
      <c r="L6993" s="63">
        <v>7.1531646706219032</v>
      </c>
      <c r="M6993" s="63">
        <v>8.0590785978191199</v>
      </c>
      <c r="N6993" s="63">
        <v>6.5974359994985283</v>
      </c>
      <c r="O6993" s="71">
        <v>6.867392570462397</v>
      </c>
    </row>
    <row r="6994" spans="2:15" outlineLevel="1" x14ac:dyDescent="0.45">
      <c r="B6994" s="65">
        <v>6985</v>
      </c>
      <c r="C6994" s="60">
        <v>0</v>
      </c>
      <c r="D6994" s="61">
        <v>1</v>
      </c>
      <c r="E6994" s="61">
        <v>1</v>
      </c>
      <c r="F6994" s="61">
        <v>1</v>
      </c>
      <c r="G6994" s="61">
        <v>0</v>
      </c>
      <c r="H6994" s="61">
        <v>1</v>
      </c>
      <c r="I6994" s="62">
        <v>78982.869018325902</v>
      </c>
      <c r="J6994" s="63">
        <v>5.6128856881566902</v>
      </c>
      <c r="K6994" s="63">
        <v>5.764194028618431</v>
      </c>
      <c r="L6994" s="63">
        <v>6.8754892012666513</v>
      </c>
      <c r="M6994" s="63">
        <v>8.5579594861828117</v>
      </c>
      <c r="N6994" s="63">
        <v>6.6896068620118783</v>
      </c>
      <c r="O6994" s="71">
        <v>7.0506773613803366</v>
      </c>
    </row>
    <row r="6995" spans="2:15" outlineLevel="1" x14ac:dyDescent="0.45">
      <c r="B6995" s="65">
        <v>6986</v>
      </c>
      <c r="C6995" s="60">
        <v>1</v>
      </c>
      <c r="D6995" s="61">
        <v>0</v>
      </c>
      <c r="E6995" s="61">
        <v>1</v>
      </c>
      <c r="F6995" s="61">
        <v>1</v>
      </c>
      <c r="G6995" s="61">
        <v>0</v>
      </c>
      <c r="H6995" s="61">
        <v>1</v>
      </c>
      <c r="I6995" s="62">
        <v>97285.126285333899</v>
      </c>
      <c r="J6995" s="63">
        <v>6.0056366674964474</v>
      </c>
      <c r="K6995" s="63">
        <v>5.3092378876247546</v>
      </c>
      <c r="L6995" s="63">
        <v>7.3042017380365749</v>
      </c>
      <c r="M6995" s="63">
        <v>7.7177001265466671</v>
      </c>
      <c r="N6995" s="63">
        <v>6.8461716213853601</v>
      </c>
      <c r="O6995" s="71">
        <v>7.0566609998903074</v>
      </c>
    </row>
    <row r="6996" spans="2:15" outlineLevel="1" x14ac:dyDescent="0.45">
      <c r="B6996" s="65">
        <v>6987</v>
      </c>
      <c r="C6996" s="60">
        <v>1</v>
      </c>
      <c r="D6996" s="61">
        <v>0</v>
      </c>
      <c r="E6996" s="61">
        <v>1</v>
      </c>
      <c r="F6996" s="61">
        <v>1</v>
      </c>
      <c r="G6996" s="61">
        <v>1</v>
      </c>
      <c r="H6996" s="61">
        <v>0</v>
      </c>
      <c r="I6996" s="62">
        <v>77445.725550047035</v>
      </c>
      <c r="J6996" s="63">
        <v>5.778779387767834</v>
      </c>
      <c r="K6996" s="63">
        <v>5.6182662844076638</v>
      </c>
      <c r="L6996" s="63">
        <v>6.8632590112937439</v>
      </c>
      <c r="M6996" s="63">
        <v>8.3704658172618718</v>
      </c>
      <c r="N6996" s="63">
        <v>6.6378697381381562</v>
      </c>
      <c r="O6996" s="71">
        <v>6.634645990408595</v>
      </c>
    </row>
    <row r="6997" spans="2:15" outlineLevel="1" x14ac:dyDescent="0.45">
      <c r="B6997" s="65">
        <v>6988</v>
      </c>
      <c r="C6997" s="60">
        <v>1</v>
      </c>
      <c r="D6997" s="61">
        <v>0</v>
      </c>
      <c r="E6997" s="61">
        <v>1</v>
      </c>
      <c r="F6997" s="61">
        <v>1</v>
      </c>
      <c r="G6997" s="61">
        <v>1</v>
      </c>
      <c r="H6997" s="61">
        <v>0</v>
      </c>
      <c r="I6997" s="62">
        <v>74607.442382730995</v>
      </c>
      <c r="J6997" s="63">
        <v>5.5888686180641942</v>
      </c>
      <c r="K6997" s="63">
        <v>4.9560037220156037</v>
      </c>
      <c r="L6997" s="63">
        <v>7.4067125849706876</v>
      </c>
      <c r="M6997" s="63">
        <v>8.0039974420995943</v>
      </c>
      <c r="N6997" s="63">
        <v>6.7909996945946229</v>
      </c>
      <c r="O6997" s="71">
        <v>6.4438617374143341</v>
      </c>
    </row>
    <row r="6998" spans="2:15" outlineLevel="1" x14ac:dyDescent="0.45">
      <c r="B6998" s="65">
        <v>6989</v>
      </c>
      <c r="C6998" s="60">
        <v>1</v>
      </c>
      <c r="D6998" s="61">
        <v>0</v>
      </c>
      <c r="E6998" s="61">
        <v>1</v>
      </c>
      <c r="F6998" s="61">
        <v>1</v>
      </c>
      <c r="G6998" s="61">
        <v>0</v>
      </c>
      <c r="H6998" s="61">
        <v>1</v>
      </c>
      <c r="I6998" s="62">
        <v>102270.98391296514</v>
      </c>
      <c r="J6998" s="63">
        <v>6.2949024363800881</v>
      </c>
      <c r="K6998" s="63">
        <v>5.9573682058631627</v>
      </c>
      <c r="L6998" s="63">
        <v>7.879403367819009</v>
      </c>
      <c r="M6998" s="63">
        <v>8.8802962578827653</v>
      </c>
      <c r="N6998" s="63">
        <v>6.4487904867358612</v>
      </c>
      <c r="O6998" s="71">
        <v>6.6034059018405271</v>
      </c>
    </row>
    <row r="6999" spans="2:15" outlineLevel="1" x14ac:dyDescent="0.45">
      <c r="B6999" s="65">
        <v>6990</v>
      </c>
      <c r="C6999" s="60">
        <v>1</v>
      </c>
      <c r="D6999" s="61">
        <v>0</v>
      </c>
      <c r="E6999" s="61">
        <v>1</v>
      </c>
      <c r="F6999" s="61">
        <v>1</v>
      </c>
      <c r="G6999" s="61">
        <v>1</v>
      </c>
      <c r="H6999" s="61">
        <v>0</v>
      </c>
      <c r="I6999" s="62">
        <v>102522.99470974485</v>
      </c>
      <c r="J6999" s="63">
        <v>6.5699468590408516</v>
      </c>
      <c r="K6999" s="63">
        <v>5.3404419742549321</v>
      </c>
      <c r="L6999" s="63">
        <v>7.4900970851319126</v>
      </c>
      <c r="M6999" s="63">
        <v>8.8901886304041415</v>
      </c>
      <c r="N6999" s="63">
        <v>7.1628188504995371</v>
      </c>
      <c r="O6999" s="71">
        <v>6.6338511943143494</v>
      </c>
    </row>
    <row r="7000" spans="2:15" outlineLevel="1" x14ac:dyDescent="0.45">
      <c r="B7000" s="65">
        <v>6991</v>
      </c>
      <c r="C7000" s="60">
        <v>0</v>
      </c>
      <c r="D7000" s="61">
        <v>1</v>
      </c>
      <c r="E7000" s="61">
        <v>1</v>
      </c>
      <c r="F7000" s="61">
        <v>1</v>
      </c>
      <c r="G7000" s="61">
        <v>0</v>
      </c>
      <c r="H7000" s="61">
        <v>1</v>
      </c>
      <c r="I7000" s="62">
        <v>79879.338127059804</v>
      </c>
      <c r="J7000" s="63">
        <v>5.7964855920591081</v>
      </c>
      <c r="K7000" s="63">
        <v>5.9222267469180512</v>
      </c>
      <c r="L7000" s="63">
        <v>6.7607610163256853</v>
      </c>
      <c r="M7000" s="63">
        <v>8.9511442271135575</v>
      </c>
      <c r="N7000" s="63">
        <v>6.4036090219030815</v>
      </c>
      <c r="O7000" s="71">
        <v>6.8809961868081801</v>
      </c>
    </row>
    <row r="7001" spans="2:15" outlineLevel="1" x14ac:dyDescent="0.45">
      <c r="B7001" s="65">
        <v>6992</v>
      </c>
      <c r="C7001" s="60">
        <v>1</v>
      </c>
      <c r="D7001" s="61">
        <v>0</v>
      </c>
      <c r="E7001" s="61">
        <v>1</v>
      </c>
      <c r="F7001" s="61">
        <v>1</v>
      </c>
      <c r="G7001" s="61">
        <v>1</v>
      </c>
      <c r="H7001" s="61">
        <v>0</v>
      </c>
      <c r="I7001" s="62">
        <v>96292.681311931898</v>
      </c>
      <c r="J7001" s="63">
        <v>6.5806846280457636</v>
      </c>
      <c r="K7001" s="63">
        <v>5.0772945661964597</v>
      </c>
      <c r="L7001" s="63">
        <v>7.0565997990306837</v>
      </c>
      <c r="M7001" s="63">
        <v>7.1572039392418709</v>
      </c>
      <c r="N7001" s="63">
        <v>7.0006572734200381</v>
      </c>
      <c r="O7001" s="71">
        <v>6.9038601565808992</v>
      </c>
    </row>
    <row r="7002" spans="2:15" outlineLevel="1" x14ac:dyDescent="0.45">
      <c r="B7002" s="65">
        <v>6993</v>
      </c>
      <c r="C7002" s="60">
        <v>0</v>
      </c>
      <c r="D7002" s="61">
        <v>1</v>
      </c>
      <c r="E7002" s="61">
        <v>1</v>
      </c>
      <c r="F7002" s="61">
        <v>1</v>
      </c>
      <c r="G7002" s="61">
        <v>1</v>
      </c>
      <c r="H7002" s="61">
        <v>0</v>
      </c>
      <c r="I7002" s="62">
        <v>102124.44539291714</v>
      </c>
      <c r="J7002" s="63">
        <v>5.4593414197992152</v>
      </c>
      <c r="K7002" s="63">
        <v>6.4315960447870637</v>
      </c>
      <c r="L7002" s="63">
        <v>7.0694084858858766</v>
      </c>
      <c r="M7002" s="63">
        <v>8.9414180611677381</v>
      </c>
      <c r="N7002" s="63">
        <v>6.9128456756379739</v>
      </c>
      <c r="O7002" s="71">
        <v>6.8733823030459762</v>
      </c>
    </row>
    <row r="7003" spans="2:15" outlineLevel="1" x14ac:dyDescent="0.45">
      <c r="B7003" s="65">
        <v>6994</v>
      </c>
      <c r="C7003" s="60">
        <v>1</v>
      </c>
      <c r="D7003" s="61">
        <v>0</v>
      </c>
      <c r="E7003" s="61">
        <v>1</v>
      </c>
      <c r="F7003" s="61">
        <v>1</v>
      </c>
      <c r="G7003" s="61">
        <v>1</v>
      </c>
      <c r="H7003" s="61">
        <v>0</v>
      </c>
      <c r="I7003" s="62">
        <v>100490.48215009876</v>
      </c>
      <c r="J7003" s="63">
        <v>6.1043297400200727</v>
      </c>
      <c r="K7003" s="63">
        <v>6.0744930885581061</v>
      </c>
      <c r="L7003" s="63">
        <v>7.895394767531581</v>
      </c>
      <c r="M7003" s="63">
        <v>7.5200536754077039</v>
      </c>
      <c r="N7003" s="63">
        <v>7.5777311833795311</v>
      </c>
      <c r="O7003" s="71">
        <v>6.3661158669966049</v>
      </c>
    </row>
    <row r="7004" spans="2:15" outlineLevel="1" x14ac:dyDescent="0.45">
      <c r="B7004" s="65">
        <v>6995</v>
      </c>
      <c r="C7004" s="60">
        <v>1</v>
      </c>
      <c r="D7004" s="61">
        <v>0</v>
      </c>
      <c r="E7004" s="61">
        <v>1</v>
      </c>
      <c r="F7004" s="61">
        <v>1</v>
      </c>
      <c r="G7004" s="61">
        <v>1</v>
      </c>
      <c r="H7004" s="61">
        <v>0</v>
      </c>
      <c r="I7004" s="62">
        <v>25124.531564673685</v>
      </c>
      <c r="J7004" s="63">
        <v>5.2758932603182735</v>
      </c>
      <c r="K7004" s="63">
        <v>4.6038775195229595</v>
      </c>
      <c r="L7004" s="63">
        <v>6.8093391510099508</v>
      </c>
      <c r="M7004" s="63">
        <v>7.2638379040248413</v>
      </c>
      <c r="N7004" s="63">
        <v>6.9817896528418499</v>
      </c>
      <c r="O7004" s="71">
        <v>6.4227233390585985</v>
      </c>
    </row>
    <row r="7005" spans="2:15" outlineLevel="1" x14ac:dyDescent="0.45">
      <c r="B7005" s="65">
        <v>6996</v>
      </c>
      <c r="C7005" s="60">
        <v>1</v>
      </c>
      <c r="D7005" s="61">
        <v>0</v>
      </c>
      <c r="E7005" s="61">
        <v>1</v>
      </c>
      <c r="F7005" s="61">
        <v>1</v>
      </c>
      <c r="G7005" s="61">
        <v>0</v>
      </c>
      <c r="H7005" s="61">
        <v>1</v>
      </c>
      <c r="I7005" s="62">
        <v>92022.181145596056</v>
      </c>
      <c r="J7005" s="63">
        <v>5.3912615832387782</v>
      </c>
      <c r="K7005" s="63">
        <v>4.3863625892540297</v>
      </c>
      <c r="L7005" s="63">
        <v>7.6477354433432039</v>
      </c>
      <c r="M7005" s="63">
        <v>7.0189867410639746</v>
      </c>
      <c r="N7005" s="63">
        <v>6.7207616525615412</v>
      </c>
      <c r="O7005" s="71">
        <v>7.5732217350454931</v>
      </c>
    </row>
    <row r="7006" spans="2:15" outlineLevel="1" x14ac:dyDescent="0.45">
      <c r="B7006" s="65">
        <v>6997</v>
      </c>
      <c r="C7006" s="60">
        <v>0</v>
      </c>
      <c r="D7006" s="61">
        <v>1</v>
      </c>
      <c r="E7006" s="61">
        <v>1</v>
      </c>
      <c r="F7006" s="61">
        <v>1</v>
      </c>
      <c r="G7006" s="61">
        <v>1</v>
      </c>
      <c r="H7006" s="61">
        <v>0</v>
      </c>
      <c r="I7006" s="62">
        <v>28242.805501498675</v>
      </c>
      <c r="J7006" s="63">
        <v>5.3488040559324794</v>
      </c>
      <c r="K7006" s="63">
        <v>5.6092500469952649</v>
      </c>
      <c r="L7006" s="63">
        <v>6.8900764140331816</v>
      </c>
      <c r="M7006" s="63">
        <v>6.642924842288509</v>
      </c>
      <c r="N7006" s="63">
        <v>7.2325194463295546</v>
      </c>
      <c r="O7006" s="71">
        <v>6.8792935075213864</v>
      </c>
    </row>
    <row r="7007" spans="2:15" outlineLevel="1" x14ac:dyDescent="0.45">
      <c r="B7007" s="65">
        <v>6998</v>
      </c>
      <c r="C7007" s="60">
        <v>1</v>
      </c>
      <c r="D7007" s="61">
        <v>0</v>
      </c>
      <c r="E7007" s="61">
        <v>1</v>
      </c>
      <c r="F7007" s="61">
        <v>1</v>
      </c>
      <c r="G7007" s="61">
        <v>1</v>
      </c>
      <c r="H7007" s="61">
        <v>0</v>
      </c>
      <c r="I7007" s="62">
        <v>76405.405821426175</v>
      </c>
      <c r="J7007" s="63">
        <v>5.9662354438114642</v>
      </c>
      <c r="K7007" s="63">
        <v>5.4874272532419353</v>
      </c>
      <c r="L7007" s="63">
        <v>6.605401954551164</v>
      </c>
      <c r="M7007" s="63">
        <v>8.2106469705794645</v>
      </c>
      <c r="N7007" s="63">
        <v>6.6517754608453981</v>
      </c>
      <c r="O7007" s="71">
        <v>6.4522796266012872</v>
      </c>
    </row>
    <row r="7008" spans="2:15" outlineLevel="1" x14ac:dyDescent="0.45">
      <c r="B7008" s="65">
        <v>6999</v>
      </c>
      <c r="C7008" s="60">
        <v>1</v>
      </c>
      <c r="D7008" s="61">
        <v>0</v>
      </c>
      <c r="E7008" s="61">
        <v>1</v>
      </c>
      <c r="F7008" s="61">
        <v>1</v>
      </c>
      <c r="G7008" s="61">
        <v>0</v>
      </c>
      <c r="H7008" s="61">
        <v>1</v>
      </c>
      <c r="I7008" s="62">
        <v>27612.145765656824</v>
      </c>
      <c r="J7008" s="63">
        <v>5.8182674212179748</v>
      </c>
      <c r="K7008" s="63">
        <v>5.5253913310552418</v>
      </c>
      <c r="L7008" s="63">
        <v>7.0661605366501554</v>
      </c>
      <c r="M7008" s="63">
        <v>6.5194284878644497</v>
      </c>
      <c r="N7008" s="63">
        <v>6.5071459820746824</v>
      </c>
      <c r="O7008" s="71">
        <v>6.989519367512834</v>
      </c>
    </row>
    <row r="7009" spans="2:15" outlineLevel="1" x14ac:dyDescent="0.45">
      <c r="B7009" s="65">
        <v>7000</v>
      </c>
      <c r="C7009" s="60">
        <v>1</v>
      </c>
      <c r="D7009" s="61">
        <v>0</v>
      </c>
      <c r="E7009" s="61">
        <v>1</v>
      </c>
      <c r="F7009" s="61">
        <v>1</v>
      </c>
      <c r="G7009" s="61">
        <v>0</v>
      </c>
      <c r="H7009" s="61">
        <v>1</v>
      </c>
      <c r="I7009" s="62">
        <v>24928.152546969432</v>
      </c>
      <c r="J7009" s="63">
        <v>5.6727298814857461</v>
      </c>
      <c r="K7009" s="63">
        <v>5.5207347262587074</v>
      </c>
      <c r="L7009" s="63">
        <v>7.0065656781703884</v>
      </c>
      <c r="M7009" s="63">
        <v>6.41585687764002</v>
      </c>
      <c r="N7009" s="63">
        <v>6.2466966103258796</v>
      </c>
      <c r="O7009" s="71">
        <v>6.4049458474399641</v>
      </c>
    </row>
    <row r="7010" spans="2:15" outlineLevel="1" x14ac:dyDescent="0.45">
      <c r="B7010" s="65">
        <v>7001</v>
      </c>
      <c r="C7010" s="60">
        <v>1</v>
      </c>
      <c r="D7010" s="61">
        <v>0</v>
      </c>
      <c r="E7010" s="61">
        <v>1</v>
      </c>
      <c r="F7010" s="61">
        <v>1</v>
      </c>
      <c r="G7010" s="61">
        <v>0</v>
      </c>
      <c r="H7010" s="61">
        <v>1</v>
      </c>
      <c r="I7010" s="62">
        <v>65070.479769427388</v>
      </c>
      <c r="J7010" s="63">
        <v>6.2698413405242741</v>
      </c>
      <c r="K7010" s="63">
        <v>6.1163812562666422</v>
      </c>
      <c r="L7010" s="63">
        <v>6.8390773221763972</v>
      </c>
      <c r="M7010" s="63">
        <v>6.0823302304336879</v>
      </c>
      <c r="N7010" s="63">
        <v>6.8236444966158958</v>
      </c>
      <c r="O7010" s="71">
        <v>7.0920014696738543</v>
      </c>
    </row>
    <row r="7011" spans="2:15" outlineLevel="1" x14ac:dyDescent="0.45">
      <c r="B7011" s="65">
        <v>7002</v>
      </c>
      <c r="C7011" s="60">
        <v>1</v>
      </c>
      <c r="D7011" s="61">
        <v>0</v>
      </c>
      <c r="E7011" s="61">
        <v>1</v>
      </c>
      <c r="F7011" s="61">
        <v>1</v>
      </c>
      <c r="G7011" s="61">
        <v>0</v>
      </c>
      <c r="H7011" s="61">
        <v>1</v>
      </c>
      <c r="I7011" s="62">
        <v>98718.359998603031</v>
      </c>
      <c r="J7011" s="63">
        <v>5.9048661945842564</v>
      </c>
      <c r="K7011" s="63">
        <v>5.8863312086666166</v>
      </c>
      <c r="L7011" s="63">
        <v>7.190126843596726</v>
      </c>
      <c r="M7011" s="63">
        <v>7.5943930261221704</v>
      </c>
      <c r="N7011" s="63">
        <v>7.0203380428379756</v>
      </c>
      <c r="O7011" s="71">
        <v>7.0880850304202889</v>
      </c>
    </row>
    <row r="7012" spans="2:15" outlineLevel="1" x14ac:dyDescent="0.45">
      <c r="B7012" s="65">
        <v>7003</v>
      </c>
      <c r="C7012" s="60">
        <v>1</v>
      </c>
      <c r="D7012" s="61">
        <v>0</v>
      </c>
      <c r="E7012" s="61">
        <v>1</v>
      </c>
      <c r="F7012" s="61">
        <v>1</v>
      </c>
      <c r="G7012" s="61">
        <v>1</v>
      </c>
      <c r="H7012" s="61">
        <v>0</v>
      </c>
      <c r="I7012" s="62">
        <v>101133.95273668427</v>
      </c>
      <c r="J7012" s="63">
        <v>6.7852873600575148</v>
      </c>
      <c r="K7012" s="63">
        <v>5.4080361346267019</v>
      </c>
      <c r="L7012" s="63">
        <v>6.4190979546003808</v>
      </c>
      <c r="M7012" s="63">
        <v>8.4413408061452788</v>
      </c>
      <c r="N7012" s="63">
        <v>7.3177211779161091</v>
      </c>
      <c r="O7012" s="71">
        <v>6.738148240757627</v>
      </c>
    </row>
    <row r="7013" spans="2:15" outlineLevel="1" x14ac:dyDescent="0.45">
      <c r="B7013" s="65">
        <v>7004</v>
      </c>
      <c r="C7013" s="60">
        <v>0</v>
      </c>
      <c r="D7013" s="61">
        <v>1</v>
      </c>
      <c r="E7013" s="61">
        <v>1</v>
      </c>
      <c r="F7013" s="61">
        <v>1</v>
      </c>
      <c r="G7013" s="61">
        <v>0</v>
      </c>
      <c r="H7013" s="61">
        <v>1</v>
      </c>
      <c r="I7013" s="62">
        <v>76410.719264947649</v>
      </c>
      <c r="J7013" s="63">
        <v>5.5097532025357845</v>
      </c>
      <c r="K7013" s="63">
        <v>6.0459109443650423</v>
      </c>
      <c r="L7013" s="63">
        <v>6.8807113983854862</v>
      </c>
      <c r="M7013" s="63">
        <v>7.2179972699218009</v>
      </c>
      <c r="N7013" s="63">
        <v>6.6715021090998894</v>
      </c>
      <c r="O7013" s="71">
        <v>7.4293972149950926</v>
      </c>
    </row>
    <row r="7014" spans="2:15" outlineLevel="1" x14ac:dyDescent="0.45">
      <c r="B7014" s="65">
        <v>7005</v>
      </c>
      <c r="C7014" s="60">
        <v>1</v>
      </c>
      <c r="D7014" s="61">
        <v>0</v>
      </c>
      <c r="E7014" s="61">
        <v>1</v>
      </c>
      <c r="F7014" s="61">
        <v>1</v>
      </c>
      <c r="G7014" s="61">
        <v>0</v>
      </c>
      <c r="H7014" s="61">
        <v>1</v>
      </c>
      <c r="I7014" s="62">
        <v>98205.140825872571</v>
      </c>
      <c r="J7014" s="63">
        <v>6.1054356188709225</v>
      </c>
      <c r="K7014" s="63">
        <v>5.5394582548138196</v>
      </c>
      <c r="L7014" s="63">
        <v>7.6885836509567529</v>
      </c>
      <c r="M7014" s="63">
        <v>8.1923366597506693</v>
      </c>
      <c r="N7014" s="63">
        <v>6.4356773859742855</v>
      </c>
      <c r="O7014" s="71">
        <v>6.6097902090668628</v>
      </c>
    </row>
    <row r="7015" spans="2:15" outlineLevel="1" x14ac:dyDescent="0.45">
      <c r="B7015" s="65">
        <v>7006</v>
      </c>
      <c r="C7015" s="60">
        <v>1</v>
      </c>
      <c r="D7015" s="61">
        <v>0</v>
      </c>
      <c r="E7015" s="61">
        <v>1</v>
      </c>
      <c r="F7015" s="61">
        <v>1</v>
      </c>
      <c r="G7015" s="61">
        <v>0</v>
      </c>
      <c r="H7015" s="61">
        <v>1</v>
      </c>
      <c r="I7015" s="62">
        <v>26241.250557667998</v>
      </c>
      <c r="J7015" s="63">
        <v>5.9449204794671298</v>
      </c>
      <c r="K7015" s="63">
        <v>4.9375747683290481</v>
      </c>
      <c r="L7015" s="63">
        <v>6.6107208548069609</v>
      </c>
      <c r="M7015" s="63">
        <v>6.2029565103145732</v>
      </c>
      <c r="N7015" s="63">
        <v>7.0700020765960225</v>
      </c>
      <c r="O7015" s="71">
        <v>7.0781717343051511</v>
      </c>
    </row>
    <row r="7016" spans="2:15" outlineLevel="1" x14ac:dyDescent="0.45">
      <c r="B7016" s="65">
        <v>7007</v>
      </c>
      <c r="C7016" s="60">
        <v>1</v>
      </c>
      <c r="D7016" s="61">
        <v>0</v>
      </c>
      <c r="E7016" s="61">
        <v>1</v>
      </c>
      <c r="F7016" s="61">
        <v>1</v>
      </c>
      <c r="G7016" s="61">
        <v>1</v>
      </c>
      <c r="H7016" s="61">
        <v>0</v>
      </c>
      <c r="I7016" s="62">
        <v>94697.782365430321</v>
      </c>
      <c r="J7016" s="63">
        <v>6.3666105979329162</v>
      </c>
      <c r="K7016" s="63">
        <v>4.244773900562504</v>
      </c>
      <c r="L7016" s="63">
        <v>7.8319307590996523</v>
      </c>
      <c r="M7016" s="63">
        <v>6.5413761126622036</v>
      </c>
      <c r="N7016" s="63">
        <v>7.8029950865011237</v>
      </c>
      <c r="O7016" s="71">
        <v>6.9975092780085415</v>
      </c>
    </row>
    <row r="7017" spans="2:15" outlineLevel="1" x14ac:dyDescent="0.45">
      <c r="B7017" s="65">
        <v>7008</v>
      </c>
      <c r="C7017" s="60">
        <v>0</v>
      </c>
      <c r="D7017" s="61">
        <v>1</v>
      </c>
      <c r="E7017" s="61">
        <v>1</v>
      </c>
      <c r="F7017" s="61">
        <v>1</v>
      </c>
      <c r="G7017" s="61">
        <v>0</v>
      </c>
      <c r="H7017" s="61">
        <v>1</v>
      </c>
      <c r="I7017" s="62">
        <v>96560.930429124041</v>
      </c>
      <c r="J7017" s="63">
        <v>5.3577443045679312</v>
      </c>
      <c r="K7017" s="63">
        <v>6.7016816265008847</v>
      </c>
      <c r="L7017" s="63">
        <v>7.6615365229724448</v>
      </c>
      <c r="M7017" s="63">
        <v>6.5712237441438548</v>
      </c>
      <c r="N7017" s="63">
        <v>6.7785248306871333</v>
      </c>
      <c r="O7017" s="71">
        <v>7.0119949666355907</v>
      </c>
    </row>
    <row r="7018" spans="2:15" outlineLevel="1" x14ac:dyDescent="0.45">
      <c r="B7018" s="65">
        <v>7009</v>
      </c>
      <c r="C7018" s="60">
        <v>0</v>
      </c>
      <c r="D7018" s="61">
        <v>1</v>
      </c>
      <c r="E7018" s="61">
        <v>1</v>
      </c>
      <c r="F7018" s="61">
        <v>1</v>
      </c>
      <c r="G7018" s="61">
        <v>1</v>
      </c>
      <c r="H7018" s="61">
        <v>0</v>
      </c>
      <c r="I7018" s="62">
        <v>97807.570668429282</v>
      </c>
      <c r="J7018" s="63">
        <v>6.0108617593545519</v>
      </c>
      <c r="K7018" s="63">
        <v>6.3479622518652503</v>
      </c>
      <c r="L7018" s="63">
        <v>6.6722003882192427</v>
      </c>
      <c r="M7018" s="63">
        <v>7.3099099102484697</v>
      </c>
      <c r="N7018" s="63">
        <v>7.0095929368941636</v>
      </c>
      <c r="O7018" s="71">
        <v>6.6045092196085067</v>
      </c>
    </row>
    <row r="7019" spans="2:15" outlineLevel="1" x14ac:dyDescent="0.45">
      <c r="B7019" s="65">
        <v>7010</v>
      </c>
      <c r="C7019" s="60">
        <v>1</v>
      </c>
      <c r="D7019" s="61">
        <v>0</v>
      </c>
      <c r="E7019" s="61">
        <v>1</v>
      </c>
      <c r="F7019" s="61">
        <v>1</v>
      </c>
      <c r="G7019" s="61">
        <v>0</v>
      </c>
      <c r="H7019" s="61">
        <v>1</v>
      </c>
      <c r="I7019" s="62">
        <v>94832.625038390281</v>
      </c>
      <c r="J7019" s="63">
        <v>6.3660141400563184</v>
      </c>
      <c r="K7019" s="63">
        <v>5.3412555064929128</v>
      </c>
      <c r="L7019" s="63">
        <v>6.7758965999122491</v>
      </c>
      <c r="M7019" s="63">
        <v>7.3924394022222701</v>
      </c>
      <c r="N7019" s="63">
        <v>6.4701971857230562</v>
      </c>
      <c r="O7019" s="71">
        <v>6.6115221219640299</v>
      </c>
    </row>
    <row r="7020" spans="2:15" outlineLevel="1" x14ac:dyDescent="0.45">
      <c r="B7020" s="65">
        <v>7011</v>
      </c>
      <c r="C7020" s="60">
        <v>1</v>
      </c>
      <c r="D7020" s="61">
        <v>0</v>
      </c>
      <c r="E7020" s="61">
        <v>1</v>
      </c>
      <c r="F7020" s="61">
        <v>1</v>
      </c>
      <c r="G7020" s="61">
        <v>1</v>
      </c>
      <c r="H7020" s="61">
        <v>0</v>
      </c>
      <c r="I7020" s="62">
        <v>76399.929872084904</v>
      </c>
      <c r="J7020" s="63">
        <v>6.1376012087389578</v>
      </c>
      <c r="K7020" s="63">
        <v>5.9964542890138741</v>
      </c>
      <c r="L7020" s="63">
        <v>6.8027572279870689</v>
      </c>
      <c r="M7020" s="63">
        <v>7.182090813418168</v>
      </c>
      <c r="N7020" s="63">
        <v>7.1482112961128248</v>
      </c>
      <c r="O7020" s="71">
        <v>6.1918247153321646</v>
      </c>
    </row>
    <row r="7021" spans="2:15" outlineLevel="1" x14ac:dyDescent="0.45">
      <c r="B7021" s="65">
        <v>7012</v>
      </c>
      <c r="C7021" s="60">
        <v>1</v>
      </c>
      <c r="D7021" s="61">
        <v>0</v>
      </c>
      <c r="E7021" s="61">
        <v>1</v>
      </c>
      <c r="F7021" s="61">
        <v>1</v>
      </c>
      <c r="G7021" s="61">
        <v>1</v>
      </c>
      <c r="H7021" s="61">
        <v>0</v>
      </c>
      <c r="I7021" s="62">
        <v>97777.824226980316</v>
      </c>
      <c r="J7021" s="63">
        <v>6.056358768773686</v>
      </c>
      <c r="K7021" s="63">
        <v>4.1035061375626292</v>
      </c>
      <c r="L7021" s="63">
        <v>7.3434120621898371</v>
      </c>
      <c r="M7021" s="63">
        <v>8.4741269056200466</v>
      </c>
      <c r="N7021" s="63">
        <v>7.3748288568578904</v>
      </c>
      <c r="O7021" s="71">
        <v>7.2460400981987974</v>
      </c>
    </row>
    <row r="7022" spans="2:15" outlineLevel="1" x14ac:dyDescent="0.45">
      <c r="B7022" s="65">
        <v>7013</v>
      </c>
      <c r="C7022" s="60">
        <v>1</v>
      </c>
      <c r="D7022" s="61">
        <v>0</v>
      </c>
      <c r="E7022" s="61">
        <v>1</v>
      </c>
      <c r="F7022" s="61">
        <v>1</v>
      </c>
      <c r="G7022" s="61">
        <v>1</v>
      </c>
      <c r="H7022" s="61">
        <v>0</v>
      </c>
      <c r="I7022" s="62">
        <v>94984.933177272265</v>
      </c>
      <c r="J7022" s="63">
        <v>5.9833205175540094</v>
      </c>
      <c r="K7022" s="63">
        <v>5.3105347053506691</v>
      </c>
      <c r="L7022" s="63">
        <v>7.187423358753863</v>
      </c>
      <c r="M7022" s="63">
        <v>7.3620760863359225</v>
      </c>
      <c r="N7022" s="63">
        <v>7.1293135324560026</v>
      </c>
      <c r="O7022" s="71">
        <v>6.221111632523538</v>
      </c>
    </row>
    <row r="7023" spans="2:15" outlineLevel="1" x14ac:dyDescent="0.45">
      <c r="B7023" s="65">
        <v>7014</v>
      </c>
      <c r="C7023" s="60">
        <v>1</v>
      </c>
      <c r="D7023" s="61">
        <v>0</v>
      </c>
      <c r="E7023" s="61">
        <v>1</v>
      </c>
      <c r="F7023" s="61">
        <v>1</v>
      </c>
      <c r="G7023" s="61">
        <v>1</v>
      </c>
      <c r="H7023" s="61">
        <v>0</v>
      </c>
      <c r="I7023" s="62">
        <v>28934.401413138374</v>
      </c>
      <c r="J7023" s="63">
        <v>6.1365238446330643</v>
      </c>
      <c r="K7023" s="63">
        <v>5.6695521318119226</v>
      </c>
      <c r="L7023" s="63">
        <v>6.2836688617991729</v>
      </c>
      <c r="M7023" s="63">
        <v>7.3773620478480675</v>
      </c>
      <c r="N7023" s="63">
        <v>6.5065375907619707</v>
      </c>
      <c r="O7023" s="71">
        <v>6.3264990145461244</v>
      </c>
    </row>
    <row r="7024" spans="2:15" outlineLevel="1" x14ac:dyDescent="0.45">
      <c r="B7024" s="65">
        <v>7015</v>
      </c>
      <c r="C7024" s="60">
        <v>1</v>
      </c>
      <c r="D7024" s="61">
        <v>0</v>
      </c>
      <c r="E7024" s="61">
        <v>1</v>
      </c>
      <c r="F7024" s="61">
        <v>1</v>
      </c>
      <c r="G7024" s="61">
        <v>1</v>
      </c>
      <c r="H7024" s="61">
        <v>0</v>
      </c>
      <c r="I7024" s="62">
        <v>24443.641650893376</v>
      </c>
      <c r="J7024" s="63">
        <v>5.6968632040172089</v>
      </c>
      <c r="K7024" s="63">
        <v>5.0959112111541884</v>
      </c>
      <c r="L7024" s="63">
        <v>6.6405183505048626</v>
      </c>
      <c r="M7024" s="63">
        <v>6.4041430265491348</v>
      </c>
      <c r="N7024" s="63">
        <v>6.8346191165565111</v>
      </c>
      <c r="O7024" s="71">
        <v>6.3092394224247892</v>
      </c>
    </row>
    <row r="7025" spans="2:15" outlineLevel="1" x14ac:dyDescent="0.45">
      <c r="B7025" s="65">
        <v>7016</v>
      </c>
      <c r="C7025" s="60">
        <v>1</v>
      </c>
      <c r="D7025" s="61">
        <v>0</v>
      </c>
      <c r="E7025" s="61">
        <v>1</v>
      </c>
      <c r="F7025" s="61">
        <v>1</v>
      </c>
      <c r="G7025" s="61">
        <v>0</v>
      </c>
      <c r="H7025" s="61">
        <v>1</v>
      </c>
      <c r="I7025" s="62">
        <v>78550.61844458089</v>
      </c>
      <c r="J7025" s="63">
        <v>6.0880690678594611</v>
      </c>
      <c r="K7025" s="63">
        <v>5.3760485143886534</v>
      </c>
      <c r="L7025" s="63">
        <v>6.4726657098243896</v>
      </c>
      <c r="M7025" s="63">
        <v>8.693599146986335</v>
      </c>
      <c r="N7025" s="63">
        <v>6.684340354818044</v>
      </c>
      <c r="O7025" s="71">
        <v>6.8532662401660946</v>
      </c>
    </row>
    <row r="7026" spans="2:15" outlineLevel="1" x14ac:dyDescent="0.45">
      <c r="B7026" s="65">
        <v>7017</v>
      </c>
      <c r="C7026" s="60">
        <v>1</v>
      </c>
      <c r="D7026" s="61">
        <v>0</v>
      </c>
      <c r="E7026" s="61">
        <v>1</v>
      </c>
      <c r="F7026" s="61">
        <v>1</v>
      </c>
      <c r="G7026" s="61">
        <v>1</v>
      </c>
      <c r="H7026" s="61">
        <v>0</v>
      </c>
      <c r="I7026" s="62">
        <v>25146.480147689144</v>
      </c>
      <c r="J7026" s="63">
        <v>6.1854715318734872</v>
      </c>
      <c r="K7026" s="63">
        <v>4.1585207579418331</v>
      </c>
      <c r="L7026" s="63">
        <v>6.6424330600214958</v>
      </c>
      <c r="M7026" s="63">
        <v>6.4926825247817437</v>
      </c>
      <c r="N7026" s="63">
        <v>7.1449872754077575</v>
      </c>
      <c r="O7026" s="71">
        <v>6.8385446620006327</v>
      </c>
    </row>
    <row r="7027" spans="2:15" outlineLevel="1" x14ac:dyDescent="0.45">
      <c r="B7027" s="65">
        <v>7018</v>
      </c>
      <c r="C7027" s="60">
        <v>0</v>
      </c>
      <c r="D7027" s="61">
        <v>1</v>
      </c>
      <c r="E7027" s="61">
        <v>1</v>
      </c>
      <c r="F7027" s="61">
        <v>1</v>
      </c>
      <c r="G7027" s="61">
        <v>0</v>
      </c>
      <c r="H7027" s="61">
        <v>1</v>
      </c>
      <c r="I7027" s="62">
        <v>26547.377829922581</v>
      </c>
      <c r="J7027" s="63">
        <v>5.1070087658042347</v>
      </c>
      <c r="K7027" s="63">
        <v>5.1747001082598771</v>
      </c>
      <c r="L7027" s="63">
        <v>7.0733717029238772</v>
      </c>
      <c r="M7027" s="63">
        <v>6.9779490756176372</v>
      </c>
      <c r="N7027" s="63">
        <v>6.8459560398979198</v>
      </c>
      <c r="O7027" s="71">
        <v>6.8904715036960562</v>
      </c>
    </row>
    <row r="7028" spans="2:15" outlineLevel="1" x14ac:dyDescent="0.45">
      <c r="B7028" s="65">
        <v>7019</v>
      </c>
      <c r="C7028" s="60">
        <v>0</v>
      </c>
      <c r="D7028" s="61">
        <v>1</v>
      </c>
      <c r="E7028" s="61">
        <v>1</v>
      </c>
      <c r="F7028" s="61">
        <v>1</v>
      </c>
      <c r="G7028" s="61">
        <v>1</v>
      </c>
      <c r="H7028" s="61">
        <v>0</v>
      </c>
      <c r="I7028" s="62">
        <v>102439.27678272205</v>
      </c>
      <c r="J7028" s="63">
        <v>6.1058094318716112</v>
      </c>
      <c r="K7028" s="63">
        <v>6.439025302989954</v>
      </c>
      <c r="L7028" s="63">
        <v>7.4504166456432177</v>
      </c>
      <c r="M7028" s="63">
        <v>7.9220260344436184</v>
      </c>
      <c r="N7028" s="63">
        <v>7.2423158300565333</v>
      </c>
      <c r="O7028" s="71">
        <v>6.9122314693254028</v>
      </c>
    </row>
    <row r="7029" spans="2:15" outlineLevel="1" x14ac:dyDescent="0.45">
      <c r="B7029" s="65">
        <v>7020</v>
      </c>
      <c r="C7029" s="60">
        <v>1</v>
      </c>
      <c r="D7029" s="61">
        <v>0</v>
      </c>
      <c r="E7029" s="61">
        <v>1</v>
      </c>
      <c r="F7029" s="61">
        <v>1</v>
      </c>
      <c r="G7029" s="61">
        <v>1</v>
      </c>
      <c r="H7029" s="61">
        <v>0</v>
      </c>
      <c r="I7029" s="62">
        <v>103620.81936130358</v>
      </c>
      <c r="J7029" s="63">
        <v>6.6838099963801181</v>
      </c>
      <c r="K7029" s="63">
        <v>6.511429431282723</v>
      </c>
      <c r="L7029" s="63">
        <v>6.396430484350593</v>
      </c>
      <c r="M7029" s="63">
        <v>8.5040129664802073</v>
      </c>
      <c r="N7029" s="63">
        <v>6.9687339445692436</v>
      </c>
      <c r="O7029" s="71">
        <v>6.8254228263259709</v>
      </c>
    </row>
    <row r="7030" spans="2:15" outlineLevel="1" x14ac:dyDescent="0.45">
      <c r="B7030" s="65">
        <v>7021</v>
      </c>
      <c r="C7030" s="60">
        <v>1</v>
      </c>
      <c r="D7030" s="61">
        <v>0</v>
      </c>
      <c r="E7030" s="61">
        <v>1</v>
      </c>
      <c r="F7030" s="61">
        <v>1</v>
      </c>
      <c r="G7030" s="61">
        <v>1</v>
      </c>
      <c r="H7030" s="61">
        <v>0</v>
      </c>
      <c r="I7030" s="62">
        <v>105264.57828606377</v>
      </c>
      <c r="J7030" s="63">
        <v>6.449309330824379</v>
      </c>
      <c r="K7030" s="63">
        <v>6.3236007598928525</v>
      </c>
      <c r="L7030" s="63">
        <v>7.6870143516692728</v>
      </c>
      <c r="M7030" s="63">
        <v>7.9358180054228979</v>
      </c>
      <c r="N7030" s="63">
        <v>7.7048673759287603</v>
      </c>
      <c r="O7030" s="71">
        <v>7.2370710153293576</v>
      </c>
    </row>
    <row r="7031" spans="2:15" outlineLevel="1" x14ac:dyDescent="0.45">
      <c r="B7031" s="65">
        <v>7022</v>
      </c>
      <c r="C7031" s="60">
        <v>1</v>
      </c>
      <c r="D7031" s="61">
        <v>0</v>
      </c>
      <c r="E7031" s="61">
        <v>1</v>
      </c>
      <c r="F7031" s="61">
        <v>1</v>
      </c>
      <c r="G7031" s="61">
        <v>0</v>
      </c>
      <c r="H7031" s="61">
        <v>1</v>
      </c>
      <c r="I7031" s="62">
        <v>74079.188148361194</v>
      </c>
      <c r="J7031" s="63">
        <v>5.2532856608458367</v>
      </c>
      <c r="K7031" s="63">
        <v>4.4322028745527682</v>
      </c>
      <c r="L7031" s="63">
        <v>6.4988948423929909</v>
      </c>
      <c r="M7031" s="63">
        <v>8.6030888238868446</v>
      </c>
      <c r="N7031" s="63">
        <v>6.8925454035224396</v>
      </c>
      <c r="O7031" s="71">
        <v>7.0450503794792407</v>
      </c>
    </row>
    <row r="7032" spans="2:15" outlineLevel="1" x14ac:dyDescent="0.45">
      <c r="B7032" s="65">
        <v>7023</v>
      </c>
      <c r="C7032" s="60">
        <v>1</v>
      </c>
      <c r="D7032" s="61">
        <v>0</v>
      </c>
      <c r="E7032" s="61">
        <v>1</v>
      </c>
      <c r="F7032" s="61">
        <v>1</v>
      </c>
      <c r="G7032" s="61">
        <v>1</v>
      </c>
      <c r="H7032" s="61">
        <v>0</v>
      </c>
      <c r="I7032" s="62">
        <v>99130.05753950178</v>
      </c>
      <c r="J7032" s="63">
        <v>6.0283371352645165</v>
      </c>
      <c r="K7032" s="63">
        <v>5.8790111527395537</v>
      </c>
      <c r="L7032" s="63">
        <v>7.2716440567842966</v>
      </c>
      <c r="M7032" s="63">
        <v>8.2925917043115565</v>
      </c>
      <c r="N7032" s="63">
        <v>6.97084167305196</v>
      </c>
      <c r="O7032" s="71">
        <v>6.1703610942433524</v>
      </c>
    </row>
    <row r="7033" spans="2:15" outlineLevel="1" x14ac:dyDescent="0.45">
      <c r="B7033" s="65">
        <v>7024</v>
      </c>
      <c r="C7033" s="60">
        <v>1</v>
      </c>
      <c r="D7033" s="61">
        <v>0</v>
      </c>
      <c r="E7033" s="61">
        <v>1</v>
      </c>
      <c r="F7033" s="61">
        <v>1</v>
      </c>
      <c r="G7033" s="61">
        <v>1</v>
      </c>
      <c r="H7033" s="61">
        <v>0</v>
      </c>
      <c r="I7033" s="62">
        <v>100357.43647374419</v>
      </c>
      <c r="J7033" s="63">
        <v>6.8077949342752255</v>
      </c>
      <c r="K7033" s="63">
        <v>6.3337165954922536</v>
      </c>
      <c r="L7033" s="63">
        <v>7.6641695279640949</v>
      </c>
      <c r="M7033" s="63">
        <v>6.6221881239313163</v>
      </c>
      <c r="N7033" s="63">
        <v>7.1741733966771992</v>
      </c>
      <c r="O7033" s="71">
        <v>6.8689735624063175</v>
      </c>
    </row>
    <row r="7034" spans="2:15" outlineLevel="1" x14ac:dyDescent="0.45">
      <c r="B7034" s="65">
        <v>7025</v>
      </c>
      <c r="C7034" s="60">
        <v>1</v>
      </c>
      <c r="D7034" s="61">
        <v>0</v>
      </c>
      <c r="E7034" s="61">
        <v>1</v>
      </c>
      <c r="F7034" s="61">
        <v>1</v>
      </c>
      <c r="G7034" s="61">
        <v>0</v>
      </c>
      <c r="H7034" s="61">
        <v>1</v>
      </c>
      <c r="I7034" s="62">
        <v>101606.80128123742</v>
      </c>
      <c r="J7034" s="63">
        <v>7.1684213337149512</v>
      </c>
      <c r="K7034" s="63">
        <v>6.2017840132151036</v>
      </c>
      <c r="L7034" s="63">
        <v>6.2707059591428127</v>
      </c>
      <c r="M7034" s="63">
        <v>8.0973067745906437</v>
      </c>
      <c r="N7034" s="63">
        <v>6.6638045705092477</v>
      </c>
      <c r="O7034" s="71">
        <v>6.6710381389544464</v>
      </c>
    </row>
    <row r="7035" spans="2:15" outlineLevel="1" x14ac:dyDescent="0.45">
      <c r="B7035" s="65">
        <v>7026</v>
      </c>
      <c r="C7035" s="60">
        <v>1</v>
      </c>
      <c r="D7035" s="61">
        <v>0</v>
      </c>
      <c r="E7035" s="61">
        <v>1</v>
      </c>
      <c r="F7035" s="61">
        <v>1</v>
      </c>
      <c r="G7035" s="61">
        <v>0</v>
      </c>
      <c r="H7035" s="61">
        <v>1</v>
      </c>
      <c r="I7035" s="62">
        <v>76734.035798887096</v>
      </c>
      <c r="J7035" s="63">
        <v>6.4409946827093423</v>
      </c>
      <c r="K7035" s="63">
        <v>5.559712787429091</v>
      </c>
      <c r="L7035" s="63">
        <v>6.4898066722893581</v>
      </c>
      <c r="M7035" s="63">
        <v>7.0640442629813105</v>
      </c>
      <c r="N7035" s="63">
        <v>7.0252922202203782</v>
      </c>
      <c r="O7035" s="71">
        <v>7.0882971764818166</v>
      </c>
    </row>
    <row r="7036" spans="2:15" outlineLevel="1" x14ac:dyDescent="0.45">
      <c r="B7036" s="65">
        <v>7027</v>
      </c>
      <c r="C7036" s="60">
        <v>1</v>
      </c>
      <c r="D7036" s="61">
        <v>0</v>
      </c>
      <c r="E7036" s="61">
        <v>1</v>
      </c>
      <c r="F7036" s="61">
        <v>1</v>
      </c>
      <c r="G7036" s="61">
        <v>1</v>
      </c>
      <c r="H7036" s="61">
        <v>0</v>
      </c>
      <c r="I7036" s="62">
        <v>62461.380322103621</v>
      </c>
      <c r="J7036" s="63">
        <v>5.4304833478076713</v>
      </c>
      <c r="K7036" s="63">
        <v>5.3887513127420457</v>
      </c>
      <c r="L7036" s="63">
        <v>7.6324332729157627</v>
      </c>
      <c r="M7036" s="63">
        <v>6.5074033147947619</v>
      </c>
      <c r="N7036" s="63">
        <v>6.9367459417068797</v>
      </c>
      <c r="O7036" s="71">
        <v>6.7576342670294904</v>
      </c>
    </row>
    <row r="7037" spans="2:15" outlineLevel="1" x14ac:dyDescent="0.45">
      <c r="B7037" s="65">
        <v>7028</v>
      </c>
      <c r="C7037" s="60">
        <v>1</v>
      </c>
      <c r="D7037" s="61">
        <v>0</v>
      </c>
      <c r="E7037" s="61">
        <v>1</v>
      </c>
      <c r="F7037" s="61">
        <v>1</v>
      </c>
      <c r="G7037" s="61">
        <v>1</v>
      </c>
      <c r="H7037" s="61">
        <v>0</v>
      </c>
      <c r="I7037" s="62">
        <v>94894.298379650514</v>
      </c>
      <c r="J7037" s="63">
        <v>6.406806773078797</v>
      </c>
      <c r="K7037" s="63">
        <v>5.1582740047950972</v>
      </c>
      <c r="L7037" s="63">
        <v>7.2792228178344196</v>
      </c>
      <c r="M7037" s="63">
        <v>6.7382694712963378</v>
      </c>
      <c r="N7037" s="63">
        <v>7.5170578712469922</v>
      </c>
      <c r="O7037" s="71">
        <v>6.1694663384759636</v>
      </c>
    </row>
    <row r="7038" spans="2:15" outlineLevel="1" x14ac:dyDescent="0.45">
      <c r="B7038" s="65">
        <v>7029</v>
      </c>
      <c r="C7038" s="60">
        <v>1</v>
      </c>
      <c r="D7038" s="61">
        <v>0</v>
      </c>
      <c r="E7038" s="61">
        <v>1</v>
      </c>
      <c r="F7038" s="61">
        <v>1</v>
      </c>
      <c r="G7038" s="61">
        <v>1</v>
      </c>
      <c r="H7038" s="61">
        <v>0</v>
      </c>
      <c r="I7038" s="62">
        <v>97294.968176734837</v>
      </c>
      <c r="J7038" s="63">
        <v>6.3775747730142411</v>
      </c>
      <c r="K7038" s="63">
        <v>4.5112345994898151</v>
      </c>
      <c r="L7038" s="63">
        <v>8.1658303704242527</v>
      </c>
      <c r="M7038" s="63">
        <v>7.910979090348639</v>
      </c>
      <c r="N7038" s="63">
        <v>7.0538984056455298</v>
      </c>
      <c r="O7038" s="71">
        <v>6.6168129138603229</v>
      </c>
    </row>
    <row r="7039" spans="2:15" outlineLevel="1" x14ac:dyDescent="0.45">
      <c r="B7039" s="65">
        <v>7030</v>
      </c>
      <c r="C7039" s="60">
        <v>1</v>
      </c>
      <c r="D7039" s="61">
        <v>0</v>
      </c>
      <c r="E7039" s="61">
        <v>1</v>
      </c>
      <c r="F7039" s="61">
        <v>1</v>
      </c>
      <c r="G7039" s="61">
        <v>1</v>
      </c>
      <c r="H7039" s="61">
        <v>0</v>
      </c>
      <c r="I7039" s="62">
        <v>96361.392600312538</v>
      </c>
      <c r="J7039" s="63">
        <v>5.6141650905415759</v>
      </c>
      <c r="K7039" s="63">
        <v>5.2746946604187332</v>
      </c>
      <c r="L7039" s="63">
        <v>7.6461049710980671</v>
      </c>
      <c r="M7039" s="63">
        <v>8.094983437725018</v>
      </c>
      <c r="N7039" s="63">
        <v>6.9383871932485048</v>
      </c>
      <c r="O7039" s="71">
        <v>6.3293711683232576</v>
      </c>
    </row>
    <row r="7040" spans="2:15" outlineLevel="1" x14ac:dyDescent="0.45">
      <c r="B7040" s="65">
        <v>7031</v>
      </c>
      <c r="C7040" s="60">
        <v>0</v>
      </c>
      <c r="D7040" s="61">
        <v>1</v>
      </c>
      <c r="E7040" s="61">
        <v>1</v>
      </c>
      <c r="F7040" s="61">
        <v>1</v>
      </c>
      <c r="G7040" s="61">
        <v>0</v>
      </c>
      <c r="H7040" s="61">
        <v>1</v>
      </c>
      <c r="I7040" s="62">
        <v>96100.042266982025</v>
      </c>
      <c r="J7040" s="63">
        <v>5.7832646881633307</v>
      </c>
      <c r="K7040" s="63">
        <v>6.5779674302857529</v>
      </c>
      <c r="L7040" s="63">
        <v>7.0111910853049668</v>
      </c>
      <c r="M7040" s="63">
        <v>6.4691472260411684</v>
      </c>
      <c r="N7040" s="63">
        <v>6.6804106041739884</v>
      </c>
      <c r="O7040" s="71">
        <v>7.0932275542314835</v>
      </c>
    </row>
    <row r="7041" spans="2:15" outlineLevel="1" x14ac:dyDescent="0.45">
      <c r="B7041" s="65">
        <v>7032</v>
      </c>
      <c r="C7041" s="60">
        <v>1</v>
      </c>
      <c r="D7041" s="61">
        <v>0</v>
      </c>
      <c r="E7041" s="61">
        <v>1</v>
      </c>
      <c r="F7041" s="61">
        <v>1</v>
      </c>
      <c r="G7041" s="61">
        <v>0</v>
      </c>
      <c r="H7041" s="61">
        <v>1</v>
      </c>
      <c r="I7041" s="62">
        <v>96134.959049031153</v>
      </c>
      <c r="J7041" s="63">
        <v>5.7607404633252255</v>
      </c>
      <c r="K7041" s="63">
        <v>4.3917854276336437</v>
      </c>
      <c r="L7041" s="63">
        <v>7.5368287968826877</v>
      </c>
      <c r="M7041" s="63">
        <v>8.2273160120206121</v>
      </c>
      <c r="N7041" s="63">
        <v>6.8794278808185618</v>
      </c>
      <c r="O7041" s="71">
        <v>7.2477061982274504</v>
      </c>
    </row>
    <row r="7042" spans="2:15" outlineLevel="1" x14ac:dyDescent="0.45">
      <c r="B7042" s="65">
        <v>7033</v>
      </c>
      <c r="C7042" s="60">
        <v>1</v>
      </c>
      <c r="D7042" s="61">
        <v>0</v>
      </c>
      <c r="E7042" s="61">
        <v>1</v>
      </c>
      <c r="F7042" s="61">
        <v>1</v>
      </c>
      <c r="G7042" s="61">
        <v>0</v>
      </c>
      <c r="H7042" s="61">
        <v>1</v>
      </c>
      <c r="I7042" s="62">
        <v>23621.893065835917</v>
      </c>
      <c r="J7042" s="63">
        <v>5.6482151064517545</v>
      </c>
      <c r="K7042" s="63">
        <v>4.711461267256464</v>
      </c>
      <c r="L7042" s="63">
        <v>6.38403793167556</v>
      </c>
      <c r="M7042" s="63">
        <v>6.6008199859928078</v>
      </c>
      <c r="N7042" s="63">
        <v>6.3741037320816583</v>
      </c>
      <c r="O7042" s="71">
        <v>6.9796269390821575</v>
      </c>
    </row>
    <row r="7043" spans="2:15" outlineLevel="1" x14ac:dyDescent="0.45">
      <c r="B7043" s="65">
        <v>7034</v>
      </c>
      <c r="C7043" s="60">
        <v>1</v>
      </c>
      <c r="D7043" s="61">
        <v>0</v>
      </c>
      <c r="E7043" s="61">
        <v>1</v>
      </c>
      <c r="F7043" s="61">
        <v>1</v>
      </c>
      <c r="G7043" s="61">
        <v>0</v>
      </c>
      <c r="H7043" s="61">
        <v>1</v>
      </c>
      <c r="I7043" s="62">
        <v>27874.570046581459</v>
      </c>
      <c r="J7043" s="63">
        <v>5.2294407378868888</v>
      </c>
      <c r="K7043" s="63">
        <v>4.565196141576604</v>
      </c>
      <c r="L7043" s="63">
        <v>6.5394236477947185</v>
      </c>
      <c r="M7043" s="63">
        <v>7.8680157392495556</v>
      </c>
      <c r="N7043" s="63">
        <v>7.0105440309384157</v>
      </c>
      <c r="O7043" s="71">
        <v>7.1608327274695265</v>
      </c>
    </row>
    <row r="7044" spans="2:15" outlineLevel="1" x14ac:dyDescent="0.45">
      <c r="B7044" s="65">
        <v>7035</v>
      </c>
      <c r="C7044" s="60">
        <v>1</v>
      </c>
      <c r="D7044" s="61">
        <v>0</v>
      </c>
      <c r="E7044" s="61">
        <v>1</v>
      </c>
      <c r="F7044" s="61">
        <v>1</v>
      </c>
      <c r="G7044" s="61">
        <v>0</v>
      </c>
      <c r="H7044" s="61">
        <v>1</v>
      </c>
      <c r="I7044" s="62">
        <v>96730.932727588181</v>
      </c>
      <c r="J7044" s="63">
        <v>6.9655655205141445</v>
      </c>
      <c r="K7044" s="63">
        <v>4.8159758406460833</v>
      </c>
      <c r="L7044" s="63">
        <v>7.9122030884006405</v>
      </c>
      <c r="M7044" s="63">
        <v>7.4081310278327308</v>
      </c>
      <c r="N7044" s="63">
        <v>6.5206578553298273</v>
      </c>
      <c r="O7044" s="71">
        <v>6.6271965740047412</v>
      </c>
    </row>
    <row r="7045" spans="2:15" outlineLevel="1" x14ac:dyDescent="0.45">
      <c r="B7045" s="65">
        <v>7036</v>
      </c>
      <c r="C7045" s="60">
        <v>0</v>
      </c>
      <c r="D7045" s="61">
        <v>1</v>
      </c>
      <c r="E7045" s="61">
        <v>1</v>
      </c>
      <c r="F7045" s="61">
        <v>1</v>
      </c>
      <c r="G7045" s="61">
        <v>1</v>
      </c>
      <c r="H7045" s="61">
        <v>0</v>
      </c>
      <c r="I7045" s="62">
        <v>100279.14616176963</v>
      </c>
      <c r="J7045" s="63">
        <v>5.4636026532820319</v>
      </c>
      <c r="K7045" s="63">
        <v>5.7134329453696928</v>
      </c>
      <c r="L7045" s="63">
        <v>7.6358497344739309</v>
      </c>
      <c r="M7045" s="63">
        <v>8.8744381449638823</v>
      </c>
      <c r="N7045" s="63">
        <v>7.1683111541632698</v>
      </c>
      <c r="O7045" s="71">
        <v>6.425677029716157</v>
      </c>
    </row>
    <row r="7046" spans="2:15" outlineLevel="1" x14ac:dyDescent="0.45">
      <c r="B7046" s="65">
        <v>7037</v>
      </c>
      <c r="C7046" s="60">
        <v>1</v>
      </c>
      <c r="D7046" s="61">
        <v>0</v>
      </c>
      <c r="E7046" s="61">
        <v>1</v>
      </c>
      <c r="F7046" s="61">
        <v>1</v>
      </c>
      <c r="G7046" s="61">
        <v>1</v>
      </c>
      <c r="H7046" s="61">
        <v>0</v>
      </c>
      <c r="I7046" s="62">
        <v>22258.467649802595</v>
      </c>
      <c r="J7046" s="63">
        <v>5.2530176931788359</v>
      </c>
      <c r="K7046" s="63">
        <v>4.1535137488964367</v>
      </c>
      <c r="L7046" s="63">
        <v>6.5022363149377025</v>
      </c>
      <c r="M7046" s="63">
        <v>7.4834447283576129</v>
      </c>
      <c r="N7046" s="63">
        <v>6.6737110422744594</v>
      </c>
      <c r="O7046" s="71">
        <v>6.0000374777983518</v>
      </c>
    </row>
    <row r="7047" spans="2:15" outlineLevel="1" x14ac:dyDescent="0.45">
      <c r="B7047" s="65">
        <v>7038</v>
      </c>
      <c r="C7047" s="60">
        <v>1</v>
      </c>
      <c r="D7047" s="61">
        <v>0</v>
      </c>
      <c r="E7047" s="61">
        <v>1</v>
      </c>
      <c r="F7047" s="61">
        <v>1</v>
      </c>
      <c r="G7047" s="61">
        <v>0</v>
      </c>
      <c r="H7047" s="61">
        <v>1</v>
      </c>
      <c r="I7047" s="62">
        <v>77122.876275281102</v>
      </c>
      <c r="J7047" s="63">
        <v>5.6558177481253944</v>
      </c>
      <c r="K7047" s="63">
        <v>5.2185108679007994</v>
      </c>
      <c r="L7047" s="63">
        <v>6.5577727200346647</v>
      </c>
      <c r="M7047" s="63">
        <v>8.690451415760986</v>
      </c>
      <c r="N7047" s="63">
        <v>6.4039899132995295</v>
      </c>
      <c r="O7047" s="71">
        <v>7.2561372761063758</v>
      </c>
    </row>
    <row r="7048" spans="2:15" outlineLevel="1" x14ac:dyDescent="0.45">
      <c r="B7048" s="65">
        <v>7039</v>
      </c>
      <c r="C7048" s="60">
        <v>1</v>
      </c>
      <c r="D7048" s="61">
        <v>0</v>
      </c>
      <c r="E7048" s="61">
        <v>1</v>
      </c>
      <c r="F7048" s="61">
        <v>1</v>
      </c>
      <c r="G7048" s="61">
        <v>1</v>
      </c>
      <c r="H7048" s="61">
        <v>0</v>
      </c>
      <c r="I7048" s="62">
        <v>101134.74210120401</v>
      </c>
      <c r="J7048" s="63">
        <v>6.1360284056737697</v>
      </c>
      <c r="K7048" s="63">
        <v>5.521773819049784</v>
      </c>
      <c r="L7048" s="63">
        <v>7.6784449632424909</v>
      </c>
      <c r="M7048" s="63">
        <v>8.2251339365408018</v>
      </c>
      <c r="N7048" s="63">
        <v>7.2985722311732921</v>
      </c>
      <c r="O7048" s="71">
        <v>6.9235234122509821</v>
      </c>
    </row>
    <row r="7049" spans="2:15" outlineLevel="1" x14ac:dyDescent="0.45">
      <c r="B7049" s="65">
        <v>7040</v>
      </c>
      <c r="C7049" s="60">
        <v>1</v>
      </c>
      <c r="D7049" s="61">
        <v>0</v>
      </c>
      <c r="E7049" s="61">
        <v>1</v>
      </c>
      <c r="F7049" s="61">
        <v>1</v>
      </c>
      <c r="G7049" s="61">
        <v>1</v>
      </c>
      <c r="H7049" s="61">
        <v>0</v>
      </c>
      <c r="I7049" s="62">
        <v>77796.027074100944</v>
      </c>
      <c r="J7049" s="63">
        <v>5.7349191322394599</v>
      </c>
      <c r="K7049" s="63">
        <v>5.5733732270544731</v>
      </c>
      <c r="L7049" s="63">
        <v>6.6905246993710561</v>
      </c>
      <c r="M7049" s="63">
        <v>8.576330990180475</v>
      </c>
      <c r="N7049" s="63">
        <v>7.1064699498022907</v>
      </c>
      <c r="O7049" s="71">
        <v>6.1970783321516416</v>
      </c>
    </row>
    <row r="7050" spans="2:15" outlineLevel="1" x14ac:dyDescent="0.45">
      <c r="B7050" s="65">
        <v>7041</v>
      </c>
      <c r="C7050" s="60">
        <v>1</v>
      </c>
      <c r="D7050" s="61">
        <v>0</v>
      </c>
      <c r="E7050" s="61">
        <v>1</v>
      </c>
      <c r="F7050" s="61">
        <v>1</v>
      </c>
      <c r="G7050" s="61">
        <v>0</v>
      </c>
      <c r="H7050" s="61">
        <v>1</v>
      </c>
      <c r="I7050" s="62">
        <v>100194.66486245675</v>
      </c>
      <c r="J7050" s="63">
        <v>5.8881502221209541</v>
      </c>
      <c r="K7050" s="63">
        <v>5.1799927909549739</v>
      </c>
      <c r="L7050" s="63">
        <v>7.3392545632170414</v>
      </c>
      <c r="M7050" s="63">
        <v>8.800972758793062</v>
      </c>
      <c r="N7050" s="63">
        <v>7.0304752123289402</v>
      </c>
      <c r="O7050" s="71">
        <v>7.0447144989652681</v>
      </c>
    </row>
    <row r="7051" spans="2:15" outlineLevel="1" x14ac:dyDescent="0.45">
      <c r="B7051" s="65">
        <v>7042</v>
      </c>
      <c r="C7051" s="60">
        <v>1</v>
      </c>
      <c r="D7051" s="61">
        <v>0</v>
      </c>
      <c r="E7051" s="61">
        <v>1</v>
      </c>
      <c r="F7051" s="61">
        <v>1</v>
      </c>
      <c r="G7051" s="61">
        <v>1</v>
      </c>
      <c r="H7051" s="61">
        <v>0</v>
      </c>
      <c r="I7051" s="62">
        <v>99188.989344072979</v>
      </c>
      <c r="J7051" s="63">
        <v>6.3671789580661269</v>
      </c>
      <c r="K7051" s="63">
        <v>5.2399410548473329</v>
      </c>
      <c r="L7051" s="63">
        <v>7.6137674739128371</v>
      </c>
      <c r="M7051" s="63">
        <v>8.2947341939257928</v>
      </c>
      <c r="N7051" s="63">
        <v>6.9398451476334717</v>
      </c>
      <c r="O7051" s="71">
        <v>6.4654517152377924</v>
      </c>
    </row>
    <row r="7052" spans="2:15" outlineLevel="1" x14ac:dyDescent="0.45">
      <c r="B7052" s="65">
        <v>7043</v>
      </c>
      <c r="C7052" s="60">
        <v>1</v>
      </c>
      <c r="D7052" s="61">
        <v>0</v>
      </c>
      <c r="E7052" s="61">
        <v>1</v>
      </c>
      <c r="F7052" s="61">
        <v>1</v>
      </c>
      <c r="G7052" s="61">
        <v>0</v>
      </c>
      <c r="H7052" s="61">
        <v>1</v>
      </c>
      <c r="I7052" s="62">
        <v>29483.414884672602</v>
      </c>
      <c r="J7052" s="63">
        <v>5.6792945658581004</v>
      </c>
      <c r="K7052" s="63">
        <v>5.289157846741829</v>
      </c>
      <c r="L7052" s="63">
        <v>6.6284697130905021</v>
      </c>
      <c r="M7052" s="63">
        <v>7.566560323958047</v>
      </c>
      <c r="N7052" s="63">
        <v>6.6297399396426426</v>
      </c>
      <c r="O7052" s="71">
        <v>7.1031829395870485</v>
      </c>
    </row>
    <row r="7053" spans="2:15" outlineLevel="1" x14ac:dyDescent="0.45">
      <c r="B7053" s="65">
        <v>7044</v>
      </c>
      <c r="C7053" s="60">
        <v>0</v>
      </c>
      <c r="D7053" s="61">
        <v>1</v>
      </c>
      <c r="E7053" s="61">
        <v>1</v>
      </c>
      <c r="F7053" s="61">
        <v>1</v>
      </c>
      <c r="G7053" s="61">
        <v>1</v>
      </c>
      <c r="H7053" s="61">
        <v>0</v>
      </c>
      <c r="I7053" s="62">
        <v>100502.88345857462</v>
      </c>
      <c r="J7053" s="63">
        <v>5.2916583936999366</v>
      </c>
      <c r="K7053" s="63">
        <v>6.6812528591010265</v>
      </c>
      <c r="L7053" s="63">
        <v>8.1779106225929254</v>
      </c>
      <c r="M7053" s="63">
        <v>7.5941588543255696</v>
      </c>
      <c r="N7053" s="63">
        <v>7.0257622640633901</v>
      </c>
      <c r="O7053" s="71">
        <v>6.9552096045614311</v>
      </c>
    </row>
    <row r="7054" spans="2:15" outlineLevel="1" x14ac:dyDescent="0.45">
      <c r="B7054" s="65">
        <v>7045</v>
      </c>
      <c r="C7054" s="60">
        <v>1</v>
      </c>
      <c r="D7054" s="61">
        <v>0</v>
      </c>
      <c r="E7054" s="61">
        <v>1</v>
      </c>
      <c r="F7054" s="61">
        <v>1</v>
      </c>
      <c r="G7054" s="61">
        <v>1</v>
      </c>
      <c r="H7054" s="61">
        <v>0</v>
      </c>
      <c r="I7054" s="62">
        <v>78398.537836884483</v>
      </c>
      <c r="J7054" s="63">
        <v>6.1591163197526599</v>
      </c>
      <c r="K7054" s="63">
        <v>5.3975976339792915</v>
      </c>
      <c r="L7054" s="63">
        <v>6.4891886075613181</v>
      </c>
      <c r="M7054" s="63">
        <v>8.0114896650887157</v>
      </c>
      <c r="N7054" s="63">
        <v>7.2987086627024302</v>
      </c>
      <c r="O7054" s="71">
        <v>6.8548873826380774</v>
      </c>
    </row>
    <row r="7055" spans="2:15" outlineLevel="1" x14ac:dyDescent="0.45">
      <c r="B7055" s="65">
        <v>7046</v>
      </c>
      <c r="C7055" s="60">
        <v>1</v>
      </c>
      <c r="D7055" s="61">
        <v>0</v>
      </c>
      <c r="E7055" s="61">
        <v>1</v>
      </c>
      <c r="F7055" s="61">
        <v>1</v>
      </c>
      <c r="G7055" s="61">
        <v>1</v>
      </c>
      <c r="H7055" s="61">
        <v>0</v>
      </c>
      <c r="I7055" s="62">
        <v>26804.974505383609</v>
      </c>
      <c r="J7055" s="63">
        <v>5.9170663951863691</v>
      </c>
      <c r="K7055" s="63">
        <v>5.4132784712980433</v>
      </c>
      <c r="L7055" s="63">
        <v>6.9215139825468928</v>
      </c>
      <c r="M7055" s="63">
        <v>6.5168588993449514</v>
      </c>
      <c r="N7055" s="63">
        <v>6.8387129775106086</v>
      </c>
      <c r="O7055" s="71">
        <v>6.3388382654881523</v>
      </c>
    </row>
    <row r="7056" spans="2:15" outlineLevel="1" x14ac:dyDescent="0.45">
      <c r="B7056" s="65">
        <v>7047</v>
      </c>
      <c r="C7056" s="60">
        <v>1</v>
      </c>
      <c r="D7056" s="61">
        <v>0</v>
      </c>
      <c r="E7056" s="61">
        <v>1</v>
      </c>
      <c r="F7056" s="61">
        <v>1</v>
      </c>
      <c r="G7056" s="61">
        <v>1</v>
      </c>
      <c r="H7056" s="61">
        <v>0</v>
      </c>
      <c r="I7056" s="62">
        <v>94527.754878378255</v>
      </c>
      <c r="J7056" s="63">
        <v>5.4257827589643846</v>
      </c>
      <c r="K7056" s="63">
        <v>4.7594416734120406</v>
      </c>
      <c r="L7056" s="63">
        <v>7.7693319018070675</v>
      </c>
      <c r="M7056" s="63">
        <v>7.9679389960413651</v>
      </c>
      <c r="N7056" s="63">
        <v>6.8292831921156445</v>
      </c>
      <c r="O7056" s="71">
        <v>6.6666392389061429</v>
      </c>
    </row>
    <row r="7057" spans="2:15" outlineLevel="1" x14ac:dyDescent="0.45">
      <c r="B7057" s="65">
        <v>7048</v>
      </c>
      <c r="C7057" s="60">
        <v>1</v>
      </c>
      <c r="D7057" s="61">
        <v>0</v>
      </c>
      <c r="E7057" s="61">
        <v>1</v>
      </c>
      <c r="F7057" s="61">
        <v>1</v>
      </c>
      <c r="G7057" s="61">
        <v>1</v>
      </c>
      <c r="H7057" s="61">
        <v>0</v>
      </c>
      <c r="I7057" s="62">
        <v>94485.411795460241</v>
      </c>
      <c r="J7057" s="63">
        <v>6.3344916002845757</v>
      </c>
      <c r="K7057" s="63">
        <v>5.1069184247318882</v>
      </c>
      <c r="L7057" s="63">
        <v>6.8706276849947852</v>
      </c>
      <c r="M7057" s="63">
        <v>6.762164977817064</v>
      </c>
      <c r="N7057" s="63">
        <v>7.0652546338466884</v>
      </c>
      <c r="O7057" s="71">
        <v>6.9218029815185016</v>
      </c>
    </row>
    <row r="7058" spans="2:15" outlineLevel="1" x14ac:dyDescent="0.45">
      <c r="B7058" s="65">
        <v>7049</v>
      </c>
      <c r="C7058" s="60">
        <v>1</v>
      </c>
      <c r="D7058" s="61">
        <v>0</v>
      </c>
      <c r="E7058" s="61">
        <v>1</v>
      </c>
      <c r="F7058" s="61">
        <v>1</v>
      </c>
      <c r="G7058" s="61">
        <v>1</v>
      </c>
      <c r="H7058" s="61">
        <v>0</v>
      </c>
      <c r="I7058" s="62">
        <v>93348.992179939203</v>
      </c>
      <c r="J7058" s="63">
        <v>5.7527673779692234</v>
      </c>
      <c r="K7058" s="63">
        <v>5.0518836260436437</v>
      </c>
      <c r="L7058" s="63">
        <v>7.4782590189565337</v>
      </c>
      <c r="M7058" s="63">
        <v>6.2925542504909355</v>
      </c>
      <c r="N7058" s="63">
        <v>7.4883114202625709</v>
      </c>
      <c r="O7058" s="71">
        <v>6.9746876856548417</v>
      </c>
    </row>
    <row r="7059" spans="2:15" outlineLevel="1" x14ac:dyDescent="0.45">
      <c r="B7059" s="65">
        <v>7050</v>
      </c>
      <c r="C7059" s="60">
        <v>1</v>
      </c>
      <c r="D7059" s="61">
        <v>0</v>
      </c>
      <c r="E7059" s="61">
        <v>1</v>
      </c>
      <c r="F7059" s="61">
        <v>1</v>
      </c>
      <c r="G7059" s="61">
        <v>0</v>
      </c>
      <c r="H7059" s="61">
        <v>1</v>
      </c>
      <c r="I7059" s="62">
        <v>95673.442060873393</v>
      </c>
      <c r="J7059" s="63">
        <v>6.7316339016339093</v>
      </c>
      <c r="K7059" s="63">
        <v>4.3201106279147936</v>
      </c>
      <c r="L7059" s="63">
        <v>6.8289281195019962</v>
      </c>
      <c r="M7059" s="63">
        <v>8.1893831595850468</v>
      </c>
      <c r="N7059" s="63">
        <v>6.4977012511696239</v>
      </c>
      <c r="O7059" s="71">
        <v>6.8145579021574161</v>
      </c>
    </row>
    <row r="7060" spans="2:15" outlineLevel="1" x14ac:dyDescent="0.45">
      <c r="B7060" s="65">
        <v>7051</v>
      </c>
      <c r="C7060" s="60">
        <v>0</v>
      </c>
      <c r="D7060" s="61">
        <v>1</v>
      </c>
      <c r="E7060" s="61">
        <v>1</v>
      </c>
      <c r="F7060" s="61">
        <v>1</v>
      </c>
      <c r="G7060" s="61">
        <v>1</v>
      </c>
      <c r="H7060" s="61">
        <v>0</v>
      </c>
      <c r="I7060" s="62">
        <v>94811.347315961248</v>
      </c>
      <c r="J7060" s="63">
        <v>5.2896318261030375</v>
      </c>
      <c r="K7060" s="63">
        <v>5.8076125245251466</v>
      </c>
      <c r="L7060" s="63">
        <v>7.5019953393463519</v>
      </c>
      <c r="M7060" s="63">
        <v>7.3021135729152977</v>
      </c>
      <c r="N7060" s="63">
        <v>7.2224264332061283</v>
      </c>
      <c r="O7060" s="71">
        <v>6.1155008141632035</v>
      </c>
    </row>
    <row r="7061" spans="2:15" outlineLevel="1" x14ac:dyDescent="0.45">
      <c r="B7061" s="65">
        <v>7052</v>
      </c>
      <c r="C7061" s="60">
        <v>1</v>
      </c>
      <c r="D7061" s="61">
        <v>0</v>
      </c>
      <c r="E7061" s="61">
        <v>1</v>
      </c>
      <c r="F7061" s="61">
        <v>1</v>
      </c>
      <c r="G7061" s="61">
        <v>0</v>
      </c>
      <c r="H7061" s="61">
        <v>1</v>
      </c>
      <c r="I7061" s="62">
        <v>95235.069309785627</v>
      </c>
      <c r="J7061" s="63">
        <v>6.142869739275163</v>
      </c>
      <c r="K7061" s="63">
        <v>5.517889981105558</v>
      </c>
      <c r="L7061" s="63">
        <v>7.2745491297045195</v>
      </c>
      <c r="M7061" s="63">
        <v>6.7080709358263171</v>
      </c>
      <c r="N7061" s="63">
        <v>6.6649589838841408</v>
      </c>
      <c r="O7061" s="71">
        <v>7.2291391149073769</v>
      </c>
    </row>
    <row r="7062" spans="2:15" outlineLevel="1" x14ac:dyDescent="0.45">
      <c r="B7062" s="65">
        <v>7053</v>
      </c>
      <c r="C7062" s="60">
        <v>1</v>
      </c>
      <c r="D7062" s="61">
        <v>0</v>
      </c>
      <c r="E7062" s="61">
        <v>1</v>
      </c>
      <c r="F7062" s="61">
        <v>1</v>
      </c>
      <c r="G7062" s="61">
        <v>0</v>
      </c>
      <c r="H7062" s="61">
        <v>1</v>
      </c>
      <c r="I7062" s="62">
        <v>77942.585238134765</v>
      </c>
      <c r="J7062" s="63">
        <v>6.4179539315580119</v>
      </c>
      <c r="K7062" s="63">
        <v>4.6595843689738379</v>
      </c>
      <c r="L7062" s="63">
        <v>6.4804251276868481</v>
      </c>
      <c r="M7062" s="63">
        <v>8.941163994855799</v>
      </c>
      <c r="N7062" s="63">
        <v>6.7077902566428982</v>
      </c>
      <c r="O7062" s="71">
        <v>6.772435579714366</v>
      </c>
    </row>
    <row r="7063" spans="2:15" outlineLevel="1" x14ac:dyDescent="0.45">
      <c r="B7063" s="65">
        <v>7054</v>
      </c>
      <c r="C7063" s="60">
        <v>1</v>
      </c>
      <c r="D7063" s="61">
        <v>0</v>
      </c>
      <c r="E7063" s="61">
        <v>1</v>
      </c>
      <c r="F7063" s="61">
        <v>1</v>
      </c>
      <c r="G7063" s="61">
        <v>1</v>
      </c>
      <c r="H7063" s="61">
        <v>0</v>
      </c>
      <c r="I7063" s="62">
        <v>104230.20123137395</v>
      </c>
      <c r="J7063" s="63">
        <v>6.9027540083275802</v>
      </c>
      <c r="K7063" s="63">
        <v>6.0367746771850772</v>
      </c>
      <c r="L7063" s="63">
        <v>6.9158330239612269</v>
      </c>
      <c r="M7063" s="63">
        <v>8.5694698852820395</v>
      </c>
      <c r="N7063" s="63">
        <v>7.3553700104699757</v>
      </c>
      <c r="O7063" s="71">
        <v>6.6048152616490166</v>
      </c>
    </row>
    <row r="7064" spans="2:15" outlineLevel="1" x14ac:dyDescent="0.45">
      <c r="B7064" s="65">
        <v>7055</v>
      </c>
      <c r="C7064" s="60">
        <v>1</v>
      </c>
      <c r="D7064" s="61">
        <v>0</v>
      </c>
      <c r="E7064" s="61">
        <v>1</v>
      </c>
      <c r="F7064" s="61">
        <v>1</v>
      </c>
      <c r="G7064" s="61">
        <v>1</v>
      </c>
      <c r="H7064" s="61">
        <v>0</v>
      </c>
      <c r="I7064" s="62">
        <v>100819.88802848141</v>
      </c>
      <c r="J7064" s="63">
        <v>6.4906592026708232</v>
      </c>
      <c r="K7064" s="63">
        <v>6.2161552654282595</v>
      </c>
      <c r="L7064" s="63">
        <v>7.3172764044318397</v>
      </c>
      <c r="M7064" s="63">
        <v>7.9819513778129716</v>
      </c>
      <c r="N7064" s="63">
        <v>6.9389828458241336</v>
      </c>
      <c r="O7064" s="71">
        <v>6.3134635182360945</v>
      </c>
    </row>
    <row r="7065" spans="2:15" outlineLevel="1" x14ac:dyDescent="0.45">
      <c r="B7065" s="65">
        <v>7056</v>
      </c>
      <c r="C7065" s="60">
        <v>1</v>
      </c>
      <c r="D7065" s="61">
        <v>0</v>
      </c>
      <c r="E7065" s="61">
        <v>1</v>
      </c>
      <c r="F7065" s="61">
        <v>1</v>
      </c>
      <c r="G7065" s="61">
        <v>1</v>
      </c>
      <c r="H7065" s="61">
        <v>0</v>
      </c>
      <c r="I7065" s="62">
        <v>100433.30127249242</v>
      </c>
      <c r="J7065" s="63">
        <v>6.9852156497509483</v>
      </c>
      <c r="K7065" s="63">
        <v>5.5093431140359961</v>
      </c>
      <c r="L7065" s="63">
        <v>7.3910659434582309</v>
      </c>
      <c r="M7065" s="63">
        <v>7.6711531018598551</v>
      </c>
      <c r="N7065" s="63">
        <v>7.0853062027187157</v>
      </c>
      <c r="O7065" s="71">
        <v>6.6855077562142249</v>
      </c>
    </row>
    <row r="7066" spans="2:15" outlineLevel="1" x14ac:dyDescent="0.45">
      <c r="B7066" s="65">
        <v>7057</v>
      </c>
      <c r="C7066" s="60">
        <v>1</v>
      </c>
      <c r="D7066" s="61">
        <v>0</v>
      </c>
      <c r="E7066" s="61">
        <v>1</v>
      </c>
      <c r="F7066" s="61">
        <v>1</v>
      </c>
      <c r="G7066" s="61">
        <v>1</v>
      </c>
      <c r="H7066" s="61">
        <v>0</v>
      </c>
      <c r="I7066" s="62">
        <v>62064.724775244991</v>
      </c>
      <c r="J7066" s="63">
        <v>6.0324325545154291</v>
      </c>
      <c r="K7066" s="63">
        <v>4.5813193506287151</v>
      </c>
      <c r="L7066" s="63">
        <v>7.1058457898126601</v>
      </c>
      <c r="M7066" s="63">
        <v>6.0625819501553506</v>
      </c>
      <c r="N7066" s="63">
        <v>7.4225725114777319</v>
      </c>
      <c r="O7066" s="71">
        <v>7.3065964432538415</v>
      </c>
    </row>
    <row r="7067" spans="2:15" outlineLevel="1" x14ac:dyDescent="0.45">
      <c r="B7067" s="65">
        <v>7058</v>
      </c>
      <c r="C7067" s="60">
        <v>1</v>
      </c>
      <c r="D7067" s="61">
        <v>0</v>
      </c>
      <c r="E7067" s="61">
        <v>1</v>
      </c>
      <c r="F7067" s="61">
        <v>1</v>
      </c>
      <c r="G7067" s="61">
        <v>0</v>
      </c>
      <c r="H7067" s="61">
        <v>1</v>
      </c>
      <c r="I7067" s="62">
        <v>97672.154954414422</v>
      </c>
      <c r="J7067" s="63">
        <v>6.1236651244843969</v>
      </c>
      <c r="K7067" s="63">
        <v>6.0049395412305877</v>
      </c>
      <c r="L7067" s="63">
        <v>6.9731851970376182</v>
      </c>
      <c r="M7067" s="63">
        <v>7.7331115157342776</v>
      </c>
      <c r="N7067" s="63">
        <v>6.5719284542984608</v>
      </c>
      <c r="O7067" s="71">
        <v>6.6156048452086305</v>
      </c>
    </row>
    <row r="7068" spans="2:15" outlineLevel="1" x14ac:dyDescent="0.45">
      <c r="B7068" s="65">
        <v>7059</v>
      </c>
      <c r="C7068" s="60">
        <v>1</v>
      </c>
      <c r="D7068" s="61">
        <v>0</v>
      </c>
      <c r="E7068" s="61">
        <v>1</v>
      </c>
      <c r="F7068" s="61">
        <v>1</v>
      </c>
      <c r="G7068" s="61">
        <v>0</v>
      </c>
      <c r="H7068" s="61">
        <v>1</v>
      </c>
      <c r="I7068" s="62">
        <v>102968.33484185486</v>
      </c>
      <c r="J7068" s="63">
        <v>5.9005462218033973</v>
      </c>
      <c r="K7068" s="63">
        <v>5.8239882724977026</v>
      </c>
      <c r="L7068" s="63">
        <v>7.5485713610467355</v>
      </c>
      <c r="M7068" s="63">
        <v>8.9462418599849602</v>
      </c>
      <c r="N7068" s="63">
        <v>6.9488458740439114</v>
      </c>
      <c r="O7068" s="71">
        <v>7.1860117232288783</v>
      </c>
    </row>
    <row r="7069" spans="2:15" outlineLevel="1" x14ac:dyDescent="0.45">
      <c r="B7069" s="65">
        <v>7060</v>
      </c>
      <c r="C7069" s="60">
        <v>1</v>
      </c>
      <c r="D7069" s="61">
        <v>0</v>
      </c>
      <c r="E7069" s="61">
        <v>1</v>
      </c>
      <c r="F7069" s="61">
        <v>1</v>
      </c>
      <c r="G7069" s="61">
        <v>0</v>
      </c>
      <c r="H7069" s="61">
        <v>1</v>
      </c>
      <c r="I7069" s="62">
        <v>99642.091107355212</v>
      </c>
      <c r="J7069" s="63">
        <v>6.1197411209181825</v>
      </c>
      <c r="K7069" s="63">
        <v>5.2289921281255403</v>
      </c>
      <c r="L7069" s="63">
        <v>8.0317537632845664</v>
      </c>
      <c r="M7069" s="63">
        <v>7.9944802574099576</v>
      </c>
      <c r="N7069" s="63">
        <v>6.9210829914297625</v>
      </c>
      <c r="O7069" s="71">
        <v>7.1850876622599973</v>
      </c>
    </row>
    <row r="7070" spans="2:15" outlineLevel="1" x14ac:dyDescent="0.45">
      <c r="B7070" s="65">
        <v>7061</v>
      </c>
      <c r="C7070" s="60">
        <v>0</v>
      </c>
      <c r="D7070" s="61">
        <v>1</v>
      </c>
      <c r="E7070" s="61">
        <v>1</v>
      </c>
      <c r="F7070" s="61">
        <v>1</v>
      </c>
      <c r="G7070" s="61">
        <v>1</v>
      </c>
      <c r="H7070" s="61">
        <v>0</v>
      </c>
      <c r="I7070" s="62">
        <v>103803.22468004502</v>
      </c>
      <c r="J7070" s="63">
        <v>6.3908793438400995</v>
      </c>
      <c r="K7070" s="63">
        <v>6.4818737132991089</v>
      </c>
      <c r="L7070" s="63">
        <v>6.7801599298091997</v>
      </c>
      <c r="M7070" s="63">
        <v>8.314163998573342</v>
      </c>
      <c r="N7070" s="63">
        <v>7.291739619203021</v>
      </c>
      <c r="O7070" s="71">
        <v>6.9669013484725131</v>
      </c>
    </row>
    <row r="7071" spans="2:15" outlineLevel="1" x14ac:dyDescent="0.45">
      <c r="B7071" s="65">
        <v>7062</v>
      </c>
      <c r="C7071" s="60">
        <v>1</v>
      </c>
      <c r="D7071" s="61">
        <v>0</v>
      </c>
      <c r="E7071" s="61">
        <v>1</v>
      </c>
      <c r="F7071" s="61">
        <v>1</v>
      </c>
      <c r="G7071" s="61">
        <v>1</v>
      </c>
      <c r="H7071" s="61">
        <v>0</v>
      </c>
      <c r="I7071" s="62">
        <v>58967.278171853803</v>
      </c>
      <c r="J7071" s="63">
        <v>6.1699713217226977</v>
      </c>
      <c r="K7071" s="63">
        <v>4.3408678026977414</v>
      </c>
      <c r="L7071" s="63">
        <v>6.8482786390405561</v>
      </c>
      <c r="M7071" s="63">
        <v>6.6547047108591304</v>
      </c>
      <c r="N7071" s="63">
        <v>6.4845082997077563</v>
      </c>
      <c r="O7071" s="71">
        <v>6.4625002654854153</v>
      </c>
    </row>
    <row r="7072" spans="2:15" outlineLevel="1" x14ac:dyDescent="0.45">
      <c r="B7072" s="65">
        <v>7063</v>
      </c>
      <c r="C7072" s="60">
        <v>1</v>
      </c>
      <c r="D7072" s="61">
        <v>0</v>
      </c>
      <c r="E7072" s="61">
        <v>1</v>
      </c>
      <c r="F7072" s="61">
        <v>1</v>
      </c>
      <c r="G7072" s="61">
        <v>0</v>
      </c>
      <c r="H7072" s="61">
        <v>1</v>
      </c>
      <c r="I7072" s="62">
        <v>97191.103960275927</v>
      </c>
      <c r="J7072" s="63">
        <v>6.1493219583887058</v>
      </c>
      <c r="K7072" s="63">
        <v>4.8770741793093908</v>
      </c>
      <c r="L7072" s="63">
        <v>7.1870778713625523</v>
      </c>
      <c r="M7072" s="63">
        <v>8.7111943527999571</v>
      </c>
      <c r="N7072" s="63">
        <v>6.4727218060504743</v>
      </c>
      <c r="O7072" s="71">
        <v>6.5883822765265405</v>
      </c>
    </row>
    <row r="7073" spans="2:15" outlineLevel="1" x14ac:dyDescent="0.45">
      <c r="B7073" s="65">
        <v>7064</v>
      </c>
      <c r="C7073" s="60">
        <v>0</v>
      </c>
      <c r="D7073" s="61">
        <v>1</v>
      </c>
      <c r="E7073" s="61">
        <v>1</v>
      </c>
      <c r="F7073" s="61">
        <v>1</v>
      </c>
      <c r="G7073" s="61">
        <v>0</v>
      </c>
      <c r="H7073" s="61">
        <v>1</v>
      </c>
      <c r="I7073" s="62">
        <v>99610.49418281985</v>
      </c>
      <c r="J7073" s="63">
        <v>5.4446741223418371</v>
      </c>
      <c r="K7073" s="63">
        <v>5.752090808351185</v>
      </c>
      <c r="L7073" s="63">
        <v>7.4596145399105254</v>
      </c>
      <c r="M7073" s="63">
        <v>8.790907578219727</v>
      </c>
      <c r="N7073" s="63">
        <v>6.7568300686075826</v>
      </c>
      <c r="O7073" s="71">
        <v>6.7999841480848842</v>
      </c>
    </row>
    <row r="7074" spans="2:15" outlineLevel="1" x14ac:dyDescent="0.45">
      <c r="B7074" s="65">
        <v>7065</v>
      </c>
      <c r="C7074" s="60">
        <v>1</v>
      </c>
      <c r="D7074" s="61">
        <v>0</v>
      </c>
      <c r="E7074" s="61">
        <v>1</v>
      </c>
      <c r="F7074" s="61">
        <v>1</v>
      </c>
      <c r="G7074" s="61">
        <v>0</v>
      </c>
      <c r="H7074" s="61">
        <v>1</v>
      </c>
      <c r="I7074" s="62">
        <v>97050.379112681534</v>
      </c>
      <c r="J7074" s="63">
        <v>6.5660264148538543</v>
      </c>
      <c r="K7074" s="63">
        <v>4.2190434278380673</v>
      </c>
      <c r="L7074" s="63">
        <v>7.325769690338376</v>
      </c>
      <c r="M7074" s="63">
        <v>8.6002976485124538</v>
      </c>
      <c r="N7074" s="63">
        <v>6.6523253740983446</v>
      </c>
      <c r="O7074" s="71">
        <v>6.7526765167480187</v>
      </c>
    </row>
    <row r="7075" spans="2:15" outlineLevel="1" x14ac:dyDescent="0.45">
      <c r="B7075" s="65">
        <v>7066</v>
      </c>
      <c r="C7075" s="60">
        <v>1</v>
      </c>
      <c r="D7075" s="61">
        <v>0</v>
      </c>
      <c r="E7075" s="61">
        <v>1</v>
      </c>
      <c r="F7075" s="61">
        <v>1</v>
      </c>
      <c r="G7075" s="61">
        <v>1</v>
      </c>
      <c r="H7075" s="61">
        <v>0</v>
      </c>
      <c r="I7075" s="62">
        <v>99074.755231091069</v>
      </c>
      <c r="J7075" s="63">
        <v>6.4389498901716671</v>
      </c>
      <c r="K7075" s="63">
        <v>4.9442089469495372</v>
      </c>
      <c r="L7075" s="63">
        <v>6.8196544893111781</v>
      </c>
      <c r="M7075" s="63">
        <v>8.9130161311113589</v>
      </c>
      <c r="N7075" s="63">
        <v>6.8203086348598081</v>
      </c>
      <c r="O7075" s="71">
        <v>6.5557304977874624</v>
      </c>
    </row>
    <row r="7076" spans="2:15" outlineLevel="1" x14ac:dyDescent="0.45">
      <c r="B7076" s="65">
        <v>7067</v>
      </c>
      <c r="C7076" s="60">
        <v>1</v>
      </c>
      <c r="D7076" s="61">
        <v>0</v>
      </c>
      <c r="E7076" s="61">
        <v>1</v>
      </c>
      <c r="F7076" s="61">
        <v>1</v>
      </c>
      <c r="G7076" s="61">
        <v>1</v>
      </c>
      <c r="H7076" s="61">
        <v>0</v>
      </c>
      <c r="I7076" s="62">
        <v>103333.45125151532</v>
      </c>
      <c r="J7076" s="63">
        <v>6.2635706912219735</v>
      </c>
      <c r="K7076" s="63">
        <v>5.9391057877946718</v>
      </c>
      <c r="L7076" s="63">
        <v>8.0677312432147836</v>
      </c>
      <c r="M7076" s="63">
        <v>8.5262071786291713</v>
      </c>
      <c r="N7076" s="63">
        <v>7.6395992121093022</v>
      </c>
      <c r="O7076" s="71">
        <v>6.1230063637672556</v>
      </c>
    </row>
    <row r="7077" spans="2:15" outlineLevel="1" x14ac:dyDescent="0.45">
      <c r="B7077" s="65">
        <v>7068</v>
      </c>
      <c r="C7077" s="60">
        <v>1</v>
      </c>
      <c r="D7077" s="61">
        <v>0</v>
      </c>
      <c r="E7077" s="61">
        <v>1</v>
      </c>
      <c r="F7077" s="61">
        <v>1</v>
      </c>
      <c r="G7077" s="61">
        <v>1</v>
      </c>
      <c r="H7077" s="61">
        <v>0</v>
      </c>
      <c r="I7077" s="62">
        <v>95837.559603704954</v>
      </c>
      <c r="J7077" s="63">
        <v>6.3807250355129206</v>
      </c>
      <c r="K7077" s="63">
        <v>5.1750955137722539</v>
      </c>
      <c r="L7077" s="63">
        <v>7.65777495592266</v>
      </c>
      <c r="M7077" s="63">
        <v>6.6499706056409025</v>
      </c>
      <c r="N7077" s="63">
        <v>7.1623932757995901</v>
      </c>
      <c r="O7077" s="71">
        <v>6.9211714660965189</v>
      </c>
    </row>
    <row r="7078" spans="2:15" outlineLevel="1" x14ac:dyDescent="0.45">
      <c r="B7078" s="65">
        <v>7069</v>
      </c>
      <c r="C7078" s="60">
        <v>1</v>
      </c>
      <c r="D7078" s="61">
        <v>0</v>
      </c>
      <c r="E7078" s="61">
        <v>1</v>
      </c>
      <c r="F7078" s="61">
        <v>1</v>
      </c>
      <c r="G7078" s="61">
        <v>0</v>
      </c>
      <c r="H7078" s="61">
        <v>1</v>
      </c>
      <c r="I7078" s="62">
        <v>24505.591305191512</v>
      </c>
      <c r="J7078" s="63">
        <v>5.4498853076596774</v>
      </c>
      <c r="K7078" s="63">
        <v>4.3358553266603597</v>
      </c>
      <c r="L7078" s="63">
        <v>6.4542978266035664</v>
      </c>
      <c r="M7078" s="63">
        <v>7.5169385152731971</v>
      </c>
      <c r="N7078" s="63">
        <v>6.4911261688767343</v>
      </c>
      <c r="O7078" s="71">
        <v>6.750186852397257</v>
      </c>
    </row>
    <row r="7079" spans="2:15" outlineLevel="1" x14ac:dyDescent="0.45">
      <c r="B7079" s="65">
        <v>7070</v>
      </c>
      <c r="C7079" s="60">
        <v>1</v>
      </c>
      <c r="D7079" s="61">
        <v>0</v>
      </c>
      <c r="E7079" s="61">
        <v>1</v>
      </c>
      <c r="F7079" s="61">
        <v>1</v>
      </c>
      <c r="G7079" s="61">
        <v>0</v>
      </c>
      <c r="H7079" s="61">
        <v>1</v>
      </c>
      <c r="I7079" s="62">
        <v>90460.087887915186</v>
      </c>
      <c r="J7079" s="63">
        <v>5.8908127661896046</v>
      </c>
      <c r="K7079" s="63">
        <v>4.0247639723997661</v>
      </c>
      <c r="L7079" s="63">
        <v>7.2793847364013011</v>
      </c>
      <c r="M7079" s="63">
        <v>7.1616651042555581</v>
      </c>
      <c r="N7079" s="63">
        <v>6.3422575743121223</v>
      </c>
      <c r="O7079" s="71">
        <v>7.1790042172865514</v>
      </c>
    </row>
    <row r="7080" spans="2:15" outlineLevel="1" x14ac:dyDescent="0.45">
      <c r="B7080" s="65">
        <v>7071</v>
      </c>
      <c r="C7080" s="60">
        <v>1</v>
      </c>
      <c r="D7080" s="61">
        <v>0</v>
      </c>
      <c r="E7080" s="61">
        <v>1</v>
      </c>
      <c r="F7080" s="61">
        <v>1</v>
      </c>
      <c r="G7080" s="61">
        <v>0</v>
      </c>
      <c r="H7080" s="61">
        <v>1</v>
      </c>
      <c r="I7080" s="62">
        <v>74914.497581100964</v>
      </c>
      <c r="J7080" s="63">
        <v>5.5056366449954535</v>
      </c>
      <c r="K7080" s="63">
        <v>5.1167949115355382</v>
      </c>
      <c r="L7080" s="63">
        <v>6.6756718654413261</v>
      </c>
      <c r="M7080" s="63">
        <v>8.0923360399208342</v>
      </c>
      <c r="N7080" s="63">
        <v>6.8098745141902892</v>
      </c>
      <c r="O7080" s="71">
        <v>6.8142518226871802</v>
      </c>
    </row>
    <row r="7081" spans="2:15" outlineLevel="1" x14ac:dyDescent="0.45">
      <c r="B7081" s="65">
        <v>7072</v>
      </c>
      <c r="C7081" s="60">
        <v>1</v>
      </c>
      <c r="D7081" s="61">
        <v>0</v>
      </c>
      <c r="E7081" s="61">
        <v>1</v>
      </c>
      <c r="F7081" s="61">
        <v>1</v>
      </c>
      <c r="G7081" s="61">
        <v>0</v>
      </c>
      <c r="H7081" s="61">
        <v>1</v>
      </c>
      <c r="I7081" s="62">
        <v>97366.653562314488</v>
      </c>
      <c r="J7081" s="63">
        <v>6.9903571148363994</v>
      </c>
      <c r="K7081" s="63">
        <v>4.8831282776534568</v>
      </c>
      <c r="L7081" s="63">
        <v>7.9667856019705123</v>
      </c>
      <c r="M7081" s="63">
        <v>6.5182064472454755</v>
      </c>
      <c r="N7081" s="63">
        <v>7.0735937711119261</v>
      </c>
      <c r="O7081" s="71">
        <v>7.3352313525056143</v>
      </c>
    </row>
    <row r="7082" spans="2:15" outlineLevel="1" x14ac:dyDescent="0.45">
      <c r="B7082" s="65">
        <v>7073</v>
      </c>
      <c r="C7082" s="60">
        <v>1</v>
      </c>
      <c r="D7082" s="61">
        <v>0</v>
      </c>
      <c r="E7082" s="61">
        <v>1</v>
      </c>
      <c r="F7082" s="61">
        <v>1</v>
      </c>
      <c r="G7082" s="61">
        <v>1</v>
      </c>
      <c r="H7082" s="61">
        <v>0</v>
      </c>
      <c r="I7082" s="62">
        <v>98716.296755457835</v>
      </c>
      <c r="J7082" s="63">
        <v>6.5706638870685303</v>
      </c>
      <c r="K7082" s="63">
        <v>5.7290742998522131</v>
      </c>
      <c r="L7082" s="63">
        <v>7.5161121339062564</v>
      </c>
      <c r="M7082" s="63">
        <v>7.4566038274028017</v>
      </c>
      <c r="N7082" s="63">
        <v>6.8057274795958946</v>
      </c>
      <c r="O7082" s="71">
        <v>6.652470564848902</v>
      </c>
    </row>
    <row r="7083" spans="2:15" outlineLevel="1" x14ac:dyDescent="0.45">
      <c r="B7083" s="65">
        <v>7074</v>
      </c>
      <c r="C7083" s="60">
        <v>1</v>
      </c>
      <c r="D7083" s="61">
        <v>0</v>
      </c>
      <c r="E7083" s="61">
        <v>1</v>
      </c>
      <c r="F7083" s="61">
        <v>1</v>
      </c>
      <c r="G7083" s="61">
        <v>1</v>
      </c>
      <c r="H7083" s="61">
        <v>0</v>
      </c>
      <c r="I7083" s="62">
        <v>101154.03025146488</v>
      </c>
      <c r="J7083" s="63">
        <v>6.4294010226763492</v>
      </c>
      <c r="K7083" s="63">
        <v>5.8073969537828134</v>
      </c>
      <c r="L7083" s="63">
        <v>6.8033533868720131</v>
      </c>
      <c r="M7083" s="63">
        <v>8.6488928540622112</v>
      </c>
      <c r="N7083" s="63">
        <v>6.8633667772576183</v>
      </c>
      <c r="O7083" s="71">
        <v>6.6498169357511383</v>
      </c>
    </row>
    <row r="7084" spans="2:15" outlineLevel="1" x14ac:dyDescent="0.45">
      <c r="B7084" s="65">
        <v>7075</v>
      </c>
      <c r="C7084" s="60">
        <v>1</v>
      </c>
      <c r="D7084" s="61">
        <v>0</v>
      </c>
      <c r="E7084" s="61">
        <v>1</v>
      </c>
      <c r="F7084" s="61">
        <v>1</v>
      </c>
      <c r="G7084" s="61">
        <v>1</v>
      </c>
      <c r="H7084" s="61">
        <v>0</v>
      </c>
      <c r="I7084" s="62">
        <v>97614.03950646962</v>
      </c>
      <c r="J7084" s="63">
        <v>6.9068009180522418</v>
      </c>
      <c r="K7084" s="63">
        <v>5.1311472300140517</v>
      </c>
      <c r="L7084" s="63">
        <v>7.2992370595351188</v>
      </c>
      <c r="M7084" s="63">
        <v>7.4721715896996024</v>
      </c>
      <c r="N7084" s="63">
        <v>6.8598351429304785</v>
      </c>
      <c r="O7084" s="71">
        <v>6.592256140512843</v>
      </c>
    </row>
    <row r="7085" spans="2:15" outlineLevel="1" x14ac:dyDescent="0.45">
      <c r="B7085" s="65">
        <v>7076</v>
      </c>
      <c r="C7085" s="60">
        <v>0</v>
      </c>
      <c r="D7085" s="61">
        <v>1</v>
      </c>
      <c r="E7085" s="61">
        <v>1</v>
      </c>
      <c r="F7085" s="61">
        <v>1</v>
      </c>
      <c r="G7085" s="61">
        <v>1</v>
      </c>
      <c r="H7085" s="61">
        <v>0</v>
      </c>
      <c r="I7085" s="62">
        <v>98919.286483488089</v>
      </c>
      <c r="J7085" s="63">
        <v>5.5047706613532572</v>
      </c>
      <c r="K7085" s="63">
        <v>6.4195849111986378</v>
      </c>
      <c r="L7085" s="63">
        <v>7.453128822061883</v>
      </c>
      <c r="M7085" s="63">
        <v>7.2538443529170387</v>
      </c>
      <c r="N7085" s="63">
        <v>7.5032567162709576</v>
      </c>
      <c r="O7085" s="71">
        <v>6.6754776824188724</v>
      </c>
    </row>
    <row r="7086" spans="2:15" outlineLevel="1" x14ac:dyDescent="0.45">
      <c r="B7086" s="65">
        <v>7077</v>
      </c>
      <c r="C7086" s="60">
        <v>1</v>
      </c>
      <c r="D7086" s="61">
        <v>0</v>
      </c>
      <c r="E7086" s="61">
        <v>1</v>
      </c>
      <c r="F7086" s="61">
        <v>1</v>
      </c>
      <c r="G7086" s="61">
        <v>0</v>
      </c>
      <c r="H7086" s="61">
        <v>1</v>
      </c>
      <c r="I7086" s="62">
        <v>27659.033559211006</v>
      </c>
      <c r="J7086" s="63">
        <v>6.1697235423370431</v>
      </c>
      <c r="K7086" s="63">
        <v>5.2927974825923059</v>
      </c>
      <c r="L7086" s="63">
        <v>6.4979201050956448</v>
      </c>
      <c r="M7086" s="63">
        <v>7.2336478890175453</v>
      </c>
      <c r="N7086" s="63">
        <v>6.24084014321895</v>
      </c>
      <c r="O7086" s="71">
        <v>6.5850703855039106</v>
      </c>
    </row>
    <row r="7087" spans="2:15" outlineLevel="1" x14ac:dyDescent="0.45">
      <c r="B7087" s="65">
        <v>7078</v>
      </c>
      <c r="C7087" s="60">
        <v>1</v>
      </c>
      <c r="D7087" s="61">
        <v>0</v>
      </c>
      <c r="E7087" s="61">
        <v>1</v>
      </c>
      <c r="F7087" s="61">
        <v>1</v>
      </c>
      <c r="G7087" s="61">
        <v>1</v>
      </c>
      <c r="H7087" s="61">
        <v>0</v>
      </c>
      <c r="I7087" s="62">
        <v>97811.423772180948</v>
      </c>
      <c r="J7087" s="63">
        <v>6.7703609962990079</v>
      </c>
      <c r="K7087" s="63">
        <v>4.6050377760493877</v>
      </c>
      <c r="L7087" s="63">
        <v>7.0125410329803959</v>
      </c>
      <c r="M7087" s="63">
        <v>7.6627447001002658</v>
      </c>
      <c r="N7087" s="63">
        <v>7.7673317880883985</v>
      </c>
      <c r="O7087" s="71">
        <v>6.4673586227196411</v>
      </c>
    </row>
    <row r="7088" spans="2:15" outlineLevel="1" x14ac:dyDescent="0.45">
      <c r="B7088" s="65">
        <v>7079</v>
      </c>
      <c r="C7088" s="60">
        <v>1</v>
      </c>
      <c r="D7088" s="61">
        <v>0</v>
      </c>
      <c r="E7088" s="61">
        <v>1</v>
      </c>
      <c r="F7088" s="61">
        <v>1</v>
      </c>
      <c r="G7088" s="61">
        <v>0</v>
      </c>
      <c r="H7088" s="61">
        <v>1</v>
      </c>
      <c r="I7088" s="62">
        <v>92894.551243259382</v>
      </c>
      <c r="J7088" s="63">
        <v>6.5793676703929691</v>
      </c>
      <c r="K7088" s="63">
        <v>4.1730684634424193</v>
      </c>
      <c r="L7088" s="63">
        <v>8.1915821552379633</v>
      </c>
      <c r="M7088" s="63">
        <v>7.0468968277631214</v>
      </c>
      <c r="N7088" s="63">
        <v>6.432521771698271</v>
      </c>
      <c r="O7088" s="71">
        <v>6.651236251780916</v>
      </c>
    </row>
    <row r="7089" spans="2:15" outlineLevel="1" x14ac:dyDescent="0.45">
      <c r="B7089" s="65">
        <v>7080</v>
      </c>
      <c r="C7089" s="60">
        <v>1</v>
      </c>
      <c r="D7089" s="61">
        <v>0</v>
      </c>
      <c r="E7089" s="61">
        <v>1</v>
      </c>
      <c r="F7089" s="61">
        <v>1</v>
      </c>
      <c r="G7089" s="61">
        <v>1</v>
      </c>
      <c r="H7089" s="61">
        <v>0</v>
      </c>
      <c r="I7089" s="62">
        <v>95272.776764986556</v>
      </c>
      <c r="J7089" s="63">
        <v>6.2885806360392573</v>
      </c>
      <c r="K7089" s="63">
        <v>5.2247064154390896</v>
      </c>
      <c r="L7089" s="63">
        <v>7.9109026513742817</v>
      </c>
      <c r="M7089" s="63">
        <v>6.8504673815779302</v>
      </c>
      <c r="N7089" s="63">
        <v>6.8142317454747037</v>
      </c>
      <c r="O7089" s="71">
        <v>6.6730634550345762</v>
      </c>
    </row>
    <row r="7090" spans="2:15" outlineLevel="1" x14ac:dyDescent="0.45">
      <c r="B7090" s="65">
        <v>7081</v>
      </c>
      <c r="C7090" s="60">
        <v>1</v>
      </c>
      <c r="D7090" s="61">
        <v>0</v>
      </c>
      <c r="E7090" s="61">
        <v>1</v>
      </c>
      <c r="F7090" s="61">
        <v>1</v>
      </c>
      <c r="G7090" s="61">
        <v>0</v>
      </c>
      <c r="H7090" s="61">
        <v>1</v>
      </c>
      <c r="I7090" s="62">
        <v>97321.873454789122</v>
      </c>
      <c r="J7090" s="63">
        <v>6.4203664218772989</v>
      </c>
      <c r="K7090" s="63">
        <v>6.2087970483109007</v>
      </c>
      <c r="L7090" s="63">
        <v>7.693241799014241</v>
      </c>
      <c r="M7090" s="63">
        <v>6.6347950746279629</v>
      </c>
      <c r="N7090" s="63">
        <v>6.3480160572393043</v>
      </c>
      <c r="O7090" s="71">
        <v>7.0652247383146127</v>
      </c>
    </row>
    <row r="7091" spans="2:15" outlineLevel="1" x14ac:dyDescent="0.45">
      <c r="B7091" s="65">
        <v>7082</v>
      </c>
      <c r="C7091" s="60">
        <v>1</v>
      </c>
      <c r="D7091" s="61">
        <v>0</v>
      </c>
      <c r="E7091" s="61">
        <v>1</v>
      </c>
      <c r="F7091" s="61">
        <v>1</v>
      </c>
      <c r="G7091" s="61">
        <v>0</v>
      </c>
      <c r="H7091" s="61">
        <v>1</v>
      </c>
      <c r="I7091" s="62">
        <v>100663.59009279349</v>
      </c>
      <c r="J7091" s="63">
        <v>7.0894974921231029</v>
      </c>
      <c r="K7091" s="63">
        <v>6.4184498430648249</v>
      </c>
      <c r="L7091" s="63">
        <v>7.0046922830793319</v>
      </c>
      <c r="M7091" s="63">
        <v>7.7210605214598509</v>
      </c>
      <c r="N7091" s="63">
        <v>6.057715623766156</v>
      </c>
      <c r="O7091" s="71">
        <v>6.7693875322353758</v>
      </c>
    </row>
    <row r="7092" spans="2:15" outlineLevel="1" x14ac:dyDescent="0.45">
      <c r="B7092" s="65">
        <v>7083</v>
      </c>
      <c r="C7092" s="60">
        <v>0</v>
      </c>
      <c r="D7092" s="61">
        <v>1</v>
      </c>
      <c r="E7092" s="61">
        <v>1</v>
      </c>
      <c r="F7092" s="61">
        <v>1</v>
      </c>
      <c r="G7092" s="61">
        <v>0</v>
      </c>
      <c r="H7092" s="61">
        <v>1</v>
      </c>
      <c r="I7092" s="62">
        <v>74512.423612859129</v>
      </c>
      <c r="J7092" s="63">
        <v>5.2129900920786456</v>
      </c>
      <c r="K7092" s="63">
        <v>5.5042017137646946</v>
      </c>
      <c r="L7092" s="63">
        <v>7.4638571890559717</v>
      </c>
      <c r="M7092" s="63">
        <v>8.1398219109594603</v>
      </c>
      <c r="N7092" s="63">
        <v>6.0170546274346144</v>
      </c>
      <c r="O7092" s="71">
        <v>6.8123457327130952</v>
      </c>
    </row>
    <row r="7093" spans="2:15" outlineLevel="1" x14ac:dyDescent="0.45">
      <c r="B7093" s="65">
        <v>7084</v>
      </c>
      <c r="C7093" s="60">
        <v>1</v>
      </c>
      <c r="D7093" s="61">
        <v>0</v>
      </c>
      <c r="E7093" s="61">
        <v>1</v>
      </c>
      <c r="F7093" s="61">
        <v>1</v>
      </c>
      <c r="G7093" s="61">
        <v>1</v>
      </c>
      <c r="H7093" s="61">
        <v>0</v>
      </c>
      <c r="I7093" s="62">
        <v>76589.160672457554</v>
      </c>
      <c r="J7093" s="63">
        <v>5.6552652746975394</v>
      </c>
      <c r="K7093" s="63">
        <v>5.4036729167478175</v>
      </c>
      <c r="L7093" s="63">
        <v>6.9683125266064803</v>
      </c>
      <c r="M7093" s="63">
        <v>7.3152394855050318</v>
      </c>
      <c r="N7093" s="63">
        <v>7.3639404427750375</v>
      </c>
      <c r="O7093" s="71">
        <v>7.2208171432903496</v>
      </c>
    </row>
    <row r="7094" spans="2:15" outlineLevel="1" x14ac:dyDescent="0.45">
      <c r="B7094" s="65">
        <v>7085</v>
      </c>
      <c r="C7094" s="60">
        <v>1</v>
      </c>
      <c r="D7094" s="61">
        <v>0</v>
      </c>
      <c r="E7094" s="61">
        <v>1</v>
      </c>
      <c r="F7094" s="61">
        <v>1</v>
      </c>
      <c r="G7094" s="61">
        <v>0</v>
      </c>
      <c r="H7094" s="61">
        <v>1</v>
      </c>
      <c r="I7094" s="62">
        <v>96609.389903955045</v>
      </c>
      <c r="J7094" s="63">
        <v>7.0609379307843305</v>
      </c>
      <c r="K7094" s="63">
        <v>5.2024200977740032</v>
      </c>
      <c r="L7094" s="63">
        <v>7.3449856892109047</v>
      </c>
      <c r="M7094" s="63">
        <v>7.5215510000743935</v>
      </c>
      <c r="N7094" s="63">
        <v>6.2996334888533791</v>
      </c>
      <c r="O7094" s="71">
        <v>6.3747341986630719</v>
      </c>
    </row>
    <row r="7095" spans="2:15" outlineLevel="1" x14ac:dyDescent="0.45">
      <c r="B7095" s="65">
        <v>7086</v>
      </c>
      <c r="C7095" s="60">
        <v>1</v>
      </c>
      <c r="D7095" s="61">
        <v>0</v>
      </c>
      <c r="E7095" s="61">
        <v>1</v>
      </c>
      <c r="F7095" s="61">
        <v>1</v>
      </c>
      <c r="G7095" s="61">
        <v>1</v>
      </c>
      <c r="H7095" s="61">
        <v>0</v>
      </c>
      <c r="I7095" s="62">
        <v>23736.274935679743</v>
      </c>
      <c r="J7095" s="63">
        <v>5.2861504504418884</v>
      </c>
      <c r="K7095" s="63">
        <v>4.9935581641016249</v>
      </c>
      <c r="L7095" s="63">
        <v>6.9074092033649128</v>
      </c>
      <c r="M7095" s="63">
        <v>6.0551434593496696</v>
      </c>
      <c r="N7095" s="63">
        <v>7.2462804771257332</v>
      </c>
      <c r="O7095" s="71">
        <v>6.4801852726182467</v>
      </c>
    </row>
    <row r="7096" spans="2:15" outlineLevel="1" x14ac:dyDescent="0.45">
      <c r="B7096" s="65">
        <v>7087</v>
      </c>
      <c r="C7096" s="60">
        <v>1</v>
      </c>
      <c r="D7096" s="61">
        <v>0</v>
      </c>
      <c r="E7096" s="61">
        <v>1</v>
      </c>
      <c r="F7096" s="61">
        <v>1</v>
      </c>
      <c r="G7096" s="61">
        <v>0</v>
      </c>
      <c r="H7096" s="61">
        <v>1</v>
      </c>
      <c r="I7096" s="62">
        <v>96426.409992106346</v>
      </c>
      <c r="J7096" s="63">
        <v>5.7453266950464252</v>
      </c>
      <c r="K7096" s="63">
        <v>4.7552441904151062</v>
      </c>
      <c r="L7096" s="63">
        <v>7.3835694233194546</v>
      </c>
      <c r="M7096" s="63">
        <v>8.0137323335495854</v>
      </c>
      <c r="N7096" s="63">
        <v>6.7261357571716562</v>
      </c>
      <c r="O7096" s="71">
        <v>7.467429677076602</v>
      </c>
    </row>
    <row r="7097" spans="2:15" outlineLevel="1" x14ac:dyDescent="0.45">
      <c r="B7097" s="65">
        <v>7088</v>
      </c>
      <c r="C7097" s="60">
        <v>1</v>
      </c>
      <c r="D7097" s="61">
        <v>0</v>
      </c>
      <c r="E7097" s="61">
        <v>1</v>
      </c>
      <c r="F7097" s="61">
        <v>1</v>
      </c>
      <c r="G7097" s="61">
        <v>0</v>
      </c>
      <c r="H7097" s="61">
        <v>1</v>
      </c>
      <c r="I7097" s="62">
        <v>25389.76546884398</v>
      </c>
      <c r="J7097" s="63">
        <v>5.9513314048335033</v>
      </c>
      <c r="K7097" s="63">
        <v>4.8389729749248005</v>
      </c>
      <c r="L7097" s="63">
        <v>6.628088762943757</v>
      </c>
      <c r="M7097" s="63">
        <v>6.2211219247265239</v>
      </c>
      <c r="N7097" s="63">
        <v>6.8466408852223006</v>
      </c>
      <c r="O7097" s="71">
        <v>7.0342564512627828</v>
      </c>
    </row>
    <row r="7098" spans="2:15" outlineLevel="1" x14ac:dyDescent="0.45">
      <c r="B7098" s="65">
        <v>7089</v>
      </c>
      <c r="C7098" s="60">
        <v>1</v>
      </c>
      <c r="D7098" s="61">
        <v>0</v>
      </c>
      <c r="E7098" s="61">
        <v>1</v>
      </c>
      <c r="F7098" s="61">
        <v>1</v>
      </c>
      <c r="G7098" s="61">
        <v>1</v>
      </c>
      <c r="H7098" s="61">
        <v>0</v>
      </c>
      <c r="I7098" s="62">
        <v>96384.630784904264</v>
      </c>
      <c r="J7098" s="63">
        <v>5.4844456726083637</v>
      </c>
      <c r="K7098" s="63">
        <v>5.3307720977599171</v>
      </c>
      <c r="L7098" s="63">
        <v>7.8720402065714516</v>
      </c>
      <c r="M7098" s="63">
        <v>7.3368887095659918</v>
      </c>
      <c r="N7098" s="63">
        <v>7.2261948710096222</v>
      </c>
      <c r="O7098" s="71">
        <v>6.9869266113598165</v>
      </c>
    </row>
    <row r="7099" spans="2:15" outlineLevel="1" x14ac:dyDescent="0.45">
      <c r="B7099" s="65">
        <v>7090</v>
      </c>
      <c r="C7099" s="60">
        <v>0</v>
      </c>
      <c r="D7099" s="61">
        <v>1</v>
      </c>
      <c r="E7099" s="61">
        <v>1</v>
      </c>
      <c r="F7099" s="61">
        <v>1</v>
      </c>
      <c r="G7099" s="61">
        <v>0</v>
      </c>
      <c r="H7099" s="61">
        <v>1</v>
      </c>
      <c r="I7099" s="62">
        <v>97206.626108528668</v>
      </c>
      <c r="J7099" s="63">
        <v>6.3551446474880589</v>
      </c>
      <c r="K7099" s="63">
        <v>6.5269784288467889</v>
      </c>
      <c r="L7099" s="63">
        <v>7.2982512853168684</v>
      </c>
      <c r="M7099" s="63">
        <v>6.4478591958820521</v>
      </c>
      <c r="N7099" s="63">
        <v>6.6544349468609294</v>
      </c>
      <c r="O7099" s="71">
        <v>6.7994547496989668</v>
      </c>
    </row>
    <row r="7100" spans="2:15" outlineLevel="1" x14ac:dyDescent="0.45">
      <c r="B7100" s="65">
        <v>7091</v>
      </c>
      <c r="C7100" s="60">
        <v>1</v>
      </c>
      <c r="D7100" s="61">
        <v>0</v>
      </c>
      <c r="E7100" s="61">
        <v>1</v>
      </c>
      <c r="F7100" s="61">
        <v>1</v>
      </c>
      <c r="G7100" s="61">
        <v>0</v>
      </c>
      <c r="H7100" s="61">
        <v>1</v>
      </c>
      <c r="I7100" s="62">
        <v>62013.156208440545</v>
      </c>
      <c r="J7100" s="63">
        <v>6.0192877832963703</v>
      </c>
      <c r="K7100" s="63">
        <v>4.6343402299189185</v>
      </c>
      <c r="L7100" s="63">
        <v>7.0269986452526929</v>
      </c>
      <c r="M7100" s="63">
        <v>7.0062293823367296</v>
      </c>
      <c r="N7100" s="63">
        <v>6.7175170019140253</v>
      </c>
      <c r="O7100" s="71">
        <v>6.81260662311362</v>
      </c>
    </row>
    <row r="7101" spans="2:15" outlineLevel="1" x14ac:dyDescent="0.45">
      <c r="B7101" s="65">
        <v>7092</v>
      </c>
      <c r="C7101" s="60">
        <v>0</v>
      </c>
      <c r="D7101" s="61">
        <v>1</v>
      </c>
      <c r="E7101" s="61">
        <v>1</v>
      </c>
      <c r="F7101" s="61">
        <v>1</v>
      </c>
      <c r="G7101" s="61">
        <v>0</v>
      </c>
      <c r="H7101" s="61">
        <v>1</v>
      </c>
      <c r="I7101" s="62">
        <v>99852.964421440993</v>
      </c>
      <c r="J7101" s="63">
        <v>5.5812304711776273</v>
      </c>
      <c r="K7101" s="63">
        <v>6.3771857799896186</v>
      </c>
      <c r="L7101" s="63">
        <v>7.3603932325264623</v>
      </c>
      <c r="M7101" s="63">
        <v>7.0827474556997867</v>
      </c>
      <c r="N7101" s="63">
        <v>7.4417713984356419</v>
      </c>
      <c r="O7101" s="71">
        <v>7.4500071995329744</v>
      </c>
    </row>
    <row r="7102" spans="2:15" outlineLevel="1" x14ac:dyDescent="0.45">
      <c r="B7102" s="65">
        <v>7093</v>
      </c>
      <c r="C7102" s="60">
        <v>1</v>
      </c>
      <c r="D7102" s="61">
        <v>0</v>
      </c>
      <c r="E7102" s="61">
        <v>1</v>
      </c>
      <c r="F7102" s="61">
        <v>1</v>
      </c>
      <c r="G7102" s="61">
        <v>1</v>
      </c>
      <c r="H7102" s="61">
        <v>0</v>
      </c>
      <c r="I7102" s="62">
        <v>92319.243798239622</v>
      </c>
      <c r="J7102" s="63">
        <v>6.1688382189713797</v>
      </c>
      <c r="K7102" s="63">
        <v>4.3533631615755848</v>
      </c>
      <c r="L7102" s="63">
        <v>7.7535389133829549</v>
      </c>
      <c r="M7102" s="63">
        <v>6.4611205173422404</v>
      </c>
      <c r="N7102" s="63">
        <v>7.3319087797063451</v>
      </c>
      <c r="O7102" s="71">
        <v>6.6973482724278597</v>
      </c>
    </row>
    <row r="7103" spans="2:15" outlineLevel="1" x14ac:dyDescent="0.45">
      <c r="B7103" s="65">
        <v>7094</v>
      </c>
      <c r="C7103" s="60">
        <v>1</v>
      </c>
      <c r="D7103" s="61">
        <v>0</v>
      </c>
      <c r="E7103" s="61">
        <v>1</v>
      </c>
      <c r="F7103" s="61">
        <v>1</v>
      </c>
      <c r="G7103" s="61">
        <v>0</v>
      </c>
      <c r="H7103" s="61">
        <v>1</v>
      </c>
      <c r="I7103" s="62">
        <v>94188.640594807395</v>
      </c>
      <c r="J7103" s="63">
        <v>6.184966558968533</v>
      </c>
      <c r="K7103" s="63">
        <v>5.1645311972130532</v>
      </c>
      <c r="L7103" s="63">
        <v>7.050458477277032</v>
      </c>
      <c r="M7103" s="63">
        <v>7.1703054981937653</v>
      </c>
      <c r="N7103" s="63">
        <v>6.5299699293459543</v>
      </c>
      <c r="O7103" s="71">
        <v>6.8512800008293802</v>
      </c>
    </row>
    <row r="7104" spans="2:15" outlineLevel="1" x14ac:dyDescent="0.45">
      <c r="B7104" s="65">
        <v>7095</v>
      </c>
      <c r="C7104" s="60">
        <v>1</v>
      </c>
      <c r="D7104" s="61">
        <v>0</v>
      </c>
      <c r="E7104" s="61">
        <v>1</v>
      </c>
      <c r="F7104" s="61">
        <v>1</v>
      </c>
      <c r="G7104" s="61">
        <v>0</v>
      </c>
      <c r="H7104" s="61">
        <v>1</v>
      </c>
      <c r="I7104" s="62">
        <v>95732.059256165492</v>
      </c>
      <c r="J7104" s="63">
        <v>5.4580233409511472</v>
      </c>
      <c r="K7104" s="63">
        <v>5.1020715189839541</v>
      </c>
      <c r="L7104" s="63">
        <v>7.9034327768771728</v>
      </c>
      <c r="M7104" s="63">
        <v>8.1533791463074667</v>
      </c>
      <c r="N7104" s="63">
        <v>6.3990124413546372</v>
      </c>
      <c r="O7104" s="71">
        <v>6.8744013472591137</v>
      </c>
    </row>
    <row r="7105" spans="2:15" outlineLevel="1" x14ac:dyDescent="0.45">
      <c r="B7105" s="65">
        <v>7096</v>
      </c>
      <c r="C7105" s="60">
        <v>1</v>
      </c>
      <c r="D7105" s="61">
        <v>0</v>
      </c>
      <c r="E7105" s="61">
        <v>1</v>
      </c>
      <c r="F7105" s="61">
        <v>1</v>
      </c>
      <c r="G7105" s="61">
        <v>1</v>
      </c>
      <c r="H7105" s="61">
        <v>0</v>
      </c>
      <c r="I7105" s="62">
        <v>97709.753210334471</v>
      </c>
      <c r="J7105" s="63">
        <v>6.5294730010944484</v>
      </c>
      <c r="K7105" s="63">
        <v>4.9311986606648581</v>
      </c>
      <c r="L7105" s="63">
        <v>7.7059871431548173</v>
      </c>
      <c r="M7105" s="63">
        <v>8.0148450264163955</v>
      </c>
      <c r="N7105" s="63">
        <v>6.6967126446236556</v>
      </c>
      <c r="O7105" s="71">
        <v>6.6001993508057133</v>
      </c>
    </row>
    <row r="7106" spans="2:15" outlineLevel="1" x14ac:dyDescent="0.45">
      <c r="B7106" s="65">
        <v>7097</v>
      </c>
      <c r="C7106" s="60">
        <v>1</v>
      </c>
      <c r="D7106" s="61">
        <v>0</v>
      </c>
      <c r="E7106" s="61">
        <v>1</v>
      </c>
      <c r="F7106" s="61">
        <v>1</v>
      </c>
      <c r="G7106" s="61">
        <v>1</v>
      </c>
      <c r="H7106" s="61">
        <v>0</v>
      </c>
      <c r="I7106" s="62">
        <v>98148.351300869952</v>
      </c>
      <c r="J7106" s="63">
        <v>6.0765008308826118</v>
      </c>
      <c r="K7106" s="63">
        <v>5.4906270690137191</v>
      </c>
      <c r="L7106" s="63">
        <v>7.7381138839888415</v>
      </c>
      <c r="M7106" s="63">
        <v>7.1933141504077982</v>
      </c>
      <c r="N7106" s="63">
        <v>7.582852014131559</v>
      </c>
      <c r="O7106" s="71">
        <v>6.6719844086959927</v>
      </c>
    </row>
    <row r="7107" spans="2:15" outlineLevel="1" x14ac:dyDescent="0.45">
      <c r="B7107" s="65">
        <v>7098</v>
      </c>
      <c r="C7107" s="60">
        <v>1</v>
      </c>
      <c r="D7107" s="61">
        <v>0</v>
      </c>
      <c r="E7107" s="61">
        <v>1</v>
      </c>
      <c r="F7107" s="61">
        <v>1</v>
      </c>
      <c r="G7107" s="61">
        <v>1</v>
      </c>
      <c r="H7107" s="61">
        <v>0</v>
      </c>
      <c r="I7107" s="62">
        <v>96439.254325481219</v>
      </c>
      <c r="J7107" s="63">
        <v>5.9679790487158861</v>
      </c>
      <c r="K7107" s="63">
        <v>5.6447409933216033</v>
      </c>
      <c r="L7107" s="63">
        <v>7.3241271995997614</v>
      </c>
      <c r="M7107" s="63">
        <v>7.1193172269568885</v>
      </c>
      <c r="N7107" s="63">
        <v>6.9797444762691434</v>
      </c>
      <c r="O7107" s="71">
        <v>6.8788241813449673</v>
      </c>
    </row>
    <row r="7108" spans="2:15" outlineLevel="1" x14ac:dyDescent="0.45">
      <c r="B7108" s="65">
        <v>7099</v>
      </c>
      <c r="C7108" s="60">
        <v>1</v>
      </c>
      <c r="D7108" s="61">
        <v>0</v>
      </c>
      <c r="E7108" s="61">
        <v>1</v>
      </c>
      <c r="F7108" s="61">
        <v>1</v>
      </c>
      <c r="G7108" s="61">
        <v>0</v>
      </c>
      <c r="H7108" s="61">
        <v>1</v>
      </c>
      <c r="I7108" s="62">
        <v>96374.113008193613</v>
      </c>
      <c r="J7108" s="63">
        <v>6.25802440746439</v>
      </c>
      <c r="K7108" s="63">
        <v>5.4233272854028893</v>
      </c>
      <c r="L7108" s="63">
        <v>7.6148753483633076</v>
      </c>
      <c r="M7108" s="63">
        <v>7.5516096212502539</v>
      </c>
      <c r="N7108" s="63">
        <v>6.5075211945746396</v>
      </c>
      <c r="O7108" s="71">
        <v>6.5487459215779431</v>
      </c>
    </row>
    <row r="7109" spans="2:15" outlineLevel="1" x14ac:dyDescent="0.45">
      <c r="B7109" s="65">
        <v>7100</v>
      </c>
      <c r="C7109" s="60">
        <v>1</v>
      </c>
      <c r="D7109" s="61">
        <v>0</v>
      </c>
      <c r="E7109" s="61">
        <v>1</v>
      </c>
      <c r="F7109" s="61">
        <v>1</v>
      </c>
      <c r="G7109" s="61">
        <v>1</v>
      </c>
      <c r="H7109" s="61">
        <v>0</v>
      </c>
      <c r="I7109" s="62">
        <v>98247.07948132226</v>
      </c>
      <c r="J7109" s="63">
        <v>6.5836245787431773</v>
      </c>
      <c r="K7109" s="63">
        <v>6.032448039677714</v>
      </c>
      <c r="L7109" s="63">
        <v>7.723588733560339</v>
      </c>
      <c r="M7109" s="63">
        <v>6.1487885357973742</v>
      </c>
      <c r="N7109" s="63">
        <v>7.3472419949789955</v>
      </c>
      <c r="O7109" s="71">
        <v>7.0014145588399437</v>
      </c>
    </row>
    <row r="7110" spans="2:15" outlineLevel="1" x14ac:dyDescent="0.45">
      <c r="B7110" s="65">
        <v>7101</v>
      </c>
      <c r="C7110" s="60">
        <v>0</v>
      </c>
      <c r="D7110" s="61">
        <v>1</v>
      </c>
      <c r="E7110" s="61">
        <v>1</v>
      </c>
      <c r="F7110" s="61">
        <v>1</v>
      </c>
      <c r="G7110" s="61">
        <v>1</v>
      </c>
      <c r="H7110" s="61">
        <v>0</v>
      </c>
      <c r="I7110" s="62">
        <v>104182.32537560261</v>
      </c>
      <c r="J7110" s="63">
        <v>6.2265000280400802</v>
      </c>
      <c r="K7110" s="63">
        <v>6.4987604781985358</v>
      </c>
      <c r="L7110" s="63">
        <v>6.5132434429973918</v>
      </c>
      <c r="M7110" s="63">
        <v>8.8895825661510628</v>
      </c>
      <c r="N7110" s="63">
        <v>7.2055514385853012</v>
      </c>
      <c r="O7110" s="71">
        <v>6.8283976209509962</v>
      </c>
    </row>
    <row r="7111" spans="2:15" outlineLevel="1" x14ac:dyDescent="0.45">
      <c r="B7111" s="65">
        <v>7102</v>
      </c>
      <c r="C7111" s="60">
        <v>0</v>
      </c>
      <c r="D7111" s="61">
        <v>1</v>
      </c>
      <c r="E7111" s="61">
        <v>1</v>
      </c>
      <c r="F7111" s="61">
        <v>1</v>
      </c>
      <c r="G7111" s="61">
        <v>1</v>
      </c>
      <c r="H7111" s="61">
        <v>0</v>
      </c>
      <c r="I7111" s="62">
        <v>81210.706484396549</v>
      </c>
      <c r="J7111" s="63">
        <v>5.283486172339436</v>
      </c>
      <c r="K7111" s="63">
        <v>6.2988915552012568</v>
      </c>
      <c r="L7111" s="63">
        <v>6.6006319623733294</v>
      </c>
      <c r="M7111" s="63">
        <v>8.8188561064500099</v>
      </c>
      <c r="N7111" s="63">
        <v>7.111035552401316</v>
      </c>
      <c r="O7111" s="71">
        <v>7.108149618672079</v>
      </c>
    </row>
    <row r="7112" spans="2:15" outlineLevel="1" x14ac:dyDescent="0.45">
      <c r="B7112" s="65">
        <v>7103</v>
      </c>
      <c r="C7112" s="60">
        <v>1</v>
      </c>
      <c r="D7112" s="61">
        <v>0</v>
      </c>
      <c r="E7112" s="61">
        <v>1</v>
      </c>
      <c r="F7112" s="61">
        <v>1</v>
      </c>
      <c r="G7112" s="61">
        <v>1</v>
      </c>
      <c r="H7112" s="61">
        <v>0</v>
      </c>
      <c r="I7112" s="62">
        <v>96742.197824406816</v>
      </c>
      <c r="J7112" s="63">
        <v>6.4076466651638109</v>
      </c>
      <c r="K7112" s="63">
        <v>5.6138244731320421</v>
      </c>
      <c r="L7112" s="63">
        <v>6.7092542805946049</v>
      </c>
      <c r="M7112" s="63">
        <v>6.9182209419299596</v>
      </c>
      <c r="N7112" s="63">
        <v>7.0861181804351112</v>
      </c>
      <c r="O7112" s="71">
        <v>7.0420102700166218</v>
      </c>
    </row>
    <row r="7113" spans="2:15" outlineLevel="1" x14ac:dyDescent="0.45">
      <c r="B7113" s="65">
        <v>7104</v>
      </c>
      <c r="C7113" s="60">
        <v>1</v>
      </c>
      <c r="D7113" s="61">
        <v>0</v>
      </c>
      <c r="E7113" s="61">
        <v>1</v>
      </c>
      <c r="F7113" s="61">
        <v>1</v>
      </c>
      <c r="G7113" s="61">
        <v>1</v>
      </c>
      <c r="H7113" s="61">
        <v>0</v>
      </c>
      <c r="I7113" s="62">
        <v>95443.343808742662</v>
      </c>
      <c r="J7113" s="63">
        <v>6.335991067340399</v>
      </c>
      <c r="K7113" s="63">
        <v>5.0897036887206148</v>
      </c>
      <c r="L7113" s="63">
        <v>8.1252982090329162</v>
      </c>
      <c r="M7113" s="63">
        <v>7.1544079949349078</v>
      </c>
      <c r="N7113" s="63">
        <v>6.8282578417691608</v>
      </c>
      <c r="O7113" s="71">
        <v>6.3045773674511851</v>
      </c>
    </row>
    <row r="7114" spans="2:15" outlineLevel="1" x14ac:dyDescent="0.45">
      <c r="B7114" s="65">
        <v>7105</v>
      </c>
      <c r="C7114" s="60">
        <v>1</v>
      </c>
      <c r="D7114" s="61">
        <v>0</v>
      </c>
      <c r="E7114" s="61">
        <v>1</v>
      </c>
      <c r="F7114" s="61">
        <v>1</v>
      </c>
      <c r="G7114" s="61">
        <v>1</v>
      </c>
      <c r="H7114" s="61">
        <v>0</v>
      </c>
      <c r="I7114" s="62">
        <v>30134.254844076699</v>
      </c>
      <c r="J7114" s="63">
        <v>5.9588953915698779</v>
      </c>
      <c r="K7114" s="63">
        <v>5.8388975592102881</v>
      </c>
      <c r="L7114" s="63">
        <v>6.9963913478155693</v>
      </c>
      <c r="M7114" s="63">
        <v>6.1214946315543504</v>
      </c>
      <c r="N7114" s="63">
        <v>7.563879770494772</v>
      </c>
      <c r="O7114" s="71">
        <v>6.8931777739827789</v>
      </c>
    </row>
    <row r="7115" spans="2:15" outlineLevel="1" x14ac:dyDescent="0.45">
      <c r="B7115" s="65">
        <v>7106</v>
      </c>
      <c r="C7115" s="60">
        <v>1</v>
      </c>
      <c r="D7115" s="61">
        <v>0</v>
      </c>
      <c r="E7115" s="61">
        <v>1</v>
      </c>
      <c r="F7115" s="61">
        <v>1</v>
      </c>
      <c r="G7115" s="61">
        <v>0</v>
      </c>
      <c r="H7115" s="61">
        <v>1</v>
      </c>
      <c r="I7115" s="62">
        <v>92715.954552573356</v>
      </c>
      <c r="J7115" s="63">
        <v>6.6431645384574871</v>
      </c>
      <c r="K7115" s="63">
        <v>5.0463395118727519</v>
      </c>
      <c r="L7115" s="63">
        <v>6.9721741111429658</v>
      </c>
      <c r="M7115" s="63">
        <v>6.3479668418112878</v>
      </c>
      <c r="N7115" s="63">
        <v>6.3342564597400521</v>
      </c>
      <c r="O7115" s="71">
        <v>7.1287078871767244</v>
      </c>
    </row>
    <row r="7116" spans="2:15" outlineLevel="1" x14ac:dyDescent="0.45">
      <c r="B7116" s="65">
        <v>7107</v>
      </c>
      <c r="C7116" s="60">
        <v>0</v>
      </c>
      <c r="D7116" s="61">
        <v>1</v>
      </c>
      <c r="E7116" s="61">
        <v>1</v>
      </c>
      <c r="F7116" s="61">
        <v>1</v>
      </c>
      <c r="G7116" s="61">
        <v>0</v>
      </c>
      <c r="H7116" s="61">
        <v>1</v>
      </c>
      <c r="I7116" s="62">
        <v>96605.695855120255</v>
      </c>
      <c r="J7116" s="63">
        <v>5.9630172920056497</v>
      </c>
      <c r="K7116" s="63">
        <v>6.0321695022510635</v>
      </c>
      <c r="L7116" s="63">
        <v>7.0277141361907463</v>
      </c>
      <c r="M7116" s="63">
        <v>6.853492775024109</v>
      </c>
      <c r="N7116" s="63">
        <v>6.8037734017809273</v>
      </c>
      <c r="O7116" s="71">
        <v>7.1854174228866574</v>
      </c>
    </row>
    <row r="7117" spans="2:15" outlineLevel="1" x14ac:dyDescent="0.45">
      <c r="B7117" s="65">
        <v>7108</v>
      </c>
      <c r="C7117" s="60">
        <v>1</v>
      </c>
      <c r="D7117" s="61">
        <v>0</v>
      </c>
      <c r="E7117" s="61">
        <v>1</v>
      </c>
      <c r="F7117" s="61">
        <v>1</v>
      </c>
      <c r="G7117" s="61">
        <v>0</v>
      </c>
      <c r="H7117" s="61">
        <v>1</v>
      </c>
      <c r="I7117" s="62">
        <v>27504.054211710303</v>
      </c>
      <c r="J7117" s="63">
        <v>6.1808560997624333</v>
      </c>
      <c r="K7117" s="63">
        <v>5.0915148154015899</v>
      </c>
      <c r="L7117" s="63">
        <v>6.7231683545098697</v>
      </c>
      <c r="M7117" s="63">
        <v>6.7535422300005301</v>
      </c>
      <c r="N7117" s="63">
        <v>6.4201628053060817</v>
      </c>
      <c r="O7117" s="71">
        <v>7.0833321474238868</v>
      </c>
    </row>
    <row r="7118" spans="2:15" outlineLevel="1" x14ac:dyDescent="0.45">
      <c r="B7118" s="65">
        <v>7109</v>
      </c>
      <c r="C7118" s="60">
        <v>1</v>
      </c>
      <c r="D7118" s="61">
        <v>0</v>
      </c>
      <c r="E7118" s="61">
        <v>1</v>
      </c>
      <c r="F7118" s="61">
        <v>1</v>
      </c>
      <c r="G7118" s="61">
        <v>0</v>
      </c>
      <c r="H7118" s="61">
        <v>1</v>
      </c>
      <c r="I7118" s="62">
        <v>100038.73334782972</v>
      </c>
      <c r="J7118" s="63">
        <v>6.5475562287815681</v>
      </c>
      <c r="K7118" s="63">
        <v>5.1026942674942557</v>
      </c>
      <c r="L7118" s="63">
        <v>7.0848966038754284</v>
      </c>
      <c r="M7118" s="63">
        <v>7.9779470717801306</v>
      </c>
      <c r="N7118" s="63">
        <v>7.1982261653232937</v>
      </c>
      <c r="O7118" s="71">
        <v>7.3081075894582561</v>
      </c>
    </row>
    <row r="7119" spans="2:15" outlineLevel="1" x14ac:dyDescent="0.45">
      <c r="B7119" s="65">
        <v>7110</v>
      </c>
      <c r="C7119" s="60">
        <v>0</v>
      </c>
      <c r="D7119" s="61">
        <v>1</v>
      </c>
      <c r="E7119" s="61">
        <v>1</v>
      </c>
      <c r="F7119" s="61">
        <v>1</v>
      </c>
      <c r="G7119" s="61">
        <v>0</v>
      </c>
      <c r="H7119" s="61">
        <v>1</v>
      </c>
      <c r="I7119" s="62">
        <v>28998.178253696446</v>
      </c>
      <c r="J7119" s="63">
        <v>5.4848956793358301</v>
      </c>
      <c r="K7119" s="63">
        <v>5.5002891761699155</v>
      </c>
      <c r="L7119" s="63">
        <v>6.6863321960026045</v>
      </c>
      <c r="M7119" s="63">
        <v>6.9459152640554427</v>
      </c>
      <c r="N7119" s="63">
        <v>6.8247695749342077</v>
      </c>
      <c r="O7119" s="71">
        <v>7.4160283550221102</v>
      </c>
    </row>
    <row r="7120" spans="2:15" outlineLevel="1" x14ac:dyDescent="0.45">
      <c r="B7120" s="65">
        <v>7111</v>
      </c>
      <c r="C7120" s="60">
        <v>1</v>
      </c>
      <c r="D7120" s="61">
        <v>0</v>
      </c>
      <c r="E7120" s="61">
        <v>1</v>
      </c>
      <c r="F7120" s="61">
        <v>1</v>
      </c>
      <c r="G7120" s="61">
        <v>0</v>
      </c>
      <c r="H7120" s="61">
        <v>1</v>
      </c>
      <c r="I7120" s="62">
        <v>75071.139108484902</v>
      </c>
      <c r="J7120" s="63">
        <v>5.3582309376365806</v>
      </c>
      <c r="K7120" s="63">
        <v>4.9340471031119169</v>
      </c>
      <c r="L7120" s="63">
        <v>7.2106536804843273</v>
      </c>
      <c r="M7120" s="63">
        <v>8.3002914124421867</v>
      </c>
      <c r="N7120" s="63">
        <v>6.7005016935278094</v>
      </c>
      <c r="O7120" s="71">
        <v>6.832826995803245</v>
      </c>
    </row>
    <row r="7121" spans="2:15" outlineLevel="1" x14ac:dyDescent="0.45">
      <c r="B7121" s="65">
        <v>7112</v>
      </c>
      <c r="C7121" s="60">
        <v>1</v>
      </c>
      <c r="D7121" s="61">
        <v>0</v>
      </c>
      <c r="E7121" s="61">
        <v>1</v>
      </c>
      <c r="F7121" s="61">
        <v>1</v>
      </c>
      <c r="G7121" s="61">
        <v>1</v>
      </c>
      <c r="H7121" s="61">
        <v>0</v>
      </c>
      <c r="I7121" s="62">
        <v>100585.08563018497</v>
      </c>
      <c r="J7121" s="63">
        <v>6.2093350149242763</v>
      </c>
      <c r="K7121" s="63">
        <v>5.0021708291378602</v>
      </c>
      <c r="L7121" s="63">
        <v>6.803193240758028</v>
      </c>
      <c r="M7121" s="63">
        <v>8.9395115679671964</v>
      </c>
      <c r="N7121" s="63">
        <v>7.474964976036766</v>
      </c>
      <c r="O7121" s="71">
        <v>6.6933183698692371</v>
      </c>
    </row>
    <row r="7122" spans="2:15" outlineLevel="1" x14ac:dyDescent="0.45">
      <c r="B7122" s="65">
        <v>7113</v>
      </c>
      <c r="C7122" s="60">
        <v>1</v>
      </c>
      <c r="D7122" s="61">
        <v>0</v>
      </c>
      <c r="E7122" s="61">
        <v>1</v>
      </c>
      <c r="F7122" s="61">
        <v>1</v>
      </c>
      <c r="G7122" s="61">
        <v>1</v>
      </c>
      <c r="H7122" s="61">
        <v>0</v>
      </c>
      <c r="I7122" s="62">
        <v>79489.031058815322</v>
      </c>
      <c r="J7122" s="63">
        <v>6.0062772516304532</v>
      </c>
      <c r="K7122" s="63">
        <v>5.5670337182226053</v>
      </c>
      <c r="L7122" s="63">
        <v>6.4507333061313714</v>
      </c>
      <c r="M7122" s="63">
        <v>8.2637500134790614</v>
      </c>
      <c r="N7122" s="63">
        <v>7.324708937581752</v>
      </c>
      <c r="O7122" s="71">
        <v>6.9822283752165006</v>
      </c>
    </row>
    <row r="7123" spans="2:15" outlineLevel="1" x14ac:dyDescent="0.45">
      <c r="B7123" s="65">
        <v>7114</v>
      </c>
      <c r="C7123" s="60">
        <v>0</v>
      </c>
      <c r="D7123" s="61">
        <v>1</v>
      </c>
      <c r="E7123" s="61">
        <v>1</v>
      </c>
      <c r="F7123" s="61">
        <v>1</v>
      </c>
      <c r="G7123" s="61">
        <v>0</v>
      </c>
      <c r="H7123" s="61">
        <v>1</v>
      </c>
      <c r="I7123" s="62">
        <v>28857.127180824406</v>
      </c>
      <c r="J7123" s="63">
        <v>5.5466011855810686</v>
      </c>
      <c r="K7123" s="63">
        <v>5.781213467391435</v>
      </c>
      <c r="L7123" s="63">
        <v>6.6541718478353449</v>
      </c>
      <c r="M7123" s="63">
        <v>7.0672561963834806</v>
      </c>
      <c r="N7123" s="63">
        <v>6.665156356657592</v>
      </c>
      <c r="O7123" s="71">
        <v>6.9091566718559703</v>
      </c>
    </row>
    <row r="7124" spans="2:15" outlineLevel="1" x14ac:dyDescent="0.45">
      <c r="B7124" s="65">
        <v>7115</v>
      </c>
      <c r="C7124" s="60">
        <v>1</v>
      </c>
      <c r="D7124" s="61">
        <v>0</v>
      </c>
      <c r="E7124" s="61">
        <v>1</v>
      </c>
      <c r="F7124" s="61">
        <v>1</v>
      </c>
      <c r="G7124" s="61">
        <v>0</v>
      </c>
      <c r="H7124" s="61">
        <v>1</v>
      </c>
      <c r="I7124" s="62">
        <v>26636.652410705734</v>
      </c>
      <c r="J7124" s="63">
        <v>5.8043016021468761</v>
      </c>
      <c r="K7124" s="63">
        <v>4.8410972309796332</v>
      </c>
      <c r="L7124" s="63">
        <v>6.8330754362736972</v>
      </c>
      <c r="M7124" s="63">
        <v>7.487070877480587</v>
      </c>
      <c r="N7124" s="63">
        <v>6.2502147696769139</v>
      </c>
      <c r="O7124" s="71">
        <v>6.6461753105173376</v>
      </c>
    </row>
    <row r="7125" spans="2:15" outlineLevel="1" x14ac:dyDescent="0.45">
      <c r="B7125" s="65">
        <v>7116</v>
      </c>
      <c r="C7125" s="60">
        <v>1</v>
      </c>
      <c r="D7125" s="61">
        <v>0</v>
      </c>
      <c r="E7125" s="61">
        <v>1</v>
      </c>
      <c r="F7125" s="61">
        <v>1</v>
      </c>
      <c r="G7125" s="61">
        <v>1</v>
      </c>
      <c r="H7125" s="61">
        <v>0</v>
      </c>
      <c r="I7125" s="62">
        <v>92260.548007521866</v>
      </c>
      <c r="J7125" s="63">
        <v>5.933307703288369</v>
      </c>
      <c r="K7125" s="63">
        <v>4.810344898051218</v>
      </c>
      <c r="L7125" s="63">
        <v>7.7572550263349491</v>
      </c>
      <c r="M7125" s="63">
        <v>6.3017795057964365</v>
      </c>
      <c r="N7125" s="63">
        <v>7.1963115568067542</v>
      </c>
      <c r="O7125" s="71">
        <v>6.7095977373644216</v>
      </c>
    </row>
    <row r="7126" spans="2:15" outlineLevel="1" x14ac:dyDescent="0.45">
      <c r="B7126" s="65">
        <v>7117</v>
      </c>
      <c r="C7126" s="60">
        <v>0</v>
      </c>
      <c r="D7126" s="61">
        <v>1</v>
      </c>
      <c r="E7126" s="61">
        <v>1</v>
      </c>
      <c r="F7126" s="61">
        <v>1</v>
      </c>
      <c r="G7126" s="61">
        <v>1</v>
      </c>
      <c r="H7126" s="61">
        <v>0</v>
      </c>
      <c r="I7126" s="62">
        <v>63713.646171640969</v>
      </c>
      <c r="J7126" s="63">
        <v>5.9273712206112101</v>
      </c>
      <c r="K7126" s="63">
        <v>6.081994537426648</v>
      </c>
      <c r="L7126" s="63">
        <v>7.1379331757690681</v>
      </c>
      <c r="M7126" s="63">
        <v>6.1249421002839233</v>
      </c>
      <c r="N7126" s="63">
        <v>6.9256198274101477</v>
      </c>
      <c r="O7126" s="71">
        <v>6.572159541059146</v>
      </c>
    </row>
    <row r="7127" spans="2:15" outlineLevel="1" x14ac:dyDescent="0.45">
      <c r="B7127" s="65">
        <v>7118</v>
      </c>
      <c r="C7127" s="60">
        <v>1</v>
      </c>
      <c r="D7127" s="61">
        <v>0</v>
      </c>
      <c r="E7127" s="61">
        <v>1</v>
      </c>
      <c r="F7127" s="61">
        <v>1</v>
      </c>
      <c r="G7127" s="61">
        <v>1</v>
      </c>
      <c r="H7127" s="61">
        <v>0</v>
      </c>
      <c r="I7127" s="62">
        <v>76115.866053578648</v>
      </c>
      <c r="J7127" s="63">
        <v>5.2869060264344299</v>
      </c>
      <c r="K7127" s="63">
        <v>4.7955907951252419</v>
      </c>
      <c r="L7127" s="63">
        <v>7.162118848070854</v>
      </c>
      <c r="M7127" s="63">
        <v>8.3796534090223531</v>
      </c>
      <c r="N7127" s="63">
        <v>7.1454150478752219</v>
      </c>
      <c r="O7127" s="71">
        <v>7.0163132862068771</v>
      </c>
    </row>
    <row r="7128" spans="2:15" outlineLevel="1" x14ac:dyDescent="0.45">
      <c r="B7128" s="65">
        <v>7119</v>
      </c>
      <c r="C7128" s="60">
        <v>1</v>
      </c>
      <c r="D7128" s="61">
        <v>0</v>
      </c>
      <c r="E7128" s="61">
        <v>1</v>
      </c>
      <c r="F7128" s="61">
        <v>1</v>
      </c>
      <c r="G7128" s="61">
        <v>0</v>
      </c>
      <c r="H7128" s="61">
        <v>1</v>
      </c>
      <c r="I7128" s="62">
        <v>75690.534125201244</v>
      </c>
      <c r="J7128" s="63">
        <v>6.1998904601687075</v>
      </c>
      <c r="K7128" s="63">
        <v>4.730476793203076</v>
      </c>
      <c r="L7128" s="63">
        <v>6.6648309637456755</v>
      </c>
      <c r="M7128" s="63">
        <v>7.3695082948036639</v>
      </c>
      <c r="N7128" s="63">
        <v>7.241883556654745</v>
      </c>
      <c r="O7128" s="71">
        <v>7.3011257910991452</v>
      </c>
    </row>
    <row r="7129" spans="2:15" outlineLevel="1" x14ac:dyDescent="0.45">
      <c r="B7129" s="65">
        <v>7120</v>
      </c>
      <c r="C7129" s="60">
        <v>1</v>
      </c>
      <c r="D7129" s="61">
        <v>0</v>
      </c>
      <c r="E7129" s="61">
        <v>1</v>
      </c>
      <c r="F7129" s="61">
        <v>1</v>
      </c>
      <c r="G7129" s="61">
        <v>0</v>
      </c>
      <c r="H7129" s="61">
        <v>1</v>
      </c>
      <c r="I7129" s="62">
        <v>24561.702094386332</v>
      </c>
      <c r="J7129" s="63">
        <v>5.4487391732293773</v>
      </c>
      <c r="K7129" s="63">
        <v>4.1794107415892148</v>
      </c>
      <c r="L7129" s="63">
        <v>6.6898003480846127</v>
      </c>
      <c r="M7129" s="63">
        <v>7.9362749598302944</v>
      </c>
      <c r="N7129" s="63">
        <v>6.2681765399316562</v>
      </c>
      <c r="O7129" s="71">
        <v>6.5312576018671269</v>
      </c>
    </row>
    <row r="7130" spans="2:15" outlineLevel="1" x14ac:dyDescent="0.45">
      <c r="B7130" s="65">
        <v>7121</v>
      </c>
      <c r="C7130" s="60">
        <v>1</v>
      </c>
      <c r="D7130" s="61">
        <v>0</v>
      </c>
      <c r="E7130" s="61">
        <v>1</v>
      </c>
      <c r="F7130" s="61">
        <v>1</v>
      </c>
      <c r="G7130" s="61">
        <v>1</v>
      </c>
      <c r="H7130" s="61">
        <v>0</v>
      </c>
      <c r="I7130" s="62">
        <v>95601.497680361674</v>
      </c>
      <c r="J7130" s="63">
        <v>6.0106660578713527</v>
      </c>
      <c r="K7130" s="63">
        <v>5.2323880733677086</v>
      </c>
      <c r="L7130" s="63">
        <v>7.6261254583550091</v>
      </c>
      <c r="M7130" s="63">
        <v>7.1650303332327816</v>
      </c>
      <c r="N7130" s="63">
        <v>6.8857712851167765</v>
      </c>
      <c r="O7130" s="71">
        <v>6.8594650844546416</v>
      </c>
    </row>
    <row r="7131" spans="2:15" outlineLevel="1" x14ac:dyDescent="0.45">
      <c r="B7131" s="65">
        <v>7122</v>
      </c>
      <c r="C7131" s="60">
        <v>1</v>
      </c>
      <c r="D7131" s="61">
        <v>0</v>
      </c>
      <c r="E7131" s="61">
        <v>1</v>
      </c>
      <c r="F7131" s="61">
        <v>1</v>
      </c>
      <c r="G7131" s="61">
        <v>0</v>
      </c>
      <c r="H7131" s="61">
        <v>1</v>
      </c>
      <c r="I7131" s="62">
        <v>65418.095143947619</v>
      </c>
      <c r="J7131" s="63">
        <v>6.2977015017490974</v>
      </c>
      <c r="K7131" s="63">
        <v>6.0721715308177213</v>
      </c>
      <c r="L7131" s="63">
        <v>7.209157471523584</v>
      </c>
      <c r="M7131" s="63">
        <v>6.5034409863370852</v>
      </c>
      <c r="N7131" s="63">
        <v>6.4785885913275765</v>
      </c>
      <c r="O7131" s="71">
        <v>6.8660693084607001</v>
      </c>
    </row>
    <row r="7132" spans="2:15" outlineLevel="1" x14ac:dyDescent="0.45">
      <c r="B7132" s="65">
        <v>7123</v>
      </c>
      <c r="C7132" s="60">
        <v>0</v>
      </c>
      <c r="D7132" s="61">
        <v>1</v>
      </c>
      <c r="E7132" s="61">
        <v>1</v>
      </c>
      <c r="F7132" s="61">
        <v>1</v>
      </c>
      <c r="G7132" s="61">
        <v>1</v>
      </c>
      <c r="H7132" s="61">
        <v>0</v>
      </c>
      <c r="I7132" s="62">
        <v>31065.099126106899</v>
      </c>
      <c r="J7132" s="63">
        <v>6.3385232781316194</v>
      </c>
      <c r="K7132" s="63">
        <v>6.3448722231153134</v>
      </c>
      <c r="L7132" s="63">
        <v>6.374016953096576</v>
      </c>
      <c r="M7132" s="63">
        <v>6.1529839864329787</v>
      </c>
      <c r="N7132" s="63">
        <v>7.4575895387206916</v>
      </c>
      <c r="O7132" s="71">
        <v>6.6054124458094527</v>
      </c>
    </row>
    <row r="7133" spans="2:15" outlineLevel="1" x14ac:dyDescent="0.45">
      <c r="B7133" s="65">
        <v>7124</v>
      </c>
      <c r="C7133" s="60">
        <v>0</v>
      </c>
      <c r="D7133" s="61">
        <v>1</v>
      </c>
      <c r="E7133" s="61">
        <v>1</v>
      </c>
      <c r="F7133" s="61">
        <v>1</v>
      </c>
      <c r="G7133" s="61">
        <v>0</v>
      </c>
      <c r="H7133" s="61">
        <v>1</v>
      </c>
      <c r="I7133" s="62">
        <v>102649.98390354234</v>
      </c>
      <c r="J7133" s="63">
        <v>6.0205853200751394</v>
      </c>
      <c r="K7133" s="63">
        <v>6.3214778271832959</v>
      </c>
      <c r="L7133" s="63">
        <v>7.6128864470147874</v>
      </c>
      <c r="M7133" s="63">
        <v>8.3978921740327692</v>
      </c>
      <c r="N7133" s="63">
        <v>6.5425529195516186</v>
      </c>
      <c r="O7133" s="71">
        <v>7.3617147125653615</v>
      </c>
    </row>
    <row r="7134" spans="2:15" outlineLevel="1" x14ac:dyDescent="0.45">
      <c r="B7134" s="65">
        <v>7125</v>
      </c>
      <c r="C7134" s="60">
        <v>1</v>
      </c>
      <c r="D7134" s="61">
        <v>0</v>
      </c>
      <c r="E7134" s="61">
        <v>1</v>
      </c>
      <c r="F7134" s="61">
        <v>1</v>
      </c>
      <c r="G7134" s="61">
        <v>1</v>
      </c>
      <c r="H7134" s="61">
        <v>0</v>
      </c>
      <c r="I7134" s="62">
        <v>73426.496164644312</v>
      </c>
      <c r="J7134" s="63">
        <v>6.2598735496197628</v>
      </c>
      <c r="K7134" s="63">
        <v>4.4257541883021743</v>
      </c>
      <c r="L7134" s="63">
        <v>6.2774781033207017</v>
      </c>
      <c r="M7134" s="63">
        <v>7.9406540961843159</v>
      </c>
      <c r="N7134" s="63">
        <v>7.0236412053485573</v>
      </c>
      <c r="O7134" s="71">
        <v>6.307675439927416</v>
      </c>
    </row>
    <row r="7135" spans="2:15" outlineLevel="1" x14ac:dyDescent="0.45">
      <c r="B7135" s="65">
        <v>7126</v>
      </c>
      <c r="C7135" s="60">
        <v>1</v>
      </c>
      <c r="D7135" s="61">
        <v>0</v>
      </c>
      <c r="E7135" s="61">
        <v>1</v>
      </c>
      <c r="F7135" s="61">
        <v>1</v>
      </c>
      <c r="G7135" s="61">
        <v>1</v>
      </c>
      <c r="H7135" s="61">
        <v>0</v>
      </c>
      <c r="I7135" s="62">
        <v>93956.70697364732</v>
      </c>
      <c r="J7135" s="63">
        <v>6.3841103828133043</v>
      </c>
      <c r="K7135" s="63">
        <v>5.1688750435875663</v>
      </c>
      <c r="L7135" s="63">
        <v>7.3081537202011999</v>
      </c>
      <c r="M7135" s="63">
        <v>6.832865583661512</v>
      </c>
      <c r="N7135" s="63">
        <v>7.0661250465339442</v>
      </c>
      <c r="O7135" s="71">
        <v>6.1250165494154496</v>
      </c>
    </row>
    <row r="7136" spans="2:15" outlineLevel="1" x14ac:dyDescent="0.45">
      <c r="B7136" s="65">
        <v>7127</v>
      </c>
      <c r="C7136" s="60">
        <v>1</v>
      </c>
      <c r="D7136" s="61">
        <v>0</v>
      </c>
      <c r="E7136" s="61">
        <v>1</v>
      </c>
      <c r="F7136" s="61">
        <v>1</v>
      </c>
      <c r="G7136" s="61">
        <v>0</v>
      </c>
      <c r="H7136" s="61">
        <v>1</v>
      </c>
      <c r="I7136" s="62">
        <v>95363.687816813515</v>
      </c>
      <c r="J7136" s="63">
        <v>5.4888391699616212</v>
      </c>
      <c r="K7136" s="63">
        <v>4.825078215306446</v>
      </c>
      <c r="L7136" s="63">
        <v>7.6520111151049379</v>
      </c>
      <c r="M7136" s="63">
        <v>8.5885683580244994</v>
      </c>
      <c r="N7136" s="63">
        <v>6.1276060173291045</v>
      </c>
      <c r="O7136" s="71">
        <v>6.9433450725052017</v>
      </c>
    </row>
    <row r="7137" spans="2:15" outlineLevel="1" x14ac:dyDescent="0.45">
      <c r="B7137" s="65">
        <v>7128</v>
      </c>
      <c r="C7137" s="60">
        <v>1</v>
      </c>
      <c r="D7137" s="61">
        <v>0</v>
      </c>
      <c r="E7137" s="61">
        <v>1</v>
      </c>
      <c r="F7137" s="61">
        <v>1</v>
      </c>
      <c r="G7137" s="61">
        <v>0</v>
      </c>
      <c r="H7137" s="61">
        <v>1</v>
      </c>
      <c r="I7137" s="62">
        <v>94702.250918618738</v>
      </c>
      <c r="J7137" s="63">
        <v>6.5619468361692688</v>
      </c>
      <c r="K7137" s="63">
        <v>4.9465447094838026</v>
      </c>
      <c r="L7137" s="63">
        <v>6.6750444125554704</v>
      </c>
      <c r="M7137" s="63">
        <v>7.7418389157012051</v>
      </c>
      <c r="N7137" s="63">
        <v>6.2952997100219514</v>
      </c>
      <c r="O7137" s="71">
        <v>6.6450101622511175</v>
      </c>
    </row>
    <row r="7138" spans="2:15" outlineLevel="1" x14ac:dyDescent="0.45">
      <c r="B7138" s="65">
        <v>7129</v>
      </c>
      <c r="C7138" s="60">
        <v>0</v>
      </c>
      <c r="D7138" s="61">
        <v>1</v>
      </c>
      <c r="E7138" s="61">
        <v>1</v>
      </c>
      <c r="F7138" s="61">
        <v>1</v>
      </c>
      <c r="G7138" s="61">
        <v>1</v>
      </c>
      <c r="H7138" s="61">
        <v>0</v>
      </c>
      <c r="I7138" s="62">
        <v>99286.144867958821</v>
      </c>
      <c r="J7138" s="63">
        <v>5.8202329182891068</v>
      </c>
      <c r="K7138" s="63">
        <v>6.536300677529054</v>
      </c>
      <c r="L7138" s="63">
        <v>7.2108805528066462</v>
      </c>
      <c r="M7138" s="63">
        <v>8.0662901208945392</v>
      </c>
      <c r="N7138" s="63">
        <v>6.5614059680168229</v>
      </c>
      <c r="O7138" s="71">
        <v>6.4236198188555402</v>
      </c>
    </row>
    <row r="7139" spans="2:15" outlineLevel="1" x14ac:dyDescent="0.45">
      <c r="B7139" s="65">
        <v>7130</v>
      </c>
      <c r="C7139" s="60">
        <v>1</v>
      </c>
      <c r="D7139" s="61">
        <v>0</v>
      </c>
      <c r="E7139" s="61">
        <v>1</v>
      </c>
      <c r="F7139" s="61">
        <v>1</v>
      </c>
      <c r="G7139" s="61">
        <v>1</v>
      </c>
      <c r="H7139" s="61">
        <v>0</v>
      </c>
      <c r="I7139" s="62">
        <v>100948.57261660266</v>
      </c>
      <c r="J7139" s="63">
        <v>6.6777400977444348</v>
      </c>
      <c r="K7139" s="63">
        <v>5.5874642983397749</v>
      </c>
      <c r="L7139" s="63">
        <v>6.8590214451518463</v>
      </c>
      <c r="M7139" s="63">
        <v>8.2259715567704959</v>
      </c>
      <c r="N7139" s="63">
        <v>7.3950872388289506</v>
      </c>
      <c r="O7139" s="71">
        <v>6.4489722918950072</v>
      </c>
    </row>
    <row r="7140" spans="2:15" outlineLevel="1" x14ac:dyDescent="0.45">
      <c r="B7140" s="65">
        <v>7131</v>
      </c>
      <c r="C7140" s="60">
        <v>1</v>
      </c>
      <c r="D7140" s="61">
        <v>0</v>
      </c>
      <c r="E7140" s="61">
        <v>1</v>
      </c>
      <c r="F7140" s="61">
        <v>1</v>
      </c>
      <c r="G7140" s="61">
        <v>1</v>
      </c>
      <c r="H7140" s="61">
        <v>0</v>
      </c>
      <c r="I7140" s="62">
        <v>100187.42204330809</v>
      </c>
      <c r="J7140" s="63">
        <v>6.3160093208289787</v>
      </c>
      <c r="K7140" s="63">
        <v>5.2187203440154484</v>
      </c>
      <c r="L7140" s="63">
        <v>7.2171344711217467</v>
      </c>
      <c r="M7140" s="63">
        <v>8.3146028246099029</v>
      </c>
      <c r="N7140" s="63">
        <v>7.12794650638177</v>
      </c>
      <c r="O7140" s="71">
        <v>7.0524915219271485</v>
      </c>
    </row>
    <row r="7141" spans="2:15" outlineLevel="1" x14ac:dyDescent="0.45">
      <c r="B7141" s="65">
        <v>7132</v>
      </c>
      <c r="C7141" s="60">
        <v>0</v>
      </c>
      <c r="D7141" s="61">
        <v>1</v>
      </c>
      <c r="E7141" s="61">
        <v>1</v>
      </c>
      <c r="F7141" s="61">
        <v>1</v>
      </c>
      <c r="G7141" s="61">
        <v>0</v>
      </c>
      <c r="H7141" s="61">
        <v>1</v>
      </c>
      <c r="I7141" s="62">
        <v>62260.378751430937</v>
      </c>
      <c r="J7141" s="63">
        <v>5.1707262600396255</v>
      </c>
      <c r="K7141" s="63">
        <v>6.4756225731333865</v>
      </c>
      <c r="L7141" s="63">
        <v>7.4970801177639927</v>
      </c>
      <c r="M7141" s="63">
        <v>6.0013356851458495</v>
      </c>
      <c r="N7141" s="63">
        <v>6.58573099204468</v>
      </c>
      <c r="O7141" s="71">
        <v>6.6625544628645583</v>
      </c>
    </row>
    <row r="7142" spans="2:15" outlineLevel="1" x14ac:dyDescent="0.45">
      <c r="B7142" s="65">
        <v>7133</v>
      </c>
      <c r="C7142" s="60">
        <v>1</v>
      </c>
      <c r="D7142" s="61">
        <v>0</v>
      </c>
      <c r="E7142" s="61">
        <v>1</v>
      </c>
      <c r="F7142" s="61">
        <v>1</v>
      </c>
      <c r="G7142" s="61">
        <v>0</v>
      </c>
      <c r="H7142" s="61">
        <v>1</v>
      </c>
      <c r="I7142" s="62">
        <v>76877.878012690257</v>
      </c>
      <c r="J7142" s="63">
        <v>6.0913001953972001</v>
      </c>
      <c r="K7142" s="63">
        <v>4.4882127769422917</v>
      </c>
      <c r="L7142" s="63">
        <v>6.7215219691079255</v>
      </c>
      <c r="M7142" s="63">
        <v>8.6400782414765551</v>
      </c>
      <c r="N7142" s="63">
        <v>6.6520370711008265</v>
      </c>
      <c r="O7142" s="71">
        <v>7.2672137142695492</v>
      </c>
    </row>
    <row r="7143" spans="2:15" outlineLevel="1" x14ac:dyDescent="0.45">
      <c r="B7143" s="65">
        <v>7134</v>
      </c>
      <c r="C7143" s="60">
        <v>1</v>
      </c>
      <c r="D7143" s="61">
        <v>0</v>
      </c>
      <c r="E7143" s="61">
        <v>1</v>
      </c>
      <c r="F7143" s="61">
        <v>1</v>
      </c>
      <c r="G7143" s="61">
        <v>1</v>
      </c>
      <c r="H7143" s="61">
        <v>0</v>
      </c>
      <c r="I7143" s="62">
        <v>94924.904478527955</v>
      </c>
      <c r="J7143" s="63">
        <v>6.0595572282493748</v>
      </c>
      <c r="K7143" s="63">
        <v>5.5097052402651414</v>
      </c>
      <c r="L7143" s="63">
        <v>6.9874055045186214</v>
      </c>
      <c r="M7143" s="63">
        <v>6.7889430721983173</v>
      </c>
      <c r="N7143" s="63">
        <v>7.4505084512639073</v>
      </c>
      <c r="O7143" s="71">
        <v>6.3487879879872962</v>
      </c>
    </row>
    <row r="7144" spans="2:15" outlineLevel="1" x14ac:dyDescent="0.45">
      <c r="B7144" s="65">
        <v>7135</v>
      </c>
      <c r="C7144" s="60">
        <v>1</v>
      </c>
      <c r="D7144" s="61">
        <v>0</v>
      </c>
      <c r="E7144" s="61">
        <v>1</v>
      </c>
      <c r="F7144" s="61">
        <v>1</v>
      </c>
      <c r="G7144" s="61">
        <v>0</v>
      </c>
      <c r="H7144" s="61">
        <v>1</v>
      </c>
      <c r="I7144" s="62">
        <v>99438.303514522879</v>
      </c>
      <c r="J7144" s="63">
        <v>6.6467902838636901</v>
      </c>
      <c r="K7144" s="63">
        <v>5.853515514300712</v>
      </c>
      <c r="L7144" s="63">
        <v>6.8498595571446064</v>
      </c>
      <c r="M7144" s="63">
        <v>7.9003766984867401</v>
      </c>
      <c r="N7144" s="63">
        <v>6.4654877535368289</v>
      </c>
      <c r="O7144" s="71">
        <v>6.9533947558792102</v>
      </c>
    </row>
    <row r="7145" spans="2:15" outlineLevel="1" x14ac:dyDescent="0.45">
      <c r="B7145" s="65">
        <v>7136</v>
      </c>
      <c r="C7145" s="60">
        <v>0</v>
      </c>
      <c r="D7145" s="61">
        <v>1</v>
      </c>
      <c r="E7145" s="61">
        <v>1</v>
      </c>
      <c r="F7145" s="61">
        <v>1</v>
      </c>
      <c r="G7145" s="61">
        <v>1</v>
      </c>
      <c r="H7145" s="61">
        <v>0</v>
      </c>
      <c r="I7145" s="62">
        <v>94592.031581286356</v>
      </c>
      <c r="J7145" s="63">
        <v>5.4924053728633346</v>
      </c>
      <c r="K7145" s="63">
        <v>5.7469670902671641</v>
      </c>
      <c r="L7145" s="63">
        <v>7.9445473986713111</v>
      </c>
      <c r="M7145" s="63">
        <v>6.5384263078428635</v>
      </c>
      <c r="N7145" s="63">
        <v>6.9876561635971681</v>
      </c>
      <c r="O7145" s="71">
        <v>6.8664058126621264</v>
      </c>
    </row>
    <row r="7146" spans="2:15" outlineLevel="1" x14ac:dyDescent="0.45">
      <c r="B7146" s="65">
        <v>7137</v>
      </c>
      <c r="C7146" s="60">
        <v>1</v>
      </c>
      <c r="D7146" s="61">
        <v>0</v>
      </c>
      <c r="E7146" s="61">
        <v>1</v>
      </c>
      <c r="F7146" s="61">
        <v>1</v>
      </c>
      <c r="G7146" s="61">
        <v>1</v>
      </c>
      <c r="H7146" s="61">
        <v>0</v>
      </c>
      <c r="I7146" s="62">
        <v>99034.150602746522</v>
      </c>
      <c r="J7146" s="63">
        <v>6.6286436702623321</v>
      </c>
      <c r="K7146" s="63">
        <v>6.0867202111769281</v>
      </c>
      <c r="L7146" s="63">
        <v>7.7945451776242267</v>
      </c>
      <c r="M7146" s="63">
        <v>6.9775917396317766</v>
      </c>
      <c r="N7146" s="63">
        <v>7.2777032844958836</v>
      </c>
      <c r="O7146" s="71">
        <v>6.129595327445446</v>
      </c>
    </row>
    <row r="7147" spans="2:15" outlineLevel="1" x14ac:dyDescent="0.45">
      <c r="B7147" s="65">
        <v>7138</v>
      </c>
      <c r="C7147" s="60">
        <v>1</v>
      </c>
      <c r="D7147" s="61">
        <v>0</v>
      </c>
      <c r="E7147" s="61">
        <v>1</v>
      </c>
      <c r="F7147" s="61">
        <v>1</v>
      </c>
      <c r="G7147" s="61">
        <v>0</v>
      </c>
      <c r="H7147" s="61">
        <v>1</v>
      </c>
      <c r="I7147" s="62">
        <v>97867.595910668155</v>
      </c>
      <c r="J7147" s="63">
        <v>6.2696764312386044</v>
      </c>
      <c r="K7147" s="63">
        <v>5.7721673523886485</v>
      </c>
      <c r="L7147" s="63">
        <v>7.2179939113149691</v>
      </c>
      <c r="M7147" s="63">
        <v>6.9352056880281747</v>
      </c>
      <c r="N7147" s="63">
        <v>7.0753759753259331</v>
      </c>
      <c r="O7147" s="71">
        <v>7.1858437793317229</v>
      </c>
    </row>
    <row r="7148" spans="2:15" outlineLevel="1" x14ac:dyDescent="0.45">
      <c r="B7148" s="65">
        <v>7139</v>
      </c>
      <c r="C7148" s="60">
        <v>1</v>
      </c>
      <c r="D7148" s="61">
        <v>0</v>
      </c>
      <c r="E7148" s="61">
        <v>1</v>
      </c>
      <c r="F7148" s="61">
        <v>1</v>
      </c>
      <c r="G7148" s="61">
        <v>0</v>
      </c>
      <c r="H7148" s="61">
        <v>1</v>
      </c>
      <c r="I7148" s="62">
        <v>100282.43365704321</v>
      </c>
      <c r="J7148" s="63">
        <v>6.5133820537689111</v>
      </c>
      <c r="K7148" s="63">
        <v>5.4711122698127532</v>
      </c>
      <c r="L7148" s="63">
        <v>7.8115142571032727</v>
      </c>
      <c r="M7148" s="63">
        <v>7.0455976005374152</v>
      </c>
      <c r="N7148" s="63">
        <v>7.3878889272962587</v>
      </c>
      <c r="O7148" s="71">
        <v>7.5207389415753685</v>
      </c>
    </row>
    <row r="7149" spans="2:15" outlineLevel="1" x14ac:dyDescent="0.45">
      <c r="B7149" s="65">
        <v>7140</v>
      </c>
      <c r="C7149" s="60">
        <v>1</v>
      </c>
      <c r="D7149" s="61">
        <v>0</v>
      </c>
      <c r="E7149" s="61">
        <v>1</v>
      </c>
      <c r="F7149" s="61">
        <v>1</v>
      </c>
      <c r="G7149" s="61">
        <v>0</v>
      </c>
      <c r="H7149" s="61">
        <v>1</v>
      </c>
      <c r="I7149" s="62">
        <v>59757.268913531079</v>
      </c>
      <c r="J7149" s="63">
        <v>6.1304005705003188</v>
      </c>
      <c r="K7149" s="63">
        <v>4.4643595472423732</v>
      </c>
      <c r="L7149" s="63">
        <v>7.217028184776817</v>
      </c>
      <c r="M7149" s="63">
        <v>6.0648230771626537</v>
      </c>
      <c r="N7149" s="63">
        <v>6.3833980703870825</v>
      </c>
      <c r="O7149" s="71">
        <v>7.4041652933219586</v>
      </c>
    </row>
    <row r="7150" spans="2:15" outlineLevel="1" x14ac:dyDescent="0.45">
      <c r="B7150" s="65">
        <v>7141</v>
      </c>
      <c r="C7150" s="60">
        <v>1</v>
      </c>
      <c r="D7150" s="61">
        <v>0</v>
      </c>
      <c r="E7150" s="61">
        <v>1</v>
      </c>
      <c r="F7150" s="61">
        <v>1</v>
      </c>
      <c r="G7150" s="61">
        <v>0</v>
      </c>
      <c r="H7150" s="61">
        <v>1</v>
      </c>
      <c r="I7150" s="62">
        <v>72737.406223108293</v>
      </c>
      <c r="J7150" s="63">
        <v>5.1569717109366939</v>
      </c>
      <c r="K7150" s="63">
        <v>3.9759859206621457</v>
      </c>
      <c r="L7150" s="63">
        <v>6.7409634759627748</v>
      </c>
      <c r="M7150" s="63">
        <v>8.4376460396656121</v>
      </c>
      <c r="N7150" s="63">
        <v>6.9224081640668409</v>
      </c>
      <c r="O7150" s="71">
        <v>7.2178023233113624</v>
      </c>
    </row>
    <row r="7151" spans="2:15" outlineLevel="1" x14ac:dyDescent="0.45">
      <c r="B7151" s="65">
        <v>7142</v>
      </c>
      <c r="C7151" s="60">
        <v>1</v>
      </c>
      <c r="D7151" s="61">
        <v>0</v>
      </c>
      <c r="E7151" s="61">
        <v>1</v>
      </c>
      <c r="F7151" s="61">
        <v>1</v>
      </c>
      <c r="G7151" s="61">
        <v>1</v>
      </c>
      <c r="H7151" s="61">
        <v>0</v>
      </c>
      <c r="I7151" s="62">
        <v>63776.077258930134</v>
      </c>
      <c r="J7151" s="63">
        <v>5.7782281346817088</v>
      </c>
      <c r="K7151" s="63">
        <v>5.5347921044329338</v>
      </c>
      <c r="L7151" s="63">
        <v>7.4909827958868718</v>
      </c>
      <c r="M7151" s="63">
        <v>6.1637288457232531</v>
      </c>
      <c r="N7151" s="63">
        <v>7.3613263010062324</v>
      </c>
      <c r="O7151" s="71">
        <v>6.7748365948418678</v>
      </c>
    </row>
    <row r="7152" spans="2:15" outlineLevel="1" x14ac:dyDescent="0.45">
      <c r="B7152" s="65">
        <v>7143</v>
      </c>
      <c r="C7152" s="60">
        <v>1</v>
      </c>
      <c r="D7152" s="61">
        <v>0</v>
      </c>
      <c r="E7152" s="61">
        <v>1</v>
      </c>
      <c r="F7152" s="61">
        <v>1</v>
      </c>
      <c r="G7152" s="61">
        <v>1</v>
      </c>
      <c r="H7152" s="61">
        <v>0</v>
      </c>
      <c r="I7152" s="62">
        <v>99493.20738735488</v>
      </c>
      <c r="J7152" s="63">
        <v>7.1886576030758107</v>
      </c>
      <c r="K7152" s="63">
        <v>5.9275556031235261</v>
      </c>
      <c r="L7152" s="63">
        <v>7.2918076541334162</v>
      </c>
      <c r="M7152" s="63">
        <v>6.6704259755900956</v>
      </c>
      <c r="N7152" s="63">
        <v>7.1434922826977072</v>
      </c>
      <c r="O7152" s="71">
        <v>6.7480012083951033</v>
      </c>
    </row>
    <row r="7153" spans="2:15" outlineLevel="1" x14ac:dyDescent="0.45">
      <c r="B7153" s="65">
        <v>7144</v>
      </c>
      <c r="C7153" s="60">
        <v>1</v>
      </c>
      <c r="D7153" s="61">
        <v>0</v>
      </c>
      <c r="E7153" s="61">
        <v>1</v>
      </c>
      <c r="F7153" s="61">
        <v>1</v>
      </c>
      <c r="G7153" s="61">
        <v>0</v>
      </c>
      <c r="H7153" s="61">
        <v>1</v>
      </c>
      <c r="I7153" s="62">
        <v>28088.469911509019</v>
      </c>
      <c r="J7153" s="63">
        <v>5.9941341677200244</v>
      </c>
      <c r="K7153" s="63">
        <v>5.222518570119087</v>
      </c>
      <c r="L7153" s="63">
        <v>6.7900986310703626</v>
      </c>
      <c r="M7153" s="63">
        <v>6.8460616087117216</v>
      </c>
      <c r="N7153" s="63">
        <v>6.7197699142121436</v>
      </c>
      <c r="O7153" s="71">
        <v>6.894379522496588</v>
      </c>
    </row>
    <row r="7154" spans="2:15" outlineLevel="1" x14ac:dyDescent="0.45">
      <c r="B7154" s="65">
        <v>7145</v>
      </c>
      <c r="C7154" s="60">
        <v>0</v>
      </c>
      <c r="D7154" s="61">
        <v>1</v>
      </c>
      <c r="E7154" s="61">
        <v>1</v>
      </c>
      <c r="F7154" s="61">
        <v>1</v>
      </c>
      <c r="G7154" s="61">
        <v>1</v>
      </c>
      <c r="H7154" s="61">
        <v>0</v>
      </c>
      <c r="I7154" s="62">
        <v>97707.630341273762</v>
      </c>
      <c r="J7154" s="63">
        <v>5.2297426915962673</v>
      </c>
      <c r="K7154" s="63">
        <v>5.9348086046287332</v>
      </c>
      <c r="L7154" s="63">
        <v>7.9766797247500092</v>
      </c>
      <c r="M7154" s="63">
        <v>8.2944752966147135</v>
      </c>
      <c r="N7154" s="63">
        <v>6.7496770653469218</v>
      </c>
      <c r="O7154" s="71">
        <v>6.2687630251038318</v>
      </c>
    </row>
    <row r="7155" spans="2:15" outlineLevel="1" x14ac:dyDescent="0.45">
      <c r="B7155" s="65">
        <v>7146</v>
      </c>
      <c r="C7155" s="60">
        <v>1</v>
      </c>
      <c r="D7155" s="61">
        <v>0</v>
      </c>
      <c r="E7155" s="61">
        <v>1</v>
      </c>
      <c r="F7155" s="61">
        <v>1</v>
      </c>
      <c r="G7155" s="61">
        <v>0</v>
      </c>
      <c r="H7155" s="61">
        <v>1</v>
      </c>
      <c r="I7155" s="62">
        <v>98250.396819608839</v>
      </c>
      <c r="J7155" s="63">
        <v>5.6338621345854438</v>
      </c>
      <c r="K7155" s="63">
        <v>4.9419678891833083</v>
      </c>
      <c r="L7155" s="63">
        <v>7.7806346777419879</v>
      </c>
      <c r="M7155" s="63">
        <v>8.7717679805865121</v>
      </c>
      <c r="N7155" s="63">
        <v>6.7474821419291304</v>
      </c>
      <c r="O7155" s="71">
        <v>6.8809324418367561</v>
      </c>
    </row>
    <row r="7156" spans="2:15" outlineLevel="1" x14ac:dyDescent="0.45">
      <c r="B7156" s="65">
        <v>7147</v>
      </c>
      <c r="C7156" s="60">
        <v>1</v>
      </c>
      <c r="D7156" s="61">
        <v>0</v>
      </c>
      <c r="E7156" s="61">
        <v>1</v>
      </c>
      <c r="F7156" s="61">
        <v>1</v>
      </c>
      <c r="G7156" s="61">
        <v>0</v>
      </c>
      <c r="H7156" s="61">
        <v>1</v>
      </c>
      <c r="I7156" s="62">
        <v>73978.783447763024</v>
      </c>
      <c r="J7156" s="63">
        <v>5.6939196020072673</v>
      </c>
      <c r="K7156" s="63">
        <v>4.5742099525748348</v>
      </c>
      <c r="L7156" s="63">
        <v>7.1210289057354466</v>
      </c>
      <c r="M7156" s="63">
        <v>7.9516774618606023</v>
      </c>
      <c r="N7156" s="63">
        <v>6.5908785126493887</v>
      </c>
      <c r="O7156" s="71">
        <v>7.050798721604437</v>
      </c>
    </row>
    <row r="7157" spans="2:15" outlineLevel="1" x14ac:dyDescent="0.45">
      <c r="B7157" s="65">
        <v>7148</v>
      </c>
      <c r="C7157" s="60">
        <v>1</v>
      </c>
      <c r="D7157" s="61">
        <v>0</v>
      </c>
      <c r="E7157" s="61">
        <v>1</v>
      </c>
      <c r="F7157" s="61">
        <v>1</v>
      </c>
      <c r="G7157" s="61">
        <v>0</v>
      </c>
      <c r="H7157" s="61">
        <v>1</v>
      </c>
      <c r="I7157" s="62">
        <v>75263.51917644449</v>
      </c>
      <c r="J7157" s="63">
        <v>5.7472551557703664</v>
      </c>
      <c r="K7157" s="63">
        <v>4.7152488949071536</v>
      </c>
      <c r="L7157" s="63">
        <v>6.0944907645276638</v>
      </c>
      <c r="M7157" s="63">
        <v>8.6445682549407348</v>
      </c>
      <c r="N7157" s="63">
        <v>6.7081242492349231</v>
      </c>
      <c r="O7157" s="71">
        <v>6.9779106775294499</v>
      </c>
    </row>
    <row r="7158" spans="2:15" outlineLevel="1" x14ac:dyDescent="0.45">
      <c r="B7158" s="65">
        <v>7149</v>
      </c>
      <c r="C7158" s="60">
        <v>1</v>
      </c>
      <c r="D7158" s="61">
        <v>0</v>
      </c>
      <c r="E7158" s="61">
        <v>1</v>
      </c>
      <c r="F7158" s="61">
        <v>1</v>
      </c>
      <c r="G7158" s="61">
        <v>0</v>
      </c>
      <c r="H7158" s="61">
        <v>1</v>
      </c>
      <c r="I7158" s="62">
        <v>63387.573788777314</v>
      </c>
      <c r="J7158" s="63">
        <v>6.675838851096497</v>
      </c>
      <c r="K7158" s="63">
        <v>5.0362537447807352</v>
      </c>
      <c r="L7158" s="63">
        <v>6.6000760102192721</v>
      </c>
      <c r="M7158" s="63">
        <v>6.5216953373282056</v>
      </c>
      <c r="N7158" s="63">
        <v>6.7296081993948365</v>
      </c>
      <c r="O7158" s="71">
        <v>6.9568668477709767</v>
      </c>
    </row>
    <row r="7159" spans="2:15" outlineLevel="1" x14ac:dyDescent="0.45">
      <c r="B7159" s="65">
        <v>7150</v>
      </c>
      <c r="C7159" s="60">
        <v>1</v>
      </c>
      <c r="D7159" s="61">
        <v>0</v>
      </c>
      <c r="E7159" s="61">
        <v>1</v>
      </c>
      <c r="F7159" s="61">
        <v>1</v>
      </c>
      <c r="G7159" s="61">
        <v>0</v>
      </c>
      <c r="H7159" s="61">
        <v>1</v>
      </c>
      <c r="I7159" s="62">
        <v>93725.88832197708</v>
      </c>
      <c r="J7159" s="63">
        <v>6.2476031925275333</v>
      </c>
      <c r="K7159" s="63">
        <v>5.4654974392413287</v>
      </c>
      <c r="L7159" s="63">
        <v>7.2330965507670077</v>
      </c>
      <c r="M7159" s="63">
        <v>6.8220377719506224</v>
      </c>
      <c r="N7159" s="63">
        <v>6.3291280029732402</v>
      </c>
      <c r="O7159" s="71">
        <v>6.7157344514344182</v>
      </c>
    </row>
    <row r="7160" spans="2:15" outlineLevel="1" x14ac:dyDescent="0.45">
      <c r="B7160" s="65">
        <v>7151</v>
      </c>
      <c r="C7160" s="60">
        <v>0</v>
      </c>
      <c r="D7160" s="61">
        <v>1</v>
      </c>
      <c r="E7160" s="61">
        <v>1</v>
      </c>
      <c r="F7160" s="61">
        <v>1</v>
      </c>
      <c r="G7160" s="61">
        <v>1</v>
      </c>
      <c r="H7160" s="61">
        <v>0</v>
      </c>
      <c r="I7160" s="62">
        <v>100313.66759345253</v>
      </c>
      <c r="J7160" s="63">
        <v>6.0153030318097933</v>
      </c>
      <c r="K7160" s="63">
        <v>6.5642024713082687</v>
      </c>
      <c r="L7160" s="63">
        <v>6.5208035825106405</v>
      </c>
      <c r="M7160" s="63">
        <v>7.826358762840683</v>
      </c>
      <c r="N7160" s="63">
        <v>7.0417963033177333</v>
      </c>
      <c r="O7160" s="71">
        <v>6.8324550021014705</v>
      </c>
    </row>
    <row r="7161" spans="2:15" outlineLevel="1" x14ac:dyDescent="0.45">
      <c r="B7161" s="65">
        <v>7152</v>
      </c>
      <c r="C7161" s="60">
        <v>1</v>
      </c>
      <c r="D7161" s="61">
        <v>0</v>
      </c>
      <c r="E7161" s="61">
        <v>1</v>
      </c>
      <c r="F7161" s="61">
        <v>1</v>
      </c>
      <c r="G7161" s="61">
        <v>1</v>
      </c>
      <c r="H7161" s="61">
        <v>0</v>
      </c>
      <c r="I7161" s="62">
        <v>98688.850131557119</v>
      </c>
      <c r="J7161" s="63">
        <v>5.7554472251958204</v>
      </c>
      <c r="K7161" s="63">
        <v>5.391942587526791</v>
      </c>
      <c r="L7161" s="63">
        <v>7.6771246255774308</v>
      </c>
      <c r="M7161" s="63">
        <v>8.914320337179543</v>
      </c>
      <c r="N7161" s="63">
        <v>6.542852821434078</v>
      </c>
      <c r="O7161" s="71">
        <v>6.4005403005781734</v>
      </c>
    </row>
    <row r="7162" spans="2:15" outlineLevel="1" x14ac:dyDescent="0.45">
      <c r="B7162" s="65">
        <v>7153</v>
      </c>
      <c r="C7162" s="60">
        <v>1</v>
      </c>
      <c r="D7162" s="61">
        <v>0</v>
      </c>
      <c r="E7162" s="61">
        <v>1</v>
      </c>
      <c r="F7162" s="61">
        <v>1</v>
      </c>
      <c r="G7162" s="61">
        <v>0</v>
      </c>
      <c r="H7162" s="61">
        <v>1</v>
      </c>
      <c r="I7162" s="62">
        <v>61590.664558666831</v>
      </c>
      <c r="J7162" s="63">
        <v>6.467319715223768</v>
      </c>
      <c r="K7162" s="63">
        <v>4.7234920795149726</v>
      </c>
      <c r="L7162" s="63">
        <v>7.1521920189572139</v>
      </c>
      <c r="M7162" s="63">
        <v>6.165177468449925</v>
      </c>
      <c r="N7162" s="63">
        <v>6.7668782937422094</v>
      </c>
      <c r="O7162" s="71">
        <v>6.9059113800452225</v>
      </c>
    </row>
    <row r="7163" spans="2:15" outlineLevel="1" x14ac:dyDescent="0.45">
      <c r="B7163" s="65">
        <v>7154</v>
      </c>
      <c r="C7163" s="60">
        <v>1</v>
      </c>
      <c r="D7163" s="61">
        <v>0</v>
      </c>
      <c r="E7163" s="61">
        <v>1</v>
      </c>
      <c r="F7163" s="61">
        <v>1</v>
      </c>
      <c r="G7163" s="61">
        <v>1</v>
      </c>
      <c r="H7163" s="61">
        <v>0</v>
      </c>
      <c r="I7163" s="62">
        <v>61533.639378537715</v>
      </c>
      <c r="J7163" s="63">
        <v>5.7783409150977469</v>
      </c>
      <c r="K7163" s="63">
        <v>5.1108519815586835</v>
      </c>
      <c r="L7163" s="63">
        <v>7.3980164410574831</v>
      </c>
      <c r="M7163" s="63">
        <v>6.6121682152212014</v>
      </c>
      <c r="N7163" s="63">
        <v>6.8511238409102209</v>
      </c>
      <c r="O7163" s="71">
        <v>6.3625754417573628</v>
      </c>
    </row>
    <row r="7164" spans="2:15" outlineLevel="1" x14ac:dyDescent="0.45">
      <c r="B7164" s="65">
        <v>7155</v>
      </c>
      <c r="C7164" s="60">
        <v>0</v>
      </c>
      <c r="D7164" s="61">
        <v>1</v>
      </c>
      <c r="E7164" s="61">
        <v>1</v>
      </c>
      <c r="F7164" s="61">
        <v>1</v>
      </c>
      <c r="G7164" s="61">
        <v>0</v>
      </c>
      <c r="H7164" s="61">
        <v>1</v>
      </c>
      <c r="I7164" s="62">
        <v>27082.750709046915</v>
      </c>
      <c r="J7164" s="63">
        <v>5.555936719212097</v>
      </c>
      <c r="K7164" s="63">
        <v>5.7387375740145536</v>
      </c>
      <c r="L7164" s="63">
        <v>6.4526247311862148</v>
      </c>
      <c r="M7164" s="63">
        <v>6.1305487655836179</v>
      </c>
      <c r="N7164" s="63">
        <v>6.8100684363557376</v>
      </c>
      <c r="O7164" s="71">
        <v>7.3678466849842099</v>
      </c>
    </row>
    <row r="7165" spans="2:15" outlineLevel="1" x14ac:dyDescent="0.45">
      <c r="B7165" s="65">
        <v>7156</v>
      </c>
      <c r="C7165" s="60">
        <v>0</v>
      </c>
      <c r="D7165" s="61">
        <v>1</v>
      </c>
      <c r="E7165" s="61">
        <v>1</v>
      </c>
      <c r="F7165" s="61">
        <v>1</v>
      </c>
      <c r="G7165" s="61">
        <v>1</v>
      </c>
      <c r="H7165" s="61">
        <v>0</v>
      </c>
      <c r="I7165" s="62">
        <v>64449.174539848493</v>
      </c>
      <c r="J7165" s="63">
        <v>6.0465758715626645</v>
      </c>
      <c r="K7165" s="63">
        <v>6.1492837196320647</v>
      </c>
      <c r="L7165" s="63">
        <v>6.9958487589790916</v>
      </c>
      <c r="M7165" s="63">
        <v>6.6327644774306167</v>
      </c>
      <c r="N7165" s="63">
        <v>6.7229377959000409</v>
      </c>
      <c r="O7165" s="71">
        <v>6.3020767636701001</v>
      </c>
    </row>
    <row r="7166" spans="2:15" outlineLevel="1" x14ac:dyDescent="0.45">
      <c r="B7166" s="65">
        <v>7157</v>
      </c>
      <c r="C7166" s="60">
        <v>1</v>
      </c>
      <c r="D7166" s="61">
        <v>0</v>
      </c>
      <c r="E7166" s="61">
        <v>1</v>
      </c>
      <c r="F7166" s="61">
        <v>1</v>
      </c>
      <c r="G7166" s="61">
        <v>1</v>
      </c>
      <c r="H7166" s="61">
        <v>0</v>
      </c>
      <c r="I7166" s="62">
        <v>98945.89014482926</v>
      </c>
      <c r="J7166" s="63">
        <v>6.6070815445899411</v>
      </c>
      <c r="K7166" s="63">
        <v>5.3484931033288383</v>
      </c>
      <c r="L7166" s="63">
        <v>7.299900318131618</v>
      </c>
      <c r="M7166" s="63">
        <v>8.047805552961524</v>
      </c>
      <c r="N7166" s="63">
        <v>6.7491656537403131</v>
      </c>
      <c r="O7166" s="71">
        <v>6.6519865841273571</v>
      </c>
    </row>
    <row r="7167" spans="2:15" outlineLevel="1" x14ac:dyDescent="0.45">
      <c r="B7167" s="65">
        <v>7158</v>
      </c>
      <c r="C7167" s="60">
        <v>0</v>
      </c>
      <c r="D7167" s="61">
        <v>1</v>
      </c>
      <c r="E7167" s="61">
        <v>1</v>
      </c>
      <c r="F7167" s="61">
        <v>1</v>
      </c>
      <c r="G7167" s="61">
        <v>1</v>
      </c>
      <c r="H7167" s="61">
        <v>0</v>
      </c>
      <c r="I7167" s="62">
        <v>74836.016364396753</v>
      </c>
      <c r="J7167" s="63">
        <v>5.4513594258040214</v>
      </c>
      <c r="K7167" s="63">
        <v>5.5716997411524476</v>
      </c>
      <c r="L7167" s="63">
        <v>6.7032827711943446</v>
      </c>
      <c r="M7167" s="63">
        <v>7.6750934102690902</v>
      </c>
      <c r="N7167" s="63">
        <v>7.2475073718998013</v>
      </c>
      <c r="O7167" s="71">
        <v>6.236178833088668</v>
      </c>
    </row>
    <row r="7168" spans="2:15" outlineLevel="1" x14ac:dyDescent="0.45">
      <c r="B7168" s="65">
        <v>7159</v>
      </c>
      <c r="C7168" s="60">
        <v>0</v>
      </c>
      <c r="D7168" s="61">
        <v>1</v>
      </c>
      <c r="E7168" s="61">
        <v>1</v>
      </c>
      <c r="F7168" s="61">
        <v>1</v>
      </c>
      <c r="G7168" s="61">
        <v>1</v>
      </c>
      <c r="H7168" s="61">
        <v>0</v>
      </c>
      <c r="I7168" s="62">
        <v>102804.83837933867</v>
      </c>
      <c r="J7168" s="63">
        <v>5.5768879005387859</v>
      </c>
      <c r="K7168" s="63">
        <v>6.4309311826260576</v>
      </c>
      <c r="L7168" s="63">
        <v>7.4475205459400522</v>
      </c>
      <c r="M7168" s="63">
        <v>8.9814233785007378</v>
      </c>
      <c r="N7168" s="63">
        <v>6.8490983274283863</v>
      </c>
      <c r="O7168" s="71">
        <v>6.8101696806727245</v>
      </c>
    </row>
    <row r="7169" spans="2:15" outlineLevel="1" x14ac:dyDescent="0.45">
      <c r="B7169" s="65">
        <v>7160</v>
      </c>
      <c r="C7169" s="60">
        <v>1</v>
      </c>
      <c r="D7169" s="61">
        <v>0</v>
      </c>
      <c r="E7169" s="61">
        <v>1</v>
      </c>
      <c r="F7169" s="61">
        <v>1</v>
      </c>
      <c r="G7169" s="61">
        <v>1</v>
      </c>
      <c r="H7169" s="61">
        <v>0</v>
      </c>
      <c r="I7169" s="62">
        <v>94813.203217835355</v>
      </c>
      <c r="J7169" s="63">
        <v>6.0978946258258091</v>
      </c>
      <c r="K7169" s="63">
        <v>5.0770177499754743</v>
      </c>
      <c r="L7169" s="63">
        <v>7.1325364186156524</v>
      </c>
      <c r="M7169" s="63">
        <v>6.5981884292591007</v>
      </c>
      <c r="N7169" s="63">
        <v>7.7028538510463571</v>
      </c>
      <c r="O7169" s="71">
        <v>6.7288633128892696</v>
      </c>
    </row>
    <row r="7170" spans="2:15" outlineLevel="1" x14ac:dyDescent="0.45">
      <c r="B7170" s="65">
        <v>7161</v>
      </c>
      <c r="C7170" s="60">
        <v>0</v>
      </c>
      <c r="D7170" s="61">
        <v>1</v>
      </c>
      <c r="E7170" s="61">
        <v>1</v>
      </c>
      <c r="F7170" s="61">
        <v>1</v>
      </c>
      <c r="G7170" s="61">
        <v>0</v>
      </c>
      <c r="H7170" s="61">
        <v>1</v>
      </c>
      <c r="I7170" s="62">
        <v>96176.861047285536</v>
      </c>
      <c r="J7170" s="63">
        <v>5.7579295785284348</v>
      </c>
      <c r="K7170" s="63">
        <v>5.7922586776019784</v>
      </c>
      <c r="L7170" s="63">
        <v>8.035949249875955</v>
      </c>
      <c r="M7170" s="63">
        <v>7.284226987196516</v>
      </c>
      <c r="N7170" s="63">
        <v>6.5745038287752022</v>
      </c>
      <c r="O7170" s="71">
        <v>6.6033501952217897</v>
      </c>
    </row>
    <row r="7171" spans="2:15" outlineLevel="1" x14ac:dyDescent="0.45">
      <c r="B7171" s="65">
        <v>7162</v>
      </c>
      <c r="C7171" s="60">
        <v>0</v>
      </c>
      <c r="D7171" s="61">
        <v>1</v>
      </c>
      <c r="E7171" s="61">
        <v>1</v>
      </c>
      <c r="F7171" s="61">
        <v>1</v>
      </c>
      <c r="G7171" s="61">
        <v>1</v>
      </c>
      <c r="H7171" s="61">
        <v>0</v>
      </c>
      <c r="I7171" s="62">
        <v>101273.68204547832</v>
      </c>
      <c r="J7171" s="63">
        <v>5.7410298943698761</v>
      </c>
      <c r="K7171" s="63">
        <v>5.8329595799786089</v>
      </c>
      <c r="L7171" s="63">
        <v>7.7587090219453509</v>
      </c>
      <c r="M7171" s="63">
        <v>8.4631037313464539</v>
      </c>
      <c r="N7171" s="63">
        <v>7.0223454092594118</v>
      </c>
      <c r="O7171" s="71">
        <v>7.018506012633388</v>
      </c>
    </row>
    <row r="7172" spans="2:15" outlineLevel="1" x14ac:dyDescent="0.45">
      <c r="B7172" s="65">
        <v>7163</v>
      </c>
      <c r="C7172" s="60">
        <v>1</v>
      </c>
      <c r="D7172" s="61">
        <v>0</v>
      </c>
      <c r="E7172" s="61">
        <v>1</v>
      </c>
      <c r="F7172" s="61">
        <v>1</v>
      </c>
      <c r="G7172" s="61">
        <v>0</v>
      </c>
      <c r="H7172" s="61">
        <v>1</v>
      </c>
      <c r="I7172" s="62">
        <v>97060.346029907203</v>
      </c>
      <c r="J7172" s="63">
        <v>6.0908318802131589</v>
      </c>
      <c r="K7172" s="63">
        <v>4.9625379834551717</v>
      </c>
      <c r="L7172" s="63">
        <v>6.9405435648273039</v>
      </c>
      <c r="M7172" s="63">
        <v>7.2727235044016076</v>
      </c>
      <c r="N7172" s="63">
        <v>7.3680354803332762</v>
      </c>
      <c r="O7172" s="71">
        <v>7.56697855266132</v>
      </c>
    </row>
    <row r="7173" spans="2:15" outlineLevel="1" x14ac:dyDescent="0.45">
      <c r="B7173" s="65">
        <v>7164</v>
      </c>
      <c r="C7173" s="60">
        <v>1</v>
      </c>
      <c r="D7173" s="61">
        <v>0</v>
      </c>
      <c r="E7173" s="61">
        <v>1</v>
      </c>
      <c r="F7173" s="61">
        <v>1</v>
      </c>
      <c r="G7173" s="61">
        <v>1</v>
      </c>
      <c r="H7173" s="61">
        <v>0</v>
      </c>
      <c r="I7173" s="62">
        <v>77102.374902497802</v>
      </c>
      <c r="J7173" s="63">
        <v>5.6479557914680711</v>
      </c>
      <c r="K7173" s="63">
        <v>5.5773139439683685</v>
      </c>
      <c r="L7173" s="63">
        <v>6.7704438445189616</v>
      </c>
      <c r="M7173" s="63">
        <v>7.963950987850807</v>
      </c>
      <c r="N7173" s="63">
        <v>7.2740897401815001</v>
      </c>
      <c r="O7173" s="71">
        <v>6.5699301223497431</v>
      </c>
    </row>
    <row r="7174" spans="2:15" outlineLevel="1" x14ac:dyDescent="0.45">
      <c r="B7174" s="65">
        <v>7165</v>
      </c>
      <c r="C7174" s="60">
        <v>1</v>
      </c>
      <c r="D7174" s="61">
        <v>0</v>
      </c>
      <c r="E7174" s="61">
        <v>1</v>
      </c>
      <c r="F7174" s="61">
        <v>1</v>
      </c>
      <c r="G7174" s="61">
        <v>1</v>
      </c>
      <c r="H7174" s="61">
        <v>0</v>
      </c>
      <c r="I7174" s="62">
        <v>102004.2547738768</v>
      </c>
      <c r="J7174" s="63">
        <v>6.2322663220578409</v>
      </c>
      <c r="K7174" s="63">
        <v>6.2317803470312532</v>
      </c>
      <c r="L7174" s="63">
        <v>7.9826386073812321</v>
      </c>
      <c r="M7174" s="63">
        <v>8.0128423440347802</v>
      </c>
      <c r="N7174" s="63">
        <v>6.9941590157305038</v>
      </c>
      <c r="O7174" s="71">
        <v>6.6477303065048705</v>
      </c>
    </row>
    <row r="7175" spans="2:15" outlineLevel="1" x14ac:dyDescent="0.45">
      <c r="B7175" s="65">
        <v>7166</v>
      </c>
      <c r="C7175" s="60">
        <v>1</v>
      </c>
      <c r="D7175" s="61">
        <v>0</v>
      </c>
      <c r="E7175" s="61">
        <v>1</v>
      </c>
      <c r="F7175" s="61">
        <v>1</v>
      </c>
      <c r="G7175" s="61">
        <v>1</v>
      </c>
      <c r="H7175" s="61">
        <v>0</v>
      </c>
      <c r="I7175" s="62">
        <v>99540.348817020145</v>
      </c>
      <c r="J7175" s="63">
        <v>6.6677630994003145</v>
      </c>
      <c r="K7175" s="63">
        <v>5.7733222877705463</v>
      </c>
      <c r="L7175" s="63">
        <v>7.5352123888744407</v>
      </c>
      <c r="M7175" s="63">
        <v>6.7375158315908328</v>
      </c>
      <c r="N7175" s="63">
        <v>7.6786396627082976</v>
      </c>
      <c r="O7175" s="71">
        <v>6.7933108869424981</v>
      </c>
    </row>
    <row r="7176" spans="2:15" outlineLevel="1" x14ac:dyDescent="0.45">
      <c r="B7176" s="65">
        <v>7167</v>
      </c>
      <c r="C7176" s="60">
        <v>1</v>
      </c>
      <c r="D7176" s="61">
        <v>0</v>
      </c>
      <c r="E7176" s="61">
        <v>1</v>
      </c>
      <c r="F7176" s="61">
        <v>1</v>
      </c>
      <c r="G7176" s="61">
        <v>0</v>
      </c>
      <c r="H7176" s="61">
        <v>1</v>
      </c>
      <c r="I7176" s="62">
        <v>96662.869072334637</v>
      </c>
      <c r="J7176" s="63">
        <v>6.3136094201459017</v>
      </c>
      <c r="K7176" s="63">
        <v>4.9727954092848448</v>
      </c>
      <c r="L7176" s="63">
        <v>7.5977277035713175</v>
      </c>
      <c r="M7176" s="63">
        <v>8.2441236325783578</v>
      </c>
      <c r="N7176" s="63">
        <v>6.3794733730540107</v>
      </c>
      <c r="O7176" s="71">
        <v>6.4632931980759416</v>
      </c>
    </row>
    <row r="7177" spans="2:15" outlineLevel="1" x14ac:dyDescent="0.45">
      <c r="B7177" s="65">
        <v>7168</v>
      </c>
      <c r="C7177" s="60">
        <v>1</v>
      </c>
      <c r="D7177" s="61">
        <v>0</v>
      </c>
      <c r="E7177" s="61">
        <v>1</v>
      </c>
      <c r="F7177" s="61">
        <v>1</v>
      </c>
      <c r="G7177" s="61">
        <v>0</v>
      </c>
      <c r="H7177" s="61">
        <v>1</v>
      </c>
      <c r="I7177" s="62">
        <v>60699.592970795464</v>
      </c>
      <c r="J7177" s="63">
        <v>5.7827017044176028</v>
      </c>
      <c r="K7177" s="63">
        <v>4.8215907880329505</v>
      </c>
      <c r="L7177" s="63">
        <v>7.3332489017676075</v>
      </c>
      <c r="M7177" s="63">
        <v>6.6113087106665809</v>
      </c>
      <c r="N7177" s="63">
        <v>6.4252492060716939</v>
      </c>
      <c r="O7177" s="71">
        <v>6.9241852836858859</v>
      </c>
    </row>
    <row r="7178" spans="2:15" outlineLevel="1" x14ac:dyDescent="0.45">
      <c r="B7178" s="65">
        <v>7169</v>
      </c>
      <c r="C7178" s="60">
        <v>1</v>
      </c>
      <c r="D7178" s="61">
        <v>0</v>
      </c>
      <c r="E7178" s="61">
        <v>1</v>
      </c>
      <c r="F7178" s="61">
        <v>1</v>
      </c>
      <c r="G7178" s="61">
        <v>1</v>
      </c>
      <c r="H7178" s="61">
        <v>0</v>
      </c>
      <c r="I7178" s="62">
        <v>74465.819111487479</v>
      </c>
      <c r="J7178" s="63">
        <v>6.648090829085624</v>
      </c>
      <c r="K7178" s="63">
        <v>4.625368896355452</v>
      </c>
      <c r="L7178" s="63">
        <v>6.238801509544909</v>
      </c>
      <c r="M7178" s="63">
        <v>7.8020972284464429</v>
      </c>
      <c r="N7178" s="63">
        <v>6.712125174942563</v>
      </c>
      <c r="O7178" s="71">
        <v>6.5877814703654369</v>
      </c>
    </row>
    <row r="7179" spans="2:15" outlineLevel="1" x14ac:dyDescent="0.45">
      <c r="B7179" s="65">
        <v>7170</v>
      </c>
      <c r="C7179" s="60">
        <v>1</v>
      </c>
      <c r="D7179" s="61">
        <v>0</v>
      </c>
      <c r="E7179" s="61">
        <v>1</v>
      </c>
      <c r="F7179" s="61">
        <v>1</v>
      </c>
      <c r="G7179" s="61">
        <v>0</v>
      </c>
      <c r="H7179" s="61">
        <v>1</v>
      </c>
      <c r="I7179" s="62">
        <v>95940.10001236586</v>
      </c>
      <c r="J7179" s="63">
        <v>6.5586343635410103</v>
      </c>
      <c r="K7179" s="63">
        <v>6.0809918157250067</v>
      </c>
      <c r="L7179" s="63">
        <v>7.2218216843997896</v>
      </c>
      <c r="M7179" s="63">
        <v>7.0975391132228269</v>
      </c>
      <c r="N7179" s="63">
        <v>6.1162954560951235</v>
      </c>
      <c r="O7179" s="71">
        <v>6.3565694859677606</v>
      </c>
    </row>
    <row r="7180" spans="2:15" outlineLevel="1" x14ac:dyDescent="0.45">
      <c r="B7180" s="65">
        <v>7171</v>
      </c>
      <c r="C7180" s="60">
        <v>1</v>
      </c>
      <c r="D7180" s="61">
        <v>0</v>
      </c>
      <c r="E7180" s="61">
        <v>1</v>
      </c>
      <c r="F7180" s="61">
        <v>1</v>
      </c>
      <c r="G7180" s="61">
        <v>0</v>
      </c>
      <c r="H7180" s="61">
        <v>1</v>
      </c>
      <c r="I7180" s="62">
        <v>94496.509751197154</v>
      </c>
      <c r="J7180" s="63">
        <v>6.3067958432028091</v>
      </c>
      <c r="K7180" s="63">
        <v>5.0682509674221432</v>
      </c>
      <c r="L7180" s="63">
        <v>7.266368972568257</v>
      </c>
      <c r="M7180" s="63">
        <v>6.2743036732812794</v>
      </c>
      <c r="N7180" s="63">
        <v>7.0340493188510891</v>
      </c>
      <c r="O7180" s="71">
        <v>7.4662895127256448</v>
      </c>
    </row>
    <row r="7181" spans="2:15" outlineLevel="1" x14ac:dyDescent="0.45">
      <c r="B7181" s="65">
        <v>7172</v>
      </c>
      <c r="C7181" s="60">
        <v>1</v>
      </c>
      <c r="D7181" s="61">
        <v>0</v>
      </c>
      <c r="E7181" s="61">
        <v>1</v>
      </c>
      <c r="F7181" s="61">
        <v>1</v>
      </c>
      <c r="G7181" s="61">
        <v>1</v>
      </c>
      <c r="H7181" s="61">
        <v>0</v>
      </c>
      <c r="I7181" s="62">
        <v>58953.922886551547</v>
      </c>
      <c r="J7181" s="63">
        <v>5.9338522886336289</v>
      </c>
      <c r="K7181" s="63">
        <v>4.3927119705075901</v>
      </c>
      <c r="L7181" s="63">
        <v>7.4458393928572688</v>
      </c>
      <c r="M7181" s="63">
        <v>6.3108178675535846</v>
      </c>
      <c r="N7181" s="63">
        <v>6.8144134933827507</v>
      </c>
      <c r="O7181" s="71">
        <v>6.380676127377221</v>
      </c>
    </row>
    <row r="7182" spans="2:15" outlineLevel="1" x14ac:dyDescent="0.45">
      <c r="B7182" s="65">
        <v>7173</v>
      </c>
      <c r="C7182" s="60">
        <v>1</v>
      </c>
      <c r="D7182" s="61">
        <v>0</v>
      </c>
      <c r="E7182" s="61">
        <v>1</v>
      </c>
      <c r="F7182" s="61">
        <v>1</v>
      </c>
      <c r="G7182" s="61">
        <v>0</v>
      </c>
      <c r="H7182" s="61">
        <v>1</v>
      </c>
      <c r="I7182" s="62">
        <v>99590.673324671472</v>
      </c>
      <c r="J7182" s="63">
        <v>6.6798678852030005</v>
      </c>
      <c r="K7182" s="63">
        <v>5.1276098277736306</v>
      </c>
      <c r="L7182" s="63">
        <v>8.1337472502680228</v>
      </c>
      <c r="M7182" s="63">
        <v>7.6225914600372331</v>
      </c>
      <c r="N7182" s="63">
        <v>6.9379776501680244</v>
      </c>
      <c r="O7182" s="71">
        <v>6.9840515489899566</v>
      </c>
    </row>
    <row r="7183" spans="2:15" outlineLevel="1" x14ac:dyDescent="0.45">
      <c r="B7183" s="65">
        <v>7174</v>
      </c>
      <c r="C7183" s="60">
        <v>0</v>
      </c>
      <c r="D7183" s="61">
        <v>1</v>
      </c>
      <c r="E7183" s="61">
        <v>1</v>
      </c>
      <c r="F7183" s="61">
        <v>1</v>
      </c>
      <c r="G7183" s="61">
        <v>0</v>
      </c>
      <c r="H7183" s="61">
        <v>1</v>
      </c>
      <c r="I7183" s="62">
        <v>27608.917357072467</v>
      </c>
      <c r="J7183" s="63">
        <v>5.6368283278554818</v>
      </c>
      <c r="K7183" s="63">
        <v>5.7389197100342866</v>
      </c>
      <c r="L7183" s="63">
        <v>7.0102357076734041</v>
      </c>
      <c r="M7183" s="63">
        <v>6.518511809970164</v>
      </c>
      <c r="N7183" s="63">
        <v>6.5104648947956045</v>
      </c>
      <c r="O7183" s="71">
        <v>6.9594583011090574</v>
      </c>
    </row>
    <row r="7184" spans="2:15" outlineLevel="1" x14ac:dyDescent="0.45">
      <c r="B7184" s="65">
        <v>7175</v>
      </c>
      <c r="C7184" s="60">
        <v>1</v>
      </c>
      <c r="D7184" s="61">
        <v>0</v>
      </c>
      <c r="E7184" s="61">
        <v>1</v>
      </c>
      <c r="F7184" s="61">
        <v>1</v>
      </c>
      <c r="G7184" s="61">
        <v>0</v>
      </c>
      <c r="H7184" s="61">
        <v>1</v>
      </c>
      <c r="I7184" s="62">
        <v>28942.719879782686</v>
      </c>
      <c r="J7184" s="63">
        <v>6.1657259394230248</v>
      </c>
      <c r="K7184" s="63">
        <v>5.4237546259278435</v>
      </c>
      <c r="L7184" s="63">
        <v>6.6314681688696551</v>
      </c>
      <c r="M7184" s="63">
        <v>6.7961992017702668</v>
      </c>
      <c r="N7184" s="63">
        <v>6.4811753162499581</v>
      </c>
      <c r="O7184" s="71">
        <v>7.2435485521135643</v>
      </c>
    </row>
    <row r="7185" spans="2:15" outlineLevel="1" x14ac:dyDescent="0.45">
      <c r="B7185" s="65">
        <v>7176</v>
      </c>
      <c r="C7185" s="60">
        <v>1</v>
      </c>
      <c r="D7185" s="61">
        <v>0</v>
      </c>
      <c r="E7185" s="61">
        <v>1</v>
      </c>
      <c r="F7185" s="61">
        <v>1</v>
      </c>
      <c r="G7185" s="61">
        <v>0</v>
      </c>
      <c r="H7185" s="61">
        <v>1</v>
      </c>
      <c r="I7185" s="62">
        <v>100662.12280649746</v>
      </c>
      <c r="J7185" s="63">
        <v>6.4202912239365375</v>
      </c>
      <c r="K7185" s="63">
        <v>5.4558275401446243</v>
      </c>
      <c r="L7185" s="63">
        <v>6.9279985279690619</v>
      </c>
      <c r="M7185" s="63">
        <v>8.4992533857322385</v>
      </c>
      <c r="N7185" s="63">
        <v>6.8665631721748532</v>
      </c>
      <c r="O7185" s="71">
        <v>7.0497067003923686</v>
      </c>
    </row>
    <row r="7186" spans="2:15" outlineLevel="1" x14ac:dyDescent="0.45">
      <c r="B7186" s="65">
        <v>7177</v>
      </c>
      <c r="C7186" s="60">
        <v>0</v>
      </c>
      <c r="D7186" s="61">
        <v>1</v>
      </c>
      <c r="E7186" s="61">
        <v>1</v>
      </c>
      <c r="F7186" s="61">
        <v>1</v>
      </c>
      <c r="G7186" s="61">
        <v>0</v>
      </c>
      <c r="H7186" s="61">
        <v>1</v>
      </c>
      <c r="I7186" s="62">
        <v>96859.093353789853</v>
      </c>
      <c r="J7186" s="63">
        <v>5.8794356863641317</v>
      </c>
      <c r="K7186" s="63">
        <v>5.9819858821260556</v>
      </c>
      <c r="L7186" s="63">
        <v>7.8066569839921591</v>
      </c>
      <c r="M7186" s="63">
        <v>6.2846546191690633</v>
      </c>
      <c r="N7186" s="63">
        <v>7.1967682267325186</v>
      </c>
      <c r="O7186" s="71">
        <v>7.2876081169435754</v>
      </c>
    </row>
    <row r="7187" spans="2:15" outlineLevel="1" x14ac:dyDescent="0.45">
      <c r="B7187" s="65">
        <v>7178</v>
      </c>
      <c r="C7187" s="60">
        <v>1</v>
      </c>
      <c r="D7187" s="61">
        <v>0</v>
      </c>
      <c r="E7187" s="61">
        <v>1</v>
      </c>
      <c r="F7187" s="61">
        <v>1</v>
      </c>
      <c r="G7187" s="61">
        <v>1</v>
      </c>
      <c r="H7187" s="61">
        <v>0</v>
      </c>
      <c r="I7187" s="62">
        <v>27060.065340074332</v>
      </c>
      <c r="J7187" s="63">
        <v>5.6990364474686128</v>
      </c>
      <c r="K7187" s="63">
        <v>4.8899369718483365</v>
      </c>
      <c r="L7187" s="63">
        <v>6.5805595249159996</v>
      </c>
      <c r="M7187" s="63">
        <v>6.0502395891493839</v>
      </c>
      <c r="N7187" s="63">
        <v>7.716544009985487</v>
      </c>
      <c r="O7187" s="71">
        <v>7.3252924777323205</v>
      </c>
    </row>
    <row r="7188" spans="2:15" outlineLevel="1" x14ac:dyDescent="0.45">
      <c r="B7188" s="65">
        <v>7179</v>
      </c>
      <c r="C7188" s="60">
        <v>1</v>
      </c>
      <c r="D7188" s="61">
        <v>0</v>
      </c>
      <c r="E7188" s="61">
        <v>1</v>
      </c>
      <c r="F7188" s="61">
        <v>1</v>
      </c>
      <c r="G7188" s="61">
        <v>1</v>
      </c>
      <c r="H7188" s="61">
        <v>0</v>
      </c>
      <c r="I7188" s="62">
        <v>94973.877187813065</v>
      </c>
      <c r="J7188" s="63">
        <v>5.4091934283848468</v>
      </c>
      <c r="K7188" s="63">
        <v>4.8621259677465831</v>
      </c>
      <c r="L7188" s="63">
        <v>7.9740501996529547</v>
      </c>
      <c r="M7188" s="63">
        <v>7.2581163123821684</v>
      </c>
      <c r="N7188" s="63">
        <v>7.3288803143565922</v>
      </c>
      <c r="O7188" s="71">
        <v>7.003499673229447</v>
      </c>
    </row>
    <row r="7189" spans="2:15" outlineLevel="1" x14ac:dyDescent="0.45">
      <c r="B7189" s="65">
        <v>7180</v>
      </c>
      <c r="C7189" s="60">
        <v>1</v>
      </c>
      <c r="D7189" s="61">
        <v>0</v>
      </c>
      <c r="E7189" s="61">
        <v>1</v>
      </c>
      <c r="F7189" s="61">
        <v>1</v>
      </c>
      <c r="G7189" s="61">
        <v>1</v>
      </c>
      <c r="H7189" s="61">
        <v>0</v>
      </c>
      <c r="I7189" s="62">
        <v>80125.418551771625</v>
      </c>
      <c r="J7189" s="63">
        <v>6.0706881100772705</v>
      </c>
      <c r="K7189" s="63">
        <v>5.842574607970759</v>
      </c>
      <c r="L7189" s="63">
        <v>6.5076398277255718</v>
      </c>
      <c r="M7189" s="63">
        <v>8.329688189468083</v>
      </c>
      <c r="N7189" s="63">
        <v>7.2240326679264708</v>
      </c>
      <c r="O7189" s="71">
        <v>6.796616591215983</v>
      </c>
    </row>
    <row r="7190" spans="2:15" outlineLevel="1" x14ac:dyDescent="0.45">
      <c r="B7190" s="65">
        <v>7181</v>
      </c>
      <c r="C7190" s="60">
        <v>1</v>
      </c>
      <c r="D7190" s="61">
        <v>0</v>
      </c>
      <c r="E7190" s="61">
        <v>1</v>
      </c>
      <c r="F7190" s="61">
        <v>1</v>
      </c>
      <c r="G7190" s="61">
        <v>1</v>
      </c>
      <c r="H7190" s="61">
        <v>0</v>
      </c>
      <c r="I7190" s="62">
        <v>96436.890497601606</v>
      </c>
      <c r="J7190" s="63">
        <v>6.4385212014464388</v>
      </c>
      <c r="K7190" s="63">
        <v>5.5889664761738373</v>
      </c>
      <c r="L7190" s="63">
        <v>6.9327572968730511</v>
      </c>
      <c r="M7190" s="63">
        <v>6.33180941374507</v>
      </c>
      <c r="N7190" s="63">
        <v>7.4609220251907757</v>
      </c>
      <c r="O7190" s="71">
        <v>7.1055805364619804</v>
      </c>
    </row>
    <row r="7191" spans="2:15" outlineLevel="1" x14ac:dyDescent="0.45">
      <c r="B7191" s="65">
        <v>7182</v>
      </c>
      <c r="C7191" s="60">
        <v>1</v>
      </c>
      <c r="D7191" s="61">
        <v>0</v>
      </c>
      <c r="E7191" s="61">
        <v>1</v>
      </c>
      <c r="F7191" s="61">
        <v>1</v>
      </c>
      <c r="G7191" s="61">
        <v>1</v>
      </c>
      <c r="H7191" s="61">
        <v>0</v>
      </c>
      <c r="I7191" s="62">
        <v>95790.501042207281</v>
      </c>
      <c r="J7191" s="63">
        <v>6.1622951630001506</v>
      </c>
      <c r="K7191" s="63">
        <v>5.1758834607778947</v>
      </c>
      <c r="L7191" s="63">
        <v>8.2529102006024893</v>
      </c>
      <c r="M7191" s="63">
        <v>6.5659513905368421</v>
      </c>
      <c r="N7191" s="63">
        <v>7.2814943734879476</v>
      </c>
      <c r="O7191" s="71">
        <v>6.7663595030252246</v>
      </c>
    </row>
    <row r="7192" spans="2:15" outlineLevel="1" x14ac:dyDescent="0.45">
      <c r="B7192" s="65">
        <v>7183</v>
      </c>
      <c r="C7192" s="60">
        <v>1</v>
      </c>
      <c r="D7192" s="61">
        <v>0</v>
      </c>
      <c r="E7192" s="61">
        <v>1</v>
      </c>
      <c r="F7192" s="61">
        <v>1</v>
      </c>
      <c r="G7192" s="61">
        <v>0</v>
      </c>
      <c r="H7192" s="61">
        <v>1</v>
      </c>
      <c r="I7192" s="62">
        <v>77852.511274606994</v>
      </c>
      <c r="J7192" s="63">
        <v>6.404160931295964</v>
      </c>
      <c r="K7192" s="63">
        <v>5.5876929225031837</v>
      </c>
      <c r="L7192" s="63">
        <v>6.480231674183357</v>
      </c>
      <c r="M7192" s="63">
        <v>7.8166672872387082</v>
      </c>
      <c r="N7192" s="63">
        <v>6.5806295160694992</v>
      </c>
      <c r="O7192" s="71">
        <v>7.1264517297362051</v>
      </c>
    </row>
    <row r="7193" spans="2:15" outlineLevel="1" x14ac:dyDescent="0.45">
      <c r="B7193" s="65">
        <v>7184</v>
      </c>
      <c r="C7193" s="60">
        <v>1</v>
      </c>
      <c r="D7193" s="61">
        <v>0</v>
      </c>
      <c r="E7193" s="61">
        <v>1</v>
      </c>
      <c r="F7193" s="61">
        <v>1</v>
      </c>
      <c r="G7193" s="61">
        <v>1</v>
      </c>
      <c r="H7193" s="61">
        <v>0</v>
      </c>
      <c r="I7193" s="62">
        <v>26664.01494523912</v>
      </c>
      <c r="J7193" s="63">
        <v>5.7870963112813385</v>
      </c>
      <c r="K7193" s="63">
        <v>5.0805421328497555</v>
      </c>
      <c r="L7193" s="63">
        <v>6.6140268509485569</v>
      </c>
      <c r="M7193" s="63">
        <v>6.2454573767833841</v>
      </c>
      <c r="N7193" s="63">
        <v>7.3535470958831599</v>
      </c>
      <c r="O7193" s="71">
        <v>6.8872319768544807</v>
      </c>
    </row>
    <row r="7194" spans="2:15" outlineLevel="1" x14ac:dyDescent="0.45">
      <c r="B7194" s="65">
        <v>7185</v>
      </c>
      <c r="C7194" s="60">
        <v>1</v>
      </c>
      <c r="D7194" s="61">
        <v>0</v>
      </c>
      <c r="E7194" s="61">
        <v>1</v>
      </c>
      <c r="F7194" s="61">
        <v>1</v>
      </c>
      <c r="G7194" s="61">
        <v>0</v>
      </c>
      <c r="H7194" s="61">
        <v>1</v>
      </c>
      <c r="I7194" s="62">
        <v>98713.52311309021</v>
      </c>
      <c r="J7194" s="63">
        <v>6.0745680772465533</v>
      </c>
      <c r="K7194" s="63">
        <v>5.531952254008087</v>
      </c>
      <c r="L7194" s="63">
        <v>7.4281768504451016</v>
      </c>
      <c r="M7194" s="63">
        <v>7.2622249944595652</v>
      </c>
      <c r="N7194" s="63">
        <v>7.1751385560028478</v>
      </c>
      <c r="O7194" s="71">
        <v>7.481490128672668</v>
      </c>
    </row>
    <row r="7195" spans="2:15" outlineLevel="1" x14ac:dyDescent="0.45">
      <c r="B7195" s="65">
        <v>7186</v>
      </c>
      <c r="C7195" s="60">
        <v>1</v>
      </c>
      <c r="D7195" s="61">
        <v>0</v>
      </c>
      <c r="E7195" s="61">
        <v>1</v>
      </c>
      <c r="F7195" s="61">
        <v>1</v>
      </c>
      <c r="G7195" s="61">
        <v>1</v>
      </c>
      <c r="H7195" s="61">
        <v>0</v>
      </c>
      <c r="I7195" s="62">
        <v>95897.294774543261</v>
      </c>
      <c r="J7195" s="63">
        <v>5.9136822878723496</v>
      </c>
      <c r="K7195" s="63">
        <v>4.4664603004251475</v>
      </c>
      <c r="L7195" s="63">
        <v>7.6835083977361087</v>
      </c>
      <c r="M7195" s="63">
        <v>8.2853371930259847</v>
      </c>
      <c r="N7195" s="63">
        <v>6.8164072538242433</v>
      </c>
      <c r="O7195" s="71">
        <v>6.7210455790755841</v>
      </c>
    </row>
    <row r="7196" spans="2:15" outlineLevel="1" x14ac:dyDescent="0.45">
      <c r="B7196" s="65">
        <v>7187</v>
      </c>
      <c r="C7196" s="60">
        <v>1</v>
      </c>
      <c r="D7196" s="61">
        <v>0</v>
      </c>
      <c r="E7196" s="61">
        <v>1</v>
      </c>
      <c r="F7196" s="61">
        <v>1</v>
      </c>
      <c r="G7196" s="61">
        <v>0</v>
      </c>
      <c r="H7196" s="61">
        <v>1</v>
      </c>
      <c r="I7196" s="62">
        <v>98676.722375550438</v>
      </c>
      <c r="J7196" s="63">
        <v>5.8681783751224197</v>
      </c>
      <c r="K7196" s="63">
        <v>5.7261789808626169</v>
      </c>
      <c r="L7196" s="63">
        <v>7.53405906892245</v>
      </c>
      <c r="M7196" s="63">
        <v>7.6010299891260802</v>
      </c>
      <c r="N7196" s="63">
        <v>6.6500548818036878</v>
      </c>
      <c r="O7196" s="71">
        <v>7.5483233872159605</v>
      </c>
    </row>
    <row r="7197" spans="2:15" outlineLevel="1" x14ac:dyDescent="0.45">
      <c r="B7197" s="65">
        <v>7188</v>
      </c>
      <c r="C7197" s="60">
        <v>1</v>
      </c>
      <c r="D7197" s="61">
        <v>0</v>
      </c>
      <c r="E7197" s="61">
        <v>1</v>
      </c>
      <c r="F7197" s="61">
        <v>1</v>
      </c>
      <c r="G7197" s="61">
        <v>0</v>
      </c>
      <c r="H7197" s="61">
        <v>1</v>
      </c>
      <c r="I7197" s="62">
        <v>24521.179388718869</v>
      </c>
      <c r="J7197" s="63">
        <v>5.805934702128682</v>
      </c>
      <c r="K7197" s="63">
        <v>4.2409710306039576</v>
      </c>
      <c r="L7197" s="63">
        <v>6.5205851096822496</v>
      </c>
      <c r="M7197" s="63">
        <v>6.653258666905713</v>
      </c>
      <c r="N7197" s="63">
        <v>6.5872163656531377</v>
      </c>
      <c r="O7197" s="71">
        <v>7.4525423472533934</v>
      </c>
    </row>
    <row r="7198" spans="2:15" outlineLevel="1" x14ac:dyDescent="0.45">
      <c r="B7198" s="65">
        <v>7189</v>
      </c>
      <c r="C7198" s="60">
        <v>1</v>
      </c>
      <c r="D7198" s="61">
        <v>0</v>
      </c>
      <c r="E7198" s="61">
        <v>1</v>
      </c>
      <c r="F7198" s="61">
        <v>1</v>
      </c>
      <c r="G7198" s="61">
        <v>0</v>
      </c>
      <c r="H7198" s="61">
        <v>1</v>
      </c>
      <c r="I7198" s="62">
        <v>102202.13186256077</v>
      </c>
      <c r="J7198" s="63">
        <v>6.7759796121749831</v>
      </c>
      <c r="K7198" s="63">
        <v>5.8376140689938785</v>
      </c>
      <c r="L7198" s="63">
        <v>6.9094555559498785</v>
      </c>
      <c r="M7198" s="63">
        <v>8.6971235247497205</v>
      </c>
      <c r="N7198" s="63">
        <v>6.4477097842116633</v>
      </c>
      <c r="O7198" s="71">
        <v>7.0011315623123842</v>
      </c>
    </row>
    <row r="7199" spans="2:15" outlineLevel="1" x14ac:dyDescent="0.45">
      <c r="B7199" s="65">
        <v>7190</v>
      </c>
      <c r="C7199" s="60">
        <v>1</v>
      </c>
      <c r="D7199" s="61">
        <v>0</v>
      </c>
      <c r="E7199" s="61">
        <v>1</v>
      </c>
      <c r="F7199" s="61">
        <v>1</v>
      </c>
      <c r="G7199" s="61">
        <v>1</v>
      </c>
      <c r="H7199" s="61">
        <v>0</v>
      </c>
      <c r="I7199" s="62">
        <v>94816.228566712016</v>
      </c>
      <c r="J7199" s="63">
        <v>5.9822921880392848</v>
      </c>
      <c r="K7199" s="63">
        <v>5.7750072713035108</v>
      </c>
      <c r="L7199" s="63">
        <v>7.5603739255154201</v>
      </c>
      <c r="M7199" s="63">
        <v>6.2461084757464356</v>
      </c>
      <c r="N7199" s="63">
        <v>7.2768104308910493</v>
      </c>
      <c r="O7199" s="71">
        <v>6.5954878446083862</v>
      </c>
    </row>
    <row r="7200" spans="2:15" outlineLevel="1" x14ac:dyDescent="0.45">
      <c r="B7200" s="65">
        <v>7191</v>
      </c>
      <c r="C7200" s="60">
        <v>0</v>
      </c>
      <c r="D7200" s="61">
        <v>1</v>
      </c>
      <c r="E7200" s="61">
        <v>1</v>
      </c>
      <c r="F7200" s="61">
        <v>1</v>
      </c>
      <c r="G7200" s="61">
        <v>1</v>
      </c>
      <c r="H7200" s="61">
        <v>0</v>
      </c>
      <c r="I7200" s="62">
        <v>76900.197656391378</v>
      </c>
      <c r="J7200" s="63">
        <v>5.6847788796270038</v>
      </c>
      <c r="K7200" s="63">
        <v>5.7402744151593001</v>
      </c>
      <c r="L7200" s="63">
        <v>6.6440363284238657</v>
      </c>
      <c r="M7200" s="63">
        <v>7.4304242965467804</v>
      </c>
      <c r="N7200" s="63">
        <v>7.1976188374227146</v>
      </c>
      <c r="O7200" s="71">
        <v>7.103840540296197</v>
      </c>
    </row>
    <row r="7201" spans="2:15" outlineLevel="1" x14ac:dyDescent="0.45">
      <c r="B7201" s="65">
        <v>7192</v>
      </c>
      <c r="C7201" s="60">
        <v>0</v>
      </c>
      <c r="D7201" s="61">
        <v>1</v>
      </c>
      <c r="E7201" s="61">
        <v>1</v>
      </c>
      <c r="F7201" s="61">
        <v>1</v>
      </c>
      <c r="G7201" s="61">
        <v>1</v>
      </c>
      <c r="H7201" s="61">
        <v>0</v>
      </c>
      <c r="I7201" s="62">
        <v>102214.15397607906</v>
      </c>
      <c r="J7201" s="63">
        <v>6.545070587928139</v>
      </c>
      <c r="K7201" s="63">
        <v>6.5939268899778183</v>
      </c>
      <c r="L7201" s="63">
        <v>6.8527433397213784</v>
      </c>
      <c r="M7201" s="63">
        <v>8.613982431919478</v>
      </c>
      <c r="N7201" s="63">
        <v>6.5450924163781776</v>
      </c>
      <c r="O7201" s="71">
        <v>6.2709785194404608</v>
      </c>
    </row>
    <row r="7202" spans="2:15" outlineLevel="1" x14ac:dyDescent="0.45">
      <c r="B7202" s="65">
        <v>7193</v>
      </c>
      <c r="C7202" s="60">
        <v>0</v>
      </c>
      <c r="D7202" s="61">
        <v>1</v>
      </c>
      <c r="E7202" s="61">
        <v>1</v>
      </c>
      <c r="F7202" s="61">
        <v>1</v>
      </c>
      <c r="G7202" s="61">
        <v>1</v>
      </c>
      <c r="H7202" s="61">
        <v>0</v>
      </c>
      <c r="I7202" s="62">
        <v>64763.986790041061</v>
      </c>
      <c r="J7202" s="63">
        <v>5.5912913598773128</v>
      </c>
      <c r="K7202" s="63">
        <v>5.9630791542815231</v>
      </c>
      <c r="L7202" s="63">
        <v>7.407052989125634</v>
      </c>
      <c r="M7202" s="63">
        <v>6.1549956424813006</v>
      </c>
      <c r="N7202" s="63">
        <v>7.4522617566887046</v>
      </c>
      <c r="O7202" s="71">
        <v>6.8424369427840919</v>
      </c>
    </row>
    <row r="7203" spans="2:15" outlineLevel="1" x14ac:dyDescent="0.45">
      <c r="B7203" s="65">
        <v>7194</v>
      </c>
      <c r="C7203" s="60">
        <v>1</v>
      </c>
      <c r="D7203" s="61">
        <v>0</v>
      </c>
      <c r="E7203" s="61">
        <v>1</v>
      </c>
      <c r="F7203" s="61">
        <v>1</v>
      </c>
      <c r="G7203" s="61">
        <v>0</v>
      </c>
      <c r="H7203" s="61">
        <v>1</v>
      </c>
      <c r="I7203" s="62">
        <v>93965.274317377072</v>
      </c>
      <c r="J7203" s="63">
        <v>6.6732566439171039</v>
      </c>
      <c r="K7203" s="63">
        <v>4.2973260681474965</v>
      </c>
      <c r="L7203" s="63">
        <v>6.9491712553264886</v>
      </c>
      <c r="M7203" s="63">
        <v>7.5872408064900476</v>
      </c>
      <c r="N7203" s="63">
        <v>6.575316635717865</v>
      </c>
      <c r="O7203" s="71">
        <v>6.7704989639970572</v>
      </c>
    </row>
    <row r="7204" spans="2:15" outlineLevel="1" x14ac:dyDescent="0.45">
      <c r="B7204" s="65">
        <v>7195</v>
      </c>
      <c r="C7204" s="60">
        <v>1</v>
      </c>
      <c r="D7204" s="61">
        <v>0</v>
      </c>
      <c r="E7204" s="61">
        <v>1</v>
      </c>
      <c r="F7204" s="61">
        <v>1</v>
      </c>
      <c r="G7204" s="61">
        <v>0</v>
      </c>
      <c r="H7204" s="61">
        <v>1</v>
      </c>
      <c r="I7204" s="62">
        <v>102572.85211517043</v>
      </c>
      <c r="J7204" s="63">
        <v>6.4291393235821221</v>
      </c>
      <c r="K7204" s="63">
        <v>5.9244279418845167</v>
      </c>
      <c r="L7204" s="63">
        <v>7.6271644862766532</v>
      </c>
      <c r="M7204" s="63">
        <v>7.556819764012646</v>
      </c>
      <c r="N7204" s="63">
        <v>7.4317741069296357</v>
      </c>
      <c r="O7204" s="71">
        <v>7.4408263427327919</v>
      </c>
    </row>
    <row r="7205" spans="2:15" outlineLevel="1" x14ac:dyDescent="0.45">
      <c r="B7205" s="65">
        <v>7196</v>
      </c>
      <c r="C7205" s="60">
        <v>1</v>
      </c>
      <c r="D7205" s="61">
        <v>0</v>
      </c>
      <c r="E7205" s="61">
        <v>1</v>
      </c>
      <c r="F7205" s="61">
        <v>1</v>
      </c>
      <c r="G7205" s="61">
        <v>1</v>
      </c>
      <c r="H7205" s="61">
        <v>0</v>
      </c>
      <c r="I7205" s="62">
        <v>29446.320495094813</v>
      </c>
      <c r="J7205" s="63">
        <v>5.8546781121543052</v>
      </c>
      <c r="K7205" s="63">
        <v>5.7657460020334872</v>
      </c>
      <c r="L7205" s="63">
        <v>7.1027237640839962</v>
      </c>
      <c r="M7205" s="63">
        <v>6.6057078764612438</v>
      </c>
      <c r="N7205" s="63">
        <v>7.0334551259560314</v>
      </c>
      <c r="O7205" s="71">
        <v>6.7009427850557213</v>
      </c>
    </row>
    <row r="7206" spans="2:15" outlineLevel="1" x14ac:dyDescent="0.45">
      <c r="B7206" s="65">
        <v>7197</v>
      </c>
      <c r="C7206" s="60">
        <v>1</v>
      </c>
      <c r="D7206" s="61">
        <v>0</v>
      </c>
      <c r="E7206" s="61">
        <v>1</v>
      </c>
      <c r="F7206" s="61">
        <v>1</v>
      </c>
      <c r="G7206" s="61">
        <v>1</v>
      </c>
      <c r="H7206" s="61">
        <v>0</v>
      </c>
      <c r="I7206" s="62">
        <v>23969.320057299279</v>
      </c>
      <c r="J7206" s="63">
        <v>5.5297375772285262</v>
      </c>
      <c r="K7206" s="63">
        <v>4.0762554928530355</v>
      </c>
      <c r="L7206" s="63">
        <v>6.6402319252502506</v>
      </c>
      <c r="M7206" s="63">
        <v>7.3679803823433847</v>
      </c>
      <c r="N7206" s="63">
        <v>6.9468280369220281</v>
      </c>
      <c r="O7206" s="71">
        <v>6.2984526028805021</v>
      </c>
    </row>
    <row r="7207" spans="2:15" outlineLevel="1" x14ac:dyDescent="0.45">
      <c r="B7207" s="65">
        <v>7198</v>
      </c>
      <c r="C7207" s="60">
        <v>0</v>
      </c>
      <c r="D7207" s="61">
        <v>1</v>
      </c>
      <c r="E7207" s="61">
        <v>1</v>
      </c>
      <c r="F7207" s="61">
        <v>1</v>
      </c>
      <c r="G7207" s="61">
        <v>0</v>
      </c>
      <c r="H7207" s="61">
        <v>1</v>
      </c>
      <c r="I7207" s="62">
        <v>77201.228307080964</v>
      </c>
      <c r="J7207" s="63">
        <v>5.6568167194678818</v>
      </c>
      <c r="K7207" s="63">
        <v>6.1660065866575984</v>
      </c>
      <c r="L7207" s="63">
        <v>6.7403984883001771</v>
      </c>
      <c r="M7207" s="63">
        <v>7.8306710734738507</v>
      </c>
      <c r="N7207" s="63">
        <v>6.4067135113672373</v>
      </c>
      <c r="O7207" s="71">
        <v>7.0008733130883769</v>
      </c>
    </row>
    <row r="7208" spans="2:15" outlineLevel="1" x14ac:dyDescent="0.45">
      <c r="B7208" s="65">
        <v>7199</v>
      </c>
      <c r="C7208" s="60">
        <v>1</v>
      </c>
      <c r="D7208" s="61">
        <v>0</v>
      </c>
      <c r="E7208" s="61">
        <v>1</v>
      </c>
      <c r="F7208" s="61">
        <v>1</v>
      </c>
      <c r="G7208" s="61">
        <v>0</v>
      </c>
      <c r="H7208" s="61">
        <v>1</v>
      </c>
      <c r="I7208" s="62">
        <v>99595.767226138807</v>
      </c>
      <c r="J7208" s="63">
        <v>6.6128940583463658</v>
      </c>
      <c r="K7208" s="63">
        <v>5.6703310504446858</v>
      </c>
      <c r="L7208" s="63">
        <v>6.696383375636608</v>
      </c>
      <c r="M7208" s="63">
        <v>7.3669376332553789</v>
      </c>
      <c r="N7208" s="63">
        <v>7.1272224712791337</v>
      </c>
      <c r="O7208" s="71">
        <v>7.3864565099548756</v>
      </c>
    </row>
    <row r="7209" spans="2:15" outlineLevel="1" x14ac:dyDescent="0.45">
      <c r="B7209" s="65">
        <v>7200</v>
      </c>
      <c r="C7209" s="60">
        <v>0</v>
      </c>
      <c r="D7209" s="61">
        <v>1</v>
      </c>
      <c r="E7209" s="61">
        <v>1</v>
      </c>
      <c r="F7209" s="61">
        <v>1</v>
      </c>
      <c r="G7209" s="61">
        <v>1</v>
      </c>
      <c r="H7209" s="61">
        <v>0</v>
      </c>
      <c r="I7209" s="62">
        <v>97418.228982353321</v>
      </c>
      <c r="J7209" s="63">
        <v>5.0621231356255736</v>
      </c>
      <c r="K7209" s="63">
        <v>5.1348384118597563</v>
      </c>
      <c r="L7209" s="63">
        <v>7.9551109701516776</v>
      </c>
      <c r="M7209" s="63">
        <v>7.9427941836402498</v>
      </c>
      <c r="N7209" s="63">
        <v>7.3225598490979884</v>
      </c>
      <c r="O7209" s="71">
        <v>7.3152908826230503</v>
      </c>
    </row>
    <row r="7210" spans="2:15" outlineLevel="1" x14ac:dyDescent="0.45">
      <c r="B7210" s="65">
        <v>7201</v>
      </c>
      <c r="C7210" s="60">
        <v>1</v>
      </c>
      <c r="D7210" s="61">
        <v>0</v>
      </c>
      <c r="E7210" s="61">
        <v>1</v>
      </c>
      <c r="F7210" s="61">
        <v>1</v>
      </c>
      <c r="G7210" s="61">
        <v>1</v>
      </c>
      <c r="H7210" s="61">
        <v>0</v>
      </c>
      <c r="I7210" s="62">
        <v>75963.489503568024</v>
      </c>
      <c r="J7210" s="63">
        <v>5.5968330490485698</v>
      </c>
      <c r="K7210" s="63">
        <v>5.3591481316804108</v>
      </c>
      <c r="L7210" s="63">
        <v>7.1209509337820123</v>
      </c>
      <c r="M7210" s="63">
        <v>7.8103931254006049</v>
      </c>
      <c r="N7210" s="63">
        <v>7.2808757286871195</v>
      </c>
      <c r="O7210" s="71">
        <v>6.3777389897697185</v>
      </c>
    </row>
    <row r="7211" spans="2:15" outlineLevel="1" x14ac:dyDescent="0.45">
      <c r="B7211" s="65">
        <v>7202</v>
      </c>
      <c r="C7211" s="60">
        <v>1</v>
      </c>
      <c r="D7211" s="61">
        <v>0</v>
      </c>
      <c r="E7211" s="61">
        <v>1</v>
      </c>
      <c r="F7211" s="61">
        <v>1</v>
      </c>
      <c r="G7211" s="61">
        <v>0</v>
      </c>
      <c r="H7211" s="61">
        <v>1</v>
      </c>
      <c r="I7211" s="62">
        <v>96028.918157740118</v>
      </c>
      <c r="J7211" s="63">
        <v>5.6863257342496443</v>
      </c>
      <c r="K7211" s="63">
        <v>5.2606455296847479</v>
      </c>
      <c r="L7211" s="63">
        <v>7.4942705134102852</v>
      </c>
      <c r="M7211" s="63">
        <v>7.1229977319779527</v>
      </c>
      <c r="N7211" s="63">
        <v>7.1580698275423593</v>
      </c>
      <c r="O7211" s="71">
        <v>7.2768680011526197</v>
      </c>
    </row>
    <row r="7212" spans="2:15" outlineLevel="1" x14ac:dyDescent="0.45">
      <c r="B7212" s="65">
        <v>7203</v>
      </c>
      <c r="C7212" s="60">
        <v>1</v>
      </c>
      <c r="D7212" s="61">
        <v>0</v>
      </c>
      <c r="E7212" s="61">
        <v>1</v>
      </c>
      <c r="F7212" s="61">
        <v>1</v>
      </c>
      <c r="G7212" s="61">
        <v>0</v>
      </c>
      <c r="H7212" s="61">
        <v>1</v>
      </c>
      <c r="I7212" s="62">
        <v>95417.057164613827</v>
      </c>
      <c r="J7212" s="63">
        <v>6.6646704440932014</v>
      </c>
      <c r="K7212" s="63">
        <v>4.4658812678722661</v>
      </c>
      <c r="L7212" s="63">
        <v>7.4517508220321798</v>
      </c>
      <c r="M7212" s="63">
        <v>7.6254075160838761</v>
      </c>
      <c r="N7212" s="63">
        <v>6.4968963661154042</v>
      </c>
      <c r="O7212" s="71">
        <v>6.9380772641710733</v>
      </c>
    </row>
    <row r="7213" spans="2:15" outlineLevel="1" x14ac:dyDescent="0.45">
      <c r="B7213" s="65">
        <v>7204</v>
      </c>
      <c r="C7213" s="60">
        <v>1</v>
      </c>
      <c r="D7213" s="61">
        <v>0</v>
      </c>
      <c r="E7213" s="61">
        <v>1</v>
      </c>
      <c r="F7213" s="61">
        <v>1</v>
      </c>
      <c r="G7213" s="61">
        <v>0</v>
      </c>
      <c r="H7213" s="61">
        <v>1</v>
      </c>
      <c r="I7213" s="62">
        <v>99841.865045535669</v>
      </c>
      <c r="J7213" s="63">
        <v>6.0932127408329224</v>
      </c>
      <c r="K7213" s="63">
        <v>5.7351488541448514</v>
      </c>
      <c r="L7213" s="63">
        <v>7.126920748691874</v>
      </c>
      <c r="M7213" s="63">
        <v>8.6852667465741558</v>
      </c>
      <c r="N7213" s="63">
        <v>6.3754060562427695</v>
      </c>
      <c r="O7213" s="71">
        <v>6.8914024071087381</v>
      </c>
    </row>
    <row r="7214" spans="2:15" outlineLevel="1" x14ac:dyDescent="0.45">
      <c r="B7214" s="65">
        <v>7205</v>
      </c>
      <c r="C7214" s="60">
        <v>1</v>
      </c>
      <c r="D7214" s="61">
        <v>0</v>
      </c>
      <c r="E7214" s="61">
        <v>1</v>
      </c>
      <c r="F7214" s="61">
        <v>1</v>
      </c>
      <c r="G7214" s="61">
        <v>0</v>
      </c>
      <c r="H7214" s="61">
        <v>1</v>
      </c>
      <c r="I7214" s="62">
        <v>79944.541949290709</v>
      </c>
      <c r="J7214" s="63">
        <v>5.8034849240870177</v>
      </c>
      <c r="K7214" s="63">
        <v>5.5410139192694077</v>
      </c>
      <c r="L7214" s="63">
        <v>6.6999731260808888</v>
      </c>
      <c r="M7214" s="63">
        <v>8.3688177401496233</v>
      </c>
      <c r="N7214" s="63">
        <v>7.2202435028005958</v>
      </c>
      <c r="O7214" s="71">
        <v>7.3198094400429499</v>
      </c>
    </row>
    <row r="7215" spans="2:15" outlineLevel="1" x14ac:dyDescent="0.45">
      <c r="B7215" s="65">
        <v>7206</v>
      </c>
      <c r="C7215" s="60">
        <v>1</v>
      </c>
      <c r="D7215" s="61">
        <v>0</v>
      </c>
      <c r="E7215" s="61">
        <v>1</v>
      </c>
      <c r="F7215" s="61">
        <v>1</v>
      </c>
      <c r="G7215" s="61">
        <v>1</v>
      </c>
      <c r="H7215" s="61">
        <v>0</v>
      </c>
      <c r="I7215" s="62">
        <v>73441.291085844088</v>
      </c>
      <c r="J7215" s="63">
        <v>6.1696434889581333</v>
      </c>
      <c r="K7215" s="63">
        <v>4.2379274834431149</v>
      </c>
      <c r="L7215" s="63">
        <v>6.7623359093984758</v>
      </c>
      <c r="M7215" s="63">
        <v>7.8319369919258355</v>
      </c>
      <c r="N7215" s="63">
        <v>7.0196018260705531</v>
      </c>
      <c r="O7215" s="71">
        <v>6.5350546435775199</v>
      </c>
    </row>
    <row r="7216" spans="2:15" outlineLevel="1" x14ac:dyDescent="0.45">
      <c r="B7216" s="65">
        <v>7207</v>
      </c>
      <c r="C7216" s="60">
        <v>0</v>
      </c>
      <c r="D7216" s="61">
        <v>1</v>
      </c>
      <c r="E7216" s="61">
        <v>1</v>
      </c>
      <c r="F7216" s="61">
        <v>1</v>
      </c>
      <c r="G7216" s="61">
        <v>0</v>
      </c>
      <c r="H7216" s="61">
        <v>1</v>
      </c>
      <c r="I7216" s="62">
        <v>99952.765878828344</v>
      </c>
      <c r="J7216" s="63">
        <v>5.8894690698963936</v>
      </c>
      <c r="K7216" s="63">
        <v>6.3186789037694524</v>
      </c>
      <c r="L7216" s="63">
        <v>7.3551592589266566</v>
      </c>
      <c r="M7216" s="63">
        <v>7.4603415646860665</v>
      </c>
      <c r="N7216" s="63">
        <v>7.0067469632857406</v>
      </c>
      <c r="O7216" s="71">
        <v>7.1700642207184835</v>
      </c>
    </row>
    <row r="7217" spans="2:15" outlineLevel="1" x14ac:dyDescent="0.45">
      <c r="B7217" s="65">
        <v>7208</v>
      </c>
      <c r="C7217" s="60">
        <v>1</v>
      </c>
      <c r="D7217" s="61">
        <v>0</v>
      </c>
      <c r="E7217" s="61">
        <v>1</v>
      </c>
      <c r="F7217" s="61">
        <v>1</v>
      </c>
      <c r="G7217" s="61">
        <v>1</v>
      </c>
      <c r="H7217" s="61">
        <v>0</v>
      </c>
      <c r="I7217" s="62">
        <v>26175.411866391732</v>
      </c>
      <c r="J7217" s="63">
        <v>5.5320226046383496</v>
      </c>
      <c r="K7217" s="63">
        <v>5.2248104342620083</v>
      </c>
      <c r="L7217" s="63">
        <v>6.4935143322477575</v>
      </c>
      <c r="M7217" s="63">
        <v>6.5316821852605225</v>
      </c>
      <c r="N7217" s="63">
        <v>7.0865371127706451</v>
      </c>
      <c r="O7217" s="71">
        <v>6.7915124220425387</v>
      </c>
    </row>
    <row r="7218" spans="2:15" outlineLevel="1" x14ac:dyDescent="0.45">
      <c r="B7218" s="65">
        <v>7209</v>
      </c>
      <c r="C7218" s="60">
        <v>1</v>
      </c>
      <c r="D7218" s="61">
        <v>0</v>
      </c>
      <c r="E7218" s="61">
        <v>1</v>
      </c>
      <c r="F7218" s="61">
        <v>1</v>
      </c>
      <c r="G7218" s="61">
        <v>1</v>
      </c>
      <c r="H7218" s="61">
        <v>0</v>
      </c>
      <c r="I7218" s="62">
        <v>80251.343124979961</v>
      </c>
      <c r="J7218" s="63">
        <v>6.2189255557558045</v>
      </c>
      <c r="K7218" s="63">
        <v>4.8362743203837919</v>
      </c>
      <c r="L7218" s="63">
        <v>6.5321573063135618</v>
      </c>
      <c r="M7218" s="63">
        <v>8.767753900712524</v>
      </c>
      <c r="N7218" s="63">
        <v>7.4018353745505046</v>
      </c>
      <c r="O7218" s="71">
        <v>7.2635398240146465</v>
      </c>
    </row>
    <row r="7219" spans="2:15" outlineLevel="1" x14ac:dyDescent="0.45">
      <c r="B7219" s="65">
        <v>7210</v>
      </c>
      <c r="C7219" s="60">
        <v>1</v>
      </c>
      <c r="D7219" s="61">
        <v>0</v>
      </c>
      <c r="E7219" s="61">
        <v>1</v>
      </c>
      <c r="F7219" s="61">
        <v>1</v>
      </c>
      <c r="G7219" s="61">
        <v>1</v>
      </c>
      <c r="H7219" s="61">
        <v>0</v>
      </c>
      <c r="I7219" s="62">
        <v>76887.771839322537</v>
      </c>
      <c r="J7219" s="63">
        <v>5.6666852657720677</v>
      </c>
      <c r="K7219" s="63">
        <v>5.4422247878957677</v>
      </c>
      <c r="L7219" s="63">
        <v>6.8882932641886576</v>
      </c>
      <c r="M7219" s="63">
        <v>7.4298198157571012</v>
      </c>
      <c r="N7219" s="63">
        <v>7.596291392649233</v>
      </c>
      <c r="O7219" s="71">
        <v>6.9112201020431661</v>
      </c>
    </row>
    <row r="7220" spans="2:15" outlineLevel="1" x14ac:dyDescent="0.45">
      <c r="B7220" s="65">
        <v>7211</v>
      </c>
      <c r="C7220" s="60">
        <v>1</v>
      </c>
      <c r="D7220" s="61">
        <v>0</v>
      </c>
      <c r="E7220" s="61">
        <v>1</v>
      </c>
      <c r="F7220" s="61">
        <v>1</v>
      </c>
      <c r="G7220" s="61">
        <v>1</v>
      </c>
      <c r="H7220" s="61">
        <v>0</v>
      </c>
      <c r="I7220" s="62">
        <v>93184.740247765847</v>
      </c>
      <c r="J7220" s="63">
        <v>5.4251575454609124</v>
      </c>
      <c r="K7220" s="63">
        <v>4.8567050299084187</v>
      </c>
      <c r="L7220" s="63">
        <v>7.9014583937638161</v>
      </c>
      <c r="M7220" s="63">
        <v>7.8184693404174315</v>
      </c>
      <c r="N7220" s="63">
        <v>6.5801978104826322</v>
      </c>
      <c r="O7220" s="71">
        <v>6.303850793363611</v>
      </c>
    </row>
    <row r="7221" spans="2:15" outlineLevel="1" x14ac:dyDescent="0.45">
      <c r="B7221" s="65">
        <v>7212</v>
      </c>
      <c r="C7221" s="60">
        <v>1</v>
      </c>
      <c r="D7221" s="61">
        <v>0</v>
      </c>
      <c r="E7221" s="61">
        <v>1</v>
      </c>
      <c r="F7221" s="61">
        <v>1</v>
      </c>
      <c r="G7221" s="61">
        <v>1</v>
      </c>
      <c r="H7221" s="61">
        <v>0</v>
      </c>
      <c r="I7221" s="62">
        <v>82252.416758736421</v>
      </c>
      <c r="J7221" s="63">
        <v>6.1240529717755043</v>
      </c>
      <c r="K7221" s="63">
        <v>5.9011747149126776</v>
      </c>
      <c r="L7221" s="63">
        <v>6.4709806017422347</v>
      </c>
      <c r="M7221" s="63">
        <v>8.236091094631135</v>
      </c>
      <c r="N7221" s="63">
        <v>7.5220898720282161</v>
      </c>
      <c r="O7221" s="71">
        <v>7.4534679028985824</v>
      </c>
    </row>
    <row r="7222" spans="2:15" outlineLevel="1" x14ac:dyDescent="0.45">
      <c r="B7222" s="65">
        <v>7213</v>
      </c>
      <c r="C7222" s="60">
        <v>1</v>
      </c>
      <c r="D7222" s="61">
        <v>0</v>
      </c>
      <c r="E7222" s="61">
        <v>1</v>
      </c>
      <c r="F7222" s="61">
        <v>1</v>
      </c>
      <c r="G7222" s="61">
        <v>1</v>
      </c>
      <c r="H7222" s="61">
        <v>0</v>
      </c>
      <c r="I7222" s="62">
        <v>105973.13139088359</v>
      </c>
      <c r="J7222" s="63">
        <v>6.8102622777160171</v>
      </c>
      <c r="K7222" s="63">
        <v>6.0623994057426351</v>
      </c>
      <c r="L7222" s="63">
        <v>6.9283790024882794</v>
      </c>
      <c r="M7222" s="63">
        <v>8.7617407544291073</v>
      </c>
      <c r="N7222" s="63">
        <v>7.5569256972285785</v>
      </c>
      <c r="O7222" s="71">
        <v>7.0076694103101822</v>
      </c>
    </row>
    <row r="7223" spans="2:15" outlineLevel="1" x14ac:dyDescent="0.45">
      <c r="B7223" s="65">
        <v>7214</v>
      </c>
      <c r="C7223" s="60">
        <v>1</v>
      </c>
      <c r="D7223" s="61">
        <v>0</v>
      </c>
      <c r="E7223" s="61">
        <v>1</v>
      </c>
      <c r="F7223" s="61">
        <v>1</v>
      </c>
      <c r="G7223" s="61">
        <v>0</v>
      </c>
      <c r="H7223" s="61">
        <v>1</v>
      </c>
      <c r="I7223" s="62">
        <v>104113.4833152738</v>
      </c>
      <c r="J7223" s="63">
        <v>6.7811109405940524</v>
      </c>
      <c r="K7223" s="63">
        <v>6.1392218745129501</v>
      </c>
      <c r="L7223" s="63">
        <v>6.8303549041076232</v>
      </c>
      <c r="M7223" s="63">
        <v>8.0107669999108388</v>
      </c>
      <c r="N7223" s="63">
        <v>7.3269723475537436</v>
      </c>
      <c r="O7223" s="71">
        <v>7.42740715414054</v>
      </c>
    </row>
    <row r="7224" spans="2:15" outlineLevel="1" x14ac:dyDescent="0.45">
      <c r="B7224" s="65">
        <v>7215</v>
      </c>
      <c r="C7224" s="60">
        <v>1</v>
      </c>
      <c r="D7224" s="61">
        <v>0</v>
      </c>
      <c r="E7224" s="61">
        <v>1</v>
      </c>
      <c r="F7224" s="61">
        <v>1</v>
      </c>
      <c r="G7224" s="61">
        <v>0</v>
      </c>
      <c r="H7224" s="61">
        <v>1</v>
      </c>
      <c r="I7224" s="62">
        <v>102144.35586195916</v>
      </c>
      <c r="J7224" s="63">
        <v>6.8249086778752064</v>
      </c>
      <c r="K7224" s="63">
        <v>5.5349572589606062</v>
      </c>
      <c r="L7224" s="63">
        <v>6.9493320444678899</v>
      </c>
      <c r="M7224" s="63">
        <v>8.1265403737210384</v>
      </c>
      <c r="N7224" s="63">
        <v>7.1023290452332155</v>
      </c>
      <c r="O7224" s="71">
        <v>7.3228024894750812</v>
      </c>
    </row>
    <row r="7225" spans="2:15" outlineLevel="1" x14ac:dyDescent="0.45">
      <c r="B7225" s="65">
        <v>7216</v>
      </c>
      <c r="C7225" s="60">
        <v>1</v>
      </c>
      <c r="D7225" s="61">
        <v>0</v>
      </c>
      <c r="E7225" s="61">
        <v>1</v>
      </c>
      <c r="F7225" s="61">
        <v>1</v>
      </c>
      <c r="G7225" s="61">
        <v>1</v>
      </c>
      <c r="H7225" s="61">
        <v>0</v>
      </c>
      <c r="I7225" s="62">
        <v>72537.382166644908</v>
      </c>
      <c r="J7225" s="63">
        <v>5.4940731603780124</v>
      </c>
      <c r="K7225" s="63">
        <v>4.4532009360305409</v>
      </c>
      <c r="L7225" s="63">
        <v>7.4913341861732139</v>
      </c>
      <c r="M7225" s="63">
        <v>7.1400311273949892</v>
      </c>
      <c r="N7225" s="63">
        <v>7.2021737457608133</v>
      </c>
      <c r="O7225" s="71">
        <v>6.9499914357165924</v>
      </c>
    </row>
    <row r="7226" spans="2:15" outlineLevel="1" x14ac:dyDescent="0.45">
      <c r="B7226" s="65">
        <v>7217</v>
      </c>
      <c r="C7226" s="60">
        <v>1</v>
      </c>
      <c r="D7226" s="61">
        <v>0</v>
      </c>
      <c r="E7226" s="61">
        <v>1</v>
      </c>
      <c r="F7226" s="61">
        <v>1</v>
      </c>
      <c r="G7226" s="61">
        <v>0</v>
      </c>
      <c r="H7226" s="61">
        <v>1</v>
      </c>
      <c r="I7226" s="62">
        <v>102064.62907629463</v>
      </c>
      <c r="J7226" s="63">
        <v>6.3035425779560139</v>
      </c>
      <c r="K7226" s="63">
        <v>5.8727267316893599</v>
      </c>
      <c r="L7226" s="63">
        <v>7.0573745941342452</v>
      </c>
      <c r="M7226" s="63">
        <v>8.1700003846395219</v>
      </c>
      <c r="N7226" s="63">
        <v>7.0727322442414113</v>
      </c>
      <c r="O7226" s="71">
        <v>7.4006540500493516</v>
      </c>
    </row>
    <row r="7227" spans="2:15" outlineLevel="1" x14ac:dyDescent="0.45">
      <c r="B7227" s="65">
        <v>7218</v>
      </c>
      <c r="C7227" s="60">
        <v>1</v>
      </c>
      <c r="D7227" s="61">
        <v>0</v>
      </c>
      <c r="E7227" s="61">
        <v>1</v>
      </c>
      <c r="F7227" s="61">
        <v>1</v>
      </c>
      <c r="G7227" s="61">
        <v>1</v>
      </c>
      <c r="H7227" s="61">
        <v>0</v>
      </c>
      <c r="I7227" s="62">
        <v>73636.810375864574</v>
      </c>
      <c r="J7227" s="63">
        <v>5.148542883658382</v>
      </c>
      <c r="K7227" s="63">
        <v>4.7432283458614979</v>
      </c>
      <c r="L7227" s="63">
        <v>7.3985025542576093</v>
      </c>
      <c r="M7227" s="63">
        <v>7.7431149652221594</v>
      </c>
      <c r="N7227" s="63">
        <v>7.2276432586405939</v>
      </c>
      <c r="O7227" s="71">
        <v>6.7186476868239051</v>
      </c>
    </row>
    <row r="7228" spans="2:15" outlineLevel="1" x14ac:dyDescent="0.45">
      <c r="B7228" s="65">
        <v>7219</v>
      </c>
      <c r="C7228" s="60">
        <v>1</v>
      </c>
      <c r="D7228" s="61">
        <v>0</v>
      </c>
      <c r="E7228" s="61">
        <v>1</v>
      </c>
      <c r="F7228" s="61">
        <v>1</v>
      </c>
      <c r="G7228" s="61">
        <v>1</v>
      </c>
      <c r="H7228" s="61">
        <v>0</v>
      </c>
      <c r="I7228" s="62">
        <v>95846.902404363529</v>
      </c>
      <c r="J7228" s="63">
        <v>5.6583799166345532</v>
      </c>
      <c r="K7228" s="63">
        <v>5.2811733651986508</v>
      </c>
      <c r="L7228" s="63">
        <v>7.3913148076801836</v>
      </c>
      <c r="M7228" s="63">
        <v>7.3111213512886852</v>
      </c>
      <c r="N7228" s="63">
        <v>7.1068453476427242</v>
      </c>
      <c r="O7228" s="71">
        <v>7.0679583445688463</v>
      </c>
    </row>
    <row r="7229" spans="2:15" outlineLevel="1" x14ac:dyDescent="0.45">
      <c r="B7229" s="65">
        <v>7220</v>
      </c>
      <c r="C7229" s="60">
        <v>1</v>
      </c>
      <c r="D7229" s="61">
        <v>0</v>
      </c>
      <c r="E7229" s="61">
        <v>1</v>
      </c>
      <c r="F7229" s="61">
        <v>1</v>
      </c>
      <c r="G7229" s="61">
        <v>1</v>
      </c>
      <c r="H7229" s="61">
        <v>0</v>
      </c>
      <c r="I7229" s="62">
        <v>97044.816133270826</v>
      </c>
      <c r="J7229" s="63">
        <v>6.2803733440788552</v>
      </c>
      <c r="K7229" s="63">
        <v>5.2111180429144772</v>
      </c>
      <c r="L7229" s="63">
        <v>8.1899389396038416</v>
      </c>
      <c r="M7229" s="63">
        <v>7.2526380954258958</v>
      </c>
      <c r="N7229" s="63">
        <v>7.1034062674194791</v>
      </c>
      <c r="O7229" s="71">
        <v>6.4615885620844828</v>
      </c>
    </row>
    <row r="7230" spans="2:15" outlineLevel="1" x14ac:dyDescent="0.45">
      <c r="B7230" s="65">
        <v>7221</v>
      </c>
      <c r="C7230" s="60">
        <v>1</v>
      </c>
      <c r="D7230" s="61">
        <v>0</v>
      </c>
      <c r="E7230" s="61">
        <v>1</v>
      </c>
      <c r="F7230" s="61">
        <v>1</v>
      </c>
      <c r="G7230" s="61">
        <v>0</v>
      </c>
      <c r="H7230" s="61">
        <v>1</v>
      </c>
      <c r="I7230" s="62">
        <v>96212.794397209916</v>
      </c>
      <c r="J7230" s="63">
        <v>6.8910483601267405</v>
      </c>
      <c r="K7230" s="63">
        <v>5.1525184124666836</v>
      </c>
      <c r="L7230" s="63">
        <v>6.6087027659627191</v>
      </c>
      <c r="M7230" s="63">
        <v>6.7075621485937384</v>
      </c>
      <c r="N7230" s="63">
        <v>6.7641363099211356</v>
      </c>
      <c r="O7230" s="71">
        <v>7.5456423206583381</v>
      </c>
    </row>
    <row r="7231" spans="2:15" outlineLevel="1" x14ac:dyDescent="0.45">
      <c r="B7231" s="65">
        <v>7222</v>
      </c>
      <c r="C7231" s="60">
        <v>1</v>
      </c>
      <c r="D7231" s="61">
        <v>0</v>
      </c>
      <c r="E7231" s="61">
        <v>1</v>
      </c>
      <c r="F7231" s="61">
        <v>1</v>
      </c>
      <c r="G7231" s="61">
        <v>1</v>
      </c>
      <c r="H7231" s="61">
        <v>0</v>
      </c>
      <c r="I7231" s="62">
        <v>96026.166989592864</v>
      </c>
      <c r="J7231" s="63">
        <v>6.3004082547261975</v>
      </c>
      <c r="K7231" s="63">
        <v>6.0626678418465971</v>
      </c>
      <c r="L7231" s="63">
        <v>7.2198635434813578</v>
      </c>
      <c r="M7231" s="63">
        <v>6.845351903190811</v>
      </c>
      <c r="N7231" s="63">
        <v>6.7604582170168577</v>
      </c>
      <c r="O7231" s="71">
        <v>6.350735870547771</v>
      </c>
    </row>
    <row r="7232" spans="2:15" outlineLevel="1" x14ac:dyDescent="0.45">
      <c r="B7232" s="65">
        <v>7223</v>
      </c>
      <c r="C7232" s="60">
        <v>1</v>
      </c>
      <c r="D7232" s="61">
        <v>0</v>
      </c>
      <c r="E7232" s="61">
        <v>1</v>
      </c>
      <c r="F7232" s="61">
        <v>1</v>
      </c>
      <c r="G7232" s="61">
        <v>0</v>
      </c>
      <c r="H7232" s="61">
        <v>1</v>
      </c>
      <c r="I7232" s="62">
        <v>94557.947483273616</v>
      </c>
      <c r="J7232" s="63">
        <v>6.5802028280847331</v>
      </c>
      <c r="K7232" s="63">
        <v>5.176320406084522</v>
      </c>
      <c r="L7232" s="63">
        <v>6.9727818617255659</v>
      </c>
      <c r="M7232" s="63">
        <v>6.5282963306708979</v>
      </c>
      <c r="N7232" s="63">
        <v>6.6125971296617818</v>
      </c>
      <c r="O7232" s="71">
        <v>7.3233197889842572</v>
      </c>
    </row>
    <row r="7233" spans="2:15" outlineLevel="1" x14ac:dyDescent="0.45">
      <c r="B7233" s="65">
        <v>7224</v>
      </c>
      <c r="C7233" s="60">
        <v>0</v>
      </c>
      <c r="D7233" s="61">
        <v>1</v>
      </c>
      <c r="E7233" s="61">
        <v>1</v>
      </c>
      <c r="F7233" s="61">
        <v>1</v>
      </c>
      <c r="G7233" s="61">
        <v>0</v>
      </c>
      <c r="H7233" s="61">
        <v>1</v>
      </c>
      <c r="I7233" s="62">
        <v>28051.865994439839</v>
      </c>
      <c r="J7233" s="63">
        <v>5.4168471606063102</v>
      </c>
      <c r="K7233" s="63">
        <v>5.651080416543337</v>
      </c>
      <c r="L7233" s="63">
        <v>6.4025276523081169</v>
      </c>
      <c r="M7233" s="63">
        <v>7.0524640919958781</v>
      </c>
      <c r="N7233" s="63">
        <v>6.701618349703109</v>
      </c>
      <c r="O7233" s="71">
        <v>7.0293915432547474</v>
      </c>
    </row>
    <row r="7234" spans="2:15" outlineLevel="1" x14ac:dyDescent="0.45">
      <c r="B7234" s="65">
        <v>7225</v>
      </c>
      <c r="C7234" s="60">
        <v>0</v>
      </c>
      <c r="D7234" s="61">
        <v>1</v>
      </c>
      <c r="E7234" s="61">
        <v>1</v>
      </c>
      <c r="F7234" s="61">
        <v>1</v>
      </c>
      <c r="G7234" s="61">
        <v>1</v>
      </c>
      <c r="H7234" s="61">
        <v>0</v>
      </c>
      <c r="I7234" s="62">
        <v>78745.745066251038</v>
      </c>
      <c r="J7234" s="63">
        <v>5.4260890091390275</v>
      </c>
      <c r="K7234" s="63">
        <v>5.6908160411827202</v>
      </c>
      <c r="L7234" s="63">
        <v>7.0854238828131901</v>
      </c>
      <c r="M7234" s="63">
        <v>8.8297130885225599</v>
      </c>
      <c r="N7234" s="63">
        <v>6.8009124886598462</v>
      </c>
      <c r="O7234" s="71">
        <v>6.6439071918143302</v>
      </c>
    </row>
    <row r="7235" spans="2:15" outlineLevel="1" x14ac:dyDescent="0.45">
      <c r="B7235" s="65">
        <v>7226</v>
      </c>
      <c r="C7235" s="60">
        <v>1</v>
      </c>
      <c r="D7235" s="61">
        <v>0</v>
      </c>
      <c r="E7235" s="61">
        <v>1</v>
      </c>
      <c r="F7235" s="61">
        <v>1</v>
      </c>
      <c r="G7235" s="61">
        <v>1</v>
      </c>
      <c r="H7235" s="61">
        <v>0</v>
      </c>
      <c r="I7235" s="62">
        <v>62000.706918666954</v>
      </c>
      <c r="J7235" s="63">
        <v>5.8615276976363031</v>
      </c>
      <c r="K7235" s="63">
        <v>5.2824988227580718</v>
      </c>
      <c r="L7235" s="63">
        <v>7.2826871294380036</v>
      </c>
      <c r="M7235" s="63">
        <v>6.201359380862483</v>
      </c>
      <c r="N7235" s="63">
        <v>6.9185664658893131</v>
      </c>
      <c r="O7235" s="71">
        <v>6.7927678793206656</v>
      </c>
    </row>
    <row r="7236" spans="2:15" outlineLevel="1" x14ac:dyDescent="0.45">
      <c r="B7236" s="65">
        <v>7227</v>
      </c>
      <c r="C7236" s="60">
        <v>0</v>
      </c>
      <c r="D7236" s="61">
        <v>1</v>
      </c>
      <c r="E7236" s="61">
        <v>1</v>
      </c>
      <c r="F7236" s="61">
        <v>1</v>
      </c>
      <c r="G7236" s="61">
        <v>1</v>
      </c>
      <c r="H7236" s="61">
        <v>0</v>
      </c>
      <c r="I7236" s="62">
        <v>101215.09008113795</v>
      </c>
      <c r="J7236" s="63">
        <v>5.5217684692783262</v>
      </c>
      <c r="K7236" s="63">
        <v>5.8976082500861668</v>
      </c>
      <c r="L7236" s="63">
        <v>7.8560340768619712</v>
      </c>
      <c r="M7236" s="63">
        <v>8.9406800939939401</v>
      </c>
      <c r="N7236" s="63">
        <v>6.924524781202706</v>
      </c>
      <c r="O7236" s="71">
        <v>6.5826579446210438</v>
      </c>
    </row>
    <row r="7237" spans="2:15" outlineLevel="1" x14ac:dyDescent="0.45">
      <c r="B7237" s="65">
        <v>7228</v>
      </c>
      <c r="C7237" s="60">
        <v>0</v>
      </c>
      <c r="D7237" s="61">
        <v>1</v>
      </c>
      <c r="E7237" s="61">
        <v>1</v>
      </c>
      <c r="F7237" s="61">
        <v>1</v>
      </c>
      <c r="G7237" s="61">
        <v>1</v>
      </c>
      <c r="H7237" s="61">
        <v>0</v>
      </c>
      <c r="I7237" s="62">
        <v>29677.054520335107</v>
      </c>
      <c r="J7237" s="63">
        <v>5.5186267954321409</v>
      </c>
      <c r="K7237" s="63">
        <v>5.8069642932644463</v>
      </c>
      <c r="L7237" s="63">
        <v>7.1239149931242727</v>
      </c>
      <c r="M7237" s="63">
        <v>6.9453173997310911</v>
      </c>
      <c r="N7237" s="63">
        <v>7.0628313611321127</v>
      </c>
      <c r="O7237" s="71">
        <v>6.6819175051939768</v>
      </c>
    </row>
    <row r="7238" spans="2:15" outlineLevel="1" x14ac:dyDescent="0.45">
      <c r="B7238" s="65">
        <v>7229</v>
      </c>
      <c r="C7238" s="60">
        <v>0</v>
      </c>
      <c r="D7238" s="61">
        <v>1</v>
      </c>
      <c r="E7238" s="61">
        <v>1</v>
      </c>
      <c r="F7238" s="61">
        <v>1</v>
      </c>
      <c r="G7238" s="61">
        <v>0</v>
      </c>
      <c r="H7238" s="61">
        <v>1</v>
      </c>
      <c r="I7238" s="62">
        <v>100880.92160929303</v>
      </c>
      <c r="J7238" s="63">
        <v>5.6238932994763076</v>
      </c>
      <c r="K7238" s="63">
        <v>6.1342086201268682</v>
      </c>
      <c r="L7238" s="63">
        <v>8.1073016605938761</v>
      </c>
      <c r="M7238" s="63">
        <v>8.4531879475441087</v>
      </c>
      <c r="N7238" s="63">
        <v>6.4923881730137714</v>
      </c>
      <c r="O7238" s="71">
        <v>6.9695031929214295</v>
      </c>
    </row>
    <row r="7239" spans="2:15" outlineLevel="1" x14ac:dyDescent="0.45">
      <c r="B7239" s="65">
        <v>7230</v>
      </c>
      <c r="C7239" s="60">
        <v>0</v>
      </c>
      <c r="D7239" s="61">
        <v>1</v>
      </c>
      <c r="E7239" s="61">
        <v>1</v>
      </c>
      <c r="F7239" s="61">
        <v>1</v>
      </c>
      <c r="G7239" s="61">
        <v>1</v>
      </c>
      <c r="H7239" s="61">
        <v>0</v>
      </c>
      <c r="I7239" s="62">
        <v>28793.194938377856</v>
      </c>
      <c r="J7239" s="63">
        <v>5.3124716564679364</v>
      </c>
      <c r="K7239" s="63">
        <v>5.6452036673709838</v>
      </c>
      <c r="L7239" s="63">
        <v>7.2085986601352481</v>
      </c>
      <c r="M7239" s="63">
        <v>6.8483467930597346</v>
      </c>
      <c r="N7239" s="63">
        <v>7.1156678313457817</v>
      </c>
      <c r="O7239" s="71">
        <v>6.7815475693941227</v>
      </c>
    </row>
    <row r="7240" spans="2:15" outlineLevel="1" x14ac:dyDescent="0.45">
      <c r="B7240" s="65">
        <v>7231</v>
      </c>
      <c r="C7240" s="60">
        <v>1</v>
      </c>
      <c r="D7240" s="61">
        <v>0</v>
      </c>
      <c r="E7240" s="61">
        <v>1</v>
      </c>
      <c r="F7240" s="61">
        <v>1</v>
      </c>
      <c r="G7240" s="61">
        <v>1</v>
      </c>
      <c r="H7240" s="61">
        <v>0</v>
      </c>
      <c r="I7240" s="62">
        <v>103083.94674307997</v>
      </c>
      <c r="J7240" s="63">
        <v>6.5386373425279407</v>
      </c>
      <c r="K7240" s="63">
        <v>6.0343298494596809</v>
      </c>
      <c r="L7240" s="63">
        <v>7.3922203710360748</v>
      </c>
      <c r="M7240" s="63">
        <v>7.9844251143850071</v>
      </c>
      <c r="N7240" s="63">
        <v>7.492642024128175</v>
      </c>
      <c r="O7240" s="71">
        <v>6.8748696305405836</v>
      </c>
    </row>
    <row r="7241" spans="2:15" outlineLevel="1" x14ac:dyDescent="0.45">
      <c r="B7241" s="65">
        <v>7232</v>
      </c>
      <c r="C7241" s="60">
        <v>1</v>
      </c>
      <c r="D7241" s="61">
        <v>0</v>
      </c>
      <c r="E7241" s="61">
        <v>1</v>
      </c>
      <c r="F7241" s="61">
        <v>1</v>
      </c>
      <c r="G7241" s="61">
        <v>1</v>
      </c>
      <c r="H7241" s="61">
        <v>0</v>
      </c>
      <c r="I7241" s="62">
        <v>102276.00811620052</v>
      </c>
      <c r="J7241" s="63">
        <v>6.2442210628863304</v>
      </c>
      <c r="K7241" s="63">
        <v>5.8188834531110665</v>
      </c>
      <c r="L7241" s="63">
        <v>7.2863014775397614</v>
      </c>
      <c r="M7241" s="63">
        <v>8.9848197303581294</v>
      </c>
      <c r="N7241" s="63">
        <v>6.8730359116764088</v>
      </c>
      <c r="O7241" s="71">
        <v>6.6172141500001533</v>
      </c>
    </row>
    <row r="7242" spans="2:15" outlineLevel="1" x14ac:dyDescent="0.45">
      <c r="B7242" s="65">
        <v>7233</v>
      </c>
      <c r="C7242" s="60">
        <v>1</v>
      </c>
      <c r="D7242" s="61">
        <v>0</v>
      </c>
      <c r="E7242" s="61">
        <v>1</v>
      </c>
      <c r="F7242" s="61">
        <v>1</v>
      </c>
      <c r="G7242" s="61">
        <v>0</v>
      </c>
      <c r="H7242" s="61">
        <v>1</v>
      </c>
      <c r="I7242" s="62">
        <v>101272.93189474008</v>
      </c>
      <c r="J7242" s="63">
        <v>7.171278603434228</v>
      </c>
      <c r="K7242" s="63">
        <v>4.4502519461731893</v>
      </c>
      <c r="L7242" s="63">
        <v>6.6712113424577204</v>
      </c>
      <c r="M7242" s="63">
        <v>8.9684374526386446</v>
      </c>
      <c r="N7242" s="63">
        <v>6.992118049149429</v>
      </c>
      <c r="O7242" s="71">
        <v>7.1495887388753383</v>
      </c>
    </row>
    <row r="7243" spans="2:15" outlineLevel="1" x14ac:dyDescent="0.45">
      <c r="B7243" s="65">
        <v>7234</v>
      </c>
      <c r="C7243" s="60">
        <v>1</v>
      </c>
      <c r="D7243" s="61">
        <v>0</v>
      </c>
      <c r="E7243" s="61">
        <v>1</v>
      </c>
      <c r="F7243" s="61">
        <v>1</v>
      </c>
      <c r="G7243" s="61">
        <v>0</v>
      </c>
      <c r="H7243" s="61">
        <v>1</v>
      </c>
      <c r="I7243" s="62">
        <v>100120.3309670569</v>
      </c>
      <c r="J7243" s="63">
        <v>6.1393727017303892</v>
      </c>
      <c r="K7243" s="63">
        <v>4.6291467458452811</v>
      </c>
      <c r="L7243" s="63">
        <v>7.1167037343659612</v>
      </c>
      <c r="M7243" s="63">
        <v>8.988143540845055</v>
      </c>
      <c r="N7243" s="63">
        <v>7.1680896539431025</v>
      </c>
      <c r="O7243" s="71">
        <v>7.1873435872643849</v>
      </c>
    </row>
    <row r="7244" spans="2:15" outlineLevel="1" x14ac:dyDescent="0.45">
      <c r="B7244" s="65">
        <v>7235</v>
      </c>
      <c r="C7244" s="60">
        <v>1</v>
      </c>
      <c r="D7244" s="61">
        <v>0</v>
      </c>
      <c r="E7244" s="61">
        <v>1</v>
      </c>
      <c r="F7244" s="61">
        <v>1</v>
      </c>
      <c r="G7244" s="61">
        <v>1</v>
      </c>
      <c r="H7244" s="61">
        <v>0</v>
      </c>
      <c r="I7244" s="62">
        <v>97135.938231232052</v>
      </c>
      <c r="J7244" s="63">
        <v>6.8311324609411264</v>
      </c>
      <c r="K7244" s="63">
        <v>5.9861112872990603</v>
      </c>
      <c r="L7244" s="63">
        <v>7.7020014087048647</v>
      </c>
      <c r="M7244" s="63">
        <v>6.0008485447763222</v>
      </c>
      <c r="N7244" s="63">
        <v>7.180164272286504</v>
      </c>
      <c r="O7244" s="71">
        <v>6.6260762123549126</v>
      </c>
    </row>
    <row r="7245" spans="2:15" outlineLevel="1" x14ac:dyDescent="0.45">
      <c r="B7245" s="65">
        <v>7236</v>
      </c>
      <c r="C7245" s="60">
        <v>1</v>
      </c>
      <c r="D7245" s="61">
        <v>0</v>
      </c>
      <c r="E7245" s="61">
        <v>1</v>
      </c>
      <c r="F7245" s="61">
        <v>1</v>
      </c>
      <c r="G7245" s="61">
        <v>1</v>
      </c>
      <c r="H7245" s="61">
        <v>0</v>
      </c>
      <c r="I7245" s="62">
        <v>76831.762933111313</v>
      </c>
      <c r="J7245" s="63">
        <v>6.266655056232068</v>
      </c>
      <c r="K7245" s="63">
        <v>4.0542956665597529</v>
      </c>
      <c r="L7245" s="63">
        <v>6.5572707131728523</v>
      </c>
      <c r="M7245" s="63">
        <v>8.813155302008866</v>
      </c>
      <c r="N7245" s="63">
        <v>7.5803814205365381</v>
      </c>
      <c r="O7245" s="71">
        <v>6.3966470716062922</v>
      </c>
    </row>
    <row r="7246" spans="2:15" outlineLevel="1" x14ac:dyDescent="0.45">
      <c r="B7246" s="65">
        <v>7237</v>
      </c>
      <c r="C7246" s="60">
        <v>0</v>
      </c>
      <c r="D7246" s="61">
        <v>1</v>
      </c>
      <c r="E7246" s="61">
        <v>1</v>
      </c>
      <c r="F7246" s="61">
        <v>1</v>
      </c>
      <c r="G7246" s="61">
        <v>1</v>
      </c>
      <c r="H7246" s="61">
        <v>0</v>
      </c>
      <c r="I7246" s="62">
        <v>95549.995090614437</v>
      </c>
      <c r="J7246" s="63">
        <v>5.8468079213811288</v>
      </c>
      <c r="K7246" s="63">
        <v>6.7460559607208044</v>
      </c>
      <c r="L7246" s="63">
        <v>7.1092294143483947</v>
      </c>
      <c r="M7246" s="63">
        <v>6.2798909725142131</v>
      </c>
      <c r="N7246" s="63">
        <v>6.9494719692644171</v>
      </c>
      <c r="O7246" s="71">
        <v>6.3821333833546952</v>
      </c>
    </row>
    <row r="7247" spans="2:15" outlineLevel="1" x14ac:dyDescent="0.45">
      <c r="B7247" s="65">
        <v>7238</v>
      </c>
      <c r="C7247" s="60">
        <v>1</v>
      </c>
      <c r="D7247" s="61">
        <v>0</v>
      </c>
      <c r="E7247" s="61">
        <v>1</v>
      </c>
      <c r="F7247" s="61">
        <v>1</v>
      </c>
      <c r="G7247" s="61">
        <v>0</v>
      </c>
      <c r="H7247" s="61">
        <v>1</v>
      </c>
      <c r="I7247" s="62">
        <v>25622.605859230796</v>
      </c>
      <c r="J7247" s="63">
        <v>5.1844262621161343</v>
      </c>
      <c r="K7247" s="63">
        <v>5.1808858190815492</v>
      </c>
      <c r="L7247" s="63">
        <v>7.0475063670914659</v>
      </c>
      <c r="M7247" s="63">
        <v>6.7974070334887555</v>
      </c>
      <c r="N7247" s="63">
        <v>6.6934209654455028</v>
      </c>
      <c r="O7247" s="71">
        <v>6.786196734953224</v>
      </c>
    </row>
    <row r="7248" spans="2:15" outlineLevel="1" x14ac:dyDescent="0.45">
      <c r="B7248" s="65">
        <v>7239</v>
      </c>
      <c r="C7248" s="60">
        <v>1</v>
      </c>
      <c r="D7248" s="61">
        <v>0</v>
      </c>
      <c r="E7248" s="61">
        <v>1</v>
      </c>
      <c r="F7248" s="61">
        <v>1</v>
      </c>
      <c r="G7248" s="61">
        <v>0</v>
      </c>
      <c r="H7248" s="61">
        <v>1</v>
      </c>
      <c r="I7248" s="62">
        <v>27810.255897295807</v>
      </c>
      <c r="J7248" s="63">
        <v>5.6733208294258386</v>
      </c>
      <c r="K7248" s="63">
        <v>4.7558991839918647</v>
      </c>
      <c r="L7248" s="63">
        <v>6.3012810852125671</v>
      </c>
      <c r="M7248" s="63">
        <v>7.8467743935681762</v>
      </c>
      <c r="N7248" s="63">
        <v>6.4236576684992537</v>
      </c>
      <c r="O7248" s="71">
        <v>7.1527031385878237</v>
      </c>
    </row>
    <row r="7249" spans="2:15" outlineLevel="1" x14ac:dyDescent="0.45">
      <c r="B7249" s="65">
        <v>7240</v>
      </c>
      <c r="C7249" s="60">
        <v>1</v>
      </c>
      <c r="D7249" s="61">
        <v>0</v>
      </c>
      <c r="E7249" s="61">
        <v>1</v>
      </c>
      <c r="F7249" s="61">
        <v>1</v>
      </c>
      <c r="G7249" s="61">
        <v>0</v>
      </c>
      <c r="H7249" s="61">
        <v>1</v>
      </c>
      <c r="I7249" s="62">
        <v>80473.652702698499</v>
      </c>
      <c r="J7249" s="63">
        <v>6.4572811662590572</v>
      </c>
      <c r="K7249" s="63">
        <v>6.3353617227427108</v>
      </c>
      <c r="L7249" s="63">
        <v>6.1658390848709796</v>
      </c>
      <c r="M7249" s="63">
        <v>7.9273493248030107</v>
      </c>
      <c r="N7249" s="63">
        <v>6.7639060078651179</v>
      </c>
      <c r="O7249" s="71">
        <v>7.0742511850162479</v>
      </c>
    </row>
    <row r="7250" spans="2:15" outlineLevel="1" x14ac:dyDescent="0.45">
      <c r="B7250" s="65">
        <v>7241</v>
      </c>
      <c r="C7250" s="60">
        <v>1</v>
      </c>
      <c r="D7250" s="61">
        <v>0</v>
      </c>
      <c r="E7250" s="61">
        <v>1</v>
      </c>
      <c r="F7250" s="61">
        <v>1</v>
      </c>
      <c r="G7250" s="61">
        <v>1</v>
      </c>
      <c r="H7250" s="61">
        <v>0</v>
      </c>
      <c r="I7250" s="62">
        <v>63599.201315094862</v>
      </c>
      <c r="J7250" s="63">
        <v>5.8938550043197724</v>
      </c>
      <c r="K7250" s="63">
        <v>5.4165620168296806</v>
      </c>
      <c r="L7250" s="63">
        <v>7.5026835389919002</v>
      </c>
      <c r="M7250" s="63">
        <v>6.3033189207870128</v>
      </c>
      <c r="N7250" s="63">
        <v>7.2088356492587842</v>
      </c>
      <c r="O7250" s="71">
        <v>6.686309668805948</v>
      </c>
    </row>
    <row r="7251" spans="2:15" outlineLevel="1" x14ac:dyDescent="0.45">
      <c r="B7251" s="65">
        <v>7242</v>
      </c>
      <c r="C7251" s="60">
        <v>0</v>
      </c>
      <c r="D7251" s="61">
        <v>1</v>
      </c>
      <c r="E7251" s="61">
        <v>1</v>
      </c>
      <c r="F7251" s="61">
        <v>1</v>
      </c>
      <c r="G7251" s="61">
        <v>0</v>
      </c>
      <c r="H7251" s="61">
        <v>1</v>
      </c>
      <c r="I7251" s="62">
        <v>95494.02714468402</v>
      </c>
      <c r="J7251" s="63">
        <v>5.5329428823010414</v>
      </c>
      <c r="K7251" s="63">
        <v>5.7787446147870316</v>
      </c>
      <c r="L7251" s="63">
        <v>7.3967481106537107</v>
      </c>
      <c r="M7251" s="63">
        <v>6.6107608551341039</v>
      </c>
      <c r="N7251" s="63">
        <v>7.0741443883185573</v>
      </c>
      <c r="O7251" s="71">
        <v>7.3588278210854874</v>
      </c>
    </row>
    <row r="7252" spans="2:15" outlineLevel="1" x14ac:dyDescent="0.45">
      <c r="B7252" s="65">
        <v>7243</v>
      </c>
      <c r="C7252" s="60">
        <v>1</v>
      </c>
      <c r="D7252" s="61">
        <v>0</v>
      </c>
      <c r="E7252" s="61">
        <v>1</v>
      </c>
      <c r="F7252" s="61">
        <v>1</v>
      </c>
      <c r="G7252" s="61">
        <v>1</v>
      </c>
      <c r="H7252" s="61">
        <v>0</v>
      </c>
      <c r="I7252" s="62">
        <v>96329.583150018138</v>
      </c>
      <c r="J7252" s="63">
        <v>6.5373258330845676</v>
      </c>
      <c r="K7252" s="63">
        <v>6.1721569474257398</v>
      </c>
      <c r="L7252" s="63">
        <v>7.1856931035176261</v>
      </c>
      <c r="M7252" s="63">
        <v>6.4185553857678359</v>
      </c>
      <c r="N7252" s="63">
        <v>6.9145371479214042</v>
      </c>
      <c r="O7252" s="71">
        <v>6.451655305547245</v>
      </c>
    </row>
    <row r="7253" spans="2:15" outlineLevel="1" x14ac:dyDescent="0.45">
      <c r="B7253" s="65">
        <v>7244</v>
      </c>
      <c r="C7253" s="60">
        <v>1</v>
      </c>
      <c r="D7253" s="61">
        <v>0</v>
      </c>
      <c r="E7253" s="61">
        <v>1</v>
      </c>
      <c r="F7253" s="61">
        <v>1</v>
      </c>
      <c r="G7253" s="61">
        <v>0</v>
      </c>
      <c r="H7253" s="61">
        <v>1</v>
      </c>
      <c r="I7253" s="62">
        <v>75978.609494999488</v>
      </c>
      <c r="J7253" s="63">
        <v>5.7625666544903735</v>
      </c>
      <c r="K7253" s="63">
        <v>5.3755082503132305</v>
      </c>
      <c r="L7253" s="63">
        <v>6.7730634170853889</v>
      </c>
      <c r="M7253" s="63">
        <v>7.7785063344664005</v>
      </c>
      <c r="N7253" s="63">
        <v>6.8409590446092734</v>
      </c>
      <c r="O7253" s="71">
        <v>6.9402587362340284</v>
      </c>
    </row>
    <row r="7254" spans="2:15" outlineLevel="1" x14ac:dyDescent="0.45">
      <c r="B7254" s="65">
        <v>7245</v>
      </c>
      <c r="C7254" s="60">
        <v>1</v>
      </c>
      <c r="D7254" s="61">
        <v>0</v>
      </c>
      <c r="E7254" s="61">
        <v>1</v>
      </c>
      <c r="F7254" s="61">
        <v>1</v>
      </c>
      <c r="G7254" s="61">
        <v>0</v>
      </c>
      <c r="H7254" s="61">
        <v>1</v>
      </c>
      <c r="I7254" s="62">
        <v>26118.765111314307</v>
      </c>
      <c r="J7254" s="63">
        <v>5.5721228024727161</v>
      </c>
      <c r="K7254" s="63">
        <v>5.522464281802935</v>
      </c>
      <c r="L7254" s="63">
        <v>6.9230111458835131</v>
      </c>
      <c r="M7254" s="63">
        <v>6.4207772480958241</v>
      </c>
      <c r="N7254" s="63">
        <v>6.4210720607314311</v>
      </c>
      <c r="O7254" s="71">
        <v>6.9448945921135712</v>
      </c>
    </row>
    <row r="7255" spans="2:15" outlineLevel="1" x14ac:dyDescent="0.45">
      <c r="B7255" s="65">
        <v>7246</v>
      </c>
      <c r="C7255" s="60">
        <v>1</v>
      </c>
      <c r="D7255" s="61">
        <v>0</v>
      </c>
      <c r="E7255" s="61">
        <v>1</v>
      </c>
      <c r="F7255" s="61">
        <v>1</v>
      </c>
      <c r="G7255" s="61">
        <v>1</v>
      </c>
      <c r="H7255" s="61">
        <v>0</v>
      </c>
      <c r="I7255" s="62">
        <v>98065.770130819263</v>
      </c>
      <c r="J7255" s="63">
        <v>6.6061904406032639</v>
      </c>
      <c r="K7255" s="63">
        <v>5.4409910983529262</v>
      </c>
      <c r="L7255" s="63">
        <v>6.8353439349108776</v>
      </c>
      <c r="M7255" s="63">
        <v>7.6633017023524239</v>
      </c>
      <c r="N7255" s="63">
        <v>6.9551757061126267</v>
      </c>
      <c r="O7255" s="71">
        <v>6.6973656624250122</v>
      </c>
    </row>
    <row r="7256" spans="2:15" outlineLevel="1" x14ac:dyDescent="0.45">
      <c r="B7256" s="65">
        <v>7247</v>
      </c>
      <c r="C7256" s="60">
        <v>1</v>
      </c>
      <c r="D7256" s="61">
        <v>0</v>
      </c>
      <c r="E7256" s="61">
        <v>1</v>
      </c>
      <c r="F7256" s="61">
        <v>1</v>
      </c>
      <c r="G7256" s="61">
        <v>1</v>
      </c>
      <c r="H7256" s="61">
        <v>0</v>
      </c>
      <c r="I7256" s="62">
        <v>92492.447797331202</v>
      </c>
      <c r="J7256" s="63">
        <v>5.8237008500308836</v>
      </c>
      <c r="K7256" s="63">
        <v>4.1678735213696401</v>
      </c>
      <c r="L7256" s="63">
        <v>7.3438031751529627</v>
      </c>
      <c r="M7256" s="63">
        <v>7.9419560742912658</v>
      </c>
      <c r="N7256" s="63">
        <v>6.9856654840468071</v>
      </c>
      <c r="O7256" s="71">
        <v>6.1453828963618893</v>
      </c>
    </row>
    <row r="7257" spans="2:15" outlineLevel="1" x14ac:dyDescent="0.45">
      <c r="B7257" s="65">
        <v>7248</v>
      </c>
      <c r="C7257" s="60">
        <v>1</v>
      </c>
      <c r="D7257" s="61">
        <v>0</v>
      </c>
      <c r="E7257" s="61">
        <v>1</v>
      </c>
      <c r="F7257" s="61">
        <v>1</v>
      </c>
      <c r="G7257" s="61">
        <v>1</v>
      </c>
      <c r="H7257" s="61">
        <v>0</v>
      </c>
      <c r="I7257" s="62">
        <v>94677.159003591834</v>
      </c>
      <c r="J7257" s="63">
        <v>6.0764190027458405</v>
      </c>
      <c r="K7257" s="63">
        <v>4.5019045313870745</v>
      </c>
      <c r="L7257" s="63">
        <v>7.3067265338973177</v>
      </c>
      <c r="M7257" s="63">
        <v>7.1251814790224639</v>
      </c>
      <c r="N7257" s="63">
        <v>7.547517154143863</v>
      </c>
      <c r="O7257" s="71">
        <v>6.8553504189339121</v>
      </c>
    </row>
    <row r="7258" spans="2:15" outlineLevel="1" x14ac:dyDescent="0.45">
      <c r="B7258" s="65">
        <v>7249</v>
      </c>
      <c r="C7258" s="60">
        <v>1</v>
      </c>
      <c r="D7258" s="61">
        <v>0</v>
      </c>
      <c r="E7258" s="61">
        <v>1</v>
      </c>
      <c r="F7258" s="61">
        <v>1</v>
      </c>
      <c r="G7258" s="61">
        <v>0</v>
      </c>
      <c r="H7258" s="61">
        <v>1</v>
      </c>
      <c r="I7258" s="62">
        <v>77895.661952594586</v>
      </c>
      <c r="J7258" s="63">
        <v>5.4751196958170087</v>
      </c>
      <c r="K7258" s="63">
        <v>4.8235638085643711</v>
      </c>
      <c r="L7258" s="63">
        <v>7.3543340049760264</v>
      </c>
      <c r="M7258" s="63">
        <v>8.4633861465590066</v>
      </c>
      <c r="N7258" s="63">
        <v>7.0289551867872397</v>
      </c>
      <c r="O7258" s="71">
        <v>7.4677904665039048</v>
      </c>
    </row>
    <row r="7259" spans="2:15" outlineLevel="1" x14ac:dyDescent="0.45">
      <c r="B7259" s="65">
        <v>7250</v>
      </c>
      <c r="C7259" s="60">
        <v>1</v>
      </c>
      <c r="D7259" s="61">
        <v>0</v>
      </c>
      <c r="E7259" s="61">
        <v>1</v>
      </c>
      <c r="F7259" s="61">
        <v>1</v>
      </c>
      <c r="G7259" s="61">
        <v>1</v>
      </c>
      <c r="H7259" s="61">
        <v>0</v>
      </c>
      <c r="I7259" s="62">
        <v>26587.353937877109</v>
      </c>
      <c r="J7259" s="63">
        <v>5.3817247070930048</v>
      </c>
      <c r="K7259" s="63">
        <v>5.1060842594624223</v>
      </c>
      <c r="L7259" s="63">
        <v>6.875661272820051</v>
      </c>
      <c r="M7259" s="63">
        <v>6.0097236149237725</v>
      </c>
      <c r="N7259" s="63">
        <v>7.6503970341386651</v>
      </c>
      <c r="O7259" s="71">
        <v>7.1524548233598866</v>
      </c>
    </row>
    <row r="7260" spans="2:15" outlineLevel="1" x14ac:dyDescent="0.45">
      <c r="B7260" s="65">
        <v>7251</v>
      </c>
      <c r="C7260" s="60">
        <v>1</v>
      </c>
      <c r="D7260" s="61">
        <v>0</v>
      </c>
      <c r="E7260" s="61">
        <v>1</v>
      </c>
      <c r="F7260" s="61">
        <v>1</v>
      </c>
      <c r="G7260" s="61">
        <v>1</v>
      </c>
      <c r="H7260" s="61">
        <v>0</v>
      </c>
      <c r="I7260" s="62">
        <v>26772.641251540641</v>
      </c>
      <c r="J7260" s="63">
        <v>5.3690478522211302</v>
      </c>
      <c r="K7260" s="63">
        <v>5.1502011366320346</v>
      </c>
      <c r="L7260" s="63">
        <v>7.0703285160562608</v>
      </c>
      <c r="M7260" s="63">
        <v>7.1038653680919603</v>
      </c>
      <c r="N7260" s="63">
        <v>6.9115291933660208</v>
      </c>
      <c r="O7260" s="71">
        <v>6.433433991459462</v>
      </c>
    </row>
    <row r="7261" spans="2:15" outlineLevel="1" x14ac:dyDescent="0.45">
      <c r="B7261" s="65">
        <v>7252</v>
      </c>
      <c r="C7261" s="60">
        <v>1</v>
      </c>
      <c r="D7261" s="61">
        <v>0</v>
      </c>
      <c r="E7261" s="61">
        <v>1</v>
      </c>
      <c r="F7261" s="61">
        <v>1</v>
      </c>
      <c r="G7261" s="61">
        <v>1</v>
      </c>
      <c r="H7261" s="61">
        <v>0</v>
      </c>
      <c r="I7261" s="62">
        <v>79781.11972500995</v>
      </c>
      <c r="J7261" s="63">
        <v>5.6641839310345095</v>
      </c>
      <c r="K7261" s="63">
        <v>5.6518997315961448</v>
      </c>
      <c r="L7261" s="63">
        <v>6.3389878433851035</v>
      </c>
      <c r="M7261" s="63">
        <v>8.8868940840670092</v>
      </c>
      <c r="N7261" s="63">
        <v>7.1893238327736242</v>
      </c>
      <c r="O7261" s="71">
        <v>6.8313429127892205</v>
      </c>
    </row>
    <row r="7262" spans="2:15" outlineLevel="1" x14ac:dyDescent="0.45">
      <c r="B7262" s="65">
        <v>7253</v>
      </c>
      <c r="C7262" s="60">
        <v>0</v>
      </c>
      <c r="D7262" s="61">
        <v>1</v>
      </c>
      <c r="E7262" s="61">
        <v>1</v>
      </c>
      <c r="F7262" s="61">
        <v>1</v>
      </c>
      <c r="G7262" s="61">
        <v>0</v>
      </c>
      <c r="H7262" s="61">
        <v>1</v>
      </c>
      <c r="I7262" s="62">
        <v>100551.18144146493</v>
      </c>
      <c r="J7262" s="63">
        <v>5.4281800693141049</v>
      </c>
      <c r="K7262" s="63">
        <v>6.2392688255652242</v>
      </c>
      <c r="L7262" s="63">
        <v>7.3419191195521645</v>
      </c>
      <c r="M7262" s="63">
        <v>8.7049028128467789</v>
      </c>
      <c r="N7262" s="63">
        <v>6.6633825033628318</v>
      </c>
      <c r="O7262" s="71">
        <v>6.8824331369780944</v>
      </c>
    </row>
    <row r="7263" spans="2:15" outlineLevel="1" x14ac:dyDescent="0.45">
      <c r="B7263" s="65">
        <v>7254</v>
      </c>
      <c r="C7263" s="60">
        <v>1</v>
      </c>
      <c r="D7263" s="61">
        <v>0</v>
      </c>
      <c r="E7263" s="61">
        <v>1</v>
      </c>
      <c r="F7263" s="61">
        <v>1</v>
      </c>
      <c r="G7263" s="61">
        <v>1</v>
      </c>
      <c r="H7263" s="61">
        <v>0</v>
      </c>
      <c r="I7263" s="62">
        <v>60996.19466519705</v>
      </c>
      <c r="J7263" s="63">
        <v>6.0914580392682129</v>
      </c>
      <c r="K7263" s="63">
        <v>5.7710750512693743</v>
      </c>
      <c r="L7263" s="63">
        <v>7.1298629141138772</v>
      </c>
      <c r="M7263" s="63">
        <v>6.0771831619081986</v>
      </c>
      <c r="N7263" s="63">
        <v>6.3652620885259505</v>
      </c>
      <c r="O7263" s="71">
        <v>6.2419488242046866</v>
      </c>
    </row>
    <row r="7264" spans="2:15" outlineLevel="1" x14ac:dyDescent="0.45">
      <c r="B7264" s="65">
        <v>7255</v>
      </c>
      <c r="C7264" s="60">
        <v>0</v>
      </c>
      <c r="D7264" s="61">
        <v>1</v>
      </c>
      <c r="E7264" s="61">
        <v>1</v>
      </c>
      <c r="F7264" s="61">
        <v>1</v>
      </c>
      <c r="G7264" s="61">
        <v>1</v>
      </c>
      <c r="H7264" s="61">
        <v>0</v>
      </c>
      <c r="I7264" s="62">
        <v>93010.318772621817</v>
      </c>
      <c r="J7264" s="63">
        <v>5.3401299404945819</v>
      </c>
      <c r="K7264" s="63">
        <v>5.4808180536612969</v>
      </c>
      <c r="L7264" s="63">
        <v>7.5922727721872167</v>
      </c>
      <c r="M7264" s="63">
        <v>6.8979092659529826</v>
      </c>
      <c r="N7264" s="63">
        <v>7.111692260708339</v>
      </c>
      <c r="O7264" s="71">
        <v>6.2872149400745148</v>
      </c>
    </row>
    <row r="7265" spans="2:15" outlineLevel="1" x14ac:dyDescent="0.45">
      <c r="B7265" s="65">
        <v>7256</v>
      </c>
      <c r="C7265" s="60">
        <v>1</v>
      </c>
      <c r="D7265" s="61">
        <v>0</v>
      </c>
      <c r="E7265" s="61">
        <v>1</v>
      </c>
      <c r="F7265" s="61">
        <v>1</v>
      </c>
      <c r="G7265" s="61">
        <v>0</v>
      </c>
      <c r="H7265" s="61">
        <v>1</v>
      </c>
      <c r="I7265" s="62">
        <v>105070.57833472383</v>
      </c>
      <c r="J7265" s="63">
        <v>6.9333730157649418</v>
      </c>
      <c r="K7265" s="63">
        <v>6.3840429378982062</v>
      </c>
      <c r="L7265" s="63">
        <v>7.5172179256156255</v>
      </c>
      <c r="M7265" s="63">
        <v>8.2606800233967164</v>
      </c>
      <c r="N7265" s="63">
        <v>6.924200548297387</v>
      </c>
      <c r="O7265" s="71">
        <v>7.006869782110261</v>
      </c>
    </row>
    <row r="7266" spans="2:15" outlineLevel="1" x14ac:dyDescent="0.45">
      <c r="B7266" s="65">
        <v>7257</v>
      </c>
      <c r="C7266" s="60">
        <v>1</v>
      </c>
      <c r="D7266" s="61">
        <v>0</v>
      </c>
      <c r="E7266" s="61">
        <v>1</v>
      </c>
      <c r="F7266" s="61">
        <v>1</v>
      </c>
      <c r="G7266" s="61">
        <v>0</v>
      </c>
      <c r="H7266" s="61">
        <v>1</v>
      </c>
      <c r="I7266" s="62">
        <v>66891.074207623271</v>
      </c>
      <c r="J7266" s="63">
        <v>6.2382680478484778</v>
      </c>
      <c r="K7266" s="63">
        <v>5.8908164792434254</v>
      </c>
      <c r="L7266" s="63">
        <v>6.8887498215801495</v>
      </c>
      <c r="M7266" s="63">
        <v>6.7310514571584381</v>
      </c>
      <c r="N7266" s="63">
        <v>7.0596416518045473</v>
      </c>
      <c r="O7266" s="71">
        <v>7.1133672049686627</v>
      </c>
    </row>
    <row r="7267" spans="2:15" outlineLevel="1" x14ac:dyDescent="0.45">
      <c r="B7267" s="65">
        <v>7258</v>
      </c>
      <c r="C7267" s="60">
        <v>1</v>
      </c>
      <c r="D7267" s="61">
        <v>0</v>
      </c>
      <c r="E7267" s="61">
        <v>1</v>
      </c>
      <c r="F7267" s="61">
        <v>1</v>
      </c>
      <c r="G7267" s="61">
        <v>0</v>
      </c>
      <c r="H7267" s="61">
        <v>1</v>
      </c>
      <c r="I7267" s="62">
        <v>30129.536454325425</v>
      </c>
      <c r="J7267" s="63">
        <v>5.9649817592915078</v>
      </c>
      <c r="K7267" s="63">
        <v>5.6306559828194205</v>
      </c>
      <c r="L7267" s="63">
        <v>6.6687212772246163</v>
      </c>
      <c r="M7267" s="63">
        <v>7.0341543226001146</v>
      </c>
      <c r="N7267" s="63">
        <v>6.8168793368510272</v>
      </c>
      <c r="O7267" s="71">
        <v>7.0276971019374148</v>
      </c>
    </row>
    <row r="7268" spans="2:15" outlineLevel="1" x14ac:dyDescent="0.45">
      <c r="B7268" s="65">
        <v>7259</v>
      </c>
      <c r="C7268" s="60">
        <v>1</v>
      </c>
      <c r="D7268" s="61">
        <v>0</v>
      </c>
      <c r="E7268" s="61">
        <v>1</v>
      </c>
      <c r="F7268" s="61">
        <v>1</v>
      </c>
      <c r="G7268" s="61">
        <v>0</v>
      </c>
      <c r="H7268" s="61">
        <v>1</v>
      </c>
      <c r="I7268" s="62">
        <v>95060.475562715816</v>
      </c>
      <c r="J7268" s="63">
        <v>6.3538791577904963</v>
      </c>
      <c r="K7268" s="63">
        <v>4.8070484671560312</v>
      </c>
      <c r="L7268" s="63">
        <v>7.4514828884893234</v>
      </c>
      <c r="M7268" s="63">
        <v>7.3179823830728683</v>
      </c>
      <c r="N7268" s="63">
        <v>6.7152920041403981</v>
      </c>
      <c r="O7268" s="71">
        <v>6.8600064544223622</v>
      </c>
    </row>
    <row r="7269" spans="2:15" outlineLevel="1" x14ac:dyDescent="0.45">
      <c r="B7269" s="65">
        <v>7260</v>
      </c>
      <c r="C7269" s="60">
        <v>1</v>
      </c>
      <c r="D7269" s="61">
        <v>0</v>
      </c>
      <c r="E7269" s="61">
        <v>1</v>
      </c>
      <c r="F7269" s="61">
        <v>1</v>
      </c>
      <c r="G7269" s="61">
        <v>1</v>
      </c>
      <c r="H7269" s="61">
        <v>0</v>
      </c>
      <c r="I7269" s="62">
        <v>99846.61191282385</v>
      </c>
      <c r="J7269" s="63">
        <v>6.3248167708457208</v>
      </c>
      <c r="K7269" s="63">
        <v>5.0999195311787426</v>
      </c>
      <c r="L7269" s="63">
        <v>6.9718828459828153</v>
      </c>
      <c r="M7269" s="63">
        <v>7.9936729145628913</v>
      </c>
      <c r="N7269" s="63">
        <v>7.6720605727186033</v>
      </c>
      <c r="O7269" s="71">
        <v>7.0071083297689416</v>
      </c>
    </row>
    <row r="7270" spans="2:15" outlineLevel="1" x14ac:dyDescent="0.45">
      <c r="B7270" s="65">
        <v>7261</v>
      </c>
      <c r="C7270" s="60">
        <v>1</v>
      </c>
      <c r="D7270" s="61">
        <v>0</v>
      </c>
      <c r="E7270" s="61">
        <v>1</v>
      </c>
      <c r="F7270" s="61">
        <v>1</v>
      </c>
      <c r="G7270" s="61">
        <v>0</v>
      </c>
      <c r="H7270" s="61">
        <v>1</v>
      </c>
      <c r="I7270" s="62">
        <v>94455.881714478659</v>
      </c>
      <c r="J7270" s="63">
        <v>6.0774148261255689</v>
      </c>
      <c r="K7270" s="63">
        <v>5.4466855562652627</v>
      </c>
      <c r="L7270" s="63">
        <v>7.3812238158672283</v>
      </c>
      <c r="M7270" s="63">
        <v>7.2271801532515418</v>
      </c>
      <c r="N7270" s="63">
        <v>6.4270246048446396</v>
      </c>
      <c r="O7270" s="71">
        <v>6.5423648732267052</v>
      </c>
    </row>
    <row r="7271" spans="2:15" outlineLevel="1" x14ac:dyDescent="0.45">
      <c r="B7271" s="65">
        <v>7262</v>
      </c>
      <c r="C7271" s="60">
        <v>1</v>
      </c>
      <c r="D7271" s="61">
        <v>0</v>
      </c>
      <c r="E7271" s="61">
        <v>1</v>
      </c>
      <c r="F7271" s="61">
        <v>1</v>
      </c>
      <c r="G7271" s="61">
        <v>0</v>
      </c>
      <c r="H7271" s="61">
        <v>1</v>
      </c>
      <c r="I7271" s="62">
        <v>96423.560093561609</v>
      </c>
      <c r="J7271" s="63">
        <v>6.67151922743329</v>
      </c>
      <c r="K7271" s="63">
        <v>4.6763339841999656</v>
      </c>
      <c r="L7271" s="63">
        <v>6.9557413456646415</v>
      </c>
      <c r="M7271" s="63">
        <v>7.8369487037305614</v>
      </c>
      <c r="N7271" s="63">
        <v>6.6945692048013647</v>
      </c>
      <c r="O7271" s="71">
        <v>6.9108057939980796</v>
      </c>
    </row>
    <row r="7272" spans="2:15" outlineLevel="1" x14ac:dyDescent="0.45">
      <c r="B7272" s="65">
        <v>7263</v>
      </c>
      <c r="C7272" s="60">
        <v>1</v>
      </c>
      <c r="D7272" s="61">
        <v>0</v>
      </c>
      <c r="E7272" s="61">
        <v>1</v>
      </c>
      <c r="F7272" s="61">
        <v>1</v>
      </c>
      <c r="G7272" s="61">
        <v>0</v>
      </c>
      <c r="H7272" s="61">
        <v>1</v>
      </c>
      <c r="I7272" s="62">
        <v>76661.296705745175</v>
      </c>
      <c r="J7272" s="63">
        <v>5.7534461539520532</v>
      </c>
      <c r="K7272" s="63">
        <v>5.6311118509484182</v>
      </c>
      <c r="L7272" s="63">
        <v>6.3528459605957606</v>
      </c>
      <c r="M7272" s="63">
        <v>8.1042594889725166</v>
      </c>
      <c r="N7272" s="63">
        <v>6.5268977030891815</v>
      </c>
      <c r="O7272" s="71">
        <v>7.1165384767889766</v>
      </c>
    </row>
    <row r="7273" spans="2:15" outlineLevel="1" x14ac:dyDescent="0.45">
      <c r="B7273" s="65">
        <v>7264</v>
      </c>
      <c r="C7273" s="60">
        <v>1</v>
      </c>
      <c r="D7273" s="61">
        <v>0</v>
      </c>
      <c r="E7273" s="61">
        <v>1</v>
      </c>
      <c r="F7273" s="61">
        <v>1</v>
      </c>
      <c r="G7273" s="61">
        <v>1</v>
      </c>
      <c r="H7273" s="61">
        <v>0</v>
      </c>
      <c r="I7273" s="62">
        <v>95979.442289455692</v>
      </c>
      <c r="J7273" s="63">
        <v>6.5378545801927759</v>
      </c>
      <c r="K7273" s="63">
        <v>5.6737281952829397</v>
      </c>
      <c r="L7273" s="63">
        <v>7.1749782820088148</v>
      </c>
      <c r="M7273" s="63">
        <v>6.7233355446877923</v>
      </c>
      <c r="N7273" s="63">
        <v>7.1440482529890783</v>
      </c>
      <c r="O7273" s="71">
        <v>6.3092864629464147</v>
      </c>
    </row>
    <row r="7274" spans="2:15" outlineLevel="1" x14ac:dyDescent="0.45">
      <c r="B7274" s="65">
        <v>7265</v>
      </c>
      <c r="C7274" s="60">
        <v>1</v>
      </c>
      <c r="D7274" s="61">
        <v>0</v>
      </c>
      <c r="E7274" s="61">
        <v>1</v>
      </c>
      <c r="F7274" s="61">
        <v>1</v>
      </c>
      <c r="G7274" s="61">
        <v>0</v>
      </c>
      <c r="H7274" s="61">
        <v>1</v>
      </c>
      <c r="I7274" s="62">
        <v>29869.424629783287</v>
      </c>
      <c r="J7274" s="63">
        <v>6.2113502018854811</v>
      </c>
      <c r="K7274" s="63">
        <v>6.1940389821122546</v>
      </c>
      <c r="L7274" s="63">
        <v>6.5147672099649903</v>
      </c>
      <c r="M7274" s="63">
        <v>6.0931181563221086</v>
      </c>
      <c r="N7274" s="63">
        <v>6.96999106219286</v>
      </c>
      <c r="O7274" s="71">
        <v>6.9903965311428244</v>
      </c>
    </row>
    <row r="7275" spans="2:15" outlineLevel="1" x14ac:dyDescent="0.45">
      <c r="B7275" s="65">
        <v>7266</v>
      </c>
      <c r="C7275" s="60">
        <v>1</v>
      </c>
      <c r="D7275" s="61">
        <v>0</v>
      </c>
      <c r="E7275" s="61">
        <v>1</v>
      </c>
      <c r="F7275" s="61">
        <v>1</v>
      </c>
      <c r="G7275" s="61">
        <v>1</v>
      </c>
      <c r="H7275" s="61">
        <v>0</v>
      </c>
      <c r="I7275" s="62">
        <v>80493.094156884326</v>
      </c>
      <c r="J7275" s="63">
        <v>5.9322337380481134</v>
      </c>
      <c r="K7275" s="63">
        <v>5.7818523819217198</v>
      </c>
      <c r="L7275" s="63">
        <v>6.8985254947350469</v>
      </c>
      <c r="M7275" s="63">
        <v>8.9644590650811899</v>
      </c>
      <c r="N7275" s="63">
        <v>6.804265665335282</v>
      </c>
      <c r="O7275" s="71">
        <v>6.6055959047055897</v>
      </c>
    </row>
    <row r="7276" spans="2:15" outlineLevel="1" x14ac:dyDescent="0.45">
      <c r="B7276" s="65">
        <v>7267</v>
      </c>
      <c r="C7276" s="60">
        <v>1</v>
      </c>
      <c r="D7276" s="61">
        <v>0</v>
      </c>
      <c r="E7276" s="61">
        <v>1</v>
      </c>
      <c r="F7276" s="61">
        <v>1</v>
      </c>
      <c r="G7276" s="61">
        <v>0</v>
      </c>
      <c r="H7276" s="61">
        <v>1</v>
      </c>
      <c r="I7276" s="62">
        <v>94579.634922776546</v>
      </c>
      <c r="J7276" s="63">
        <v>6.8520954340194598</v>
      </c>
      <c r="K7276" s="63">
        <v>5.1498395848301453</v>
      </c>
      <c r="L7276" s="63">
        <v>7.0163832610714785</v>
      </c>
      <c r="M7276" s="63">
        <v>6.2230087691867819</v>
      </c>
      <c r="N7276" s="63">
        <v>6.870563908975349</v>
      </c>
      <c r="O7276" s="71">
        <v>7.0943700878340499</v>
      </c>
    </row>
    <row r="7277" spans="2:15" outlineLevel="1" x14ac:dyDescent="0.45">
      <c r="B7277" s="65">
        <v>7268</v>
      </c>
      <c r="C7277" s="60">
        <v>0</v>
      </c>
      <c r="D7277" s="61">
        <v>1</v>
      </c>
      <c r="E7277" s="61">
        <v>1</v>
      </c>
      <c r="F7277" s="61">
        <v>1</v>
      </c>
      <c r="G7277" s="61">
        <v>1</v>
      </c>
      <c r="H7277" s="61">
        <v>0</v>
      </c>
      <c r="I7277" s="62">
        <v>100528.7885095024</v>
      </c>
      <c r="J7277" s="63">
        <v>5.9498968004307446</v>
      </c>
      <c r="K7277" s="63">
        <v>6.0371171233215488</v>
      </c>
      <c r="L7277" s="63">
        <v>7.7200677981528996</v>
      </c>
      <c r="M7277" s="63">
        <v>8.6495851596557429</v>
      </c>
      <c r="N7277" s="63">
        <v>6.5661042597233177</v>
      </c>
      <c r="O7277" s="71">
        <v>6.4050350326703116</v>
      </c>
    </row>
    <row r="7278" spans="2:15" outlineLevel="1" x14ac:dyDescent="0.45">
      <c r="B7278" s="65">
        <v>7269</v>
      </c>
      <c r="C7278" s="60">
        <v>1</v>
      </c>
      <c r="D7278" s="61">
        <v>0</v>
      </c>
      <c r="E7278" s="61">
        <v>1</v>
      </c>
      <c r="F7278" s="61">
        <v>1</v>
      </c>
      <c r="G7278" s="61">
        <v>1</v>
      </c>
      <c r="H7278" s="61">
        <v>0</v>
      </c>
      <c r="I7278" s="62">
        <v>99928.291351183216</v>
      </c>
      <c r="J7278" s="63">
        <v>6.2812980413015769</v>
      </c>
      <c r="K7278" s="63">
        <v>5.0670712618636768</v>
      </c>
      <c r="L7278" s="63">
        <v>7.1398198355240474</v>
      </c>
      <c r="M7278" s="63">
        <v>8.4972038833254064</v>
      </c>
      <c r="N7278" s="63">
        <v>7.6169335570545353</v>
      </c>
      <c r="O7278" s="71">
        <v>6.4092714885400373</v>
      </c>
    </row>
    <row r="7279" spans="2:15" outlineLevel="1" x14ac:dyDescent="0.45">
      <c r="B7279" s="65">
        <v>7270</v>
      </c>
      <c r="C7279" s="60">
        <v>0</v>
      </c>
      <c r="D7279" s="61">
        <v>1</v>
      </c>
      <c r="E7279" s="61">
        <v>1</v>
      </c>
      <c r="F7279" s="61">
        <v>1</v>
      </c>
      <c r="G7279" s="61">
        <v>1</v>
      </c>
      <c r="H7279" s="61">
        <v>0</v>
      </c>
      <c r="I7279" s="62">
        <v>97829.553632442461</v>
      </c>
      <c r="J7279" s="63">
        <v>5.6394393729309247</v>
      </c>
      <c r="K7279" s="63">
        <v>6.2500836975452501</v>
      </c>
      <c r="L7279" s="63">
        <v>6.9339508261092595</v>
      </c>
      <c r="M7279" s="63">
        <v>6.8569901271745719</v>
      </c>
      <c r="N7279" s="63">
        <v>7.5331885232751752</v>
      </c>
      <c r="O7279" s="71">
        <v>7.0776659343109358</v>
      </c>
    </row>
    <row r="7280" spans="2:15" outlineLevel="1" x14ac:dyDescent="0.45">
      <c r="B7280" s="65">
        <v>7271</v>
      </c>
      <c r="C7280" s="60">
        <v>1</v>
      </c>
      <c r="D7280" s="61">
        <v>0</v>
      </c>
      <c r="E7280" s="61">
        <v>1</v>
      </c>
      <c r="F7280" s="61">
        <v>1</v>
      </c>
      <c r="G7280" s="61">
        <v>1</v>
      </c>
      <c r="H7280" s="61">
        <v>0</v>
      </c>
      <c r="I7280" s="62">
        <v>63206.799906626838</v>
      </c>
      <c r="J7280" s="63">
        <v>6.2079507611823779</v>
      </c>
      <c r="K7280" s="63">
        <v>5.0969518387080095</v>
      </c>
      <c r="L7280" s="63">
        <v>6.9569473162700328</v>
      </c>
      <c r="M7280" s="63">
        <v>6.269882718891858</v>
      </c>
      <c r="N7280" s="63">
        <v>7.1495778956152227</v>
      </c>
      <c r="O7280" s="71">
        <v>7.0177863774236551</v>
      </c>
    </row>
    <row r="7281" spans="2:15" outlineLevel="1" x14ac:dyDescent="0.45">
      <c r="B7281" s="65">
        <v>7272</v>
      </c>
      <c r="C7281" s="60">
        <v>1</v>
      </c>
      <c r="D7281" s="61">
        <v>0</v>
      </c>
      <c r="E7281" s="61">
        <v>1</v>
      </c>
      <c r="F7281" s="61">
        <v>1</v>
      </c>
      <c r="G7281" s="61">
        <v>1</v>
      </c>
      <c r="H7281" s="61">
        <v>0</v>
      </c>
      <c r="I7281" s="62">
        <v>97483.628126338619</v>
      </c>
      <c r="J7281" s="63">
        <v>6.6752272543641009</v>
      </c>
      <c r="K7281" s="63">
        <v>5.8593394181219445</v>
      </c>
      <c r="L7281" s="63">
        <v>7.8680855331415849</v>
      </c>
      <c r="M7281" s="63">
        <v>6.1721404033572043</v>
      </c>
      <c r="N7281" s="63">
        <v>7.3812023418344719</v>
      </c>
      <c r="O7281" s="71">
        <v>6.594019423349053</v>
      </c>
    </row>
    <row r="7282" spans="2:15" outlineLevel="1" x14ac:dyDescent="0.45">
      <c r="B7282" s="65">
        <v>7273</v>
      </c>
      <c r="C7282" s="60">
        <v>1</v>
      </c>
      <c r="D7282" s="61">
        <v>0</v>
      </c>
      <c r="E7282" s="61">
        <v>1</v>
      </c>
      <c r="F7282" s="61">
        <v>1</v>
      </c>
      <c r="G7282" s="61">
        <v>1</v>
      </c>
      <c r="H7282" s="61">
        <v>0</v>
      </c>
      <c r="I7282" s="62">
        <v>24378.518045138757</v>
      </c>
      <c r="J7282" s="63">
        <v>5.7928883550798336</v>
      </c>
      <c r="K7282" s="63">
        <v>4.9418060223596321</v>
      </c>
      <c r="L7282" s="63">
        <v>6.3294140915723061</v>
      </c>
      <c r="M7282" s="63">
        <v>6.2913994922145884</v>
      </c>
      <c r="N7282" s="63">
        <v>6.8594233322187304</v>
      </c>
      <c r="O7282" s="71">
        <v>6.7039123798409355</v>
      </c>
    </row>
    <row r="7283" spans="2:15" outlineLevel="1" x14ac:dyDescent="0.45">
      <c r="B7283" s="65">
        <v>7274</v>
      </c>
      <c r="C7283" s="60">
        <v>1</v>
      </c>
      <c r="D7283" s="61">
        <v>0</v>
      </c>
      <c r="E7283" s="61">
        <v>1</v>
      </c>
      <c r="F7283" s="61">
        <v>1</v>
      </c>
      <c r="G7283" s="61">
        <v>1</v>
      </c>
      <c r="H7283" s="61">
        <v>0</v>
      </c>
      <c r="I7283" s="62">
        <v>100239.34348559643</v>
      </c>
      <c r="J7283" s="63">
        <v>6.850486369914754</v>
      </c>
      <c r="K7283" s="63">
        <v>6.0317261545352672</v>
      </c>
      <c r="L7283" s="63">
        <v>7.2233630757976304</v>
      </c>
      <c r="M7283" s="63">
        <v>7.4790849168066469</v>
      </c>
      <c r="N7283" s="63">
        <v>6.9539291558345537</v>
      </c>
      <c r="O7283" s="71">
        <v>6.5599646341842703</v>
      </c>
    </row>
    <row r="7284" spans="2:15" outlineLevel="1" x14ac:dyDescent="0.45">
      <c r="B7284" s="65">
        <v>7275</v>
      </c>
      <c r="C7284" s="60">
        <v>1</v>
      </c>
      <c r="D7284" s="61">
        <v>0</v>
      </c>
      <c r="E7284" s="61">
        <v>1</v>
      </c>
      <c r="F7284" s="61">
        <v>1</v>
      </c>
      <c r="G7284" s="61">
        <v>0</v>
      </c>
      <c r="H7284" s="61">
        <v>1</v>
      </c>
      <c r="I7284" s="62">
        <v>78081.532726833815</v>
      </c>
      <c r="J7284" s="63">
        <v>6.2769133207783749</v>
      </c>
      <c r="K7284" s="63">
        <v>5.3415766108707405</v>
      </c>
      <c r="L7284" s="63">
        <v>6.6912017437280138</v>
      </c>
      <c r="M7284" s="63">
        <v>8.0878932219702957</v>
      </c>
      <c r="N7284" s="63">
        <v>6.8261312606538205</v>
      </c>
      <c r="O7284" s="71">
        <v>6.9493069807021568</v>
      </c>
    </row>
    <row r="7285" spans="2:15" outlineLevel="1" x14ac:dyDescent="0.45">
      <c r="B7285" s="65">
        <v>7276</v>
      </c>
      <c r="C7285" s="60">
        <v>0</v>
      </c>
      <c r="D7285" s="61">
        <v>1</v>
      </c>
      <c r="E7285" s="61">
        <v>1</v>
      </c>
      <c r="F7285" s="61">
        <v>1</v>
      </c>
      <c r="G7285" s="61">
        <v>1</v>
      </c>
      <c r="H7285" s="61">
        <v>0</v>
      </c>
      <c r="I7285" s="62">
        <v>30869.442786882209</v>
      </c>
      <c r="J7285" s="63">
        <v>5.8184101367409404</v>
      </c>
      <c r="K7285" s="63">
        <v>5.8748959881878164</v>
      </c>
      <c r="L7285" s="63">
        <v>7.0521437036044734</v>
      </c>
      <c r="M7285" s="63">
        <v>6.9072965024693262</v>
      </c>
      <c r="N7285" s="63">
        <v>7.1049087897265277</v>
      </c>
      <c r="O7285" s="71">
        <v>6.8032254394859564</v>
      </c>
    </row>
    <row r="7286" spans="2:15" outlineLevel="1" x14ac:dyDescent="0.45">
      <c r="B7286" s="65">
        <v>7277</v>
      </c>
      <c r="C7286" s="60">
        <v>0</v>
      </c>
      <c r="D7286" s="61">
        <v>1</v>
      </c>
      <c r="E7286" s="61">
        <v>1</v>
      </c>
      <c r="F7286" s="61">
        <v>1</v>
      </c>
      <c r="G7286" s="61">
        <v>1</v>
      </c>
      <c r="H7286" s="61">
        <v>0</v>
      </c>
      <c r="I7286" s="62">
        <v>80011.218795349283</v>
      </c>
      <c r="J7286" s="63">
        <v>5.7690129489163304</v>
      </c>
      <c r="K7286" s="63">
        <v>5.8529619788646858</v>
      </c>
      <c r="L7286" s="63">
        <v>6.8596285622041044</v>
      </c>
      <c r="M7286" s="63">
        <v>8.2890202484703028</v>
      </c>
      <c r="N7286" s="63">
        <v>7.3558062634220462</v>
      </c>
      <c r="O7286" s="71">
        <v>6.7942582074213185</v>
      </c>
    </row>
    <row r="7287" spans="2:15" outlineLevel="1" x14ac:dyDescent="0.45">
      <c r="B7287" s="65">
        <v>7278</v>
      </c>
      <c r="C7287" s="60">
        <v>1</v>
      </c>
      <c r="D7287" s="61">
        <v>0</v>
      </c>
      <c r="E7287" s="61">
        <v>1</v>
      </c>
      <c r="F7287" s="61">
        <v>1</v>
      </c>
      <c r="G7287" s="61">
        <v>0</v>
      </c>
      <c r="H7287" s="61">
        <v>1</v>
      </c>
      <c r="I7287" s="62">
        <v>28302.003979972316</v>
      </c>
      <c r="J7287" s="63">
        <v>5.922086786545635</v>
      </c>
      <c r="K7287" s="63">
        <v>5.2631779466583284</v>
      </c>
      <c r="L7287" s="63">
        <v>6.2808941142902821</v>
      </c>
      <c r="M7287" s="63">
        <v>6.992165396527616</v>
      </c>
      <c r="N7287" s="63">
        <v>6.7912195790709591</v>
      </c>
      <c r="O7287" s="71">
        <v>7.0866889428836561</v>
      </c>
    </row>
    <row r="7288" spans="2:15" outlineLevel="1" x14ac:dyDescent="0.45">
      <c r="B7288" s="65">
        <v>7279</v>
      </c>
      <c r="C7288" s="60">
        <v>1</v>
      </c>
      <c r="D7288" s="61">
        <v>0</v>
      </c>
      <c r="E7288" s="61">
        <v>1</v>
      </c>
      <c r="F7288" s="61">
        <v>1</v>
      </c>
      <c r="G7288" s="61">
        <v>0</v>
      </c>
      <c r="H7288" s="61">
        <v>1</v>
      </c>
      <c r="I7288" s="62">
        <v>25918.475495050327</v>
      </c>
      <c r="J7288" s="63">
        <v>5.6067366411719997</v>
      </c>
      <c r="K7288" s="63">
        <v>4.9875237717543071</v>
      </c>
      <c r="L7288" s="63">
        <v>6.8533698024393406</v>
      </c>
      <c r="M7288" s="63">
        <v>6.7988428927302103</v>
      </c>
      <c r="N7288" s="63">
        <v>6.6504538322564546</v>
      </c>
      <c r="O7288" s="71">
        <v>6.8188309007295178</v>
      </c>
    </row>
    <row r="7289" spans="2:15" outlineLevel="1" x14ac:dyDescent="0.45">
      <c r="B7289" s="65">
        <v>7280</v>
      </c>
      <c r="C7289" s="60">
        <v>1</v>
      </c>
      <c r="D7289" s="61">
        <v>0</v>
      </c>
      <c r="E7289" s="61">
        <v>1</v>
      </c>
      <c r="F7289" s="61">
        <v>1</v>
      </c>
      <c r="G7289" s="61">
        <v>1</v>
      </c>
      <c r="H7289" s="61">
        <v>0</v>
      </c>
      <c r="I7289" s="62">
        <v>25271.230237642769</v>
      </c>
      <c r="J7289" s="63">
        <v>5.3612108042711073</v>
      </c>
      <c r="K7289" s="63">
        <v>4.7946032061430026</v>
      </c>
      <c r="L7289" s="63">
        <v>6.8160643527470386</v>
      </c>
      <c r="M7289" s="63">
        <v>7.3046786916834989</v>
      </c>
      <c r="N7289" s="63">
        <v>6.65886634751892</v>
      </c>
      <c r="O7289" s="71">
        <v>6.4299077136806462</v>
      </c>
    </row>
    <row r="7290" spans="2:15" outlineLevel="1" x14ac:dyDescent="0.45">
      <c r="B7290" s="65">
        <v>7281</v>
      </c>
      <c r="C7290" s="60">
        <v>1</v>
      </c>
      <c r="D7290" s="61">
        <v>0</v>
      </c>
      <c r="E7290" s="61">
        <v>1</v>
      </c>
      <c r="F7290" s="61">
        <v>1</v>
      </c>
      <c r="G7290" s="61">
        <v>1</v>
      </c>
      <c r="H7290" s="61">
        <v>0</v>
      </c>
      <c r="I7290" s="62">
        <v>23472.727115576505</v>
      </c>
      <c r="J7290" s="63">
        <v>5.1887130229779475</v>
      </c>
      <c r="K7290" s="63">
        <v>4.5507810554384296</v>
      </c>
      <c r="L7290" s="63">
        <v>6.2545679260696891</v>
      </c>
      <c r="M7290" s="63">
        <v>6.4713685238863201</v>
      </c>
      <c r="N7290" s="63">
        <v>7.2209039292654884</v>
      </c>
      <c r="O7290" s="71">
        <v>7.0077923076149258</v>
      </c>
    </row>
    <row r="7291" spans="2:15" outlineLevel="1" x14ac:dyDescent="0.45">
      <c r="B7291" s="65">
        <v>7282</v>
      </c>
      <c r="C7291" s="60">
        <v>1</v>
      </c>
      <c r="D7291" s="61">
        <v>0</v>
      </c>
      <c r="E7291" s="61">
        <v>1</v>
      </c>
      <c r="F7291" s="61">
        <v>1</v>
      </c>
      <c r="G7291" s="61">
        <v>1</v>
      </c>
      <c r="H7291" s="61">
        <v>0</v>
      </c>
      <c r="I7291" s="62">
        <v>92581.669521400443</v>
      </c>
      <c r="J7291" s="63">
        <v>6.0338291963122845</v>
      </c>
      <c r="K7291" s="63">
        <v>4.8139660616599542</v>
      </c>
      <c r="L7291" s="63">
        <v>7.7650016148651382</v>
      </c>
      <c r="M7291" s="63">
        <v>7.0034803720617207</v>
      </c>
      <c r="N7291" s="63">
        <v>6.7274921632346221</v>
      </c>
      <c r="O7291" s="71">
        <v>6.3072494470806859</v>
      </c>
    </row>
    <row r="7292" spans="2:15" outlineLevel="1" x14ac:dyDescent="0.45">
      <c r="B7292" s="65">
        <v>7283</v>
      </c>
      <c r="C7292" s="60">
        <v>1</v>
      </c>
      <c r="D7292" s="61">
        <v>0</v>
      </c>
      <c r="E7292" s="61">
        <v>1</v>
      </c>
      <c r="F7292" s="61">
        <v>1</v>
      </c>
      <c r="G7292" s="61">
        <v>1</v>
      </c>
      <c r="H7292" s="61">
        <v>0</v>
      </c>
      <c r="I7292" s="62">
        <v>94200.159463127871</v>
      </c>
      <c r="J7292" s="63">
        <v>6.0790661902209502</v>
      </c>
      <c r="K7292" s="63">
        <v>4.6974283243979853</v>
      </c>
      <c r="L7292" s="63">
        <v>7.4081212846872404</v>
      </c>
      <c r="M7292" s="63">
        <v>7.0296245564016555</v>
      </c>
      <c r="N7292" s="63">
        <v>7.1782159993431787</v>
      </c>
      <c r="O7292" s="71">
        <v>6.8493657842049416</v>
      </c>
    </row>
    <row r="7293" spans="2:15" outlineLevel="1" x14ac:dyDescent="0.45">
      <c r="B7293" s="65">
        <v>7284</v>
      </c>
      <c r="C7293" s="60">
        <v>1</v>
      </c>
      <c r="D7293" s="61">
        <v>0</v>
      </c>
      <c r="E7293" s="61">
        <v>1</v>
      </c>
      <c r="F7293" s="61">
        <v>1</v>
      </c>
      <c r="G7293" s="61">
        <v>0</v>
      </c>
      <c r="H7293" s="61">
        <v>1</v>
      </c>
      <c r="I7293" s="62">
        <v>94324.989638656029</v>
      </c>
      <c r="J7293" s="63">
        <v>6.0820756661471638</v>
      </c>
      <c r="K7293" s="63">
        <v>4.8314265820327398</v>
      </c>
      <c r="L7293" s="63">
        <v>7.7578544407919461</v>
      </c>
      <c r="M7293" s="63">
        <v>7.3488446872935027</v>
      </c>
      <c r="N7293" s="63">
        <v>6.5190453383753013</v>
      </c>
      <c r="O7293" s="71">
        <v>6.824113748165531</v>
      </c>
    </row>
    <row r="7294" spans="2:15" outlineLevel="1" x14ac:dyDescent="0.45">
      <c r="B7294" s="65">
        <v>7285</v>
      </c>
      <c r="C7294" s="60">
        <v>1</v>
      </c>
      <c r="D7294" s="61">
        <v>0</v>
      </c>
      <c r="E7294" s="61">
        <v>1</v>
      </c>
      <c r="F7294" s="61">
        <v>1</v>
      </c>
      <c r="G7294" s="61">
        <v>0</v>
      </c>
      <c r="H7294" s="61">
        <v>1</v>
      </c>
      <c r="I7294" s="62">
        <v>97778.904842127682</v>
      </c>
      <c r="J7294" s="63">
        <v>6.0675140300043884</v>
      </c>
      <c r="K7294" s="63">
        <v>5.9427807403912762</v>
      </c>
      <c r="L7294" s="63">
        <v>7.1934913755828687</v>
      </c>
      <c r="M7294" s="63">
        <v>7.3755031978948979</v>
      </c>
      <c r="N7294" s="63">
        <v>6.7008546292671092</v>
      </c>
      <c r="O7294" s="71">
        <v>7.0235902686012208</v>
      </c>
    </row>
    <row r="7295" spans="2:15" outlineLevel="1" x14ac:dyDescent="0.45">
      <c r="B7295" s="65">
        <v>7286</v>
      </c>
      <c r="C7295" s="60">
        <v>1</v>
      </c>
      <c r="D7295" s="61">
        <v>0</v>
      </c>
      <c r="E7295" s="61">
        <v>1</v>
      </c>
      <c r="F7295" s="61">
        <v>1</v>
      </c>
      <c r="G7295" s="61">
        <v>1</v>
      </c>
      <c r="H7295" s="61">
        <v>0</v>
      </c>
      <c r="I7295" s="62">
        <v>96092.051319395599</v>
      </c>
      <c r="J7295" s="63">
        <v>5.9751746146947973</v>
      </c>
      <c r="K7295" s="63">
        <v>5.8037240684346134</v>
      </c>
      <c r="L7295" s="63">
        <v>7.4685159477702019</v>
      </c>
      <c r="M7295" s="63">
        <v>6.6994538815161473</v>
      </c>
      <c r="N7295" s="63">
        <v>7.0692659094909081</v>
      </c>
      <c r="O7295" s="71">
        <v>6.8537556361637861</v>
      </c>
    </row>
    <row r="7296" spans="2:15" outlineLevel="1" x14ac:dyDescent="0.45">
      <c r="B7296" s="65">
        <v>7287</v>
      </c>
      <c r="C7296" s="60">
        <v>1</v>
      </c>
      <c r="D7296" s="61">
        <v>0</v>
      </c>
      <c r="E7296" s="61">
        <v>1</v>
      </c>
      <c r="F7296" s="61">
        <v>1</v>
      </c>
      <c r="G7296" s="61">
        <v>0</v>
      </c>
      <c r="H7296" s="61">
        <v>1</v>
      </c>
      <c r="I7296" s="62">
        <v>74390.410453979566</v>
      </c>
      <c r="J7296" s="63">
        <v>5.8160597911691969</v>
      </c>
      <c r="K7296" s="63">
        <v>5.3943877094206094</v>
      </c>
      <c r="L7296" s="63">
        <v>7.0804164467914035</v>
      </c>
      <c r="M7296" s="63">
        <v>7.2213330234210069</v>
      </c>
      <c r="N7296" s="63">
        <v>6.5129721254084343</v>
      </c>
      <c r="O7296" s="71">
        <v>7.0406670492828693</v>
      </c>
    </row>
    <row r="7297" spans="2:15" outlineLevel="1" x14ac:dyDescent="0.45">
      <c r="B7297" s="65">
        <v>7288</v>
      </c>
      <c r="C7297" s="60">
        <v>1</v>
      </c>
      <c r="D7297" s="61">
        <v>0</v>
      </c>
      <c r="E7297" s="61">
        <v>1</v>
      </c>
      <c r="F7297" s="61">
        <v>1</v>
      </c>
      <c r="G7297" s="61">
        <v>1</v>
      </c>
      <c r="H7297" s="61">
        <v>0</v>
      </c>
      <c r="I7297" s="62">
        <v>102156.4370205782</v>
      </c>
      <c r="J7297" s="63">
        <v>6.2356782565572946</v>
      </c>
      <c r="K7297" s="63">
        <v>5.8662772519491302</v>
      </c>
      <c r="L7297" s="63">
        <v>6.9130971206170564</v>
      </c>
      <c r="M7297" s="63">
        <v>8.8403976522893899</v>
      </c>
      <c r="N7297" s="63">
        <v>7.0880053840640915</v>
      </c>
      <c r="O7297" s="71">
        <v>6.6962873931938285</v>
      </c>
    </row>
    <row r="7298" spans="2:15" outlineLevel="1" x14ac:dyDescent="0.45">
      <c r="B7298" s="65">
        <v>7289</v>
      </c>
      <c r="C7298" s="60">
        <v>0</v>
      </c>
      <c r="D7298" s="61">
        <v>1</v>
      </c>
      <c r="E7298" s="61">
        <v>1</v>
      </c>
      <c r="F7298" s="61">
        <v>1</v>
      </c>
      <c r="G7298" s="61">
        <v>1</v>
      </c>
      <c r="H7298" s="61">
        <v>0</v>
      </c>
      <c r="I7298" s="62">
        <v>80583.613039259231</v>
      </c>
      <c r="J7298" s="63">
        <v>5.8372469100182469</v>
      </c>
      <c r="K7298" s="63">
        <v>5.8644510772638077</v>
      </c>
      <c r="L7298" s="63">
        <v>6.8896553506648983</v>
      </c>
      <c r="M7298" s="63">
        <v>8.7919355740533458</v>
      </c>
      <c r="N7298" s="63">
        <v>7.0866512712473799</v>
      </c>
      <c r="O7298" s="71">
        <v>6.5653379169584358</v>
      </c>
    </row>
    <row r="7299" spans="2:15" outlineLevel="1" x14ac:dyDescent="0.45">
      <c r="B7299" s="65">
        <v>7290</v>
      </c>
      <c r="C7299" s="60">
        <v>0</v>
      </c>
      <c r="D7299" s="61">
        <v>1</v>
      </c>
      <c r="E7299" s="61">
        <v>1</v>
      </c>
      <c r="F7299" s="61">
        <v>1</v>
      </c>
      <c r="G7299" s="61">
        <v>1</v>
      </c>
      <c r="H7299" s="61">
        <v>0</v>
      </c>
      <c r="I7299" s="62">
        <v>80814.272078742491</v>
      </c>
      <c r="J7299" s="63">
        <v>5.944036653889853</v>
      </c>
      <c r="K7299" s="63">
        <v>6.0146494686795631</v>
      </c>
      <c r="L7299" s="63">
        <v>6.141663481291789</v>
      </c>
      <c r="M7299" s="63">
        <v>8.7879077377328354</v>
      </c>
      <c r="N7299" s="63">
        <v>7.4972958690352653</v>
      </c>
      <c r="O7299" s="71">
        <v>6.333580979043016</v>
      </c>
    </row>
    <row r="7300" spans="2:15" outlineLevel="1" x14ac:dyDescent="0.45">
      <c r="B7300" s="65">
        <v>7291</v>
      </c>
      <c r="C7300" s="60">
        <v>1</v>
      </c>
      <c r="D7300" s="61">
        <v>0</v>
      </c>
      <c r="E7300" s="61">
        <v>1</v>
      </c>
      <c r="F7300" s="61">
        <v>1</v>
      </c>
      <c r="G7300" s="61">
        <v>1</v>
      </c>
      <c r="H7300" s="61">
        <v>0</v>
      </c>
      <c r="I7300" s="62">
        <v>94240.544090878815</v>
      </c>
      <c r="J7300" s="63">
        <v>6.4893588068644501</v>
      </c>
      <c r="K7300" s="63">
        <v>4.5649795156894006</v>
      </c>
      <c r="L7300" s="63">
        <v>7.0760225897075326</v>
      </c>
      <c r="M7300" s="63">
        <v>7.6435867384770013</v>
      </c>
      <c r="N7300" s="63">
        <v>6.9865186447792835</v>
      </c>
      <c r="O7300" s="71">
        <v>6.1125100502228991</v>
      </c>
    </row>
    <row r="7301" spans="2:15" outlineLevel="1" x14ac:dyDescent="0.45">
      <c r="B7301" s="65">
        <v>7292</v>
      </c>
      <c r="C7301" s="60">
        <v>1</v>
      </c>
      <c r="D7301" s="61">
        <v>0</v>
      </c>
      <c r="E7301" s="61">
        <v>1</v>
      </c>
      <c r="F7301" s="61">
        <v>1</v>
      </c>
      <c r="G7301" s="61">
        <v>1</v>
      </c>
      <c r="H7301" s="61">
        <v>0</v>
      </c>
      <c r="I7301" s="62">
        <v>97891.715778148267</v>
      </c>
      <c r="J7301" s="63">
        <v>5.6612039311892071</v>
      </c>
      <c r="K7301" s="63">
        <v>5.1618888022200817</v>
      </c>
      <c r="L7301" s="63">
        <v>7.6788121341922917</v>
      </c>
      <c r="M7301" s="63">
        <v>8.195527510691516</v>
      </c>
      <c r="N7301" s="63">
        <v>7.1413344286160099</v>
      </c>
      <c r="O7301" s="71">
        <v>6.7542740589255317</v>
      </c>
    </row>
    <row r="7302" spans="2:15" outlineLevel="1" x14ac:dyDescent="0.45">
      <c r="B7302" s="65">
        <v>7293</v>
      </c>
      <c r="C7302" s="60">
        <v>1</v>
      </c>
      <c r="D7302" s="61">
        <v>0</v>
      </c>
      <c r="E7302" s="61">
        <v>1</v>
      </c>
      <c r="F7302" s="61">
        <v>1</v>
      </c>
      <c r="G7302" s="61">
        <v>0</v>
      </c>
      <c r="H7302" s="61">
        <v>1</v>
      </c>
      <c r="I7302" s="62">
        <v>91336.138447386576</v>
      </c>
      <c r="J7302" s="63">
        <v>6.0208244587288648</v>
      </c>
      <c r="K7302" s="63">
        <v>4.0452372276738755</v>
      </c>
      <c r="L7302" s="63">
        <v>7.6430098708862726</v>
      </c>
      <c r="M7302" s="63">
        <v>7.1393243890610911</v>
      </c>
      <c r="N7302" s="63">
        <v>6.7070502247171957</v>
      </c>
      <c r="O7302" s="71">
        <v>6.7477324621967636</v>
      </c>
    </row>
    <row r="7303" spans="2:15" outlineLevel="1" x14ac:dyDescent="0.45">
      <c r="B7303" s="65">
        <v>7294</v>
      </c>
      <c r="C7303" s="60">
        <v>1</v>
      </c>
      <c r="D7303" s="61">
        <v>0</v>
      </c>
      <c r="E7303" s="61">
        <v>1</v>
      </c>
      <c r="F7303" s="61">
        <v>1</v>
      </c>
      <c r="G7303" s="61">
        <v>0</v>
      </c>
      <c r="H7303" s="61">
        <v>1</v>
      </c>
      <c r="I7303" s="62">
        <v>29864.217483711822</v>
      </c>
      <c r="J7303" s="63">
        <v>5.6040932447318088</v>
      </c>
      <c r="K7303" s="63">
        <v>5.5681560746956613</v>
      </c>
      <c r="L7303" s="63">
        <v>6.8324958753862211</v>
      </c>
      <c r="M7303" s="63">
        <v>6.8498189135576171</v>
      </c>
      <c r="N7303" s="63">
        <v>7.1354101813529702</v>
      </c>
      <c r="O7303" s="71">
        <v>7.2379969743502635</v>
      </c>
    </row>
    <row r="7304" spans="2:15" outlineLevel="1" x14ac:dyDescent="0.45">
      <c r="B7304" s="65">
        <v>7295</v>
      </c>
      <c r="C7304" s="60">
        <v>1</v>
      </c>
      <c r="D7304" s="61">
        <v>0</v>
      </c>
      <c r="E7304" s="61">
        <v>1</v>
      </c>
      <c r="F7304" s="61">
        <v>1</v>
      </c>
      <c r="G7304" s="61">
        <v>1</v>
      </c>
      <c r="H7304" s="61">
        <v>0</v>
      </c>
      <c r="I7304" s="62">
        <v>97008.567309625112</v>
      </c>
      <c r="J7304" s="63">
        <v>5.6960130795617001</v>
      </c>
      <c r="K7304" s="63">
        <v>5.6085625545649442</v>
      </c>
      <c r="L7304" s="63">
        <v>7.4299545288823303</v>
      </c>
      <c r="M7304" s="63">
        <v>6.9594449488466665</v>
      </c>
      <c r="N7304" s="63">
        <v>7.4232831565853674</v>
      </c>
      <c r="O7304" s="71">
        <v>7.1864325902873833</v>
      </c>
    </row>
    <row r="7305" spans="2:15" outlineLevel="1" x14ac:dyDescent="0.45">
      <c r="B7305" s="65">
        <v>7296</v>
      </c>
      <c r="C7305" s="60">
        <v>1</v>
      </c>
      <c r="D7305" s="61">
        <v>0</v>
      </c>
      <c r="E7305" s="61">
        <v>1</v>
      </c>
      <c r="F7305" s="61">
        <v>1</v>
      </c>
      <c r="G7305" s="61">
        <v>0</v>
      </c>
      <c r="H7305" s="61">
        <v>1</v>
      </c>
      <c r="I7305" s="62">
        <v>97399.36826647495</v>
      </c>
      <c r="J7305" s="63">
        <v>6.7059566872858323</v>
      </c>
      <c r="K7305" s="63">
        <v>5.3125702108866779</v>
      </c>
      <c r="L7305" s="63">
        <v>7.1277660747543088</v>
      </c>
      <c r="M7305" s="63">
        <v>8.0249133630553562</v>
      </c>
      <c r="N7305" s="63">
        <v>6.2893188080834692</v>
      </c>
      <c r="O7305" s="71">
        <v>6.528838396042552</v>
      </c>
    </row>
    <row r="7306" spans="2:15" outlineLevel="1" x14ac:dyDescent="0.45">
      <c r="B7306" s="65">
        <v>7297</v>
      </c>
      <c r="C7306" s="60">
        <v>0</v>
      </c>
      <c r="D7306" s="61">
        <v>1</v>
      </c>
      <c r="E7306" s="61">
        <v>1</v>
      </c>
      <c r="F7306" s="61">
        <v>1</v>
      </c>
      <c r="G7306" s="61">
        <v>0</v>
      </c>
      <c r="H7306" s="61">
        <v>1</v>
      </c>
      <c r="I7306" s="62">
        <v>28374.618493512971</v>
      </c>
      <c r="J7306" s="63">
        <v>5.3839608376884094</v>
      </c>
      <c r="K7306" s="63">
        <v>5.9822423850646862</v>
      </c>
      <c r="L7306" s="63">
        <v>6.6993632184115306</v>
      </c>
      <c r="M7306" s="63">
        <v>7.2391684070795801</v>
      </c>
      <c r="N7306" s="63">
        <v>6.3832029470692344</v>
      </c>
      <c r="O7306" s="71">
        <v>6.6771889232435031</v>
      </c>
    </row>
    <row r="7307" spans="2:15" outlineLevel="1" x14ac:dyDescent="0.45">
      <c r="B7307" s="65">
        <v>7298</v>
      </c>
      <c r="C7307" s="60">
        <v>0</v>
      </c>
      <c r="D7307" s="61">
        <v>1</v>
      </c>
      <c r="E7307" s="61">
        <v>1</v>
      </c>
      <c r="F7307" s="61">
        <v>1</v>
      </c>
      <c r="G7307" s="61">
        <v>0</v>
      </c>
      <c r="H7307" s="61">
        <v>1</v>
      </c>
      <c r="I7307" s="62">
        <v>76746.159189317928</v>
      </c>
      <c r="J7307" s="63">
        <v>5.6044074881027113</v>
      </c>
      <c r="K7307" s="63">
        <v>5.9382646943474553</v>
      </c>
      <c r="L7307" s="63">
        <v>6.994471651960775</v>
      </c>
      <c r="M7307" s="63">
        <v>7.9067729930684951</v>
      </c>
      <c r="N7307" s="63">
        <v>6.6008075561804507</v>
      </c>
      <c r="O7307" s="71">
        <v>6.6738586935681514</v>
      </c>
    </row>
    <row r="7308" spans="2:15" outlineLevel="1" x14ac:dyDescent="0.45">
      <c r="B7308" s="65">
        <v>7299</v>
      </c>
      <c r="C7308" s="60">
        <v>0</v>
      </c>
      <c r="D7308" s="61">
        <v>1</v>
      </c>
      <c r="E7308" s="61">
        <v>1</v>
      </c>
      <c r="F7308" s="61">
        <v>1</v>
      </c>
      <c r="G7308" s="61">
        <v>1</v>
      </c>
      <c r="H7308" s="61">
        <v>0</v>
      </c>
      <c r="I7308" s="62">
        <v>98199.618503713747</v>
      </c>
      <c r="J7308" s="63">
        <v>5.7598717887040456</v>
      </c>
      <c r="K7308" s="63">
        <v>5.965200318006926</v>
      </c>
      <c r="L7308" s="63">
        <v>7.6800879727388303</v>
      </c>
      <c r="M7308" s="63">
        <v>7.6672245217843145</v>
      </c>
      <c r="N7308" s="63">
        <v>6.7826125100378798</v>
      </c>
      <c r="O7308" s="71">
        <v>6.7775099958181331</v>
      </c>
    </row>
    <row r="7309" spans="2:15" outlineLevel="1" x14ac:dyDescent="0.45">
      <c r="B7309" s="65">
        <v>7300</v>
      </c>
      <c r="C7309" s="60">
        <v>1</v>
      </c>
      <c r="D7309" s="61">
        <v>0</v>
      </c>
      <c r="E7309" s="61">
        <v>1</v>
      </c>
      <c r="F7309" s="61">
        <v>1</v>
      </c>
      <c r="G7309" s="61">
        <v>1</v>
      </c>
      <c r="H7309" s="61">
        <v>0</v>
      </c>
      <c r="I7309" s="62">
        <v>101301.63558555563</v>
      </c>
      <c r="J7309" s="63">
        <v>6.6858534482595582</v>
      </c>
      <c r="K7309" s="63">
        <v>6.1140484405870978</v>
      </c>
      <c r="L7309" s="63">
        <v>7.119051057055473</v>
      </c>
      <c r="M7309" s="63">
        <v>8.0540804854262618</v>
      </c>
      <c r="N7309" s="63">
        <v>6.723682722783102</v>
      </c>
      <c r="O7309" s="71">
        <v>6.7173280543314293</v>
      </c>
    </row>
    <row r="7310" spans="2:15" outlineLevel="1" x14ac:dyDescent="0.45">
      <c r="B7310" s="65">
        <v>7301</v>
      </c>
      <c r="C7310" s="60">
        <v>1</v>
      </c>
      <c r="D7310" s="61">
        <v>0</v>
      </c>
      <c r="E7310" s="61">
        <v>1</v>
      </c>
      <c r="F7310" s="61">
        <v>1</v>
      </c>
      <c r="G7310" s="61">
        <v>0</v>
      </c>
      <c r="H7310" s="61">
        <v>1</v>
      </c>
      <c r="I7310" s="62">
        <v>26663.060808544396</v>
      </c>
      <c r="J7310" s="63">
        <v>5.4673923753248346</v>
      </c>
      <c r="K7310" s="63">
        <v>5.4619179576107282</v>
      </c>
      <c r="L7310" s="63">
        <v>7.5207299737586339</v>
      </c>
      <c r="M7310" s="63">
        <v>6.2547598996932265</v>
      </c>
      <c r="N7310" s="63">
        <v>6.4448455340513267</v>
      </c>
      <c r="O7310" s="71">
        <v>7.2326994177628166</v>
      </c>
    </row>
    <row r="7311" spans="2:15" outlineLevel="1" x14ac:dyDescent="0.45">
      <c r="B7311" s="65">
        <v>7302</v>
      </c>
      <c r="C7311" s="60">
        <v>0</v>
      </c>
      <c r="D7311" s="61">
        <v>1</v>
      </c>
      <c r="E7311" s="61">
        <v>1</v>
      </c>
      <c r="F7311" s="61">
        <v>1</v>
      </c>
      <c r="G7311" s="61">
        <v>1</v>
      </c>
      <c r="H7311" s="61">
        <v>0</v>
      </c>
      <c r="I7311" s="62">
        <v>98932.502382223654</v>
      </c>
      <c r="J7311" s="63">
        <v>6.2777872810372113</v>
      </c>
      <c r="K7311" s="63">
        <v>6.565030611303361</v>
      </c>
      <c r="L7311" s="63">
        <v>7.2093537767503264</v>
      </c>
      <c r="M7311" s="63">
        <v>6.2337969441492858</v>
      </c>
      <c r="N7311" s="63">
        <v>7.3407281281010519</v>
      </c>
      <c r="O7311" s="71">
        <v>7.2079425788920695</v>
      </c>
    </row>
    <row r="7312" spans="2:15" outlineLevel="1" x14ac:dyDescent="0.45">
      <c r="B7312" s="65">
        <v>7303</v>
      </c>
      <c r="C7312" s="60">
        <v>1</v>
      </c>
      <c r="D7312" s="61">
        <v>0</v>
      </c>
      <c r="E7312" s="61">
        <v>1</v>
      </c>
      <c r="F7312" s="61">
        <v>1</v>
      </c>
      <c r="G7312" s="61">
        <v>0</v>
      </c>
      <c r="H7312" s="61">
        <v>1</v>
      </c>
      <c r="I7312" s="62">
        <v>76962.808505691239</v>
      </c>
      <c r="J7312" s="63">
        <v>5.5331357227835927</v>
      </c>
      <c r="K7312" s="63">
        <v>4.8244688293413045</v>
      </c>
      <c r="L7312" s="63">
        <v>7.3800330143058321</v>
      </c>
      <c r="M7312" s="63">
        <v>8.979740816190187</v>
      </c>
      <c r="N7312" s="63">
        <v>6.4173729383551956</v>
      </c>
      <c r="O7312" s="71">
        <v>6.94280717190742</v>
      </c>
    </row>
    <row r="7313" spans="2:15" outlineLevel="1" x14ac:dyDescent="0.45">
      <c r="B7313" s="65">
        <v>7304</v>
      </c>
      <c r="C7313" s="60">
        <v>1</v>
      </c>
      <c r="D7313" s="61">
        <v>0</v>
      </c>
      <c r="E7313" s="61">
        <v>1</v>
      </c>
      <c r="F7313" s="61">
        <v>1</v>
      </c>
      <c r="G7313" s="61">
        <v>0</v>
      </c>
      <c r="H7313" s="61">
        <v>1</v>
      </c>
      <c r="I7313" s="62">
        <v>95684.816168224454</v>
      </c>
      <c r="J7313" s="63">
        <v>6.3544671051224118</v>
      </c>
      <c r="K7313" s="63">
        <v>4.4337512877241414</v>
      </c>
      <c r="L7313" s="63">
        <v>7.4912282184703587</v>
      </c>
      <c r="M7313" s="63">
        <v>7.3379507923774012</v>
      </c>
      <c r="N7313" s="63">
        <v>7.1058925457173343</v>
      </c>
      <c r="O7313" s="71">
        <v>7.1707363060299905</v>
      </c>
    </row>
    <row r="7314" spans="2:15" outlineLevel="1" x14ac:dyDescent="0.45">
      <c r="B7314" s="65">
        <v>7305</v>
      </c>
      <c r="C7314" s="60">
        <v>1</v>
      </c>
      <c r="D7314" s="61">
        <v>0</v>
      </c>
      <c r="E7314" s="61">
        <v>1</v>
      </c>
      <c r="F7314" s="61">
        <v>1</v>
      </c>
      <c r="G7314" s="61">
        <v>1</v>
      </c>
      <c r="H7314" s="61">
        <v>0</v>
      </c>
      <c r="I7314" s="62">
        <v>77141.605639874382</v>
      </c>
      <c r="J7314" s="63">
        <v>6.2820228043175801</v>
      </c>
      <c r="K7314" s="63">
        <v>5.1090892550710887</v>
      </c>
      <c r="L7314" s="63">
        <v>6.7014525480871256</v>
      </c>
      <c r="M7314" s="63">
        <v>8.1446573918547323</v>
      </c>
      <c r="N7314" s="63">
        <v>6.8314952935438145</v>
      </c>
      <c r="O7314" s="71">
        <v>6.735426564291271</v>
      </c>
    </row>
    <row r="7315" spans="2:15" outlineLevel="1" x14ac:dyDescent="0.45">
      <c r="B7315" s="65">
        <v>7306</v>
      </c>
      <c r="C7315" s="60">
        <v>1</v>
      </c>
      <c r="D7315" s="61">
        <v>0</v>
      </c>
      <c r="E7315" s="61">
        <v>1</v>
      </c>
      <c r="F7315" s="61">
        <v>1</v>
      </c>
      <c r="G7315" s="61">
        <v>0</v>
      </c>
      <c r="H7315" s="61">
        <v>1</v>
      </c>
      <c r="I7315" s="62">
        <v>98824.670918362826</v>
      </c>
      <c r="J7315" s="63">
        <v>6.056754765192423</v>
      </c>
      <c r="K7315" s="63">
        <v>5.3621951295992236</v>
      </c>
      <c r="L7315" s="63">
        <v>8.0679267125814853</v>
      </c>
      <c r="M7315" s="63">
        <v>7.7741202780161371</v>
      </c>
      <c r="N7315" s="63">
        <v>6.7149151624642505</v>
      </c>
      <c r="O7315" s="71">
        <v>7.2151609890499362</v>
      </c>
    </row>
    <row r="7316" spans="2:15" outlineLevel="1" x14ac:dyDescent="0.45">
      <c r="B7316" s="65">
        <v>7307</v>
      </c>
      <c r="C7316" s="60">
        <v>1</v>
      </c>
      <c r="D7316" s="61">
        <v>0</v>
      </c>
      <c r="E7316" s="61">
        <v>1</v>
      </c>
      <c r="F7316" s="61">
        <v>1</v>
      </c>
      <c r="G7316" s="61">
        <v>0</v>
      </c>
      <c r="H7316" s="61">
        <v>1</v>
      </c>
      <c r="I7316" s="62">
        <v>28338.720756090042</v>
      </c>
      <c r="J7316" s="63">
        <v>5.3914514006729037</v>
      </c>
      <c r="K7316" s="63">
        <v>5.3481573562338101</v>
      </c>
      <c r="L7316" s="63">
        <v>6.5485208500621548</v>
      </c>
      <c r="M7316" s="63">
        <v>8.0778145285680552</v>
      </c>
      <c r="N7316" s="63">
        <v>6.1036169162671641</v>
      </c>
      <c r="O7316" s="71">
        <v>6.831214834239141</v>
      </c>
    </row>
    <row r="7317" spans="2:15" outlineLevel="1" x14ac:dyDescent="0.45">
      <c r="B7317" s="65">
        <v>7308</v>
      </c>
      <c r="C7317" s="60">
        <v>1</v>
      </c>
      <c r="D7317" s="61">
        <v>0</v>
      </c>
      <c r="E7317" s="61">
        <v>1</v>
      </c>
      <c r="F7317" s="61">
        <v>1</v>
      </c>
      <c r="G7317" s="61">
        <v>1</v>
      </c>
      <c r="H7317" s="61">
        <v>0</v>
      </c>
      <c r="I7317" s="62">
        <v>97768.791554489144</v>
      </c>
      <c r="J7317" s="63">
        <v>7.0230097406338263</v>
      </c>
      <c r="K7317" s="63">
        <v>5.1254075151544498</v>
      </c>
      <c r="L7317" s="63">
        <v>7.6132153697020932</v>
      </c>
      <c r="M7317" s="63">
        <v>7.6560809993991157</v>
      </c>
      <c r="N7317" s="63">
        <v>6.7820377771593199</v>
      </c>
      <c r="O7317" s="71">
        <v>6.148528988815432</v>
      </c>
    </row>
    <row r="7318" spans="2:15" outlineLevel="1" x14ac:dyDescent="0.45">
      <c r="B7318" s="65">
        <v>7309</v>
      </c>
      <c r="C7318" s="60">
        <v>0</v>
      </c>
      <c r="D7318" s="61">
        <v>1</v>
      </c>
      <c r="E7318" s="61">
        <v>1</v>
      </c>
      <c r="F7318" s="61">
        <v>1</v>
      </c>
      <c r="G7318" s="61">
        <v>1</v>
      </c>
      <c r="H7318" s="61">
        <v>0</v>
      </c>
      <c r="I7318" s="62">
        <v>100810.21086860819</v>
      </c>
      <c r="J7318" s="63">
        <v>5.5869877062505866</v>
      </c>
      <c r="K7318" s="63">
        <v>6.1552207347008512</v>
      </c>
      <c r="L7318" s="63">
        <v>6.9923036773992893</v>
      </c>
      <c r="M7318" s="63">
        <v>8.1286329743347885</v>
      </c>
      <c r="N7318" s="63">
        <v>7.4631820522862178</v>
      </c>
      <c r="O7318" s="71">
        <v>6.9908415154088388</v>
      </c>
    </row>
    <row r="7319" spans="2:15" outlineLevel="1" x14ac:dyDescent="0.45">
      <c r="B7319" s="65">
        <v>7310</v>
      </c>
      <c r="C7319" s="60">
        <v>1</v>
      </c>
      <c r="D7319" s="61">
        <v>0</v>
      </c>
      <c r="E7319" s="61">
        <v>1</v>
      </c>
      <c r="F7319" s="61">
        <v>1</v>
      </c>
      <c r="G7319" s="61">
        <v>0</v>
      </c>
      <c r="H7319" s="61">
        <v>1</v>
      </c>
      <c r="I7319" s="62">
        <v>64072.870904032563</v>
      </c>
      <c r="J7319" s="63">
        <v>5.9276332580669697</v>
      </c>
      <c r="K7319" s="63">
        <v>5.3626363384237719</v>
      </c>
      <c r="L7319" s="63">
        <v>7.3942519756390812</v>
      </c>
      <c r="M7319" s="63">
        <v>6.4897949371193864</v>
      </c>
      <c r="N7319" s="63">
        <v>6.901890514699156</v>
      </c>
      <c r="O7319" s="71">
        <v>7.1240497123261495</v>
      </c>
    </row>
    <row r="7320" spans="2:15" outlineLevel="1" x14ac:dyDescent="0.45">
      <c r="B7320" s="65">
        <v>7311</v>
      </c>
      <c r="C7320" s="60">
        <v>1</v>
      </c>
      <c r="D7320" s="61">
        <v>0</v>
      </c>
      <c r="E7320" s="61">
        <v>1</v>
      </c>
      <c r="F7320" s="61">
        <v>1</v>
      </c>
      <c r="G7320" s="61">
        <v>1</v>
      </c>
      <c r="H7320" s="61">
        <v>0</v>
      </c>
      <c r="I7320" s="62">
        <v>101422.00686089216</v>
      </c>
      <c r="J7320" s="63">
        <v>6.5128107488506704</v>
      </c>
      <c r="K7320" s="63">
        <v>6.1265481670153399</v>
      </c>
      <c r="L7320" s="63">
        <v>7.0456599076763302</v>
      </c>
      <c r="M7320" s="63">
        <v>7.5119901215783225</v>
      </c>
      <c r="N7320" s="63">
        <v>7.7841653943471467</v>
      </c>
      <c r="O7320" s="71">
        <v>6.5225635970820948</v>
      </c>
    </row>
    <row r="7321" spans="2:15" outlineLevel="1" x14ac:dyDescent="0.45">
      <c r="B7321" s="65">
        <v>7312</v>
      </c>
      <c r="C7321" s="60">
        <v>0</v>
      </c>
      <c r="D7321" s="61">
        <v>1</v>
      </c>
      <c r="E7321" s="61">
        <v>1</v>
      </c>
      <c r="F7321" s="61">
        <v>1</v>
      </c>
      <c r="G7321" s="61">
        <v>0</v>
      </c>
      <c r="H7321" s="61">
        <v>1</v>
      </c>
      <c r="I7321" s="62">
        <v>95012.116212358596</v>
      </c>
      <c r="J7321" s="63">
        <v>5.6672225577413018</v>
      </c>
      <c r="K7321" s="63">
        <v>6.4582199504466722</v>
      </c>
      <c r="L7321" s="63">
        <v>7.1186685287994962</v>
      </c>
      <c r="M7321" s="63">
        <v>6.2775345794770274</v>
      </c>
      <c r="N7321" s="63">
        <v>6.3189388470406289</v>
      </c>
      <c r="O7321" s="71">
        <v>7.5242380290184174</v>
      </c>
    </row>
    <row r="7322" spans="2:15" outlineLevel="1" x14ac:dyDescent="0.45">
      <c r="B7322" s="65">
        <v>7313</v>
      </c>
      <c r="C7322" s="60">
        <v>1</v>
      </c>
      <c r="D7322" s="61">
        <v>0</v>
      </c>
      <c r="E7322" s="61">
        <v>1</v>
      </c>
      <c r="F7322" s="61">
        <v>1</v>
      </c>
      <c r="G7322" s="61">
        <v>1</v>
      </c>
      <c r="H7322" s="61">
        <v>0</v>
      </c>
      <c r="I7322" s="62">
        <v>95283.42625333069</v>
      </c>
      <c r="J7322" s="63">
        <v>6.7717949540245028</v>
      </c>
      <c r="K7322" s="63">
        <v>4.7841314148709522</v>
      </c>
      <c r="L7322" s="63">
        <v>7.1848783926861666</v>
      </c>
      <c r="M7322" s="63">
        <v>7.247969844315242</v>
      </c>
      <c r="N7322" s="63">
        <v>6.8145664573471079</v>
      </c>
      <c r="O7322" s="71">
        <v>6.597927474193626</v>
      </c>
    </row>
    <row r="7323" spans="2:15" outlineLevel="1" x14ac:dyDescent="0.45">
      <c r="B7323" s="65">
        <v>7314</v>
      </c>
      <c r="C7323" s="60">
        <v>1</v>
      </c>
      <c r="D7323" s="61">
        <v>0</v>
      </c>
      <c r="E7323" s="61">
        <v>1</v>
      </c>
      <c r="F7323" s="61">
        <v>1</v>
      </c>
      <c r="G7323" s="61">
        <v>0</v>
      </c>
      <c r="H7323" s="61">
        <v>1</v>
      </c>
      <c r="I7323" s="62">
        <v>100488.06984662358</v>
      </c>
      <c r="J7323" s="63">
        <v>6.4259530284990927</v>
      </c>
      <c r="K7323" s="63">
        <v>5.2972588058932644</v>
      </c>
      <c r="L7323" s="63">
        <v>7.4903495255854109</v>
      </c>
      <c r="M7323" s="63">
        <v>8.119402390701639</v>
      </c>
      <c r="N7323" s="63">
        <v>7.0782454888640007</v>
      </c>
      <c r="O7323" s="71">
        <v>7.083454741967615</v>
      </c>
    </row>
    <row r="7324" spans="2:15" outlineLevel="1" x14ac:dyDescent="0.45">
      <c r="B7324" s="65">
        <v>7315</v>
      </c>
      <c r="C7324" s="60">
        <v>1</v>
      </c>
      <c r="D7324" s="61">
        <v>0</v>
      </c>
      <c r="E7324" s="61">
        <v>1</v>
      </c>
      <c r="F7324" s="61">
        <v>1</v>
      </c>
      <c r="G7324" s="61">
        <v>1</v>
      </c>
      <c r="H7324" s="61">
        <v>0</v>
      </c>
      <c r="I7324" s="62">
        <v>94094.023834050633</v>
      </c>
      <c r="J7324" s="63">
        <v>6.1492675121914964</v>
      </c>
      <c r="K7324" s="63">
        <v>5.3649802252089929</v>
      </c>
      <c r="L7324" s="63">
        <v>7.1718115295354501</v>
      </c>
      <c r="M7324" s="63">
        <v>7.2289792964215751</v>
      </c>
      <c r="N7324" s="63">
        <v>6.842702903952592</v>
      </c>
      <c r="O7324" s="71">
        <v>6.0332384587779906</v>
      </c>
    </row>
    <row r="7325" spans="2:15" outlineLevel="1" x14ac:dyDescent="0.45">
      <c r="B7325" s="65">
        <v>7316</v>
      </c>
      <c r="C7325" s="60">
        <v>1</v>
      </c>
      <c r="D7325" s="61">
        <v>0</v>
      </c>
      <c r="E7325" s="61">
        <v>1</v>
      </c>
      <c r="F7325" s="61">
        <v>1</v>
      </c>
      <c r="G7325" s="61">
        <v>0</v>
      </c>
      <c r="H7325" s="61">
        <v>1</v>
      </c>
      <c r="I7325" s="62">
        <v>99514.510703769978</v>
      </c>
      <c r="J7325" s="63">
        <v>6.8318701590620226</v>
      </c>
      <c r="K7325" s="63">
        <v>5.444176708646892</v>
      </c>
      <c r="L7325" s="63">
        <v>7.3122116472728376</v>
      </c>
      <c r="M7325" s="63">
        <v>7.6341872600198553</v>
      </c>
      <c r="N7325" s="63">
        <v>6.7936629254129901</v>
      </c>
      <c r="O7325" s="71">
        <v>6.9963559327064786</v>
      </c>
    </row>
    <row r="7326" spans="2:15" outlineLevel="1" x14ac:dyDescent="0.45">
      <c r="B7326" s="65">
        <v>7317</v>
      </c>
      <c r="C7326" s="60">
        <v>1</v>
      </c>
      <c r="D7326" s="61">
        <v>0</v>
      </c>
      <c r="E7326" s="61">
        <v>1</v>
      </c>
      <c r="F7326" s="61">
        <v>1</v>
      </c>
      <c r="G7326" s="61">
        <v>0</v>
      </c>
      <c r="H7326" s="61">
        <v>1</v>
      </c>
      <c r="I7326" s="62">
        <v>101012.75058651889</v>
      </c>
      <c r="J7326" s="63">
        <v>6.3895785982373159</v>
      </c>
      <c r="K7326" s="63">
        <v>6.2855869384417336</v>
      </c>
      <c r="L7326" s="63">
        <v>7.0492845720193609</v>
      </c>
      <c r="M7326" s="63">
        <v>7.8265711681930119</v>
      </c>
      <c r="N7326" s="63">
        <v>6.7884528971680123</v>
      </c>
      <c r="O7326" s="71">
        <v>7.0133250783915795</v>
      </c>
    </row>
    <row r="7327" spans="2:15" outlineLevel="1" x14ac:dyDescent="0.45">
      <c r="B7327" s="65">
        <v>7318</v>
      </c>
      <c r="C7327" s="60">
        <v>1</v>
      </c>
      <c r="D7327" s="61">
        <v>0</v>
      </c>
      <c r="E7327" s="61">
        <v>1</v>
      </c>
      <c r="F7327" s="61">
        <v>1</v>
      </c>
      <c r="G7327" s="61">
        <v>1</v>
      </c>
      <c r="H7327" s="61">
        <v>0</v>
      </c>
      <c r="I7327" s="62">
        <v>78539.593274921092</v>
      </c>
      <c r="J7327" s="63">
        <v>5.5663243865807219</v>
      </c>
      <c r="K7327" s="63">
        <v>5.4626944017541961</v>
      </c>
      <c r="L7327" s="63">
        <v>6.8572145885577314</v>
      </c>
      <c r="M7327" s="63">
        <v>8.4228862470411858</v>
      </c>
      <c r="N7327" s="63">
        <v>7.6178737305783351</v>
      </c>
      <c r="O7327" s="71">
        <v>6.426022343041133</v>
      </c>
    </row>
    <row r="7328" spans="2:15" outlineLevel="1" x14ac:dyDescent="0.45">
      <c r="B7328" s="65">
        <v>7319</v>
      </c>
      <c r="C7328" s="60">
        <v>1</v>
      </c>
      <c r="D7328" s="61">
        <v>0</v>
      </c>
      <c r="E7328" s="61">
        <v>1</v>
      </c>
      <c r="F7328" s="61">
        <v>1</v>
      </c>
      <c r="G7328" s="61">
        <v>0</v>
      </c>
      <c r="H7328" s="61">
        <v>1</v>
      </c>
      <c r="I7328" s="62">
        <v>79463.097697952122</v>
      </c>
      <c r="J7328" s="63">
        <v>5.8939299315488398</v>
      </c>
      <c r="K7328" s="63">
        <v>5.5630636417623691</v>
      </c>
      <c r="L7328" s="63">
        <v>7.0997606983647028</v>
      </c>
      <c r="M7328" s="63">
        <v>8.7014789918490774</v>
      </c>
      <c r="N7328" s="63">
        <v>6.5938190245912889</v>
      </c>
      <c r="O7328" s="71">
        <v>6.958286356560536</v>
      </c>
    </row>
    <row r="7329" spans="2:15" outlineLevel="1" x14ac:dyDescent="0.45">
      <c r="B7329" s="65">
        <v>7320</v>
      </c>
      <c r="C7329" s="60">
        <v>0</v>
      </c>
      <c r="D7329" s="61">
        <v>1</v>
      </c>
      <c r="E7329" s="61">
        <v>1</v>
      </c>
      <c r="F7329" s="61">
        <v>1</v>
      </c>
      <c r="G7329" s="61">
        <v>0</v>
      </c>
      <c r="H7329" s="61">
        <v>1</v>
      </c>
      <c r="I7329" s="62">
        <v>97815.02839152317</v>
      </c>
      <c r="J7329" s="63">
        <v>5.6686005139009339</v>
      </c>
      <c r="K7329" s="63">
        <v>5.9620525699375353</v>
      </c>
      <c r="L7329" s="63">
        <v>7.1204186327087324</v>
      </c>
      <c r="M7329" s="63">
        <v>7.4048054139311441</v>
      </c>
      <c r="N7329" s="63">
        <v>7.0248593007523326</v>
      </c>
      <c r="O7329" s="71">
        <v>7.1676758117688451</v>
      </c>
    </row>
    <row r="7330" spans="2:15" outlineLevel="1" x14ac:dyDescent="0.45">
      <c r="B7330" s="65">
        <v>7321</v>
      </c>
      <c r="C7330" s="60">
        <v>1</v>
      </c>
      <c r="D7330" s="61">
        <v>0</v>
      </c>
      <c r="E7330" s="61">
        <v>1</v>
      </c>
      <c r="F7330" s="61">
        <v>1</v>
      </c>
      <c r="G7330" s="61">
        <v>1</v>
      </c>
      <c r="H7330" s="61">
        <v>0</v>
      </c>
      <c r="I7330" s="62">
        <v>102310.05262626793</v>
      </c>
      <c r="J7330" s="63">
        <v>6.9192612489381684</v>
      </c>
      <c r="K7330" s="63">
        <v>5.230962497628461</v>
      </c>
      <c r="L7330" s="63">
        <v>7.1565589804337471</v>
      </c>
      <c r="M7330" s="63">
        <v>8.2733525014381186</v>
      </c>
      <c r="N7330" s="63">
        <v>7.5659626402980731</v>
      </c>
      <c r="O7330" s="71">
        <v>6.8173439089679571</v>
      </c>
    </row>
    <row r="7331" spans="2:15" outlineLevel="1" x14ac:dyDescent="0.45">
      <c r="B7331" s="65">
        <v>7322</v>
      </c>
      <c r="C7331" s="60">
        <v>0</v>
      </c>
      <c r="D7331" s="61">
        <v>1</v>
      </c>
      <c r="E7331" s="61">
        <v>1</v>
      </c>
      <c r="F7331" s="61">
        <v>1</v>
      </c>
      <c r="G7331" s="61">
        <v>0</v>
      </c>
      <c r="H7331" s="61">
        <v>1</v>
      </c>
      <c r="I7331" s="62">
        <v>101591.35656890257</v>
      </c>
      <c r="J7331" s="63">
        <v>5.9563565301007788</v>
      </c>
      <c r="K7331" s="63">
        <v>6.3377259765059373</v>
      </c>
      <c r="L7331" s="63">
        <v>8.1422493031296934</v>
      </c>
      <c r="M7331" s="63">
        <v>7.7518145738521067</v>
      </c>
      <c r="N7331" s="63">
        <v>6.7778083436637884</v>
      </c>
      <c r="O7331" s="71">
        <v>7.1792610511382939</v>
      </c>
    </row>
    <row r="7332" spans="2:15" outlineLevel="1" x14ac:dyDescent="0.45">
      <c r="B7332" s="65">
        <v>7323</v>
      </c>
      <c r="C7332" s="60">
        <v>1</v>
      </c>
      <c r="D7332" s="61">
        <v>0</v>
      </c>
      <c r="E7332" s="61">
        <v>1</v>
      </c>
      <c r="F7332" s="61">
        <v>1</v>
      </c>
      <c r="G7332" s="61">
        <v>0</v>
      </c>
      <c r="H7332" s="61">
        <v>1</v>
      </c>
      <c r="I7332" s="62">
        <v>97325.286987258383</v>
      </c>
      <c r="J7332" s="63">
        <v>5.7874226747079618</v>
      </c>
      <c r="K7332" s="63">
        <v>4.6194234018327345</v>
      </c>
      <c r="L7332" s="63">
        <v>7.9088740082243509</v>
      </c>
      <c r="M7332" s="63">
        <v>8.7678869899035661</v>
      </c>
      <c r="N7332" s="63">
        <v>6.6003526172028861</v>
      </c>
      <c r="O7332" s="71">
        <v>6.7914551749220218</v>
      </c>
    </row>
    <row r="7333" spans="2:15" outlineLevel="1" x14ac:dyDescent="0.45">
      <c r="B7333" s="65">
        <v>7324</v>
      </c>
      <c r="C7333" s="60">
        <v>1</v>
      </c>
      <c r="D7333" s="61">
        <v>0</v>
      </c>
      <c r="E7333" s="61">
        <v>1</v>
      </c>
      <c r="F7333" s="61">
        <v>1</v>
      </c>
      <c r="G7333" s="61">
        <v>1</v>
      </c>
      <c r="H7333" s="61">
        <v>0</v>
      </c>
      <c r="I7333" s="62">
        <v>62223.590273646492</v>
      </c>
      <c r="J7333" s="63">
        <v>6.1286816614452331</v>
      </c>
      <c r="K7333" s="63">
        <v>4.9448024537751216</v>
      </c>
      <c r="L7333" s="63">
        <v>7.0323331889806333</v>
      </c>
      <c r="M7333" s="63">
        <v>6.7800857660955938</v>
      </c>
      <c r="N7333" s="63">
        <v>6.7991479828756969</v>
      </c>
      <c r="O7333" s="71">
        <v>6.5349948175405324</v>
      </c>
    </row>
    <row r="7334" spans="2:15" outlineLevel="1" x14ac:dyDescent="0.45">
      <c r="B7334" s="65">
        <v>7325</v>
      </c>
      <c r="C7334" s="60">
        <v>1</v>
      </c>
      <c r="D7334" s="61">
        <v>0</v>
      </c>
      <c r="E7334" s="61">
        <v>1</v>
      </c>
      <c r="F7334" s="61">
        <v>1</v>
      </c>
      <c r="G7334" s="61">
        <v>1</v>
      </c>
      <c r="H7334" s="61">
        <v>0</v>
      </c>
      <c r="I7334" s="62">
        <v>99004.078302298891</v>
      </c>
      <c r="J7334" s="63">
        <v>6.9938931647658462</v>
      </c>
      <c r="K7334" s="63">
        <v>5.8558961036918191</v>
      </c>
      <c r="L7334" s="63">
        <v>6.5601029797306936</v>
      </c>
      <c r="M7334" s="63">
        <v>7.2318547768454424</v>
      </c>
      <c r="N7334" s="63">
        <v>6.9799973797633061</v>
      </c>
      <c r="O7334" s="71">
        <v>6.7842726933314417</v>
      </c>
    </row>
    <row r="7335" spans="2:15" outlineLevel="1" x14ac:dyDescent="0.45">
      <c r="B7335" s="65">
        <v>7326</v>
      </c>
      <c r="C7335" s="60">
        <v>1</v>
      </c>
      <c r="D7335" s="61">
        <v>0</v>
      </c>
      <c r="E7335" s="61">
        <v>1</v>
      </c>
      <c r="F7335" s="61">
        <v>1</v>
      </c>
      <c r="G7335" s="61">
        <v>1</v>
      </c>
      <c r="H7335" s="61">
        <v>0</v>
      </c>
      <c r="I7335" s="62">
        <v>103951.0974548152</v>
      </c>
      <c r="J7335" s="63">
        <v>6.4660670675693899</v>
      </c>
      <c r="K7335" s="63">
        <v>5.6606094493870032</v>
      </c>
      <c r="L7335" s="63">
        <v>7.7904382056606556</v>
      </c>
      <c r="M7335" s="63">
        <v>8.2182820552534697</v>
      </c>
      <c r="N7335" s="63">
        <v>7.5204125766283347</v>
      </c>
      <c r="O7335" s="71">
        <v>7.29696115606147</v>
      </c>
    </row>
    <row r="7336" spans="2:15" outlineLevel="1" x14ac:dyDescent="0.45">
      <c r="B7336" s="65">
        <v>7327</v>
      </c>
      <c r="C7336" s="60">
        <v>1</v>
      </c>
      <c r="D7336" s="61">
        <v>0</v>
      </c>
      <c r="E7336" s="61">
        <v>1</v>
      </c>
      <c r="F7336" s="61">
        <v>1</v>
      </c>
      <c r="G7336" s="61">
        <v>0</v>
      </c>
      <c r="H7336" s="61">
        <v>1</v>
      </c>
      <c r="I7336" s="62">
        <v>29968.2207688239</v>
      </c>
      <c r="J7336" s="63">
        <v>6.021034124184534</v>
      </c>
      <c r="K7336" s="63">
        <v>5.4040840502845775</v>
      </c>
      <c r="L7336" s="63">
        <v>6.8150034660060488</v>
      </c>
      <c r="M7336" s="63">
        <v>6.6792560140850936</v>
      </c>
      <c r="N7336" s="63">
        <v>7.1345089414121716</v>
      </c>
      <c r="O7336" s="71">
        <v>7.2142635349846698</v>
      </c>
    </row>
    <row r="7337" spans="2:15" outlineLevel="1" x14ac:dyDescent="0.45">
      <c r="B7337" s="65">
        <v>7328</v>
      </c>
      <c r="C7337" s="60">
        <v>1</v>
      </c>
      <c r="D7337" s="61">
        <v>0</v>
      </c>
      <c r="E7337" s="61">
        <v>1</v>
      </c>
      <c r="F7337" s="61">
        <v>1</v>
      </c>
      <c r="G7337" s="61">
        <v>1</v>
      </c>
      <c r="H7337" s="61">
        <v>0</v>
      </c>
      <c r="I7337" s="62">
        <v>98454.011139280396</v>
      </c>
      <c r="J7337" s="63">
        <v>6.2945314447052727</v>
      </c>
      <c r="K7337" s="63">
        <v>4.470848865920547</v>
      </c>
      <c r="L7337" s="63">
        <v>6.8676571784427285</v>
      </c>
      <c r="M7337" s="63">
        <v>8.4026834532793195</v>
      </c>
      <c r="N7337" s="63">
        <v>7.4671332920692608</v>
      </c>
      <c r="O7337" s="71">
        <v>7.0316386675433336</v>
      </c>
    </row>
    <row r="7338" spans="2:15" outlineLevel="1" x14ac:dyDescent="0.45">
      <c r="B7338" s="65">
        <v>7329</v>
      </c>
      <c r="C7338" s="60">
        <v>1</v>
      </c>
      <c r="D7338" s="61">
        <v>0</v>
      </c>
      <c r="E7338" s="61">
        <v>1</v>
      </c>
      <c r="F7338" s="61">
        <v>1</v>
      </c>
      <c r="G7338" s="61">
        <v>1</v>
      </c>
      <c r="H7338" s="61">
        <v>0</v>
      </c>
      <c r="I7338" s="62">
        <v>24667.694513134717</v>
      </c>
      <c r="J7338" s="63">
        <v>5.7902015731270229</v>
      </c>
      <c r="K7338" s="63">
        <v>4.6944854734356971</v>
      </c>
      <c r="L7338" s="63">
        <v>7.0245232678836995</v>
      </c>
      <c r="M7338" s="63">
        <v>6.552380103019031</v>
      </c>
      <c r="N7338" s="63">
        <v>6.6903335446862497</v>
      </c>
      <c r="O7338" s="71">
        <v>6.5760023583637954</v>
      </c>
    </row>
    <row r="7339" spans="2:15" outlineLevel="1" x14ac:dyDescent="0.45">
      <c r="B7339" s="65">
        <v>7330</v>
      </c>
      <c r="C7339" s="60">
        <v>0</v>
      </c>
      <c r="D7339" s="61">
        <v>1</v>
      </c>
      <c r="E7339" s="61">
        <v>1</v>
      </c>
      <c r="F7339" s="61">
        <v>1</v>
      </c>
      <c r="G7339" s="61">
        <v>0</v>
      </c>
      <c r="H7339" s="61">
        <v>1</v>
      </c>
      <c r="I7339" s="62">
        <v>96575.053090902991</v>
      </c>
      <c r="J7339" s="63">
        <v>5.7753327966786268</v>
      </c>
      <c r="K7339" s="63">
        <v>6.0491303434101482</v>
      </c>
      <c r="L7339" s="63">
        <v>7.7329263029311344</v>
      </c>
      <c r="M7339" s="63">
        <v>6.6637030196481852</v>
      </c>
      <c r="N7339" s="63">
        <v>6.5152513993526053</v>
      </c>
      <c r="O7339" s="71">
        <v>7.5322695954797911</v>
      </c>
    </row>
    <row r="7340" spans="2:15" outlineLevel="1" x14ac:dyDescent="0.45">
      <c r="B7340" s="65">
        <v>7331</v>
      </c>
      <c r="C7340" s="60">
        <v>0</v>
      </c>
      <c r="D7340" s="61">
        <v>1</v>
      </c>
      <c r="E7340" s="61">
        <v>1</v>
      </c>
      <c r="F7340" s="61">
        <v>1</v>
      </c>
      <c r="G7340" s="61">
        <v>0</v>
      </c>
      <c r="H7340" s="61">
        <v>1</v>
      </c>
      <c r="I7340" s="62">
        <v>81601.887368783064</v>
      </c>
      <c r="J7340" s="63">
        <v>5.561415786644158</v>
      </c>
      <c r="K7340" s="63">
        <v>5.6173561595835544</v>
      </c>
      <c r="L7340" s="63">
        <v>7.0648532642776409</v>
      </c>
      <c r="M7340" s="63">
        <v>8.8497236050688635</v>
      </c>
      <c r="N7340" s="63">
        <v>7.1041342348578898</v>
      </c>
      <c r="O7340" s="71">
        <v>7.5535838455217243</v>
      </c>
    </row>
    <row r="7341" spans="2:15" outlineLevel="1" x14ac:dyDescent="0.45">
      <c r="B7341" s="65">
        <v>7332</v>
      </c>
      <c r="C7341" s="60">
        <v>1</v>
      </c>
      <c r="D7341" s="61">
        <v>0</v>
      </c>
      <c r="E7341" s="61">
        <v>1</v>
      </c>
      <c r="F7341" s="61">
        <v>1</v>
      </c>
      <c r="G7341" s="61">
        <v>1</v>
      </c>
      <c r="H7341" s="61">
        <v>0</v>
      </c>
      <c r="I7341" s="62">
        <v>98655.720056839564</v>
      </c>
      <c r="J7341" s="63">
        <v>5.9819269718604486</v>
      </c>
      <c r="K7341" s="63">
        <v>5.289684329323685</v>
      </c>
      <c r="L7341" s="63">
        <v>7.5189060921394431</v>
      </c>
      <c r="M7341" s="63">
        <v>8.8018225749315615</v>
      </c>
      <c r="N7341" s="63">
        <v>6.7455737764028845</v>
      </c>
      <c r="O7341" s="71">
        <v>6.2483729096929945</v>
      </c>
    </row>
    <row r="7342" spans="2:15" outlineLevel="1" x14ac:dyDescent="0.45">
      <c r="B7342" s="65">
        <v>7333</v>
      </c>
      <c r="C7342" s="60">
        <v>1</v>
      </c>
      <c r="D7342" s="61">
        <v>0</v>
      </c>
      <c r="E7342" s="61">
        <v>1</v>
      </c>
      <c r="F7342" s="61">
        <v>1</v>
      </c>
      <c r="G7342" s="61">
        <v>0</v>
      </c>
      <c r="H7342" s="61">
        <v>1</v>
      </c>
      <c r="I7342" s="62">
        <v>26363.837930091977</v>
      </c>
      <c r="J7342" s="63">
        <v>5.5927290925335233</v>
      </c>
      <c r="K7342" s="63">
        <v>4.6911522163639692</v>
      </c>
      <c r="L7342" s="63">
        <v>6.9526691719990881</v>
      </c>
      <c r="M7342" s="63">
        <v>6.8755213455966189</v>
      </c>
      <c r="N7342" s="63">
        <v>6.9333031401989711</v>
      </c>
      <c r="O7342" s="71">
        <v>6.9641586801808879</v>
      </c>
    </row>
    <row r="7343" spans="2:15" outlineLevel="1" x14ac:dyDescent="0.45">
      <c r="B7343" s="65">
        <v>7334</v>
      </c>
      <c r="C7343" s="60">
        <v>1</v>
      </c>
      <c r="D7343" s="61">
        <v>0</v>
      </c>
      <c r="E7343" s="61">
        <v>1</v>
      </c>
      <c r="F7343" s="61">
        <v>1</v>
      </c>
      <c r="G7343" s="61">
        <v>1</v>
      </c>
      <c r="H7343" s="61">
        <v>0</v>
      </c>
      <c r="I7343" s="62">
        <v>79816.010362172325</v>
      </c>
      <c r="J7343" s="63">
        <v>5.8055892583641286</v>
      </c>
      <c r="K7343" s="63">
        <v>5.5519985315084313</v>
      </c>
      <c r="L7343" s="63">
        <v>6.6371286438894792</v>
      </c>
      <c r="M7343" s="63">
        <v>8.7771212575845112</v>
      </c>
      <c r="N7343" s="63">
        <v>7.4391701278033926</v>
      </c>
      <c r="O7343" s="71">
        <v>6.4575275125136384</v>
      </c>
    </row>
    <row r="7344" spans="2:15" outlineLevel="1" x14ac:dyDescent="0.45">
      <c r="B7344" s="65">
        <v>7335</v>
      </c>
      <c r="C7344" s="60">
        <v>1</v>
      </c>
      <c r="D7344" s="61">
        <v>0</v>
      </c>
      <c r="E7344" s="61">
        <v>1</v>
      </c>
      <c r="F7344" s="61">
        <v>1</v>
      </c>
      <c r="G7344" s="61">
        <v>0</v>
      </c>
      <c r="H7344" s="61">
        <v>1</v>
      </c>
      <c r="I7344" s="62">
        <v>98778.430724089209</v>
      </c>
      <c r="J7344" s="63">
        <v>7.0761815946883031</v>
      </c>
      <c r="K7344" s="63">
        <v>4.9488133022189924</v>
      </c>
      <c r="L7344" s="63">
        <v>6.9519996364435244</v>
      </c>
      <c r="M7344" s="63">
        <v>7.8956008532575197</v>
      </c>
      <c r="N7344" s="63">
        <v>6.6422028881225215</v>
      </c>
      <c r="O7344" s="71">
        <v>7.0872062697766376</v>
      </c>
    </row>
    <row r="7345" spans="2:15" outlineLevel="1" x14ac:dyDescent="0.45">
      <c r="B7345" s="65">
        <v>7336</v>
      </c>
      <c r="C7345" s="60">
        <v>1</v>
      </c>
      <c r="D7345" s="61">
        <v>0</v>
      </c>
      <c r="E7345" s="61">
        <v>1</v>
      </c>
      <c r="F7345" s="61">
        <v>1</v>
      </c>
      <c r="G7345" s="61">
        <v>1</v>
      </c>
      <c r="H7345" s="61">
        <v>0</v>
      </c>
      <c r="I7345" s="62">
        <v>81135.520880744181</v>
      </c>
      <c r="J7345" s="63">
        <v>6.1361540199666784</v>
      </c>
      <c r="K7345" s="63">
        <v>5.8885982767992973</v>
      </c>
      <c r="L7345" s="63">
        <v>6.433626110629163</v>
      </c>
      <c r="M7345" s="63">
        <v>8.492724059991879</v>
      </c>
      <c r="N7345" s="63">
        <v>7.3539945779526246</v>
      </c>
      <c r="O7345" s="71">
        <v>6.7940628670003518</v>
      </c>
    </row>
    <row r="7346" spans="2:15" outlineLevel="1" x14ac:dyDescent="0.45">
      <c r="B7346" s="65">
        <v>7337</v>
      </c>
      <c r="C7346" s="60">
        <v>1</v>
      </c>
      <c r="D7346" s="61">
        <v>0</v>
      </c>
      <c r="E7346" s="61">
        <v>1</v>
      </c>
      <c r="F7346" s="61">
        <v>1</v>
      </c>
      <c r="G7346" s="61">
        <v>1</v>
      </c>
      <c r="H7346" s="61">
        <v>0</v>
      </c>
      <c r="I7346" s="62">
        <v>99885.449484960584</v>
      </c>
      <c r="J7346" s="63">
        <v>6.7943255050969675</v>
      </c>
      <c r="K7346" s="63">
        <v>6.0200876859394397</v>
      </c>
      <c r="L7346" s="63">
        <v>6.8224278744397608</v>
      </c>
      <c r="M7346" s="63">
        <v>7.3222686734606812</v>
      </c>
      <c r="N7346" s="63">
        <v>7.286657363125399</v>
      </c>
      <c r="O7346" s="71">
        <v>6.5706921084788688</v>
      </c>
    </row>
    <row r="7347" spans="2:15" outlineLevel="1" x14ac:dyDescent="0.45">
      <c r="B7347" s="65">
        <v>7338</v>
      </c>
      <c r="C7347" s="60">
        <v>1</v>
      </c>
      <c r="D7347" s="61">
        <v>0</v>
      </c>
      <c r="E7347" s="61">
        <v>1</v>
      </c>
      <c r="F7347" s="61">
        <v>1</v>
      </c>
      <c r="G7347" s="61">
        <v>0</v>
      </c>
      <c r="H7347" s="61">
        <v>1</v>
      </c>
      <c r="I7347" s="62">
        <v>73177.189541702013</v>
      </c>
      <c r="J7347" s="63">
        <v>5.9038139948452635</v>
      </c>
      <c r="K7347" s="63">
        <v>4.2222167360832339</v>
      </c>
      <c r="L7347" s="63">
        <v>6.9142013825319406</v>
      </c>
      <c r="M7347" s="63">
        <v>7.4201372340958107</v>
      </c>
      <c r="N7347" s="63">
        <v>6.8683209890355972</v>
      </c>
      <c r="O7347" s="71">
        <v>7.433703695654291</v>
      </c>
    </row>
    <row r="7348" spans="2:15" outlineLevel="1" x14ac:dyDescent="0.45">
      <c r="B7348" s="65">
        <v>7339</v>
      </c>
      <c r="C7348" s="60">
        <v>1</v>
      </c>
      <c r="D7348" s="61">
        <v>0</v>
      </c>
      <c r="E7348" s="61">
        <v>1</v>
      </c>
      <c r="F7348" s="61">
        <v>1</v>
      </c>
      <c r="G7348" s="61">
        <v>0</v>
      </c>
      <c r="H7348" s="61">
        <v>1</v>
      </c>
      <c r="I7348" s="62">
        <v>100402.19520124221</v>
      </c>
      <c r="J7348" s="63">
        <v>6.7619507143719737</v>
      </c>
      <c r="K7348" s="63">
        <v>5.4213402152754577</v>
      </c>
      <c r="L7348" s="63">
        <v>7.1494525576787975</v>
      </c>
      <c r="M7348" s="63">
        <v>8.4863503500099995</v>
      </c>
      <c r="N7348" s="63">
        <v>6.450152764826786</v>
      </c>
      <c r="O7348" s="71">
        <v>6.8855624034895397</v>
      </c>
    </row>
    <row r="7349" spans="2:15" outlineLevel="1" x14ac:dyDescent="0.45">
      <c r="B7349" s="65">
        <v>7340</v>
      </c>
      <c r="C7349" s="60">
        <v>0</v>
      </c>
      <c r="D7349" s="61">
        <v>1</v>
      </c>
      <c r="E7349" s="61">
        <v>1</v>
      </c>
      <c r="F7349" s="61">
        <v>1</v>
      </c>
      <c r="G7349" s="61">
        <v>1</v>
      </c>
      <c r="H7349" s="61">
        <v>0</v>
      </c>
      <c r="I7349" s="62">
        <v>101320.7018890074</v>
      </c>
      <c r="J7349" s="63">
        <v>6.0419655331385851</v>
      </c>
      <c r="K7349" s="63">
        <v>6.6099433637979939</v>
      </c>
      <c r="L7349" s="63">
        <v>7.8898996463982201</v>
      </c>
      <c r="M7349" s="63">
        <v>6.9566724365786561</v>
      </c>
      <c r="N7349" s="63">
        <v>7.4377930324080941</v>
      </c>
      <c r="O7349" s="71">
        <v>7.0279410251283485</v>
      </c>
    </row>
    <row r="7350" spans="2:15" outlineLevel="1" x14ac:dyDescent="0.45">
      <c r="B7350" s="65">
        <v>7341</v>
      </c>
      <c r="C7350" s="60">
        <v>1</v>
      </c>
      <c r="D7350" s="61">
        <v>0</v>
      </c>
      <c r="E7350" s="61">
        <v>1</v>
      </c>
      <c r="F7350" s="61">
        <v>1</v>
      </c>
      <c r="G7350" s="61">
        <v>1</v>
      </c>
      <c r="H7350" s="61">
        <v>0</v>
      </c>
      <c r="I7350" s="62">
        <v>79446.95355024442</v>
      </c>
      <c r="J7350" s="63">
        <v>6.3145783149530876</v>
      </c>
      <c r="K7350" s="63">
        <v>5.3350335801857529</v>
      </c>
      <c r="L7350" s="63">
        <v>6.538036151284853</v>
      </c>
      <c r="M7350" s="63">
        <v>8.9232826740075488</v>
      </c>
      <c r="N7350" s="63">
        <v>6.8891419851392524</v>
      </c>
      <c r="O7350" s="71">
        <v>6.4320991421665292</v>
      </c>
    </row>
    <row r="7351" spans="2:15" outlineLevel="1" x14ac:dyDescent="0.45">
      <c r="B7351" s="65">
        <v>7342</v>
      </c>
      <c r="C7351" s="60">
        <v>0</v>
      </c>
      <c r="D7351" s="61">
        <v>1</v>
      </c>
      <c r="E7351" s="61">
        <v>1</v>
      </c>
      <c r="F7351" s="61">
        <v>1</v>
      </c>
      <c r="G7351" s="61">
        <v>1</v>
      </c>
      <c r="H7351" s="61">
        <v>0</v>
      </c>
      <c r="I7351" s="62">
        <v>100458.19468677581</v>
      </c>
      <c r="J7351" s="63">
        <v>5.478877710812708</v>
      </c>
      <c r="K7351" s="63">
        <v>6.2715780939685262</v>
      </c>
      <c r="L7351" s="63">
        <v>7.9680535591443125</v>
      </c>
      <c r="M7351" s="63">
        <v>8.1189413761133196</v>
      </c>
      <c r="N7351" s="63">
        <v>6.9038043369499977</v>
      </c>
      <c r="O7351" s="71">
        <v>6.8299461898519027</v>
      </c>
    </row>
    <row r="7352" spans="2:15" outlineLevel="1" x14ac:dyDescent="0.45">
      <c r="B7352" s="65">
        <v>7343</v>
      </c>
      <c r="C7352" s="60">
        <v>1</v>
      </c>
      <c r="D7352" s="61">
        <v>0</v>
      </c>
      <c r="E7352" s="61">
        <v>1</v>
      </c>
      <c r="F7352" s="61">
        <v>1</v>
      </c>
      <c r="G7352" s="61">
        <v>0</v>
      </c>
      <c r="H7352" s="61">
        <v>1</v>
      </c>
      <c r="I7352" s="62">
        <v>60351.957451053619</v>
      </c>
      <c r="J7352" s="63">
        <v>5.1672585309908268</v>
      </c>
      <c r="K7352" s="63">
        <v>4.6550988232127599</v>
      </c>
      <c r="L7352" s="63">
        <v>8.2272177786303082</v>
      </c>
      <c r="M7352" s="63">
        <v>6.4252236481776821</v>
      </c>
      <c r="N7352" s="63">
        <v>6.6848316507472241</v>
      </c>
      <c r="O7352" s="71">
        <v>7.1690497609405996</v>
      </c>
    </row>
    <row r="7353" spans="2:15" outlineLevel="1" x14ac:dyDescent="0.45">
      <c r="B7353" s="65">
        <v>7344</v>
      </c>
      <c r="C7353" s="60">
        <v>1</v>
      </c>
      <c r="D7353" s="61">
        <v>0</v>
      </c>
      <c r="E7353" s="61">
        <v>1</v>
      </c>
      <c r="F7353" s="61">
        <v>1</v>
      </c>
      <c r="G7353" s="61">
        <v>0</v>
      </c>
      <c r="H7353" s="61">
        <v>1</v>
      </c>
      <c r="I7353" s="62">
        <v>62789.635947507079</v>
      </c>
      <c r="J7353" s="63">
        <v>5.7630729094282369</v>
      </c>
      <c r="K7353" s="63">
        <v>4.9545733754694314</v>
      </c>
      <c r="L7353" s="63">
        <v>7.2851630450165841</v>
      </c>
      <c r="M7353" s="63">
        <v>6.7582809758351745</v>
      </c>
      <c r="N7353" s="63">
        <v>6.7789579373142397</v>
      </c>
      <c r="O7353" s="71">
        <v>7.1636541611756694</v>
      </c>
    </row>
    <row r="7354" spans="2:15" outlineLevel="1" x14ac:dyDescent="0.45">
      <c r="B7354" s="65">
        <v>7345</v>
      </c>
      <c r="C7354" s="60">
        <v>0</v>
      </c>
      <c r="D7354" s="61">
        <v>1</v>
      </c>
      <c r="E7354" s="61">
        <v>1</v>
      </c>
      <c r="F7354" s="61">
        <v>1</v>
      </c>
      <c r="G7354" s="61">
        <v>1</v>
      </c>
      <c r="H7354" s="61">
        <v>0</v>
      </c>
      <c r="I7354" s="62">
        <v>66928.864918816253</v>
      </c>
      <c r="J7354" s="63">
        <v>6.3990735212478311</v>
      </c>
      <c r="K7354" s="63">
        <v>6.5150978774195778</v>
      </c>
      <c r="L7354" s="63">
        <v>7.0093491304066395</v>
      </c>
      <c r="M7354" s="63">
        <v>6.4892717132714255</v>
      </c>
      <c r="N7354" s="63">
        <v>6.8747689444039537</v>
      </c>
      <c r="O7354" s="71">
        <v>6.4986982452368016</v>
      </c>
    </row>
    <row r="7355" spans="2:15" outlineLevel="1" x14ac:dyDescent="0.45">
      <c r="B7355" s="65">
        <v>7346</v>
      </c>
      <c r="C7355" s="60">
        <v>1</v>
      </c>
      <c r="D7355" s="61">
        <v>0</v>
      </c>
      <c r="E7355" s="61">
        <v>1</v>
      </c>
      <c r="F7355" s="61">
        <v>1</v>
      </c>
      <c r="G7355" s="61">
        <v>0</v>
      </c>
      <c r="H7355" s="61">
        <v>1</v>
      </c>
      <c r="I7355" s="62">
        <v>101779.04138910945</v>
      </c>
      <c r="J7355" s="63">
        <v>6.5580598781002806</v>
      </c>
      <c r="K7355" s="63">
        <v>5.6317377907262154</v>
      </c>
      <c r="L7355" s="63">
        <v>6.9143360211744032</v>
      </c>
      <c r="M7355" s="63">
        <v>8.5172301746972909</v>
      </c>
      <c r="N7355" s="63">
        <v>6.8501763584723943</v>
      </c>
      <c r="O7355" s="71">
        <v>7.1503721551441553</v>
      </c>
    </row>
    <row r="7356" spans="2:15" outlineLevel="1" x14ac:dyDescent="0.45">
      <c r="B7356" s="65">
        <v>7347</v>
      </c>
      <c r="C7356" s="60">
        <v>1</v>
      </c>
      <c r="D7356" s="61">
        <v>0</v>
      </c>
      <c r="E7356" s="61">
        <v>1</v>
      </c>
      <c r="F7356" s="61">
        <v>1</v>
      </c>
      <c r="G7356" s="61">
        <v>0</v>
      </c>
      <c r="H7356" s="61">
        <v>1</v>
      </c>
      <c r="I7356" s="62">
        <v>99813.628455378668</v>
      </c>
      <c r="J7356" s="63">
        <v>6.1712932312081348</v>
      </c>
      <c r="K7356" s="63">
        <v>5.3878098272151229</v>
      </c>
      <c r="L7356" s="63">
        <v>7.2234766456784802</v>
      </c>
      <c r="M7356" s="63">
        <v>8.6651233152869001</v>
      </c>
      <c r="N7356" s="63">
        <v>6.488697682523612</v>
      </c>
      <c r="O7356" s="71">
        <v>7.0986232389331558</v>
      </c>
    </row>
    <row r="7357" spans="2:15" outlineLevel="1" x14ac:dyDescent="0.45">
      <c r="B7357" s="65">
        <v>7348</v>
      </c>
      <c r="C7357" s="60">
        <v>1</v>
      </c>
      <c r="D7357" s="61">
        <v>0</v>
      </c>
      <c r="E7357" s="61">
        <v>1</v>
      </c>
      <c r="F7357" s="61">
        <v>1</v>
      </c>
      <c r="G7357" s="61">
        <v>1</v>
      </c>
      <c r="H7357" s="61">
        <v>0</v>
      </c>
      <c r="I7357" s="62">
        <v>96725.152327718737</v>
      </c>
      <c r="J7357" s="63">
        <v>6.5721334774694933</v>
      </c>
      <c r="K7357" s="63">
        <v>5.7931913589731927</v>
      </c>
      <c r="L7357" s="63">
        <v>6.8030605629621306</v>
      </c>
      <c r="M7357" s="63">
        <v>7.1505182968850711</v>
      </c>
      <c r="N7357" s="63">
        <v>6.8734690363165285</v>
      </c>
      <c r="O7357" s="71">
        <v>6.4281638447521781</v>
      </c>
    </row>
    <row r="7358" spans="2:15" outlineLevel="1" x14ac:dyDescent="0.45">
      <c r="B7358" s="65">
        <v>7349</v>
      </c>
      <c r="C7358" s="60">
        <v>0</v>
      </c>
      <c r="D7358" s="61">
        <v>1</v>
      </c>
      <c r="E7358" s="61">
        <v>1</v>
      </c>
      <c r="F7358" s="61">
        <v>1</v>
      </c>
      <c r="G7358" s="61">
        <v>1</v>
      </c>
      <c r="H7358" s="61">
        <v>0</v>
      </c>
      <c r="I7358" s="62">
        <v>100201.15019430168</v>
      </c>
      <c r="J7358" s="63">
        <v>5.5820198677516606</v>
      </c>
      <c r="K7358" s="63">
        <v>6.3666229930829399</v>
      </c>
      <c r="L7358" s="63">
        <v>7.0103524242597022</v>
      </c>
      <c r="M7358" s="63">
        <v>8.2930663708662102</v>
      </c>
      <c r="N7358" s="63">
        <v>6.9424252881025055</v>
      </c>
      <c r="O7358" s="71">
        <v>6.7862745217220706</v>
      </c>
    </row>
    <row r="7359" spans="2:15" outlineLevel="1" x14ac:dyDescent="0.45">
      <c r="B7359" s="65">
        <v>7350</v>
      </c>
      <c r="C7359" s="60">
        <v>1</v>
      </c>
      <c r="D7359" s="61">
        <v>0</v>
      </c>
      <c r="E7359" s="61">
        <v>1</v>
      </c>
      <c r="F7359" s="61">
        <v>1</v>
      </c>
      <c r="G7359" s="61">
        <v>1</v>
      </c>
      <c r="H7359" s="61">
        <v>0</v>
      </c>
      <c r="I7359" s="62">
        <v>80093.737435013405</v>
      </c>
      <c r="J7359" s="63">
        <v>6.2991922863883953</v>
      </c>
      <c r="K7359" s="63">
        <v>4.5779991224276504</v>
      </c>
      <c r="L7359" s="63">
        <v>6.6013287097031217</v>
      </c>
      <c r="M7359" s="63">
        <v>8.886515916838805</v>
      </c>
      <c r="N7359" s="63">
        <v>7.5390720332740813</v>
      </c>
      <c r="O7359" s="71">
        <v>7.0769358239242095</v>
      </c>
    </row>
    <row r="7360" spans="2:15" outlineLevel="1" x14ac:dyDescent="0.45">
      <c r="B7360" s="65">
        <v>7351</v>
      </c>
      <c r="C7360" s="60">
        <v>1</v>
      </c>
      <c r="D7360" s="61">
        <v>0</v>
      </c>
      <c r="E7360" s="61">
        <v>1</v>
      </c>
      <c r="F7360" s="61">
        <v>1</v>
      </c>
      <c r="G7360" s="61">
        <v>1</v>
      </c>
      <c r="H7360" s="61">
        <v>0</v>
      </c>
      <c r="I7360" s="62">
        <v>76079.913724470476</v>
      </c>
      <c r="J7360" s="63">
        <v>6.0726466774789589</v>
      </c>
      <c r="K7360" s="63">
        <v>5.1740307230487765</v>
      </c>
      <c r="L7360" s="63">
        <v>6.6415244954875412</v>
      </c>
      <c r="M7360" s="63">
        <v>6.9139521735096263</v>
      </c>
      <c r="N7360" s="63">
        <v>7.5994903836799468</v>
      </c>
      <c r="O7360" s="71">
        <v>7.2414710963441493</v>
      </c>
    </row>
    <row r="7361" spans="2:15" outlineLevel="1" x14ac:dyDescent="0.45">
      <c r="B7361" s="65">
        <v>7352</v>
      </c>
      <c r="C7361" s="60">
        <v>1</v>
      </c>
      <c r="D7361" s="61">
        <v>0</v>
      </c>
      <c r="E7361" s="61">
        <v>1</v>
      </c>
      <c r="F7361" s="61">
        <v>1</v>
      </c>
      <c r="G7361" s="61">
        <v>1</v>
      </c>
      <c r="H7361" s="61">
        <v>0</v>
      </c>
      <c r="I7361" s="62">
        <v>100128.23488717356</v>
      </c>
      <c r="J7361" s="63">
        <v>6.2184809387839763</v>
      </c>
      <c r="K7361" s="63">
        <v>5.5544534929281904</v>
      </c>
      <c r="L7361" s="63">
        <v>7.3892844715880068</v>
      </c>
      <c r="M7361" s="63">
        <v>8.9610021566163311</v>
      </c>
      <c r="N7361" s="63">
        <v>6.4749452500748594</v>
      </c>
      <c r="O7361" s="71">
        <v>6.4446953048552968</v>
      </c>
    </row>
    <row r="7362" spans="2:15" outlineLevel="1" x14ac:dyDescent="0.45">
      <c r="B7362" s="65">
        <v>7353</v>
      </c>
      <c r="C7362" s="60">
        <v>1</v>
      </c>
      <c r="D7362" s="61">
        <v>0</v>
      </c>
      <c r="E7362" s="61">
        <v>1</v>
      </c>
      <c r="F7362" s="61">
        <v>1</v>
      </c>
      <c r="G7362" s="61">
        <v>0</v>
      </c>
      <c r="H7362" s="61">
        <v>1</v>
      </c>
      <c r="I7362" s="62">
        <v>96634.239081447988</v>
      </c>
      <c r="J7362" s="63">
        <v>5.5885215711773712</v>
      </c>
      <c r="K7362" s="63">
        <v>5.484165784594377</v>
      </c>
      <c r="L7362" s="63">
        <v>7.4654080551843567</v>
      </c>
      <c r="M7362" s="63">
        <v>7.5350656501664259</v>
      </c>
      <c r="N7362" s="63">
        <v>6.5732710506197787</v>
      </c>
      <c r="O7362" s="71">
        <v>7.5225914471800124</v>
      </c>
    </row>
    <row r="7363" spans="2:15" outlineLevel="1" x14ac:dyDescent="0.45">
      <c r="B7363" s="65">
        <v>7354</v>
      </c>
      <c r="C7363" s="60">
        <v>1</v>
      </c>
      <c r="D7363" s="61">
        <v>0</v>
      </c>
      <c r="E7363" s="61">
        <v>1</v>
      </c>
      <c r="F7363" s="61">
        <v>1</v>
      </c>
      <c r="G7363" s="61">
        <v>0</v>
      </c>
      <c r="H7363" s="61">
        <v>1</v>
      </c>
      <c r="I7363" s="62">
        <v>95672.199573389982</v>
      </c>
      <c r="J7363" s="63">
        <v>6.3093040732041308</v>
      </c>
      <c r="K7363" s="63">
        <v>5.475622381358467</v>
      </c>
      <c r="L7363" s="63">
        <v>6.9914703368991304</v>
      </c>
      <c r="M7363" s="63">
        <v>7.2828262759196765</v>
      </c>
      <c r="N7363" s="63">
        <v>6.4335028093714897</v>
      </c>
      <c r="O7363" s="71">
        <v>6.94631872813736</v>
      </c>
    </row>
    <row r="7364" spans="2:15" outlineLevel="1" x14ac:dyDescent="0.45">
      <c r="B7364" s="65">
        <v>7355</v>
      </c>
      <c r="C7364" s="60">
        <v>1</v>
      </c>
      <c r="D7364" s="61">
        <v>0</v>
      </c>
      <c r="E7364" s="61">
        <v>1</v>
      </c>
      <c r="F7364" s="61">
        <v>1</v>
      </c>
      <c r="G7364" s="61">
        <v>0</v>
      </c>
      <c r="H7364" s="61">
        <v>1</v>
      </c>
      <c r="I7364" s="62">
        <v>72207.583291006158</v>
      </c>
      <c r="J7364" s="63">
        <v>5.3894791841031333</v>
      </c>
      <c r="K7364" s="63">
        <v>4.2255879981089084</v>
      </c>
      <c r="L7364" s="63">
        <v>6.9740992408086919</v>
      </c>
      <c r="M7364" s="63">
        <v>7.418827147198777</v>
      </c>
      <c r="N7364" s="63">
        <v>7.1915336920006458</v>
      </c>
      <c r="O7364" s="71">
        <v>7.2300503272287733</v>
      </c>
    </row>
    <row r="7365" spans="2:15" outlineLevel="1" x14ac:dyDescent="0.45">
      <c r="B7365" s="65">
        <v>7356</v>
      </c>
      <c r="C7365" s="60">
        <v>1</v>
      </c>
      <c r="D7365" s="61">
        <v>0</v>
      </c>
      <c r="E7365" s="61">
        <v>1</v>
      </c>
      <c r="F7365" s="61">
        <v>1</v>
      </c>
      <c r="G7365" s="61">
        <v>0</v>
      </c>
      <c r="H7365" s="61">
        <v>1</v>
      </c>
      <c r="I7365" s="62">
        <v>99831.009927607971</v>
      </c>
      <c r="J7365" s="63">
        <v>5.9637278658132118</v>
      </c>
      <c r="K7365" s="63">
        <v>5.2569404545118434</v>
      </c>
      <c r="L7365" s="63">
        <v>8.0874349027787176</v>
      </c>
      <c r="M7365" s="63">
        <v>8.5322973665762909</v>
      </c>
      <c r="N7365" s="63">
        <v>6.4505257254169868</v>
      </c>
      <c r="O7365" s="71">
        <v>7.2235071425197859</v>
      </c>
    </row>
    <row r="7366" spans="2:15" outlineLevel="1" x14ac:dyDescent="0.45">
      <c r="B7366" s="65">
        <v>7357</v>
      </c>
      <c r="C7366" s="60">
        <v>0</v>
      </c>
      <c r="D7366" s="61">
        <v>1</v>
      </c>
      <c r="E7366" s="61">
        <v>1</v>
      </c>
      <c r="F7366" s="61">
        <v>1</v>
      </c>
      <c r="G7366" s="61">
        <v>1</v>
      </c>
      <c r="H7366" s="61">
        <v>0</v>
      </c>
      <c r="I7366" s="62">
        <v>63570.173302540468</v>
      </c>
      <c r="J7366" s="63">
        <v>5.2603126757953662</v>
      </c>
      <c r="K7366" s="63">
        <v>6.0026210192922873</v>
      </c>
      <c r="L7366" s="63">
        <v>7.1108921102612221</v>
      </c>
      <c r="M7366" s="63">
        <v>6.1826786988970879</v>
      </c>
      <c r="N7366" s="63">
        <v>7.3670257716704608</v>
      </c>
      <c r="O7366" s="71">
        <v>6.9194538771872205</v>
      </c>
    </row>
    <row r="7367" spans="2:15" outlineLevel="1" x14ac:dyDescent="0.45">
      <c r="B7367" s="65">
        <v>7358</v>
      </c>
      <c r="C7367" s="60">
        <v>1</v>
      </c>
      <c r="D7367" s="61">
        <v>0</v>
      </c>
      <c r="E7367" s="61">
        <v>1</v>
      </c>
      <c r="F7367" s="61">
        <v>1</v>
      </c>
      <c r="G7367" s="61">
        <v>1</v>
      </c>
      <c r="H7367" s="61">
        <v>0</v>
      </c>
      <c r="I7367" s="62">
        <v>25503.106421268269</v>
      </c>
      <c r="J7367" s="63">
        <v>6.0960355378438127</v>
      </c>
      <c r="K7367" s="63">
        <v>4.4545574508306753</v>
      </c>
      <c r="L7367" s="63">
        <v>6.5758624391647471</v>
      </c>
      <c r="M7367" s="63">
        <v>6.5544217011776293</v>
      </c>
      <c r="N7367" s="63">
        <v>7.0281244484591934</v>
      </c>
      <c r="O7367" s="71">
        <v>6.8029490921046722</v>
      </c>
    </row>
    <row r="7368" spans="2:15" outlineLevel="1" x14ac:dyDescent="0.45">
      <c r="B7368" s="65">
        <v>7359</v>
      </c>
      <c r="C7368" s="60">
        <v>1</v>
      </c>
      <c r="D7368" s="61">
        <v>0</v>
      </c>
      <c r="E7368" s="61">
        <v>1</v>
      </c>
      <c r="F7368" s="61">
        <v>1</v>
      </c>
      <c r="G7368" s="61">
        <v>0</v>
      </c>
      <c r="H7368" s="61">
        <v>1</v>
      </c>
      <c r="I7368" s="62">
        <v>77792.108625674766</v>
      </c>
      <c r="J7368" s="63">
        <v>5.9712268218690436</v>
      </c>
      <c r="K7368" s="63">
        <v>5.2935127892338585</v>
      </c>
      <c r="L7368" s="63">
        <v>6.5591483465780342</v>
      </c>
      <c r="M7368" s="63">
        <v>8.2268850861809923</v>
      </c>
      <c r="N7368" s="63">
        <v>6.9791126256719247</v>
      </c>
      <c r="O7368" s="71">
        <v>7.0017043606790184</v>
      </c>
    </row>
    <row r="7369" spans="2:15" outlineLevel="1" x14ac:dyDescent="0.45">
      <c r="B7369" s="65">
        <v>7360</v>
      </c>
      <c r="C7369" s="60">
        <v>1</v>
      </c>
      <c r="D7369" s="61">
        <v>0</v>
      </c>
      <c r="E7369" s="61">
        <v>1</v>
      </c>
      <c r="F7369" s="61">
        <v>1</v>
      </c>
      <c r="G7369" s="61">
        <v>1</v>
      </c>
      <c r="H7369" s="61">
        <v>0</v>
      </c>
      <c r="I7369" s="62">
        <v>93026.324561692396</v>
      </c>
      <c r="J7369" s="63">
        <v>6.7983446265387286</v>
      </c>
      <c r="K7369" s="63">
        <v>5.0904351145982512</v>
      </c>
      <c r="L7369" s="63">
        <v>6.8118507477850709</v>
      </c>
      <c r="M7369" s="63">
        <v>6.0945141424464442</v>
      </c>
      <c r="N7369" s="63">
        <v>7.3356680806795929</v>
      </c>
      <c r="O7369" s="71">
        <v>6.2713342866173445</v>
      </c>
    </row>
    <row r="7370" spans="2:15" outlineLevel="1" x14ac:dyDescent="0.45">
      <c r="B7370" s="65">
        <v>7361</v>
      </c>
      <c r="C7370" s="60">
        <v>1</v>
      </c>
      <c r="D7370" s="61">
        <v>0</v>
      </c>
      <c r="E7370" s="61">
        <v>1</v>
      </c>
      <c r="F7370" s="61">
        <v>1</v>
      </c>
      <c r="G7370" s="61">
        <v>0</v>
      </c>
      <c r="H7370" s="61">
        <v>1</v>
      </c>
      <c r="I7370" s="62">
        <v>75028.177486383851</v>
      </c>
      <c r="J7370" s="63">
        <v>5.7005198671443651</v>
      </c>
      <c r="K7370" s="63">
        <v>4.4988944620912283</v>
      </c>
      <c r="L7370" s="63">
        <v>7.0425902154613187</v>
      </c>
      <c r="M7370" s="63">
        <v>7.9596483714043966</v>
      </c>
      <c r="N7370" s="63">
        <v>6.8376163515510706</v>
      </c>
      <c r="O7370" s="71">
        <v>7.3968528640522226</v>
      </c>
    </row>
    <row r="7371" spans="2:15" outlineLevel="1" x14ac:dyDescent="0.45">
      <c r="B7371" s="65">
        <v>7362</v>
      </c>
      <c r="C7371" s="60">
        <v>0</v>
      </c>
      <c r="D7371" s="61">
        <v>1</v>
      </c>
      <c r="E7371" s="61">
        <v>1</v>
      </c>
      <c r="F7371" s="61">
        <v>1</v>
      </c>
      <c r="G7371" s="61">
        <v>0</v>
      </c>
      <c r="H7371" s="61">
        <v>1</v>
      </c>
      <c r="I7371" s="62">
        <v>96626.512119393316</v>
      </c>
      <c r="J7371" s="63">
        <v>5.5848778689653757</v>
      </c>
      <c r="K7371" s="63">
        <v>6.5082877332125877</v>
      </c>
      <c r="L7371" s="63">
        <v>7.4469808455682127</v>
      </c>
      <c r="M7371" s="63">
        <v>7.8922250635800424</v>
      </c>
      <c r="N7371" s="63">
        <v>6.0795171793914085</v>
      </c>
      <c r="O7371" s="71">
        <v>6.1676057476173085</v>
      </c>
    </row>
    <row r="7372" spans="2:15" outlineLevel="1" x14ac:dyDescent="0.45">
      <c r="B7372" s="65">
        <v>7363</v>
      </c>
      <c r="C7372" s="60">
        <v>0</v>
      </c>
      <c r="D7372" s="61">
        <v>1</v>
      </c>
      <c r="E7372" s="61">
        <v>1</v>
      </c>
      <c r="F7372" s="61">
        <v>1</v>
      </c>
      <c r="G7372" s="61">
        <v>1</v>
      </c>
      <c r="H7372" s="61">
        <v>0</v>
      </c>
      <c r="I7372" s="62">
        <v>99012.213190675233</v>
      </c>
      <c r="J7372" s="63">
        <v>5.6994963544978638</v>
      </c>
      <c r="K7372" s="63">
        <v>6.5868907530902678</v>
      </c>
      <c r="L7372" s="63">
        <v>7.8887943309817548</v>
      </c>
      <c r="M7372" s="63">
        <v>7.7044065781620716</v>
      </c>
      <c r="N7372" s="63">
        <v>6.6005893718370459</v>
      </c>
      <c r="O7372" s="71">
        <v>6.3830412234158755</v>
      </c>
    </row>
    <row r="7373" spans="2:15" outlineLevel="1" x14ac:dyDescent="0.45">
      <c r="B7373" s="65">
        <v>7364</v>
      </c>
      <c r="C7373" s="60">
        <v>1</v>
      </c>
      <c r="D7373" s="61">
        <v>0</v>
      </c>
      <c r="E7373" s="61">
        <v>1</v>
      </c>
      <c r="F7373" s="61">
        <v>1</v>
      </c>
      <c r="G7373" s="61">
        <v>1</v>
      </c>
      <c r="H7373" s="61">
        <v>0</v>
      </c>
      <c r="I7373" s="62">
        <v>93024.241447556735</v>
      </c>
      <c r="J7373" s="63">
        <v>6.066560119215624</v>
      </c>
      <c r="K7373" s="63">
        <v>4.9019647227092671</v>
      </c>
      <c r="L7373" s="63">
        <v>8.1985672116159005</v>
      </c>
      <c r="M7373" s="63">
        <v>6.8660197967093985</v>
      </c>
      <c r="N7373" s="63">
        <v>6.6624644553723602</v>
      </c>
      <c r="O7373" s="71">
        <v>6.3268410954641769</v>
      </c>
    </row>
    <row r="7374" spans="2:15" outlineLevel="1" x14ac:dyDescent="0.45">
      <c r="B7374" s="65">
        <v>7365</v>
      </c>
      <c r="C7374" s="60">
        <v>1</v>
      </c>
      <c r="D7374" s="61">
        <v>0</v>
      </c>
      <c r="E7374" s="61">
        <v>1</v>
      </c>
      <c r="F7374" s="61">
        <v>1</v>
      </c>
      <c r="G7374" s="61">
        <v>1</v>
      </c>
      <c r="H7374" s="61">
        <v>0</v>
      </c>
      <c r="I7374" s="62">
        <v>73461.058043257581</v>
      </c>
      <c r="J7374" s="63">
        <v>6.133027436564098</v>
      </c>
      <c r="K7374" s="63">
        <v>4.4159747567029886</v>
      </c>
      <c r="L7374" s="63">
        <v>6.4053371352219823</v>
      </c>
      <c r="M7374" s="63">
        <v>7.7657045169525158</v>
      </c>
      <c r="N7374" s="63">
        <v>6.8945729317800071</v>
      </c>
      <c r="O7374" s="71">
        <v>6.817242634688589</v>
      </c>
    </row>
    <row r="7375" spans="2:15" outlineLevel="1" x14ac:dyDescent="0.45">
      <c r="B7375" s="65">
        <v>7366</v>
      </c>
      <c r="C7375" s="60">
        <v>1</v>
      </c>
      <c r="D7375" s="61">
        <v>0</v>
      </c>
      <c r="E7375" s="61">
        <v>1</v>
      </c>
      <c r="F7375" s="61">
        <v>1</v>
      </c>
      <c r="G7375" s="61">
        <v>1</v>
      </c>
      <c r="H7375" s="61">
        <v>0</v>
      </c>
      <c r="I7375" s="62">
        <v>65023.881173686517</v>
      </c>
      <c r="J7375" s="63">
        <v>6.8647977682953698</v>
      </c>
      <c r="K7375" s="63">
        <v>5.4229507594910134</v>
      </c>
      <c r="L7375" s="63">
        <v>6.4665119080571198</v>
      </c>
      <c r="M7375" s="63">
        <v>6.1793033059933089</v>
      </c>
      <c r="N7375" s="63">
        <v>7.0968601413230452</v>
      </c>
      <c r="O7375" s="71">
        <v>7.0563564438182231</v>
      </c>
    </row>
    <row r="7376" spans="2:15" outlineLevel="1" x14ac:dyDescent="0.45">
      <c r="B7376" s="65">
        <v>7367</v>
      </c>
      <c r="C7376" s="60">
        <v>1</v>
      </c>
      <c r="D7376" s="61">
        <v>0</v>
      </c>
      <c r="E7376" s="61">
        <v>1</v>
      </c>
      <c r="F7376" s="61">
        <v>1</v>
      </c>
      <c r="G7376" s="61">
        <v>0</v>
      </c>
      <c r="H7376" s="61">
        <v>1</v>
      </c>
      <c r="I7376" s="62">
        <v>95070.963572695749</v>
      </c>
      <c r="J7376" s="63">
        <v>6.567562444009357</v>
      </c>
      <c r="K7376" s="63">
        <v>5.0614835793495274</v>
      </c>
      <c r="L7376" s="63">
        <v>7.1390429682643397</v>
      </c>
      <c r="M7376" s="63">
        <v>6.8515924993929866</v>
      </c>
      <c r="N7376" s="63">
        <v>6.667196053307328</v>
      </c>
      <c r="O7376" s="71">
        <v>7.1262235496871043</v>
      </c>
    </row>
    <row r="7377" spans="2:15" outlineLevel="1" x14ac:dyDescent="0.45">
      <c r="B7377" s="65">
        <v>7368</v>
      </c>
      <c r="C7377" s="60">
        <v>1</v>
      </c>
      <c r="D7377" s="61">
        <v>0</v>
      </c>
      <c r="E7377" s="61">
        <v>1</v>
      </c>
      <c r="F7377" s="61">
        <v>1</v>
      </c>
      <c r="G7377" s="61">
        <v>0</v>
      </c>
      <c r="H7377" s="61">
        <v>1</v>
      </c>
      <c r="I7377" s="62">
        <v>23078.107212296716</v>
      </c>
      <c r="J7377" s="63">
        <v>5.1254093448978475</v>
      </c>
      <c r="K7377" s="63">
        <v>4.4375150633888163</v>
      </c>
      <c r="L7377" s="63">
        <v>6.1779761342070758</v>
      </c>
      <c r="M7377" s="63">
        <v>7.1415232971300373</v>
      </c>
      <c r="N7377" s="63">
        <v>6.5821932088792252</v>
      </c>
      <c r="O7377" s="71">
        <v>6.952070802214859</v>
      </c>
    </row>
    <row r="7378" spans="2:15" outlineLevel="1" x14ac:dyDescent="0.45">
      <c r="B7378" s="65">
        <v>7369</v>
      </c>
      <c r="C7378" s="60">
        <v>1</v>
      </c>
      <c r="D7378" s="61">
        <v>0</v>
      </c>
      <c r="E7378" s="61">
        <v>1</v>
      </c>
      <c r="F7378" s="61">
        <v>1</v>
      </c>
      <c r="G7378" s="61">
        <v>1</v>
      </c>
      <c r="H7378" s="61">
        <v>0</v>
      </c>
      <c r="I7378" s="62">
        <v>99731.70904671459</v>
      </c>
      <c r="J7378" s="63">
        <v>5.873288295960883</v>
      </c>
      <c r="K7378" s="63">
        <v>5.5442357061671119</v>
      </c>
      <c r="L7378" s="63">
        <v>7.57604210329424</v>
      </c>
      <c r="M7378" s="63">
        <v>8.105654998900734</v>
      </c>
      <c r="N7378" s="63">
        <v>7.141932788957142</v>
      </c>
      <c r="O7378" s="71">
        <v>6.9933829931932658</v>
      </c>
    </row>
    <row r="7379" spans="2:15" outlineLevel="1" x14ac:dyDescent="0.45">
      <c r="B7379" s="65">
        <v>7370</v>
      </c>
      <c r="C7379" s="60">
        <v>1</v>
      </c>
      <c r="D7379" s="61">
        <v>0</v>
      </c>
      <c r="E7379" s="61">
        <v>1</v>
      </c>
      <c r="F7379" s="61">
        <v>1</v>
      </c>
      <c r="G7379" s="61">
        <v>1</v>
      </c>
      <c r="H7379" s="61">
        <v>0</v>
      </c>
      <c r="I7379" s="62">
        <v>63879.898763685356</v>
      </c>
      <c r="J7379" s="63">
        <v>6.2952408272689295</v>
      </c>
      <c r="K7379" s="63">
        <v>5.6664483664089236</v>
      </c>
      <c r="L7379" s="63">
        <v>7.0938817219801393</v>
      </c>
      <c r="M7379" s="63">
        <v>6.1979621237687219</v>
      </c>
      <c r="N7379" s="63">
        <v>7.0869345057710911</v>
      </c>
      <c r="O7379" s="71">
        <v>6.4909611971316057</v>
      </c>
    </row>
    <row r="7380" spans="2:15" outlineLevel="1" x14ac:dyDescent="0.45">
      <c r="B7380" s="65">
        <v>7371</v>
      </c>
      <c r="C7380" s="60">
        <v>1</v>
      </c>
      <c r="D7380" s="61">
        <v>0</v>
      </c>
      <c r="E7380" s="61">
        <v>1</v>
      </c>
      <c r="F7380" s="61">
        <v>1</v>
      </c>
      <c r="G7380" s="61">
        <v>1</v>
      </c>
      <c r="H7380" s="61">
        <v>0</v>
      </c>
      <c r="I7380" s="62">
        <v>97523.535590013591</v>
      </c>
      <c r="J7380" s="63">
        <v>5.6662417400051437</v>
      </c>
      <c r="K7380" s="63">
        <v>4.8385042921754238</v>
      </c>
      <c r="L7380" s="63">
        <v>7.474887234597829</v>
      </c>
      <c r="M7380" s="63">
        <v>8.5185879361482435</v>
      </c>
      <c r="N7380" s="63">
        <v>7.0557444465525734</v>
      </c>
      <c r="O7380" s="71">
        <v>6.8259226580117174</v>
      </c>
    </row>
    <row r="7381" spans="2:15" outlineLevel="1" x14ac:dyDescent="0.45">
      <c r="B7381" s="65">
        <v>7372</v>
      </c>
      <c r="C7381" s="60">
        <v>1</v>
      </c>
      <c r="D7381" s="61">
        <v>0</v>
      </c>
      <c r="E7381" s="61">
        <v>1</v>
      </c>
      <c r="F7381" s="61">
        <v>1</v>
      </c>
      <c r="G7381" s="61">
        <v>1</v>
      </c>
      <c r="H7381" s="61">
        <v>0</v>
      </c>
      <c r="I7381" s="62">
        <v>95973.553709872998</v>
      </c>
      <c r="J7381" s="63">
        <v>6.8185324980743545</v>
      </c>
      <c r="K7381" s="63">
        <v>5.2198150938506629</v>
      </c>
      <c r="L7381" s="63">
        <v>7.7940049007429772</v>
      </c>
      <c r="M7381" s="63">
        <v>6.1128595703635691</v>
      </c>
      <c r="N7381" s="63">
        <v>7.1591218329053845</v>
      </c>
      <c r="O7381" s="71">
        <v>6.9931015411213524</v>
      </c>
    </row>
    <row r="7382" spans="2:15" outlineLevel="1" x14ac:dyDescent="0.45">
      <c r="B7382" s="65">
        <v>7373</v>
      </c>
      <c r="C7382" s="60">
        <v>0</v>
      </c>
      <c r="D7382" s="61">
        <v>1</v>
      </c>
      <c r="E7382" s="61">
        <v>1</v>
      </c>
      <c r="F7382" s="61">
        <v>1</v>
      </c>
      <c r="G7382" s="61">
        <v>1</v>
      </c>
      <c r="H7382" s="61">
        <v>0</v>
      </c>
      <c r="I7382" s="62">
        <v>77485.419388916373</v>
      </c>
      <c r="J7382" s="63">
        <v>5.5826839039897136</v>
      </c>
      <c r="K7382" s="63">
        <v>6.1641789988944353</v>
      </c>
      <c r="L7382" s="63">
        <v>6.3066868500523601</v>
      </c>
      <c r="M7382" s="63">
        <v>7.8012108563338174</v>
      </c>
      <c r="N7382" s="63">
        <v>7.032402631689771</v>
      </c>
      <c r="O7382" s="71">
        <v>6.8226132420933627</v>
      </c>
    </row>
    <row r="7383" spans="2:15" outlineLevel="1" x14ac:dyDescent="0.45">
      <c r="B7383" s="65">
        <v>7374</v>
      </c>
      <c r="C7383" s="60">
        <v>1</v>
      </c>
      <c r="D7383" s="61">
        <v>0</v>
      </c>
      <c r="E7383" s="61">
        <v>1</v>
      </c>
      <c r="F7383" s="61">
        <v>1</v>
      </c>
      <c r="G7383" s="61">
        <v>1</v>
      </c>
      <c r="H7383" s="61">
        <v>0</v>
      </c>
      <c r="I7383" s="62">
        <v>90763.809336810809</v>
      </c>
      <c r="J7383" s="63">
        <v>5.8913829707790359</v>
      </c>
      <c r="K7383" s="63">
        <v>4.1841131916267367</v>
      </c>
      <c r="L7383" s="63">
        <v>7.1303211722229598</v>
      </c>
      <c r="M7383" s="63">
        <v>7.2312296208841218</v>
      </c>
      <c r="N7383" s="63">
        <v>6.8182998144552514</v>
      </c>
      <c r="O7383" s="71">
        <v>6.5318249361595617</v>
      </c>
    </row>
    <row r="7384" spans="2:15" outlineLevel="1" x14ac:dyDescent="0.45">
      <c r="B7384" s="65">
        <v>7375</v>
      </c>
      <c r="C7384" s="60">
        <v>1</v>
      </c>
      <c r="D7384" s="61">
        <v>0</v>
      </c>
      <c r="E7384" s="61">
        <v>1</v>
      </c>
      <c r="F7384" s="61">
        <v>1</v>
      </c>
      <c r="G7384" s="61">
        <v>1</v>
      </c>
      <c r="H7384" s="61">
        <v>0</v>
      </c>
      <c r="I7384" s="62">
        <v>25849.299200256341</v>
      </c>
      <c r="J7384" s="63">
        <v>6.109145259005758</v>
      </c>
      <c r="K7384" s="63">
        <v>4.4417803017808595</v>
      </c>
      <c r="L7384" s="63">
        <v>6.2075817420731649</v>
      </c>
      <c r="M7384" s="63">
        <v>6.785530452037464</v>
      </c>
      <c r="N7384" s="63">
        <v>7.2622742604091712</v>
      </c>
      <c r="O7384" s="71">
        <v>6.6161967470779253</v>
      </c>
    </row>
    <row r="7385" spans="2:15" outlineLevel="1" x14ac:dyDescent="0.45">
      <c r="B7385" s="65">
        <v>7376</v>
      </c>
      <c r="C7385" s="60">
        <v>0</v>
      </c>
      <c r="D7385" s="61">
        <v>1</v>
      </c>
      <c r="E7385" s="61">
        <v>1</v>
      </c>
      <c r="F7385" s="61">
        <v>1</v>
      </c>
      <c r="G7385" s="61">
        <v>1</v>
      </c>
      <c r="H7385" s="61">
        <v>0</v>
      </c>
      <c r="I7385" s="62">
        <v>79150.068880431019</v>
      </c>
      <c r="J7385" s="63">
        <v>5.4708202627914764</v>
      </c>
      <c r="K7385" s="63">
        <v>5.8302281937216112</v>
      </c>
      <c r="L7385" s="63">
        <v>7.0719025267902609</v>
      </c>
      <c r="M7385" s="63">
        <v>8.4134388558486854</v>
      </c>
      <c r="N7385" s="63">
        <v>7.0996855956375198</v>
      </c>
      <c r="O7385" s="71">
        <v>6.8058273118517674</v>
      </c>
    </row>
    <row r="7386" spans="2:15" outlineLevel="1" x14ac:dyDescent="0.45">
      <c r="B7386" s="65">
        <v>7377</v>
      </c>
      <c r="C7386" s="60">
        <v>1</v>
      </c>
      <c r="D7386" s="61">
        <v>0</v>
      </c>
      <c r="E7386" s="61">
        <v>1</v>
      </c>
      <c r="F7386" s="61">
        <v>1</v>
      </c>
      <c r="G7386" s="61">
        <v>1</v>
      </c>
      <c r="H7386" s="61">
        <v>0</v>
      </c>
      <c r="I7386" s="62">
        <v>96366.246491729893</v>
      </c>
      <c r="J7386" s="63">
        <v>6.9440683421705867</v>
      </c>
      <c r="K7386" s="63">
        <v>4.8529873785898863</v>
      </c>
      <c r="L7386" s="63">
        <v>7.8182390115379876</v>
      </c>
      <c r="M7386" s="63">
        <v>6.8564420701296438</v>
      </c>
      <c r="N7386" s="63">
        <v>7.0879362739828018</v>
      </c>
      <c r="O7386" s="71">
        <v>6.5784931873316355</v>
      </c>
    </row>
    <row r="7387" spans="2:15" outlineLevel="1" x14ac:dyDescent="0.45">
      <c r="B7387" s="65">
        <v>7378</v>
      </c>
      <c r="C7387" s="60">
        <v>1</v>
      </c>
      <c r="D7387" s="61">
        <v>0</v>
      </c>
      <c r="E7387" s="61">
        <v>1</v>
      </c>
      <c r="F7387" s="61">
        <v>1</v>
      </c>
      <c r="G7387" s="61">
        <v>1</v>
      </c>
      <c r="H7387" s="61">
        <v>0</v>
      </c>
      <c r="I7387" s="62">
        <v>27269.458957100389</v>
      </c>
      <c r="J7387" s="63">
        <v>5.3127809635645571</v>
      </c>
      <c r="K7387" s="63">
        <v>4.4898851344813711</v>
      </c>
      <c r="L7387" s="63">
        <v>6.7267929188242448</v>
      </c>
      <c r="M7387" s="63">
        <v>7.7874089324823181</v>
      </c>
      <c r="N7387" s="63">
        <v>7.0284249296375538</v>
      </c>
      <c r="O7387" s="71">
        <v>6.8342659719185592</v>
      </c>
    </row>
    <row r="7388" spans="2:15" outlineLevel="1" x14ac:dyDescent="0.45">
      <c r="B7388" s="65">
        <v>7379</v>
      </c>
      <c r="C7388" s="60">
        <v>1</v>
      </c>
      <c r="D7388" s="61">
        <v>0</v>
      </c>
      <c r="E7388" s="61">
        <v>1</v>
      </c>
      <c r="F7388" s="61">
        <v>1</v>
      </c>
      <c r="G7388" s="61">
        <v>0</v>
      </c>
      <c r="H7388" s="61">
        <v>1</v>
      </c>
      <c r="I7388" s="62">
        <v>102287.34496603216</v>
      </c>
      <c r="J7388" s="63">
        <v>6.4795163310785204</v>
      </c>
      <c r="K7388" s="63">
        <v>5.8251131369928295</v>
      </c>
      <c r="L7388" s="63">
        <v>6.9342303407536034</v>
      </c>
      <c r="M7388" s="63">
        <v>8.7377420721458368</v>
      </c>
      <c r="N7388" s="63">
        <v>6.820758782408137</v>
      </c>
      <c r="O7388" s="71">
        <v>6.9381373265407156</v>
      </c>
    </row>
    <row r="7389" spans="2:15" outlineLevel="1" x14ac:dyDescent="0.45">
      <c r="B7389" s="65">
        <v>7380</v>
      </c>
      <c r="C7389" s="60">
        <v>1</v>
      </c>
      <c r="D7389" s="61">
        <v>0</v>
      </c>
      <c r="E7389" s="61">
        <v>1</v>
      </c>
      <c r="F7389" s="61">
        <v>1</v>
      </c>
      <c r="G7389" s="61">
        <v>1</v>
      </c>
      <c r="H7389" s="61">
        <v>0</v>
      </c>
      <c r="I7389" s="62">
        <v>75607.432610808755</v>
      </c>
      <c r="J7389" s="63">
        <v>6.0780453479295149</v>
      </c>
      <c r="K7389" s="63">
        <v>4.7060467550620162</v>
      </c>
      <c r="L7389" s="63">
        <v>6.5488441326716034</v>
      </c>
      <c r="M7389" s="63">
        <v>7.3939366552528565</v>
      </c>
      <c r="N7389" s="63">
        <v>7.4000074527994428</v>
      </c>
      <c r="O7389" s="71">
        <v>7.3142612635466264</v>
      </c>
    </row>
    <row r="7390" spans="2:15" outlineLevel="1" x14ac:dyDescent="0.45">
      <c r="B7390" s="65">
        <v>7381</v>
      </c>
      <c r="C7390" s="60">
        <v>1</v>
      </c>
      <c r="D7390" s="61">
        <v>0</v>
      </c>
      <c r="E7390" s="61">
        <v>1</v>
      </c>
      <c r="F7390" s="61">
        <v>1</v>
      </c>
      <c r="G7390" s="61">
        <v>1</v>
      </c>
      <c r="H7390" s="61">
        <v>0</v>
      </c>
      <c r="I7390" s="62">
        <v>76504.4938480368</v>
      </c>
      <c r="J7390" s="63">
        <v>6.0798428011572767</v>
      </c>
      <c r="K7390" s="63">
        <v>5.427831883045438</v>
      </c>
      <c r="L7390" s="63">
        <v>6.7368347270863991</v>
      </c>
      <c r="M7390" s="63">
        <v>7.4615508573498479</v>
      </c>
      <c r="N7390" s="63">
        <v>7.5286582886639284</v>
      </c>
      <c r="O7390" s="71">
        <v>6.3360602522689344</v>
      </c>
    </row>
    <row r="7391" spans="2:15" outlineLevel="1" x14ac:dyDescent="0.45">
      <c r="B7391" s="65">
        <v>7382</v>
      </c>
      <c r="C7391" s="60">
        <v>1</v>
      </c>
      <c r="D7391" s="61">
        <v>0</v>
      </c>
      <c r="E7391" s="61">
        <v>1</v>
      </c>
      <c r="F7391" s="61">
        <v>1</v>
      </c>
      <c r="G7391" s="61">
        <v>0</v>
      </c>
      <c r="H7391" s="61">
        <v>1</v>
      </c>
      <c r="I7391" s="62">
        <v>99741.661575186183</v>
      </c>
      <c r="J7391" s="63">
        <v>6.8804551891072929</v>
      </c>
      <c r="K7391" s="63">
        <v>5.3754383273336366</v>
      </c>
      <c r="L7391" s="63">
        <v>6.12341208785005</v>
      </c>
      <c r="M7391" s="63">
        <v>8.6312872527238103</v>
      </c>
      <c r="N7391" s="63">
        <v>6.4009805089132801</v>
      </c>
      <c r="O7391" s="71">
        <v>7.021005159767876</v>
      </c>
    </row>
    <row r="7392" spans="2:15" outlineLevel="1" x14ac:dyDescent="0.45">
      <c r="B7392" s="65">
        <v>7383</v>
      </c>
      <c r="C7392" s="60">
        <v>1</v>
      </c>
      <c r="D7392" s="61">
        <v>0</v>
      </c>
      <c r="E7392" s="61">
        <v>1</v>
      </c>
      <c r="F7392" s="61">
        <v>1</v>
      </c>
      <c r="G7392" s="61">
        <v>0</v>
      </c>
      <c r="H7392" s="61">
        <v>1</v>
      </c>
      <c r="I7392" s="62">
        <v>60584.741637310959</v>
      </c>
      <c r="J7392" s="63">
        <v>5.5868923145428449</v>
      </c>
      <c r="K7392" s="63">
        <v>4.8677715433976338</v>
      </c>
      <c r="L7392" s="63">
        <v>7.7393535007893668</v>
      </c>
      <c r="M7392" s="63">
        <v>6.3147341329279785</v>
      </c>
      <c r="N7392" s="63">
        <v>6.5967651793610855</v>
      </c>
      <c r="O7392" s="71">
        <v>6.9992341387614907</v>
      </c>
    </row>
    <row r="7393" spans="2:15" outlineLevel="1" x14ac:dyDescent="0.45">
      <c r="B7393" s="65">
        <v>7384</v>
      </c>
      <c r="C7393" s="60">
        <v>0</v>
      </c>
      <c r="D7393" s="61">
        <v>1</v>
      </c>
      <c r="E7393" s="61">
        <v>1</v>
      </c>
      <c r="F7393" s="61">
        <v>1</v>
      </c>
      <c r="G7393" s="61">
        <v>1</v>
      </c>
      <c r="H7393" s="61">
        <v>0</v>
      </c>
      <c r="I7393" s="62">
        <v>96889.356798356355</v>
      </c>
      <c r="J7393" s="63">
        <v>5.6917710691444698</v>
      </c>
      <c r="K7393" s="63">
        <v>6.0515998589401541</v>
      </c>
      <c r="L7393" s="63">
        <v>8.1624316557739469</v>
      </c>
      <c r="M7393" s="63">
        <v>6.0000277116243224</v>
      </c>
      <c r="N7393" s="63">
        <v>7.5932209735853702</v>
      </c>
      <c r="O7393" s="71">
        <v>7.1366957677018554</v>
      </c>
    </row>
    <row r="7394" spans="2:15" outlineLevel="1" x14ac:dyDescent="0.45">
      <c r="B7394" s="65">
        <v>7385</v>
      </c>
      <c r="C7394" s="60">
        <v>0</v>
      </c>
      <c r="D7394" s="61">
        <v>1</v>
      </c>
      <c r="E7394" s="61">
        <v>1</v>
      </c>
      <c r="F7394" s="61">
        <v>1</v>
      </c>
      <c r="G7394" s="61">
        <v>0</v>
      </c>
      <c r="H7394" s="61">
        <v>1</v>
      </c>
      <c r="I7394" s="62">
        <v>78709.731196881563</v>
      </c>
      <c r="J7394" s="63">
        <v>5.9319671299984993</v>
      </c>
      <c r="K7394" s="63">
        <v>5.9522064865966202</v>
      </c>
      <c r="L7394" s="63">
        <v>6.7147296933597191</v>
      </c>
      <c r="M7394" s="63">
        <v>8.0190044684951349</v>
      </c>
      <c r="N7394" s="63">
        <v>6.6209810652237291</v>
      </c>
      <c r="O7394" s="71">
        <v>7.1597221812843319</v>
      </c>
    </row>
    <row r="7395" spans="2:15" outlineLevel="1" x14ac:dyDescent="0.45">
      <c r="B7395" s="65">
        <v>7386</v>
      </c>
      <c r="C7395" s="60">
        <v>1</v>
      </c>
      <c r="D7395" s="61">
        <v>0</v>
      </c>
      <c r="E7395" s="61">
        <v>1</v>
      </c>
      <c r="F7395" s="61">
        <v>1</v>
      </c>
      <c r="G7395" s="61">
        <v>1</v>
      </c>
      <c r="H7395" s="61">
        <v>0</v>
      </c>
      <c r="I7395" s="62">
        <v>101466.04553057694</v>
      </c>
      <c r="J7395" s="63">
        <v>6.9373283392324936</v>
      </c>
      <c r="K7395" s="63">
        <v>5.6554001411589159</v>
      </c>
      <c r="L7395" s="63">
        <v>6.7337887378997152</v>
      </c>
      <c r="M7395" s="63">
        <v>8.4640570591790265</v>
      </c>
      <c r="N7395" s="63">
        <v>7.1302007076992489</v>
      </c>
      <c r="O7395" s="71">
        <v>6.3222639444391948</v>
      </c>
    </row>
    <row r="7396" spans="2:15" outlineLevel="1" x14ac:dyDescent="0.45">
      <c r="B7396" s="65">
        <v>7387</v>
      </c>
      <c r="C7396" s="60">
        <v>1</v>
      </c>
      <c r="D7396" s="61">
        <v>0</v>
      </c>
      <c r="E7396" s="61">
        <v>1</v>
      </c>
      <c r="F7396" s="61">
        <v>1</v>
      </c>
      <c r="G7396" s="61">
        <v>0</v>
      </c>
      <c r="H7396" s="61">
        <v>1</v>
      </c>
      <c r="I7396" s="62">
        <v>93473.235142356425</v>
      </c>
      <c r="J7396" s="63">
        <v>6.0672244916260212</v>
      </c>
      <c r="K7396" s="63">
        <v>4.9437630295932458</v>
      </c>
      <c r="L7396" s="63">
        <v>7.328030478181482</v>
      </c>
      <c r="M7396" s="63">
        <v>7.0815194783779702</v>
      </c>
      <c r="N7396" s="63">
        <v>6.4116811994404328</v>
      </c>
      <c r="O7396" s="71">
        <v>7.0613644388916921</v>
      </c>
    </row>
    <row r="7397" spans="2:15" outlineLevel="1" x14ac:dyDescent="0.45">
      <c r="B7397" s="65">
        <v>7388</v>
      </c>
      <c r="C7397" s="60">
        <v>0</v>
      </c>
      <c r="D7397" s="61">
        <v>1</v>
      </c>
      <c r="E7397" s="61">
        <v>1</v>
      </c>
      <c r="F7397" s="61">
        <v>1</v>
      </c>
      <c r="G7397" s="61">
        <v>1</v>
      </c>
      <c r="H7397" s="61">
        <v>0</v>
      </c>
      <c r="I7397" s="62">
        <v>99140.819460576022</v>
      </c>
      <c r="J7397" s="63">
        <v>6.2942684262611293</v>
      </c>
      <c r="K7397" s="63">
        <v>6.4648154315033537</v>
      </c>
      <c r="L7397" s="63">
        <v>7.1886808395943662</v>
      </c>
      <c r="M7397" s="63">
        <v>6.9696450564235732</v>
      </c>
      <c r="N7397" s="63">
        <v>6.9911600967232213</v>
      </c>
      <c r="O7397" s="71">
        <v>6.8420940436506088</v>
      </c>
    </row>
    <row r="7398" spans="2:15" outlineLevel="1" x14ac:dyDescent="0.45">
      <c r="B7398" s="65">
        <v>7389</v>
      </c>
      <c r="C7398" s="60">
        <v>1</v>
      </c>
      <c r="D7398" s="61">
        <v>0</v>
      </c>
      <c r="E7398" s="61">
        <v>1</v>
      </c>
      <c r="F7398" s="61">
        <v>1</v>
      </c>
      <c r="G7398" s="61">
        <v>0</v>
      </c>
      <c r="H7398" s="61">
        <v>1</v>
      </c>
      <c r="I7398" s="62">
        <v>95023.910576187685</v>
      </c>
      <c r="J7398" s="63">
        <v>6.7577299810570564</v>
      </c>
      <c r="K7398" s="63">
        <v>4.8300272195226785</v>
      </c>
      <c r="L7398" s="63">
        <v>8.077218461969645</v>
      </c>
      <c r="M7398" s="63">
        <v>7.1691462640848034</v>
      </c>
      <c r="N7398" s="63">
        <v>6.0995807296346811</v>
      </c>
      <c r="O7398" s="71">
        <v>6.7926681590332239</v>
      </c>
    </row>
    <row r="7399" spans="2:15" outlineLevel="1" x14ac:dyDescent="0.45">
      <c r="B7399" s="65">
        <v>7390</v>
      </c>
      <c r="C7399" s="60">
        <v>0</v>
      </c>
      <c r="D7399" s="61">
        <v>1</v>
      </c>
      <c r="E7399" s="61">
        <v>1</v>
      </c>
      <c r="F7399" s="61">
        <v>1</v>
      </c>
      <c r="G7399" s="61">
        <v>1</v>
      </c>
      <c r="H7399" s="61">
        <v>0</v>
      </c>
      <c r="I7399" s="62">
        <v>95699.488804156848</v>
      </c>
      <c r="J7399" s="63">
        <v>5.6871835358961436</v>
      </c>
      <c r="K7399" s="63">
        <v>6.0640947508314538</v>
      </c>
      <c r="L7399" s="63">
        <v>7.2752607753486886</v>
      </c>
      <c r="M7399" s="63">
        <v>7.574039649569186</v>
      </c>
      <c r="N7399" s="63">
        <v>6.4258490866939137</v>
      </c>
      <c r="O7399" s="71">
        <v>6.3658989834189024</v>
      </c>
    </row>
    <row r="7400" spans="2:15" outlineLevel="1" x14ac:dyDescent="0.45">
      <c r="B7400" s="65">
        <v>7391</v>
      </c>
      <c r="C7400" s="60">
        <v>1</v>
      </c>
      <c r="D7400" s="61">
        <v>0</v>
      </c>
      <c r="E7400" s="61">
        <v>1</v>
      </c>
      <c r="F7400" s="61">
        <v>1</v>
      </c>
      <c r="G7400" s="61">
        <v>1</v>
      </c>
      <c r="H7400" s="61">
        <v>0</v>
      </c>
      <c r="I7400" s="62">
        <v>63253.784652901377</v>
      </c>
      <c r="J7400" s="63">
        <v>6.0272777458749971</v>
      </c>
      <c r="K7400" s="63">
        <v>5.3675387616482926</v>
      </c>
      <c r="L7400" s="63">
        <v>7.4269281700280123</v>
      </c>
      <c r="M7400" s="63">
        <v>6.1136116111488885</v>
      </c>
      <c r="N7400" s="63">
        <v>7.1303153339273733</v>
      </c>
      <c r="O7400" s="71">
        <v>6.8199186830081384</v>
      </c>
    </row>
    <row r="7401" spans="2:15" outlineLevel="1" x14ac:dyDescent="0.45">
      <c r="B7401" s="65">
        <v>7392</v>
      </c>
      <c r="C7401" s="60">
        <v>1</v>
      </c>
      <c r="D7401" s="61">
        <v>0</v>
      </c>
      <c r="E7401" s="61">
        <v>1</v>
      </c>
      <c r="F7401" s="61">
        <v>1</v>
      </c>
      <c r="G7401" s="61">
        <v>0</v>
      </c>
      <c r="H7401" s="61">
        <v>1</v>
      </c>
      <c r="I7401" s="62">
        <v>96478.372509147899</v>
      </c>
      <c r="J7401" s="63">
        <v>5.5723307436149119</v>
      </c>
      <c r="K7401" s="63">
        <v>5.4833098531418276</v>
      </c>
      <c r="L7401" s="63">
        <v>7.8444923592674112</v>
      </c>
      <c r="M7401" s="63">
        <v>7.2327274241661836</v>
      </c>
      <c r="N7401" s="63">
        <v>6.9016203418164492</v>
      </c>
      <c r="O7401" s="71">
        <v>7.2450796095253471</v>
      </c>
    </row>
    <row r="7402" spans="2:15" outlineLevel="1" x14ac:dyDescent="0.45">
      <c r="B7402" s="65">
        <v>7393</v>
      </c>
      <c r="C7402" s="60">
        <v>1</v>
      </c>
      <c r="D7402" s="61">
        <v>0</v>
      </c>
      <c r="E7402" s="61">
        <v>1</v>
      </c>
      <c r="F7402" s="61">
        <v>1</v>
      </c>
      <c r="G7402" s="61">
        <v>0</v>
      </c>
      <c r="H7402" s="61">
        <v>1</v>
      </c>
      <c r="I7402" s="62">
        <v>26030.39454839188</v>
      </c>
      <c r="J7402" s="63">
        <v>5.7853693735870388</v>
      </c>
      <c r="K7402" s="63">
        <v>5.6805720011997298</v>
      </c>
      <c r="L7402" s="63">
        <v>6.8222889955549633</v>
      </c>
      <c r="M7402" s="63">
        <v>6.2104512987355154</v>
      </c>
      <c r="N7402" s="63">
        <v>6.4336314250069542</v>
      </c>
      <c r="O7402" s="71">
        <v>6.7352630362484058</v>
      </c>
    </row>
    <row r="7403" spans="2:15" outlineLevel="1" x14ac:dyDescent="0.45">
      <c r="B7403" s="65">
        <v>7394</v>
      </c>
      <c r="C7403" s="60">
        <v>1</v>
      </c>
      <c r="D7403" s="61">
        <v>0</v>
      </c>
      <c r="E7403" s="61">
        <v>1</v>
      </c>
      <c r="F7403" s="61">
        <v>1</v>
      </c>
      <c r="G7403" s="61">
        <v>1</v>
      </c>
      <c r="H7403" s="61">
        <v>0</v>
      </c>
      <c r="I7403" s="62">
        <v>97697.513673031179</v>
      </c>
      <c r="J7403" s="63">
        <v>6.3400284035603418</v>
      </c>
      <c r="K7403" s="63">
        <v>5.2387183671680164</v>
      </c>
      <c r="L7403" s="63">
        <v>7.3051387580613891</v>
      </c>
      <c r="M7403" s="63">
        <v>7.6377802016569261</v>
      </c>
      <c r="N7403" s="63">
        <v>6.9506573914034284</v>
      </c>
      <c r="O7403" s="71">
        <v>6.8932755795040839</v>
      </c>
    </row>
    <row r="7404" spans="2:15" outlineLevel="1" x14ac:dyDescent="0.45">
      <c r="B7404" s="65">
        <v>7395</v>
      </c>
      <c r="C7404" s="60">
        <v>1</v>
      </c>
      <c r="D7404" s="61">
        <v>0</v>
      </c>
      <c r="E7404" s="61">
        <v>1</v>
      </c>
      <c r="F7404" s="61">
        <v>1</v>
      </c>
      <c r="G7404" s="61">
        <v>1</v>
      </c>
      <c r="H7404" s="61">
        <v>0</v>
      </c>
      <c r="I7404" s="62">
        <v>95686.812388974213</v>
      </c>
      <c r="J7404" s="63">
        <v>5.6549081698706116</v>
      </c>
      <c r="K7404" s="63">
        <v>4.2180578691323127</v>
      </c>
      <c r="L7404" s="63">
        <v>7.4551587649020714</v>
      </c>
      <c r="M7404" s="63">
        <v>8.8173895821134458</v>
      </c>
      <c r="N7404" s="63">
        <v>6.8290631305811615</v>
      </c>
      <c r="O7404" s="71">
        <v>6.7231362002356043</v>
      </c>
    </row>
    <row r="7405" spans="2:15" outlineLevel="1" x14ac:dyDescent="0.45">
      <c r="B7405" s="65">
        <v>7396</v>
      </c>
      <c r="C7405" s="60">
        <v>1</v>
      </c>
      <c r="D7405" s="61">
        <v>0</v>
      </c>
      <c r="E7405" s="61">
        <v>1</v>
      </c>
      <c r="F7405" s="61">
        <v>1</v>
      </c>
      <c r="G7405" s="61">
        <v>0</v>
      </c>
      <c r="H7405" s="61">
        <v>1</v>
      </c>
      <c r="I7405" s="62">
        <v>95394.063937524974</v>
      </c>
      <c r="J7405" s="63">
        <v>6.4668051868970382</v>
      </c>
      <c r="K7405" s="63">
        <v>5.0635259330036657</v>
      </c>
      <c r="L7405" s="63">
        <v>7.2018994718963691</v>
      </c>
      <c r="M7405" s="63">
        <v>7.3959691034724955</v>
      </c>
      <c r="N7405" s="63">
        <v>6.516703320195349</v>
      </c>
      <c r="O7405" s="71">
        <v>6.7970017399946325</v>
      </c>
    </row>
    <row r="7406" spans="2:15" outlineLevel="1" x14ac:dyDescent="0.45">
      <c r="B7406" s="65">
        <v>7397</v>
      </c>
      <c r="C7406" s="60">
        <v>1</v>
      </c>
      <c r="D7406" s="61">
        <v>0</v>
      </c>
      <c r="E7406" s="61">
        <v>1</v>
      </c>
      <c r="F7406" s="61">
        <v>1</v>
      </c>
      <c r="G7406" s="61">
        <v>0</v>
      </c>
      <c r="H7406" s="61">
        <v>1</v>
      </c>
      <c r="I7406" s="62">
        <v>102123.01670965538</v>
      </c>
      <c r="J7406" s="63">
        <v>6.0160581979893752</v>
      </c>
      <c r="K7406" s="63">
        <v>5.1965334138043993</v>
      </c>
      <c r="L7406" s="63">
        <v>7.6748001561661319</v>
      </c>
      <c r="M7406" s="63">
        <v>8.7725768423713379</v>
      </c>
      <c r="N7406" s="63">
        <v>7.2107353070999718</v>
      </c>
      <c r="O7406" s="71">
        <v>7.3697248498154995</v>
      </c>
    </row>
    <row r="7407" spans="2:15" outlineLevel="1" x14ac:dyDescent="0.45">
      <c r="B7407" s="65">
        <v>7398</v>
      </c>
      <c r="C7407" s="60">
        <v>0</v>
      </c>
      <c r="D7407" s="61">
        <v>1</v>
      </c>
      <c r="E7407" s="61">
        <v>1</v>
      </c>
      <c r="F7407" s="61">
        <v>1</v>
      </c>
      <c r="G7407" s="61">
        <v>1</v>
      </c>
      <c r="H7407" s="61">
        <v>0</v>
      </c>
      <c r="I7407" s="62">
        <v>78647.30486282536</v>
      </c>
      <c r="J7407" s="63">
        <v>5.1464536980345796</v>
      </c>
      <c r="K7407" s="63">
        <v>6.0992141214105073</v>
      </c>
      <c r="L7407" s="63">
        <v>6.5716580898244832</v>
      </c>
      <c r="M7407" s="63">
        <v>8.5222756964850905</v>
      </c>
      <c r="N7407" s="63">
        <v>7.415869438773905</v>
      </c>
      <c r="O7407" s="71">
        <v>6.4214274769529585</v>
      </c>
    </row>
    <row r="7408" spans="2:15" outlineLevel="1" x14ac:dyDescent="0.45">
      <c r="B7408" s="65">
        <v>7399</v>
      </c>
      <c r="C7408" s="60">
        <v>1</v>
      </c>
      <c r="D7408" s="61">
        <v>0</v>
      </c>
      <c r="E7408" s="61">
        <v>1</v>
      </c>
      <c r="F7408" s="61">
        <v>1</v>
      </c>
      <c r="G7408" s="61">
        <v>0</v>
      </c>
      <c r="H7408" s="61">
        <v>1</v>
      </c>
      <c r="I7408" s="62">
        <v>97059.34439875558</v>
      </c>
      <c r="J7408" s="63">
        <v>6.2375123538155393</v>
      </c>
      <c r="K7408" s="63">
        <v>4.2604499324051206</v>
      </c>
      <c r="L7408" s="63">
        <v>7.2084384463063795</v>
      </c>
      <c r="M7408" s="63">
        <v>8.9538743276929775</v>
      </c>
      <c r="N7408" s="63">
        <v>6.5378395600030048</v>
      </c>
      <c r="O7408" s="71">
        <v>6.8620532074812592</v>
      </c>
    </row>
    <row r="7409" spans="2:15" outlineLevel="1" x14ac:dyDescent="0.45">
      <c r="B7409" s="65">
        <v>7400</v>
      </c>
      <c r="C7409" s="60">
        <v>1</v>
      </c>
      <c r="D7409" s="61">
        <v>0</v>
      </c>
      <c r="E7409" s="61">
        <v>1</v>
      </c>
      <c r="F7409" s="61">
        <v>1</v>
      </c>
      <c r="G7409" s="61">
        <v>1</v>
      </c>
      <c r="H7409" s="61">
        <v>0</v>
      </c>
      <c r="I7409" s="62">
        <v>60609.884045524392</v>
      </c>
      <c r="J7409" s="63">
        <v>5.5956467687964668</v>
      </c>
      <c r="K7409" s="63">
        <v>4.2758012526058398</v>
      </c>
      <c r="L7409" s="63">
        <v>7.5815802871059912</v>
      </c>
      <c r="M7409" s="63">
        <v>6.1872607746397366</v>
      </c>
      <c r="N7409" s="63">
        <v>7.4316617159242178</v>
      </c>
      <c r="O7409" s="71">
        <v>7.1324982842202811</v>
      </c>
    </row>
    <row r="7410" spans="2:15" outlineLevel="1" x14ac:dyDescent="0.45">
      <c r="B7410" s="65">
        <v>7401</v>
      </c>
      <c r="C7410" s="60">
        <v>1</v>
      </c>
      <c r="D7410" s="61">
        <v>0</v>
      </c>
      <c r="E7410" s="61">
        <v>1</v>
      </c>
      <c r="F7410" s="61">
        <v>1</v>
      </c>
      <c r="G7410" s="61">
        <v>0</v>
      </c>
      <c r="H7410" s="61">
        <v>1</v>
      </c>
      <c r="I7410" s="62">
        <v>92923.707024656804</v>
      </c>
      <c r="J7410" s="63">
        <v>6.2042164687827039</v>
      </c>
      <c r="K7410" s="63">
        <v>4.5548164940355402</v>
      </c>
      <c r="L7410" s="63">
        <v>7.1115968118087309</v>
      </c>
      <c r="M7410" s="63">
        <v>7.110186596398842</v>
      </c>
      <c r="N7410" s="63">
        <v>6.6284831740957753</v>
      </c>
      <c r="O7410" s="71">
        <v>7.0192699183953904</v>
      </c>
    </row>
    <row r="7411" spans="2:15" outlineLevel="1" x14ac:dyDescent="0.45">
      <c r="B7411" s="65">
        <v>7402</v>
      </c>
      <c r="C7411" s="60">
        <v>1</v>
      </c>
      <c r="D7411" s="61">
        <v>0</v>
      </c>
      <c r="E7411" s="61">
        <v>1</v>
      </c>
      <c r="F7411" s="61">
        <v>1</v>
      </c>
      <c r="G7411" s="61">
        <v>1</v>
      </c>
      <c r="H7411" s="61">
        <v>0</v>
      </c>
      <c r="I7411" s="62">
        <v>96531.535172024858</v>
      </c>
      <c r="J7411" s="63">
        <v>5.8315142443474546</v>
      </c>
      <c r="K7411" s="63">
        <v>5.3803360002013907</v>
      </c>
      <c r="L7411" s="63">
        <v>7.6993145757228945</v>
      </c>
      <c r="M7411" s="63">
        <v>7.5329106257911258</v>
      </c>
      <c r="N7411" s="63">
        <v>6.9907027338141443</v>
      </c>
      <c r="O7411" s="71">
        <v>6.6481186818600646</v>
      </c>
    </row>
    <row r="7412" spans="2:15" outlineLevel="1" x14ac:dyDescent="0.45">
      <c r="B7412" s="65">
        <v>7403</v>
      </c>
      <c r="C7412" s="60">
        <v>1</v>
      </c>
      <c r="D7412" s="61">
        <v>0</v>
      </c>
      <c r="E7412" s="61">
        <v>1</v>
      </c>
      <c r="F7412" s="61">
        <v>1</v>
      </c>
      <c r="G7412" s="61">
        <v>0</v>
      </c>
      <c r="H7412" s="61">
        <v>1</v>
      </c>
      <c r="I7412" s="62">
        <v>96541.976379948392</v>
      </c>
      <c r="J7412" s="63">
        <v>6.2836817163316656</v>
      </c>
      <c r="K7412" s="63">
        <v>4.8589124172929168</v>
      </c>
      <c r="L7412" s="63">
        <v>6.9598367964289407</v>
      </c>
      <c r="M7412" s="63">
        <v>8.0703182436773275</v>
      </c>
      <c r="N7412" s="63">
        <v>6.7817941895519027</v>
      </c>
      <c r="O7412" s="71">
        <v>6.794643060379264</v>
      </c>
    </row>
    <row r="7413" spans="2:15" outlineLevel="1" x14ac:dyDescent="0.45">
      <c r="B7413" s="65">
        <v>7404</v>
      </c>
      <c r="C7413" s="60">
        <v>0</v>
      </c>
      <c r="D7413" s="61">
        <v>1</v>
      </c>
      <c r="E7413" s="61">
        <v>1</v>
      </c>
      <c r="F7413" s="61">
        <v>1</v>
      </c>
      <c r="G7413" s="61">
        <v>0</v>
      </c>
      <c r="H7413" s="61">
        <v>1</v>
      </c>
      <c r="I7413" s="62">
        <v>30440.756351651828</v>
      </c>
      <c r="J7413" s="63">
        <v>5.661781829167551</v>
      </c>
      <c r="K7413" s="63">
        <v>5.7081094276802187</v>
      </c>
      <c r="L7413" s="63">
        <v>6.7754022544522297</v>
      </c>
      <c r="M7413" s="63">
        <v>7.3928886389091399</v>
      </c>
      <c r="N7413" s="63">
        <v>6.6742961661062274</v>
      </c>
      <c r="O7413" s="71">
        <v>7.0727420583842004</v>
      </c>
    </row>
    <row r="7414" spans="2:15" outlineLevel="1" x14ac:dyDescent="0.45">
      <c r="B7414" s="65">
        <v>7405</v>
      </c>
      <c r="C7414" s="60">
        <v>1</v>
      </c>
      <c r="D7414" s="61">
        <v>0</v>
      </c>
      <c r="E7414" s="61">
        <v>1</v>
      </c>
      <c r="F7414" s="61">
        <v>1</v>
      </c>
      <c r="G7414" s="61">
        <v>1</v>
      </c>
      <c r="H7414" s="61">
        <v>0</v>
      </c>
      <c r="I7414" s="62">
        <v>74813.334980415399</v>
      </c>
      <c r="J7414" s="63">
        <v>6.0670625279743016</v>
      </c>
      <c r="K7414" s="63">
        <v>5.2533353209673797</v>
      </c>
      <c r="L7414" s="63">
        <v>6.8994277405957787</v>
      </c>
      <c r="M7414" s="63">
        <v>6.9250806647673606</v>
      </c>
      <c r="N7414" s="63">
        <v>7.2774508356141183</v>
      </c>
      <c r="O7414" s="71">
        <v>6.7285686121383286</v>
      </c>
    </row>
    <row r="7415" spans="2:15" outlineLevel="1" x14ac:dyDescent="0.45">
      <c r="B7415" s="65">
        <v>7406</v>
      </c>
      <c r="C7415" s="60">
        <v>1</v>
      </c>
      <c r="D7415" s="61">
        <v>0</v>
      </c>
      <c r="E7415" s="61">
        <v>1</v>
      </c>
      <c r="F7415" s="61">
        <v>1</v>
      </c>
      <c r="G7415" s="61">
        <v>1</v>
      </c>
      <c r="H7415" s="61">
        <v>0</v>
      </c>
      <c r="I7415" s="62">
        <v>96186.063477241754</v>
      </c>
      <c r="J7415" s="63">
        <v>6.722530344372819</v>
      </c>
      <c r="K7415" s="63">
        <v>5.7258399110139173</v>
      </c>
      <c r="L7415" s="63">
        <v>7.2800843233633357</v>
      </c>
      <c r="M7415" s="63">
        <v>6.0332210093616263</v>
      </c>
      <c r="N7415" s="63">
        <v>7.1802308539943027</v>
      </c>
      <c r="O7415" s="71">
        <v>6.9268679357680858</v>
      </c>
    </row>
    <row r="7416" spans="2:15" outlineLevel="1" x14ac:dyDescent="0.45">
      <c r="B7416" s="65">
        <v>7407</v>
      </c>
      <c r="C7416" s="60">
        <v>1</v>
      </c>
      <c r="D7416" s="61">
        <v>0</v>
      </c>
      <c r="E7416" s="61">
        <v>1</v>
      </c>
      <c r="F7416" s="61">
        <v>1</v>
      </c>
      <c r="G7416" s="61">
        <v>1</v>
      </c>
      <c r="H7416" s="61">
        <v>0</v>
      </c>
      <c r="I7416" s="62">
        <v>104208.8472395063</v>
      </c>
      <c r="J7416" s="63">
        <v>6.8973096020152802</v>
      </c>
      <c r="K7416" s="63">
        <v>6.1410165506168068</v>
      </c>
      <c r="L7416" s="63">
        <v>8.0691974519892362</v>
      </c>
      <c r="M7416" s="63">
        <v>8.1430352683165612</v>
      </c>
      <c r="N7416" s="63">
        <v>7.3486117488793754</v>
      </c>
      <c r="O7416" s="71">
        <v>6.281010770910334</v>
      </c>
    </row>
    <row r="7417" spans="2:15" outlineLevel="1" x14ac:dyDescent="0.45">
      <c r="B7417" s="65">
        <v>7408</v>
      </c>
      <c r="C7417" s="60">
        <v>1</v>
      </c>
      <c r="D7417" s="61">
        <v>0</v>
      </c>
      <c r="E7417" s="61">
        <v>1</v>
      </c>
      <c r="F7417" s="61">
        <v>1</v>
      </c>
      <c r="G7417" s="61">
        <v>1</v>
      </c>
      <c r="H7417" s="61">
        <v>0</v>
      </c>
      <c r="I7417" s="62">
        <v>98044.57247544665</v>
      </c>
      <c r="J7417" s="63">
        <v>5.9131891292520784</v>
      </c>
      <c r="K7417" s="63">
        <v>5.607171961666964</v>
      </c>
      <c r="L7417" s="63">
        <v>7.3357494160303078</v>
      </c>
      <c r="M7417" s="63">
        <v>7.9384681862366993</v>
      </c>
      <c r="N7417" s="63">
        <v>6.9851704761937121</v>
      </c>
      <c r="O7417" s="71">
        <v>6.624568531203229</v>
      </c>
    </row>
    <row r="7418" spans="2:15" outlineLevel="1" x14ac:dyDescent="0.45">
      <c r="B7418" s="65">
        <v>7409</v>
      </c>
      <c r="C7418" s="60">
        <v>1</v>
      </c>
      <c r="D7418" s="61">
        <v>0</v>
      </c>
      <c r="E7418" s="61">
        <v>1</v>
      </c>
      <c r="F7418" s="61">
        <v>1</v>
      </c>
      <c r="G7418" s="61">
        <v>1</v>
      </c>
      <c r="H7418" s="61">
        <v>0</v>
      </c>
      <c r="I7418" s="62">
        <v>91265.154579104448</v>
      </c>
      <c r="J7418" s="63">
        <v>5.5875173622601979</v>
      </c>
      <c r="K7418" s="63">
        <v>4.6483834662551775</v>
      </c>
      <c r="L7418" s="63">
        <v>7.9441717435159251</v>
      </c>
      <c r="M7418" s="63">
        <v>6.1471280785638536</v>
      </c>
      <c r="N7418" s="63">
        <v>7.512751526573032</v>
      </c>
      <c r="O7418" s="71">
        <v>6.6402689908668124</v>
      </c>
    </row>
    <row r="7419" spans="2:15" outlineLevel="1" x14ac:dyDescent="0.45">
      <c r="B7419" s="65">
        <v>7410</v>
      </c>
      <c r="C7419" s="60">
        <v>0</v>
      </c>
      <c r="D7419" s="61">
        <v>1</v>
      </c>
      <c r="E7419" s="61">
        <v>1</v>
      </c>
      <c r="F7419" s="61">
        <v>1</v>
      </c>
      <c r="G7419" s="61">
        <v>1</v>
      </c>
      <c r="H7419" s="61">
        <v>0</v>
      </c>
      <c r="I7419" s="62">
        <v>75509.171300628906</v>
      </c>
      <c r="J7419" s="63">
        <v>5.4083252977319392</v>
      </c>
      <c r="K7419" s="63">
        <v>5.4696259692875993</v>
      </c>
      <c r="L7419" s="63">
        <v>7.1953218793571532</v>
      </c>
      <c r="M7419" s="63">
        <v>7.817422478862067</v>
      </c>
      <c r="N7419" s="63">
        <v>7.073215316555852</v>
      </c>
      <c r="O7419" s="71">
        <v>6.4428421180604909</v>
      </c>
    </row>
    <row r="7420" spans="2:15" outlineLevel="1" x14ac:dyDescent="0.45">
      <c r="B7420" s="65">
        <v>7411</v>
      </c>
      <c r="C7420" s="60">
        <v>1</v>
      </c>
      <c r="D7420" s="61">
        <v>0</v>
      </c>
      <c r="E7420" s="61">
        <v>1</v>
      </c>
      <c r="F7420" s="61">
        <v>1</v>
      </c>
      <c r="G7420" s="61">
        <v>1</v>
      </c>
      <c r="H7420" s="61">
        <v>0</v>
      </c>
      <c r="I7420" s="62">
        <v>97252.590498705744</v>
      </c>
      <c r="J7420" s="63">
        <v>5.8487209285781905</v>
      </c>
      <c r="K7420" s="63">
        <v>4.9881428021034893</v>
      </c>
      <c r="L7420" s="63">
        <v>7.4602420693414002</v>
      </c>
      <c r="M7420" s="63">
        <v>8.724139490344367</v>
      </c>
      <c r="N7420" s="63">
        <v>6.6051238292278658</v>
      </c>
      <c r="O7420" s="71">
        <v>6.5021859524905068</v>
      </c>
    </row>
    <row r="7421" spans="2:15" outlineLevel="1" x14ac:dyDescent="0.45">
      <c r="B7421" s="65">
        <v>7412</v>
      </c>
      <c r="C7421" s="60">
        <v>1</v>
      </c>
      <c r="D7421" s="61">
        <v>0</v>
      </c>
      <c r="E7421" s="61">
        <v>1</v>
      </c>
      <c r="F7421" s="61">
        <v>1</v>
      </c>
      <c r="G7421" s="61">
        <v>1</v>
      </c>
      <c r="H7421" s="61">
        <v>0</v>
      </c>
      <c r="I7421" s="62">
        <v>99930.93281975131</v>
      </c>
      <c r="J7421" s="63">
        <v>6.667102942855669</v>
      </c>
      <c r="K7421" s="63">
        <v>4.9847261420366547</v>
      </c>
      <c r="L7421" s="63">
        <v>7.3178454450950703</v>
      </c>
      <c r="M7421" s="63">
        <v>8.7383986111622125</v>
      </c>
      <c r="N7421" s="63">
        <v>6.8211720529317468</v>
      </c>
      <c r="O7421" s="71">
        <v>6.5093316313393368</v>
      </c>
    </row>
    <row r="7422" spans="2:15" outlineLevel="1" x14ac:dyDescent="0.45">
      <c r="B7422" s="65">
        <v>7413</v>
      </c>
      <c r="C7422" s="60">
        <v>1</v>
      </c>
      <c r="D7422" s="61">
        <v>0</v>
      </c>
      <c r="E7422" s="61">
        <v>1</v>
      </c>
      <c r="F7422" s="61">
        <v>1</v>
      </c>
      <c r="G7422" s="61">
        <v>0</v>
      </c>
      <c r="H7422" s="61">
        <v>1</v>
      </c>
      <c r="I7422" s="62">
        <v>93973.690519134077</v>
      </c>
      <c r="J7422" s="63">
        <v>5.8146962336983545</v>
      </c>
      <c r="K7422" s="63">
        <v>5.0663301120479325</v>
      </c>
      <c r="L7422" s="63">
        <v>7.5310375353456536</v>
      </c>
      <c r="M7422" s="63">
        <v>7.3703717501008938</v>
      </c>
      <c r="N7422" s="63">
        <v>6.425533494776051</v>
      </c>
      <c r="O7422" s="71">
        <v>6.9105649366277397</v>
      </c>
    </row>
    <row r="7423" spans="2:15" outlineLevel="1" x14ac:dyDescent="0.45">
      <c r="B7423" s="65">
        <v>7414</v>
      </c>
      <c r="C7423" s="60">
        <v>1</v>
      </c>
      <c r="D7423" s="61">
        <v>0</v>
      </c>
      <c r="E7423" s="61">
        <v>1</v>
      </c>
      <c r="F7423" s="61">
        <v>1</v>
      </c>
      <c r="G7423" s="61">
        <v>0</v>
      </c>
      <c r="H7423" s="61">
        <v>1</v>
      </c>
      <c r="I7423" s="62">
        <v>99061.202205002352</v>
      </c>
      <c r="J7423" s="63">
        <v>6.1977376571048071</v>
      </c>
      <c r="K7423" s="63">
        <v>4.7695998709828302</v>
      </c>
      <c r="L7423" s="63">
        <v>6.9001926396519409</v>
      </c>
      <c r="M7423" s="63">
        <v>8.9361472011797236</v>
      </c>
      <c r="N7423" s="63">
        <v>6.857425864733111</v>
      </c>
      <c r="O7423" s="71">
        <v>6.9905123387589096</v>
      </c>
    </row>
    <row r="7424" spans="2:15" outlineLevel="1" x14ac:dyDescent="0.45">
      <c r="B7424" s="65">
        <v>7415</v>
      </c>
      <c r="C7424" s="60">
        <v>1</v>
      </c>
      <c r="D7424" s="61">
        <v>0</v>
      </c>
      <c r="E7424" s="61">
        <v>1</v>
      </c>
      <c r="F7424" s="61">
        <v>1</v>
      </c>
      <c r="G7424" s="61">
        <v>0</v>
      </c>
      <c r="H7424" s="61">
        <v>1</v>
      </c>
      <c r="I7424" s="62">
        <v>63647.478648341072</v>
      </c>
      <c r="J7424" s="63">
        <v>6.4346016043374687</v>
      </c>
      <c r="K7424" s="63">
        <v>5.8098338034462049</v>
      </c>
      <c r="L7424" s="63">
        <v>6.9297803788549981</v>
      </c>
      <c r="M7424" s="63">
        <v>6.3323637648613813</v>
      </c>
      <c r="N7424" s="63">
        <v>6.2887271294124787</v>
      </c>
      <c r="O7424" s="71">
        <v>6.8636797494434978</v>
      </c>
    </row>
    <row r="7425" spans="2:15" outlineLevel="1" x14ac:dyDescent="0.45">
      <c r="B7425" s="65">
        <v>7416</v>
      </c>
      <c r="C7425" s="60">
        <v>1</v>
      </c>
      <c r="D7425" s="61">
        <v>0</v>
      </c>
      <c r="E7425" s="61">
        <v>1</v>
      </c>
      <c r="F7425" s="61">
        <v>1</v>
      </c>
      <c r="G7425" s="61">
        <v>1</v>
      </c>
      <c r="H7425" s="61">
        <v>0</v>
      </c>
      <c r="I7425" s="62">
        <v>31203.117857717196</v>
      </c>
      <c r="J7425" s="63">
        <v>6.4913985804383092</v>
      </c>
      <c r="K7425" s="63">
        <v>5.4828659964166633</v>
      </c>
      <c r="L7425" s="63">
        <v>6.1187576150956611</v>
      </c>
      <c r="M7425" s="63">
        <v>6.9061246848404299</v>
      </c>
      <c r="N7425" s="63">
        <v>7.3964870041001793</v>
      </c>
      <c r="O7425" s="71">
        <v>6.9016019456277675</v>
      </c>
    </row>
    <row r="7426" spans="2:15" outlineLevel="1" x14ac:dyDescent="0.45">
      <c r="B7426" s="65">
        <v>7417</v>
      </c>
      <c r="C7426" s="60">
        <v>0</v>
      </c>
      <c r="D7426" s="61">
        <v>1</v>
      </c>
      <c r="E7426" s="61">
        <v>1</v>
      </c>
      <c r="F7426" s="61">
        <v>1</v>
      </c>
      <c r="G7426" s="61">
        <v>1</v>
      </c>
      <c r="H7426" s="61">
        <v>0</v>
      </c>
      <c r="I7426" s="62">
        <v>96814.449929512033</v>
      </c>
      <c r="J7426" s="63">
        <v>5.4776251029465515</v>
      </c>
      <c r="K7426" s="63">
        <v>5.956603522183709</v>
      </c>
      <c r="L7426" s="63">
        <v>7.0464644366970743</v>
      </c>
      <c r="M7426" s="63">
        <v>7.3589271212505114</v>
      </c>
      <c r="N7426" s="63">
        <v>7.4189519677741034</v>
      </c>
      <c r="O7426" s="71">
        <v>6.5971287106061549</v>
      </c>
    </row>
    <row r="7427" spans="2:15" outlineLevel="1" x14ac:dyDescent="0.45">
      <c r="B7427" s="65">
        <v>7418</v>
      </c>
      <c r="C7427" s="60">
        <v>1</v>
      </c>
      <c r="D7427" s="61">
        <v>0</v>
      </c>
      <c r="E7427" s="61">
        <v>1</v>
      </c>
      <c r="F7427" s="61">
        <v>1</v>
      </c>
      <c r="G7427" s="61">
        <v>1</v>
      </c>
      <c r="H7427" s="61">
        <v>0</v>
      </c>
      <c r="I7427" s="62">
        <v>75984.860425323714</v>
      </c>
      <c r="J7427" s="63">
        <v>6.4870583395367092</v>
      </c>
      <c r="K7427" s="63">
        <v>4.5066591406786047</v>
      </c>
      <c r="L7427" s="63">
        <v>6.4991905860963959</v>
      </c>
      <c r="M7427" s="63">
        <v>8.1483322504049127</v>
      </c>
      <c r="N7427" s="63">
        <v>7.0324953991463541</v>
      </c>
      <c r="O7427" s="71">
        <v>6.6623099085762041</v>
      </c>
    </row>
    <row r="7428" spans="2:15" outlineLevel="1" x14ac:dyDescent="0.45">
      <c r="B7428" s="65">
        <v>7419</v>
      </c>
      <c r="C7428" s="60">
        <v>1</v>
      </c>
      <c r="D7428" s="61">
        <v>0</v>
      </c>
      <c r="E7428" s="61">
        <v>1</v>
      </c>
      <c r="F7428" s="61">
        <v>1</v>
      </c>
      <c r="G7428" s="61">
        <v>0</v>
      </c>
      <c r="H7428" s="61">
        <v>1</v>
      </c>
      <c r="I7428" s="62">
        <v>100702.12910281486</v>
      </c>
      <c r="J7428" s="63">
        <v>6.2435416276669606</v>
      </c>
      <c r="K7428" s="63">
        <v>5.1373359903016027</v>
      </c>
      <c r="L7428" s="63">
        <v>7.3495852941344104</v>
      </c>
      <c r="M7428" s="63">
        <v>8.6062283150241399</v>
      </c>
      <c r="N7428" s="63">
        <v>6.9628697999676294</v>
      </c>
      <c r="O7428" s="71">
        <v>7.2159754996025258</v>
      </c>
    </row>
    <row r="7429" spans="2:15" outlineLevel="1" x14ac:dyDescent="0.45">
      <c r="B7429" s="65">
        <v>7420</v>
      </c>
      <c r="C7429" s="60">
        <v>1</v>
      </c>
      <c r="D7429" s="61">
        <v>0</v>
      </c>
      <c r="E7429" s="61">
        <v>1</v>
      </c>
      <c r="F7429" s="61">
        <v>1</v>
      </c>
      <c r="G7429" s="61">
        <v>1</v>
      </c>
      <c r="H7429" s="61">
        <v>0</v>
      </c>
      <c r="I7429" s="62">
        <v>61459.528777767089</v>
      </c>
      <c r="J7429" s="63">
        <v>6.300901105747104</v>
      </c>
      <c r="K7429" s="63">
        <v>5.2636481868791209</v>
      </c>
      <c r="L7429" s="63">
        <v>7.5253067457905036</v>
      </c>
      <c r="M7429" s="63">
        <v>6.0984424900263958</v>
      </c>
      <c r="N7429" s="63">
        <v>6.7739335187670582</v>
      </c>
      <c r="O7429" s="71">
        <v>6.12872126616044</v>
      </c>
    </row>
    <row r="7430" spans="2:15" outlineLevel="1" x14ac:dyDescent="0.45">
      <c r="B7430" s="65">
        <v>7421</v>
      </c>
      <c r="C7430" s="60">
        <v>1</v>
      </c>
      <c r="D7430" s="61">
        <v>0</v>
      </c>
      <c r="E7430" s="61">
        <v>1</v>
      </c>
      <c r="F7430" s="61">
        <v>1</v>
      </c>
      <c r="G7430" s="61">
        <v>0</v>
      </c>
      <c r="H7430" s="61">
        <v>1</v>
      </c>
      <c r="I7430" s="62">
        <v>28094.696940708614</v>
      </c>
      <c r="J7430" s="63">
        <v>5.4486223553245043</v>
      </c>
      <c r="K7430" s="63">
        <v>5.4197531121798299</v>
      </c>
      <c r="L7430" s="63">
        <v>6.6012657491493023</v>
      </c>
      <c r="M7430" s="63">
        <v>7.1920189766268336</v>
      </c>
      <c r="N7430" s="63">
        <v>6.6563718540675803</v>
      </c>
      <c r="O7430" s="71">
        <v>7.066542044316531</v>
      </c>
    </row>
    <row r="7431" spans="2:15" outlineLevel="1" x14ac:dyDescent="0.45">
      <c r="B7431" s="65">
        <v>7422</v>
      </c>
      <c r="C7431" s="60">
        <v>1</v>
      </c>
      <c r="D7431" s="61">
        <v>0</v>
      </c>
      <c r="E7431" s="61">
        <v>1</v>
      </c>
      <c r="F7431" s="61">
        <v>1</v>
      </c>
      <c r="G7431" s="61">
        <v>1</v>
      </c>
      <c r="H7431" s="61">
        <v>0</v>
      </c>
      <c r="I7431" s="62">
        <v>78044.181685767166</v>
      </c>
      <c r="J7431" s="63">
        <v>5.874326129466497</v>
      </c>
      <c r="K7431" s="63">
        <v>5.5584020243394656</v>
      </c>
      <c r="L7431" s="63">
        <v>7.0786410919328215</v>
      </c>
      <c r="M7431" s="63">
        <v>7.6447117059929646</v>
      </c>
      <c r="N7431" s="63">
        <v>7.3851394232967067</v>
      </c>
      <c r="O7431" s="71">
        <v>6.8467868647215582</v>
      </c>
    </row>
    <row r="7432" spans="2:15" outlineLevel="1" x14ac:dyDescent="0.45">
      <c r="B7432" s="65">
        <v>7423</v>
      </c>
      <c r="C7432" s="60">
        <v>1</v>
      </c>
      <c r="D7432" s="61">
        <v>0</v>
      </c>
      <c r="E7432" s="61">
        <v>1</v>
      </c>
      <c r="F7432" s="61">
        <v>1</v>
      </c>
      <c r="G7432" s="61">
        <v>1</v>
      </c>
      <c r="H7432" s="61">
        <v>0</v>
      </c>
      <c r="I7432" s="62">
        <v>92551.796368995841</v>
      </c>
      <c r="J7432" s="63">
        <v>5.8093092227971033</v>
      </c>
      <c r="K7432" s="63">
        <v>4.8723657562929379</v>
      </c>
      <c r="L7432" s="63">
        <v>7.1964924984030318</v>
      </c>
      <c r="M7432" s="63">
        <v>6.686609260502248</v>
      </c>
      <c r="N7432" s="63">
        <v>7.3138134084716162</v>
      </c>
      <c r="O7432" s="71">
        <v>6.6275444770882501</v>
      </c>
    </row>
    <row r="7433" spans="2:15" outlineLevel="1" x14ac:dyDescent="0.45">
      <c r="B7433" s="65">
        <v>7424</v>
      </c>
      <c r="C7433" s="60">
        <v>0</v>
      </c>
      <c r="D7433" s="61">
        <v>1</v>
      </c>
      <c r="E7433" s="61">
        <v>1</v>
      </c>
      <c r="F7433" s="61">
        <v>1</v>
      </c>
      <c r="G7433" s="61">
        <v>0</v>
      </c>
      <c r="H7433" s="61">
        <v>1</v>
      </c>
      <c r="I7433" s="62">
        <v>62404.332964261688</v>
      </c>
      <c r="J7433" s="63">
        <v>5.3150956548884878</v>
      </c>
      <c r="K7433" s="63">
        <v>6.0383686707141013</v>
      </c>
      <c r="L7433" s="63">
        <v>7.2192838112009312</v>
      </c>
      <c r="M7433" s="63">
        <v>6.4450234029182001</v>
      </c>
      <c r="N7433" s="63">
        <v>6.5085774181279783</v>
      </c>
      <c r="O7433" s="71">
        <v>6.8275954137940902</v>
      </c>
    </row>
    <row r="7434" spans="2:15" outlineLevel="1" x14ac:dyDescent="0.45">
      <c r="B7434" s="65">
        <v>7425</v>
      </c>
      <c r="C7434" s="60">
        <v>1</v>
      </c>
      <c r="D7434" s="61">
        <v>0</v>
      </c>
      <c r="E7434" s="61">
        <v>1</v>
      </c>
      <c r="F7434" s="61">
        <v>1</v>
      </c>
      <c r="G7434" s="61">
        <v>0</v>
      </c>
      <c r="H7434" s="61">
        <v>1</v>
      </c>
      <c r="I7434" s="62">
        <v>74305.982349020473</v>
      </c>
      <c r="J7434" s="63">
        <v>5.5070285649171291</v>
      </c>
      <c r="K7434" s="63">
        <v>4.7345936687374115</v>
      </c>
      <c r="L7434" s="63">
        <v>6.6776955584033013</v>
      </c>
      <c r="M7434" s="63">
        <v>8.1886035092187583</v>
      </c>
      <c r="N7434" s="63">
        <v>6.4486212237958886</v>
      </c>
      <c r="O7434" s="71">
        <v>7.3644020681197775</v>
      </c>
    </row>
    <row r="7435" spans="2:15" outlineLevel="1" x14ac:dyDescent="0.45">
      <c r="B7435" s="65">
        <v>7426</v>
      </c>
      <c r="C7435" s="60">
        <v>1</v>
      </c>
      <c r="D7435" s="61">
        <v>0</v>
      </c>
      <c r="E7435" s="61">
        <v>1</v>
      </c>
      <c r="F7435" s="61">
        <v>1</v>
      </c>
      <c r="G7435" s="61">
        <v>1</v>
      </c>
      <c r="H7435" s="61">
        <v>0</v>
      </c>
      <c r="I7435" s="62">
        <v>98230.88685176197</v>
      </c>
      <c r="J7435" s="63">
        <v>6.5931279101992866</v>
      </c>
      <c r="K7435" s="63">
        <v>6.0439684084075349</v>
      </c>
      <c r="L7435" s="63">
        <v>7.13043677202874</v>
      </c>
      <c r="M7435" s="63">
        <v>7.2935825798406526</v>
      </c>
      <c r="N7435" s="63">
        <v>7.0635668323340406</v>
      </c>
      <c r="O7435" s="71">
        <v>6.1168121117943466</v>
      </c>
    </row>
    <row r="7436" spans="2:15" outlineLevel="1" x14ac:dyDescent="0.45">
      <c r="B7436" s="65">
        <v>7427</v>
      </c>
      <c r="C7436" s="60">
        <v>0</v>
      </c>
      <c r="D7436" s="61">
        <v>1</v>
      </c>
      <c r="E7436" s="61">
        <v>1</v>
      </c>
      <c r="F7436" s="61">
        <v>1</v>
      </c>
      <c r="G7436" s="61">
        <v>1</v>
      </c>
      <c r="H7436" s="61">
        <v>0</v>
      </c>
      <c r="I7436" s="62">
        <v>24743.795891196685</v>
      </c>
      <c r="J7436" s="63">
        <v>5.1374658534703093</v>
      </c>
      <c r="K7436" s="63">
        <v>5.4561688793164063</v>
      </c>
      <c r="L7436" s="63">
        <v>7.0146623540034048</v>
      </c>
      <c r="M7436" s="63">
        <v>7.0368199463943384</v>
      </c>
      <c r="N7436" s="63">
        <v>6.2730889938623084</v>
      </c>
      <c r="O7436" s="71">
        <v>6.2287415422507095</v>
      </c>
    </row>
    <row r="7437" spans="2:15" outlineLevel="1" x14ac:dyDescent="0.45">
      <c r="B7437" s="65">
        <v>7428</v>
      </c>
      <c r="C7437" s="60">
        <v>1</v>
      </c>
      <c r="D7437" s="61">
        <v>0</v>
      </c>
      <c r="E7437" s="61">
        <v>1</v>
      </c>
      <c r="F7437" s="61">
        <v>1</v>
      </c>
      <c r="G7437" s="61">
        <v>0</v>
      </c>
      <c r="H7437" s="61">
        <v>1</v>
      </c>
      <c r="I7437" s="62">
        <v>97179.213502842395</v>
      </c>
      <c r="J7437" s="63">
        <v>6.3639814617843919</v>
      </c>
      <c r="K7437" s="63">
        <v>4.8182495260798319</v>
      </c>
      <c r="L7437" s="63">
        <v>8.0400523919216766</v>
      </c>
      <c r="M7437" s="63">
        <v>8.2115880888227437</v>
      </c>
      <c r="N7437" s="63">
        <v>6.2792472458776691</v>
      </c>
      <c r="O7437" s="71">
        <v>6.7321523383981532</v>
      </c>
    </row>
    <row r="7438" spans="2:15" outlineLevel="1" x14ac:dyDescent="0.45">
      <c r="B7438" s="65">
        <v>7429</v>
      </c>
      <c r="C7438" s="60">
        <v>1</v>
      </c>
      <c r="D7438" s="61">
        <v>0</v>
      </c>
      <c r="E7438" s="61">
        <v>1</v>
      </c>
      <c r="F7438" s="61">
        <v>1</v>
      </c>
      <c r="G7438" s="61">
        <v>0</v>
      </c>
      <c r="H7438" s="61">
        <v>1</v>
      </c>
      <c r="I7438" s="62">
        <v>61007.627269233461</v>
      </c>
      <c r="J7438" s="63">
        <v>6.3331324740180435</v>
      </c>
      <c r="K7438" s="63">
        <v>5.5778575519466331</v>
      </c>
      <c r="L7438" s="63">
        <v>7.0994484843068912</v>
      </c>
      <c r="M7438" s="63">
        <v>6.0023634808525337</v>
      </c>
      <c r="N7438" s="63">
        <v>6.0779441221408357</v>
      </c>
      <c r="O7438" s="71">
        <v>6.6668292420423603</v>
      </c>
    </row>
    <row r="7439" spans="2:15" outlineLevel="1" x14ac:dyDescent="0.45">
      <c r="B7439" s="65">
        <v>7430</v>
      </c>
      <c r="C7439" s="60">
        <v>1</v>
      </c>
      <c r="D7439" s="61">
        <v>0</v>
      </c>
      <c r="E7439" s="61">
        <v>1</v>
      </c>
      <c r="F7439" s="61">
        <v>1</v>
      </c>
      <c r="G7439" s="61">
        <v>1</v>
      </c>
      <c r="H7439" s="61">
        <v>0</v>
      </c>
      <c r="I7439" s="62">
        <v>27020.431520781247</v>
      </c>
      <c r="J7439" s="63">
        <v>5.4320433014604284</v>
      </c>
      <c r="K7439" s="63">
        <v>5.0654617798356751</v>
      </c>
      <c r="L7439" s="63">
        <v>6.701824667338669</v>
      </c>
      <c r="M7439" s="63">
        <v>7.2769430372077295</v>
      </c>
      <c r="N7439" s="63">
        <v>7.1903531709138715</v>
      </c>
      <c r="O7439" s="71">
        <v>6.2632155560589506</v>
      </c>
    </row>
    <row r="7440" spans="2:15" outlineLevel="1" x14ac:dyDescent="0.45">
      <c r="B7440" s="65">
        <v>7431</v>
      </c>
      <c r="C7440" s="60">
        <v>0</v>
      </c>
      <c r="D7440" s="61">
        <v>1</v>
      </c>
      <c r="E7440" s="61">
        <v>1</v>
      </c>
      <c r="F7440" s="61">
        <v>1</v>
      </c>
      <c r="G7440" s="61">
        <v>1</v>
      </c>
      <c r="H7440" s="61">
        <v>0</v>
      </c>
      <c r="I7440" s="62">
        <v>79109.718799819238</v>
      </c>
      <c r="J7440" s="63">
        <v>5.8343029604597589</v>
      </c>
      <c r="K7440" s="63">
        <v>6.4010187886358798</v>
      </c>
      <c r="L7440" s="63">
        <v>6.5593419256396084</v>
      </c>
      <c r="M7440" s="63">
        <v>7.6841198994956574</v>
      </c>
      <c r="N7440" s="63">
        <v>7.3066857500613391</v>
      </c>
      <c r="O7440" s="71">
        <v>6.5889873166847952</v>
      </c>
    </row>
    <row r="7441" spans="2:15" outlineLevel="1" x14ac:dyDescent="0.45">
      <c r="B7441" s="65">
        <v>7432</v>
      </c>
      <c r="C7441" s="60">
        <v>1</v>
      </c>
      <c r="D7441" s="61">
        <v>0</v>
      </c>
      <c r="E7441" s="61">
        <v>1</v>
      </c>
      <c r="F7441" s="61">
        <v>1</v>
      </c>
      <c r="G7441" s="61">
        <v>1</v>
      </c>
      <c r="H7441" s="61">
        <v>0</v>
      </c>
      <c r="I7441" s="62">
        <v>96221.250361655984</v>
      </c>
      <c r="J7441" s="63">
        <v>6.6413672501257501</v>
      </c>
      <c r="K7441" s="63">
        <v>5.7225542038497617</v>
      </c>
      <c r="L7441" s="63">
        <v>7.0241955104724765</v>
      </c>
      <c r="M7441" s="63">
        <v>6.766610567620452</v>
      </c>
      <c r="N7441" s="63">
        <v>6.9256817206993704</v>
      </c>
      <c r="O7441" s="71">
        <v>6.5173860891644768</v>
      </c>
    </row>
    <row r="7442" spans="2:15" outlineLevel="1" x14ac:dyDescent="0.45">
      <c r="B7442" s="65">
        <v>7433</v>
      </c>
      <c r="C7442" s="60">
        <v>1</v>
      </c>
      <c r="D7442" s="61">
        <v>0</v>
      </c>
      <c r="E7442" s="61">
        <v>1</v>
      </c>
      <c r="F7442" s="61">
        <v>1</v>
      </c>
      <c r="G7442" s="61">
        <v>0</v>
      </c>
      <c r="H7442" s="61">
        <v>1</v>
      </c>
      <c r="I7442" s="62">
        <v>72274.805895519894</v>
      </c>
      <c r="J7442" s="63">
        <v>5.0689906728049134</v>
      </c>
      <c r="K7442" s="63">
        <v>4.4497365960555229</v>
      </c>
      <c r="L7442" s="63">
        <v>7.3075826275967364</v>
      </c>
      <c r="M7442" s="63">
        <v>7.8337859566276444</v>
      </c>
      <c r="N7442" s="63">
        <v>6.884716316437312</v>
      </c>
      <c r="O7442" s="71">
        <v>6.9390649902622341</v>
      </c>
    </row>
    <row r="7443" spans="2:15" outlineLevel="1" x14ac:dyDescent="0.45">
      <c r="B7443" s="65">
        <v>7434</v>
      </c>
      <c r="C7443" s="60">
        <v>1</v>
      </c>
      <c r="D7443" s="61">
        <v>0</v>
      </c>
      <c r="E7443" s="61">
        <v>1</v>
      </c>
      <c r="F7443" s="61">
        <v>1</v>
      </c>
      <c r="G7443" s="61">
        <v>1</v>
      </c>
      <c r="H7443" s="61">
        <v>0</v>
      </c>
      <c r="I7443" s="62">
        <v>99487.903706367331</v>
      </c>
      <c r="J7443" s="63">
        <v>6.574323659811304</v>
      </c>
      <c r="K7443" s="63">
        <v>4.9861626949411271</v>
      </c>
      <c r="L7443" s="63">
        <v>6.9919099062845378</v>
      </c>
      <c r="M7443" s="63">
        <v>8.8435237605310348</v>
      </c>
      <c r="N7443" s="63">
        <v>6.739495613516878</v>
      </c>
      <c r="O7443" s="71">
        <v>6.5893702694960723</v>
      </c>
    </row>
    <row r="7444" spans="2:15" outlineLevel="1" x14ac:dyDescent="0.45">
      <c r="B7444" s="65">
        <v>7435</v>
      </c>
      <c r="C7444" s="60">
        <v>0</v>
      </c>
      <c r="D7444" s="61">
        <v>1</v>
      </c>
      <c r="E7444" s="61">
        <v>1</v>
      </c>
      <c r="F7444" s="61">
        <v>1</v>
      </c>
      <c r="G7444" s="61">
        <v>1</v>
      </c>
      <c r="H7444" s="61">
        <v>0</v>
      </c>
      <c r="I7444" s="62">
        <v>63598.989007726806</v>
      </c>
      <c r="J7444" s="63">
        <v>5.5637014788198496</v>
      </c>
      <c r="K7444" s="63">
        <v>6.0687373286408235</v>
      </c>
      <c r="L7444" s="63">
        <v>7.0341915832915003</v>
      </c>
      <c r="M7444" s="63">
        <v>6.6299120312177893</v>
      </c>
      <c r="N7444" s="63">
        <v>6.9209676198496171</v>
      </c>
      <c r="O7444" s="71">
        <v>6.3987527258785848</v>
      </c>
    </row>
    <row r="7445" spans="2:15" outlineLevel="1" x14ac:dyDescent="0.45">
      <c r="B7445" s="65">
        <v>7436</v>
      </c>
      <c r="C7445" s="60">
        <v>1</v>
      </c>
      <c r="D7445" s="61">
        <v>0</v>
      </c>
      <c r="E7445" s="61">
        <v>1</v>
      </c>
      <c r="F7445" s="61">
        <v>1</v>
      </c>
      <c r="G7445" s="61">
        <v>1</v>
      </c>
      <c r="H7445" s="61">
        <v>0</v>
      </c>
      <c r="I7445" s="62">
        <v>23922.245375969476</v>
      </c>
      <c r="J7445" s="63">
        <v>5.7449424955468302</v>
      </c>
      <c r="K7445" s="63">
        <v>4.722861302804211</v>
      </c>
      <c r="L7445" s="63">
        <v>6.5817531232766129</v>
      </c>
      <c r="M7445" s="63">
        <v>6.5504598724597107</v>
      </c>
      <c r="N7445" s="63">
        <v>7.0369790867300743</v>
      </c>
      <c r="O7445" s="71">
        <v>6.1259936954667253</v>
      </c>
    </row>
    <row r="7446" spans="2:15" outlineLevel="1" x14ac:dyDescent="0.45">
      <c r="B7446" s="65">
        <v>7437</v>
      </c>
      <c r="C7446" s="60">
        <v>1</v>
      </c>
      <c r="D7446" s="61">
        <v>0</v>
      </c>
      <c r="E7446" s="61">
        <v>1</v>
      </c>
      <c r="F7446" s="61">
        <v>1</v>
      </c>
      <c r="G7446" s="61">
        <v>0</v>
      </c>
      <c r="H7446" s="61">
        <v>1</v>
      </c>
      <c r="I7446" s="62">
        <v>95051.39551195933</v>
      </c>
      <c r="J7446" s="63">
        <v>6.5230067304693957</v>
      </c>
      <c r="K7446" s="63">
        <v>4.4720333590986714</v>
      </c>
      <c r="L7446" s="63">
        <v>7.3608462819169995</v>
      </c>
      <c r="M7446" s="63">
        <v>7.4808308874489189</v>
      </c>
      <c r="N7446" s="63">
        <v>6.7340316224123971</v>
      </c>
      <c r="O7446" s="71">
        <v>6.9220015071582583</v>
      </c>
    </row>
    <row r="7447" spans="2:15" outlineLevel="1" x14ac:dyDescent="0.45">
      <c r="B7447" s="65">
        <v>7438</v>
      </c>
      <c r="C7447" s="60">
        <v>1</v>
      </c>
      <c r="D7447" s="61">
        <v>0</v>
      </c>
      <c r="E7447" s="61">
        <v>1</v>
      </c>
      <c r="F7447" s="61">
        <v>1</v>
      </c>
      <c r="G7447" s="61">
        <v>1</v>
      </c>
      <c r="H7447" s="61">
        <v>0</v>
      </c>
      <c r="I7447" s="62">
        <v>23304.997738703154</v>
      </c>
      <c r="J7447" s="63">
        <v>5.3134694807509764</v>
      </c>
      <c r="K7447" s="63">
        <v>5.1207670558375886</v>
      </c>
      <c r="L7447" s="63">
        <v>6.689847077453229</v>
      </c>
      <c r="M7447" s="63">
        <v>6.0187574514795834</v>
      </c>
      <c r="N7447" s="63">
        <v>7.1072078322730405</v>
      </c>
      <c r="O7447" s="71">
        <v>6.4175142507998757</v>
      </c>
    </row>
    <row r="7448" spans="2:15" outlineLevel="1" x14ac:dyDescent="0.45">
      <c r="B7448" s="65">
        <v>7439</v>
      </c>
      <c r="C7448" s="60">
        <v>1</v>
      </c>
      <c r="D7448" s="61">
        <v>0</v>
      </c>
      <c r="E7448" s="61">
        <v>1</v>
      </c>
      <c r="F7448" s="61">
        <v>1</v>
      </c>
      <c r="G7448" s="61">
        <v>1</v>
      </c>
      <c r="H7448" s="61">
        <v>0</v>
      </c>
      <c r="I7448" s="62">
        <v>100109.57599283863</v>
      </c>
      <c r="J7448" s="63">
        <v>5.4809319956020106</v>
      </c>
      <c r="K7448" s="63">
        <v>5.4006818046159157</v>
      </c>
      <c r="L7448" s="63">
        <v>7.8227354862414495</v>
      </c>
      <c r="M7448" s="63">
        <v>8.5062565877223175</v>
      </c>
      <c r="N7448" s="63">
        <v>7.310617625671517</v>
      </c>
      <c r="O7448" s="71">
        <v>6.9830491152351026</v>
      </c>
    </row>
    <row r="7449" spans="2:15" outlineLevel="1" x14ac:dyDescent="0.45">
      <c r="B7449" s="65">
        <v>7440</v>
      </c>
      <c r="C7449" s="60">
        <v>0</v>
      </c>
      <c r="D7449" s="61">
        <v>1</v>
      </c>
      <c r="E7449" s="61">
        <v>1</v>
      </c>
      <c r="F7449" s="61">
        <v>1</v>
      </c>
      <c r="G7449" s="61">
        <v>0</v>
      </c>
      <c r="H7449" s="61">
        <v>1</v>
      </c>
      <c r="I7449" s="62">
        <v>101804.20459352349</v>
      </c>
      <c r="J7449" s="63">
        <v>5.4794303988074784</v>
      </c>
      <c r="K7449" s="63">
        <v>6.4668153741723957</v>
      </c>
      <c r="L7449" s="63">
        <v>7.4856903345544756</v>
      </c>
      <c r="M7449" s="63">
        <v>8.0691064782890827</v>
      </c>
      <c r="N7449" s="63">
        <v>7.1977621008386441</v>
      </c>
      <c r="O7449" s="71">
        <v>7.2317013556353134</v>
      </c>
    </row>
    <row r="7450" spans="2:15" outlineLevel="1" x14ac:dyDescent="0.45">
      <c r="B7450" s="65">
        <v>7441</v>
      </c>
      <c r="C7450" s="60">
        <v>0</v>
      </c>
      <c r="D7450" s="61">
        <v>1</v>
      </c>
      <c r="E7450" s="61">
        <v>1</v>
      </c>
      <c r="F7450" s="61">
        <v>1</v>
      </c>
      <c r="G7450" s="61">
        <v>1</v>
      </c>
      <c r="H7450" s="61">
        <v>0</v>
      </c>
      <c r="I7450" s="62">
        <v>102082.18986731576</v>
      </c>
      <c r="J7450" s="63">
        <v>5.5548918201570636</v>
      </c>
      <c r="K7450" s="63">
        <v>6.0400035212757697</v>
      </c>
      <c r="L7450" s="63">
        <v>7.3667770101503276</v>
      </c>
      <c r="M7450" s="63">
        <v>8.4571019839315547</v>
      </c>
      <c r="N7450" s="63">
        <v>7.6460900145543942</v>
      </c>
      <c r="O7450" s="71">
        <v>6.8829398109765387</v>
      </c>
    </row>
    <row r="7451" spans="2:15" outlineLevel="1" x14ac:dyDescent="0.45">
      <c r="B7451" s="65">
        <v>7442</v>
      </c>
      <c r="C7451" s="60">
        <v>1</v>
      </c>
      <c r="D7451" s="61">
        <v>0</v>
      </c>
      <c r="E7451" s="61">
        <v>1</v>
      </c>
      <c r="F7451" s="61">
        <v>1</v>
      </c>
      <c r="G7451" s="61">
        <v>1</v>
      </c>
      <c r="H7451" s="61">
        <v>0</v>
      </c>
      <c r="I7451" s="62">
        <v>103422.77291621707</v>
      </c>
      <c r="J7451" s="63">
        <v>6.8582788536371337</v>
      </c>
      <c r="K7451" s="63">
        <v>5.7554510774928369</v>
      </c>
      <c r="L7451" s="63">
        <v>8.2445013842708299</v>
      </c>
      <c r="M7451" s="63">
        <v>8.5418637677585068</v>
      </c>
      <c r="N7451" s="63">
        <v>6.7680237642014651</v>
      </c>
      <c r="O7451" s="71">
        <v>6.533082199320047</v>
      </c>
    </row>
    <row r="7452" spans="2:15" outlineLevel="1" x14ac:dyDescent="0.45">
      <c r="B7452" s="65">
        <v>7443</v>
      </c>
      <c r="C7452" s="60">
        <v>1</v>
      </c>
      <c r="D7452" s="61">
        <v>0</v>
      </c>
      <c r="E7452" s="61">
        <v>1</v>
      </c>
      <c r="F7452" s="61">
        <v>1</v>
      </c>
      <c r="G7452" s="61">
        <v>0</v>
      </c>
      <c r="H7452" s="61">
        <v>1</v>
      </c>
      <c r="I7452" s="62">
        <v>94209.976052422338</v>
      </c>
      <c r="J7452" s="63">
        <v>5.6426505631448913</v>
      </c>
      <c r="K7452" s="63">
        <v>5.1738000071912209</v>
      </c>
      <c r="L7452" s="63">
        <v>7.4605287594081</v>
      </c>
      <c r="M7452" s="63">
        <v>7.1164352847865615</v>
      </c>
      <c r="N7452" s="63">
        <v>6.7524916359445699</v>
      </c>
      <c r="O7452" s="71">
        <v>7.1073917976805632</v>
      </c>
    </row>
    <row r="7453" spans="2:15" outlineLevel="1" x14ac:dyDescent="0.45">
      <c r="B7453" s="65">
        <v>7444</v>
      </c>
      <c r="C7453" s="60">
        <v>1</v>
      </c>
      <c r="D7453" s="61">
        <v>0</v>
      </c>
      <c r="E7453" s="61">
        <v>1</v>
      </c>
      <c r="F7453" s="61">
        <v>1</v>
      </c>
      <c r="G7453" s="61">
        <v>0</v>
      </c>
      <c r="H7453" s="61">
        <v>1</v>
      </c>
      <c r="I7453" s="62">
        <v>97314.083303118925</v>
      </c>
      <c r="J7453" s="63">
        <v>6.8158505735753909</v>
      </c>
      <c r="K7453" s="63">
        <v>5.8661300432704566</v>
      </c>
      <c r="L7453" s="63">
        <v>7.669994782913288</v>
      </c>
      <c r="M7453" s="63">
        <v>6.6424727801522341</v>
      </c>
      <c r="N7453" s="63">
        <v>6.4623062963428488</v>
      </c>
      <c r="O7453" s="71">
        <v>6.8925628894853626</v>
      </c>
    </row>
    <row r="7454" spans="2:15" outlineLevel="1" x14ac:dyDescent="0.45">
      <c r="B7454" s="65">
        <v>7445</v>
      </c>
      <c r="C7454" s="60">
        <v>1</v>
      </c>
      <c r="D7454" s="61">
        <v>0</v>
      </c>
      <c r="E7454" s="61">
        <v>1</v>
      </c>
      <c r="F7454" s="61">
        <v>1</v>
      </c>
      <c r="G7454" s="61">
        <v>0</v>
      </c>
      <c r="H7454" s="61">
        <v>1</v>
      </c>
      <c r="I7454" s="62">
        <v>100353.19922154311</v>
      </c>
      <c r="J7454" s="63">
        <v>6.5144693476318976</v>
      </c>
      <c r="K7454" s="63">
        <v>5.8012820402835761</v>
      </c>
      <c r="L7454" s="63">
        <v>6.5588800797204154</v>
      </c>
      <c r="M7454" s="63">
        <v>8.3963970022749841</v>
      </c>
      <c r="N7454" s="63">
        <v>6.5813495251454786</v>
      </c>
      <c r="O7454" s="71">
        <v>7.0111817601206354</v>
      </c>
    </row>
    <row r="7455" spans="2:15" outlineLevel="1" x14ac:dyDescent="0.45">
      <c r="B7455" s="65">
        <v>7446</v>
      </c>
      <c r="C7455" s="60">
        <v>1</v>
      </c>
      <c r="D7455" s="61">
        <v>0</v>
      </c>
      <c r="E7455" s="61">
        <v>1</v>
      </c>
      <c r="F7455" s="61">
        <v>1</v>
      </c>
      <c r="G7455" s="61">
        <v>0</v>
      </c>
      <c r="H7455" s="61">
        <v>1</v>
      </c>
      <c r="I7455" s="62">
        <v>74137.182928853086</v>
      </c>
      <c r="J7455" s="63">
        <v>6.0453666975086673</v>
      </c>
      <c r="K7455" s="63">
        <v>4.9722931890278996</v>
      </c>
      <c r="L7455" s="63">
        <v>6.8119622819623222</v>
      </c>
      <c r="M7455" s="63">
        <v>7.7658919403283999</v>
      </c>
      <c r="N7455" s="63">
        <v>6.3648317701528612</v>
      </c>
      <c r="O7455" s="71">
        <v>6.82064921983969</v>
      </c>
    </row>
    <row r="7456" spans="2:15" outlineLevel="1" x14ac:dyDescent="0.45">
      <c r="B7456" s="65">
        <v>7447</v>
      </c>
      <c r="C7456" s="60">
        <v>0</v>
      </c>
      <c r="D7456" s="61">
        <v>1</v>
      </c>
      <c r="E7456" s="61">
        <v>1</v>
      </c>
      <c r="F7456" s="61">
        <v>1</v>
      </c>
      <c r="G7456" s="61">
        <v>0</v>
      </c>
      <c r="H7456" s="61">
        <v>1</v>
      </c>
      <c r="I7456" s="62">
        <v>63900.395050967229</v>
      </c>
      <c r="J7456" s="63">
        <v>5.4639248685489967</v>
      </c>
      <c r="K7456" s="63">
        <v>5.7051855784864074</v>
      </c>
      <c r="L7456" s="63">
        <v>7.8517532393639247</v>
      </c>
      <c r="M7456" s="63">
        <v>6.4295809563678148</v>
      </c>
      <c r="N7456" s="63">
        <v>6.9013691919537736</v>
      </c>
      <c r="O7456" s="71">
        <v>6.9496125691001094</v>
      </c>
    </row>
    <row r="7457" spans="2:15" outlineLevel="1" x14ac:dyDescent="0.45">
      <c r="B7457" s="65">
        <v>7448</v>
      </c>
      <c r="C7457" s="60">
        <v>1</v>
      </c>
      <c r="D7457" s="61">
        <v>0</v>
      </c>
      <c r="E7457" s="61">
        <v>1</v>
      </c>
      <c r="F7457" s="61">
        <v>1</v>
      </c>
      <c r="G7457" s="61">
        <v>1</v>
      </c>
      <c r="H7457" s="61">
        <v>0</v>
      </c>
      <c r="I7457" s="62">
        <v>75724.294902463764</v>
      </c>
      <c r="J7457" s="63">
        <v>5.9553198482590091</v>
      </c>
      <c r="K7457" s="63">
        <v>4.5179915585137094</v>
      </c>
      <c r="L7457" s="63">
        <v>6.5247101355687365</v>
      </c>
      <c r="M7457" s="63">
        <v>8.3517434950893126</v>
      </c>
      <c r="N7457" s="63">
        <v>7.1704569630379345</v>
      </c>
      <c r="O7457" s="71">
        <v>6.7688723422130224</v>
      </c>
    </row>
    <row r="7458" spans="2:15" outlineLevel="1" x14ac:dyDescent="0.45">
      <c r="B7458" s="65">
        <v>7449</v>
      </c>
      <c r="C7458" s="60">
        <v>1</v>
      </c>
      <c r="D7458" s="61">
        <v>0</v>
      </c>
      <c r="E7458" s="61">
        <v>1</v>
      </c>
      <c r="F7458" s="61">
        <v>1</v>
      </c>
      <c r="G7458" s="61">
        <v>1</v>
      </c>
      <c r="H7458" s="61">
        <v>0</v>
      </c>
      <c r="I7458" s="62">
        <v>99772.359580487071</v>
      </c>
      <c r="J7458" s="63">
        <v>6.0569733107537989</v>
      </c>
      <c r="K7458" s="63">
        <v>5.6906025387449155</v>
      </c>
      <c r="L7458" s="63">
        <v>8.0821806008517605</v>
      </c>
      <c r="M7458" s="63">
        <v>8.4679384875437638</v>
      </c>
      <c r="N7458" s="63">
        <v>6.6825678045370287</v>
      </c>
      <c r="O7458" s="71">
        <v>6.2678727274903592</v>
      </c>
    </row>
    <row r="7459" spans="2:15" outlineLevel="1" x14ac:dyDescent="0.45">
      <c r="B7459" s="65">
        <v>7450</v>
      </c>
      <c r="C7459" s="60">
        <v>1</v>
      </c>
      <c r="D7459" s="61">
        <v>0</v>
      </c>
      <c r="E7459" s="61">
        <v>1</v>
      </c>
      <c r="F7459" s="61">
        <v>1</v>
      </c>
      <c r="G7459" s="61">
        <v>0</v>
      </c>
      <c r="H7459" s="61">
        <v>1</v>
      </c>
      <c r="I7459" s="62">
        <v>75736.435489831958</v>
      </c>
      <c r="J7459" s="63">
        <v>5.9603912469029492</v>
      </c>
      <c r="K7459" s="63">
        <v>5.1248069485930881</v>
      </c>
      <c r="L7459" s="63">
        <v>6.6615265955104546</v>
      </c>
      <c r="M7459" s="63">
        <v>7.8421508149973551</v>
      </c>
      <c r="N7459" s="63">
        <v>6.7168459828706233</v>
      </c>
      <c r="O7459" s="71">
        <v>7.0535379039718613</v>
      </c>
    </row>
    <row r="7460" spans="2:15" outlineLevel="1" x14ac:dyDescent="0.45">
      <c r="B7460" s="65">
        <v>7451</v>
      </c>
      <c r="C7460" s="60">
        <v>1</v>
      </c>
      <c r="D7460" s="61">
        <v>0</v>
      </c>
      <c r="E7460" s="61">
        <v>1</v>
      </c>
      <c r="F7460" s="61">
        <v>1</v>
      </c>
      <c r="G7460" s="61">
        <v>0</v>
      </c>
      <c r="H7460" s="61">
        <v>1</v>
      </c>
      <c r="I7460" s="62">
        <v>94880.564931176923</v>
      </c>
      <c r="J7460" s="63">
        <v>5.9726816005227121</v>
      </c>
      <c r="K7460" s="63">
        <v>5.4207882257281259</v>
      </c>
      <c r="L7460" s="63">
        <v>7.3268652094727376</v>
      </c>
      <c r="M7460" s="63">
        <v>7.1647250626793575</v>
      </c>
      <c r="N7460" s="63">
        <v>6.4148551580257092</v>
      </c>
      <c r="O7460" s="71">
        <v>7.0582094773489139</v>
      </c>
    </row>
    <row r="7461" spans="2:15" outlineLevel="1" x14ac:dyDescent="0.45">
      <c r="B7461" s="65">
        <v>7452</v>
      </c>
      <c r="C7461" s="60">
        <v>1</v>
      </c>
      <c r="D7461" s="61">
        <v>0</v>
      </c>
      <c r="E7461" s="61">
        <v>1</v>
      </c>
      <c r="F7461" s="61">
        <v>1</v>
      </c>
      <c r="G7461" s="61">
        <v>0</v>
      </c>
      <c r="H7461" s="61">
        <v>1</v>
      </c>
      <c r="I7461" s="62">
        <v>98962.567862171461</v>
      </c>
      <c r="J7461" s="63">
        <v>6.3152893091595805</v>
      </c>
      <c r="K7461" s="63">
        <v>5.5412201784281407</v>
      </c>
      <c r="L7461" s="63">
        <v>6.8305557084558144</v>
      </c>
      <c r="M7461" s="63">
        <v>8.328255860904374</v>
      </c>
      <c r="N7461" s="63">
        <v>6.6772638575844319</v>
      </c>
      <c r="O7461" s="71">
        <v>6.7848655375325295</v>
      </c>
    </row>
    <row r="7462" spans="2:15" outlineLevel="1" x14ac:dyDescent="0.45">
      <c r="B7462" s="65">
        <v>7453</v>
      </c>
      <c r="C7462" s="60">
        <v>1</v>
      </c>
      <c r="D7462" s="61">
        <v>0</v>
      </c>
      <c r="E7462" s="61">
        <v>1</v>
      </c>
      <c r="F7462" s="61">
        <v>1</v>
      </c>
      <c r="G7462" s="61">
        <v>0</v>
      </c>
      <c r="H7462" s="61">
        <v>1</v>
      </c>
      <c r="I7462" s="62">
        <v>62293.983213772939</v>
      </c>
      <c r="J7462" s="63">
        <v>5.8215303100281419</v>
      </c>
      <c r="K7462" s="63">
        <v>5.5362796584067375</v>
      </c>
      <c r="L7462" s="63">
        <v>7.4311434170969664</v>
      </c>
      <c r="M7462" s="63">
        <v>6.3030913474379311</v>
      </c>
      <c r="N7462" s="63">
        <v>6.6402834667670927</v>
      </c>
      <c r="O7462" s="71">
        <v>6.7150404819287823</v>
      </c>
    </row>
    <row r="7463" spans="2:15" outlineLevel="1" x14ac:dyDescent="0.45">
      <c r="B7463" s="65">
        <v>7454</v>
      </c>
      <c r="C7463" s="60">
        <v>1</v>
      </c>
      <c r="D7463" s="61">
        <v>0</v>
      </c>
      <c r="E7463" s="61">
        <v>1</v>
      </c>
      <c r="F7463" s="61">
        <v>1</v>
      </c>
      <c r="G7463" s="61">
        <v>0</v>
      </c>
      <c r="H7463" s="61">
        <v>1</v>
      </c>
      <c r="I7463" s="62">
        <v>27295.277913759521</v>
      </c>
      <c r="J7463" s="63">
        <v>5.6955472330103483</v>
      </c>
      <c r="K7463" s="63">
        <v>5.1286308082809562</v>
      </c>
      <c r="L7463" s="63">
        <v>6.2701429885953628</v>
      </c>
      <c r="M7463" s="63">
        <v>7.0651215856261009</v>
      </c>
      <c r="N7463" s="63">
        <v>6.6759526441610273</v>
      </c>
      <c r="O7463" s="71">
        <v>7.1451994493980537</v>
      </c>
    </row>
    <row r="7464" spans="2:15" outlineLevel="1" x14ac:dyDescent="0.45">
      <c r="B7464" s="65">
        <v>7455</v>
      </c>
      <c r="C7464" s="60">
        <v>1</v>
      </c>
      <c r="D7464" s="61">
        <v>0</v>
      </c>
      <c r="E7464" s="61">
        <v>1</v>
      </c>
      <c r="F7464" s="61">
        <v>1</v>
      </c>
      <c r="G7464" s="61">
        <v>0</v>
      </c>
      <c r="H7464" s="61">
        <v>1</v>
      </c>
      <c r="I7464" s="62">
        <v>27358.905655917362</v>
      </c>
      <c r="J7464" s="63">
        <v>6.4142071958240106</v>
      </c>
      <c r="K7464" s="63">
        <v>4.6673818650522785</v>
      </c>
      <c r="L7464" s="63">
        <v>6.3825608891589534</v>
      </c>
      <c r="M7464" s="63">
        <v>7.4475282455847385</v>
      </c>
      <c r="N7464" s="63">
        <v>6.4450696355628319</v>
      </c>
      <c r="O7464" s="71">
        <v>6.5480422221561669</v>
      </c>
    </row>
    <row r="7465" spans="2:15" outlineLevel="1" x14ac:dyDescent="0.45">
      <c r="B7465" s="65">
        <v>7456</v>
      </c>
      <c r="C7465" s="60">
        <v>1</v>
      </c>
      <c r="D7465" s="61">
        <v>0</v>
      </c>
      <c r="E7465" s="61">
        <v>1</v>
      </c>
      <c r="F7465" s="61">
        <v>1</v>
      </c>
      <c r="G7465" s="61">
        <v>1</v>
      </c>
      <c r="H7465" s="61">
        <v>0</v>
      </c>
      <c r="I7465" s="62">
        <v>100433.42747164791</v>
      </c>
      <c r="J7465" s="63">
        <v>5.4946026453218098</v>
      </c>
      <c r="K7465" s="63">
        <v>5.4631619304365193</v>
      </c>
      <c r="L7465" s="63">
        <v>8.0765745797931423</v>
      </c>
      <c r="M7465" s="63">
        <v>8.8804713886961881</v>
      </c>
      <c r="N7465" s="63">
        <v>7.188483423093377</v>
      </c>
      <c r="O7465" s="71">
        <v>6.4891782270354721</v>
      </c>
    </row>
    <row r="7466" spans="2:15" outlineLevel="1" x14ac:dyDescent="0.45">
      <c r="B7466" s="65">
        <v>7457</v>
      </c>
      <c r="C7466" s="60">
        <v>1</v>
      </c>
      <c r="D7466" s="61">
        <v>0</v>
      </c>
      <c r="E7466" s="61">
        <v>1</v>
      </c>
      <c r="F7466" s="61">
        <v>1</v>
      </c>
      <c r="G7466" s="61">
        <v>1</v>
      </c>
      <c r="H7466" s="61">
        <v>0</v>
      </c>
      <c r="I7466" s="62">
        <v>28738.575358319402</v>
      </c>
      <c r="J7466" s="63">
        <v>6.281403662237464</v>
      </c>
      <c r="K7466" s="63">
        <v>5.4794955982110869</v>
      </c>
      <c r="L7466" s="63">
        <v>6.5033982731746525</v>
      </c>
      <c r="M7466" s="63">
        <v>6.8177879963118881</v>
      </c>
      <c r="N7466" s="63">
        <v>6.9148249078163371</v>
      </c>
      <c r="O7466" s="71">
        <v>6.4517872705387624</v>
      </c>
    </row>
    <row r="7467" spans="2:15" outlineLevel="1" x14ac:dyDescent="0.45">
      <c r="B7467" s="65">
        <v>7458</v>
      </c>
      <c r="C7467" s="60">
        <v>1</v>
      </c>
      <c r="D7467" s="61">
        <v>0</v>
      </c>
      <c r="E7467" s="61">
        <v>1</v>
      </c>
      <c r="F7467" s="61">
        <v>1</v>
      </c>
      <c r="G7467" s="61">
        <v>0</v>
      </c>
      <c r="H7467" s="61">
        <v>1</v>
      </c>
      <c r="I7467" s="62">
        <v>74765.110881839297</v>
      </c>
      <c r="J7467" s="63">
        <v>5.3361337921173897</v>
      </c>
      <c r="K7467" s="63">
        <v>4.9853632331113751</v>
      </c>
      <c r="L7467" s="63">
        <v>6.9040505253424955</v>
      </c>
      <c r="M7467" s="63">
        <v>8.0291005270108649</v>
      </c>
      <c r="N7467" s="63">
        <v>6.7251020166764617</v>
      </c>
      <c r="O7467" s="71">
        <v>7.1928710757496832</v>
      </c>
    </row>
    <row r="7468" spans="2:15" outlineLevel="1" x14ac:dyDescent="0.45">
      <c r="B7468" s="65">
        <v>7459</v>
      </c>
      <c r="C7468" s="60">
        <v>1</v>
      </c>
      <c r="D7468" s="61">
        <v>0</v>
      </c>
      <c r="E7468" s="61">
        <v>1</v>
      </c>
      <c r="F7468" s="61">
        <v>1</v>
      </c>
      <c r="G7468" s="61">
        <v>1</v>
      </c>
      <c r="H7468" s="61">
        <v>0</v>
      </c>
      <c r="I7468" s="62">
        <v>25671.078002898023</v>
      </c>
      <c r="J7468" s="63">
        <v>5.2389194318280632</v>
      </c>
      <c r="K7468" s="63">
        <v>4.9961435310704321</v>
      </c>
      <c r="L7468" s="63">
        <v>6.8785629368353343</v>
      </c>
      <c r="M7468" s="63">
        <v>6.3489420975716291</v>
      </c>
      <c r="N7468" s="63">
        <v>7.3879146117706824</v>
      </c>
      <c r="O7468" s="71">
        <v>6.9056982269591654</v>
      </c>
    </row>
    <row r="7469" spans="2:15" outlineLevel="1" x14ac:dyDescent="0.45">
      <c r="B7469" s="65">
        <v>7460</v>
      </c>
      <c r="C7469" s="60">
        <v>1</v>
      </c>
      <c r="D7469" s="61">
        <v>0</v>
      </c>
      <c r="E7469" s="61">
        <v>1</v>
      </c>
      <c r="F7469" s="61">
        <v>1</v>
      </c>
      <c r="G7469" s="61">
        <v>1</v>
      </c>
      <c r="H7469" s="61">
        <v>0</v>
      </c>
      <c r="I7469" s="62">
        <v>72809.86053327845</v>
      </c>
      <c r="J7469" s="63">
        <v>5.5261324362574822</v>
      </c>
      <c r="K7469" s="63">
        <v>4.1704869808387253</v>
      </c>
      <c r="L7469" s="63">
        <v>6.7108590857718955</v>
      </c>
      <c r="M7469" s="63">
        <v>8.2953796913969615</v>
      </c>
      <c r="N7469" s="63">
        <v>7.026966653857059</v>
      </c>
      <c r="O7469" s="71">
        <v>6.5742896711746823</v>
      </c>
    </row>
    <row r="7470" spans="2:15" outlineLevel="1" x14ac:dyDescent="0.45">
      <c r="B7470" s="65">
        <v>7461</v>
      </c>
      <c r="C7470" s="60">
        <v>1</v>
      </c>
      <c r="D7470" s="61">
        <v>0</v>
      </c>
      <c r="E7470" s="61">
        <v>1</v>
      </c>
      <c r="F7470" s="61">
        <v>1</v>
      </c>
      <c r="G7470" s="61">
        <v>1</v>
      </c>
      <c r="H7470" s="61">
        <v>0</v>
      </c>
      <c r="I7470" s="62">
        <v>76824.294665496738</v>
      </c>
      <c r="J7470" s="63">
        <v>6.3411053423954158</v>
      </c>
      <c r="K7470" s="63">
        <v>5.7194442119137001</v>
      </c>
      <c r="L7470" s="63">
        <v>6.4553325642745376</v>
      </c>
      <c r="M7470" s="63">
        <v>7.1270121062438623</v>
      </c>
      <c r="N7470" s="63">
        <v>7.3097167432376562</v>
      </c>
      <c r="O7470" s="71">
        <v>6.63370214993465</v>
      </c>
    </row>
    <row r="7471" spans="2:15" outlineLevel="1" x14ac:dyDescent="0.45">
      <c r="B7471" s="65">
        <v>7462</v>
      </c>
      <c r="C7471" s="60">
        <v>1</v>
      </c>
      <c r="D7471" s="61">
        <v>0</v>
      </c>
      <c r="E7471" s="61">
        <v>1</v>
      </c>
      <c r="F7471" s="61">
        <v>1</v>
      </c>
      <c r="G7471" s="61">
        <v>1</v>
      </c>
      <c r="H7471" s="61">
        <v>0</v>
      </c>
      <c r="I7471" s="62">
        <v>94766.363700953472</v>
      </c>
      <c r="J7471" s="63">
        <v>6.3395339199692291</v>
      </c>
      <c r="K7471" s="63">
        <v>5.3638034861346284</v>
      </c>
      <c r="L7471" s="63">
        <v>7.2803052174723817</v>
      </c>
      <c r="M7471" s="63">
        <v>6.6950785122237315</v>
      </c>
      <c r="N7471" s="63">
        <v>7.2974841116698768</v>
      </c>
      <c r="O7471" s="71">
        <v>6.2249490464528083</v>
      </c>
    </row>
    <row r="7472" spans="2:15" outlineLevel="1" x14ac:dyDescent="0.45">
      <c r="B7472" s="65">
        <v>7463</v>
      </c>
      <c r="C7472" s="60">
        <v>1</v>
      </c>
      <c r="D7472" s="61">
        <v>0</v>
      </c>
      <c r="E7472" s="61">
        <v>1</v>
      </c>
      <c r="F7472" s="61">
        <v>1</v>
      </c>
      <c r="G7472" s="61">
        <v>1</v>
      </c>
      <c r="H7472" s="61">
        <v>0</v>
      </c>
      <c r="I7472" s="62">
        <v>97340.787461374319</v>
      </c>
      <c r="J7472" s="63">
        <v>7.2884835110233253</v>
      </c>
      <c r="K7472" s="63">
        <v>4.966027597823909</v>
      </c>
      <c r="L7472" s="63">
        <v>7.0728491990724347</v>
      </c>
      <c r="M7472" s="63">
        <v>7.2590038913353627</v>
      </c>
      <c r="N7472" s="63">
        <v>6.7806166122819844</v>
      </c>
      <c r="O7472" s="71">
        <v>6.728718639408739</v>
      </c>
    </row>
    <row r="7473" spans="2:15" outlineLevel="1" x14ac:dyDescent="0.45">
      <c r="B7473" s="65">
        <v>7464</v>
      </c>
      <c r="C7473" s="60">
        <v>0</v>
      </c>
      <c r="D7473" s="61">
        <v>1</v>
      </c>
      <c r="E7473" s="61">
        <v>1</v>
      </c>
      <c r="F7473" s="61">
        <v>1</v>
      </c>
      <c r="G7473" s="61">
        <v>0</v>
      </c>
      <c r="H7473" s="61">
        <v>1</v>
      </c>
      <c r="I7473" s="62">
        <v>29375.500103540442</v>
      </c>
      <c r="J7473" s="63">
        <v>5.7182799311991772</v>
      </c>
      <c r="K7473" s="63">
        <v>5.8766030595987964</v>
      </c>
      <c r="L7473" s="63">
        <v>6.4967713004443599</v>
      </c>
      <c r="M7473" s="63">
        <v>6.9810532076366254</v>
      </c>
      <c r="N7473" s="63">
        <v>6.6214396744511799</v>
      </c>
      <c r="O7473" s="71">
        <v>7.0668446707095658</v>
      </c>
    </row>
    <row r="7474" spans="2:15" outlineLevel="1" x14ac:dyDescent="0.45">
      <c r="B7474" s="65">
        <v>7465</v>
      </c>
      <c r="C7474" s="60">
        <v>1</v>
      </c>
      <c r="D7474" s="61">
        <v>0</v>
      </c>
      <c r="E7474" s="61">
        <v>1</v>
      </c>
      <c r="F7474" s="61">
        <v>1</v>
      </c>
      <c r="G7474" s="61">
        <v>1</v>
      </c>
      <c r="H7474" s="61">
        <v>0</v>
      </c>
      <c r="I7474" s="62">
        <v>76891.35257380351</v>
      </c>
      <c r="J7474" s="63">
        <v>5.6360141544833944</v>
      </c>
      <c r="K7474" s="63">
        <v>5.4843373090200433</v>
      </c>
      <c r="L7474" s="63">
        <v>7.0153518577107201</v>
      </c>
      <c r="M7474" s="63">
        <v>7.4598561826721639</v>
      </c>
      <c r="N7474" s="63">
        <v>7.4979185381070765</v>
      </c>
      <c r="O7474" s="71">
        <v>6.8845853039894749</v>
      </c>
    </row>
    <row r="7475" spans="2:15" outlineLevel="1" x14ac:dyDescent="0.45">
      <c r="B7475" s="65">
        <v>7466</v>
      </c>
      <c r="C7475" s="60">
        <v>1</v>
      </c>
      <c r="D7475" s="61">
        <v>0</v>
      </c>
      <c r="E7475" s="61">
        <v>1</v>
      </c>
      <c r="F7475" s="61">
        <v>1</v>
      </c>
      <c r="G7475" s="61">
        <v>0</v>
      </c>
      <c r="H7475" s="61">
        <v>1</v>
      </c>
      <c r="I7475" s="62">
        <v>25447.473507381015</v>
      </c>
      <c r="J7475" s="63">
        <v>6.3206581775787232</v>
      </c>
      <c r="K7475" s="63">
        <v>5.101116732566636</v>
      </c>
      <c r="L7475" s="63">
        <v>6.385873073053312</v>
      </c>
      <c r="M7475" s="63">
        <v>6.1018057655348388</v>
      </c>
      <c r="N7475" s="63">
        <v>6.6065779287556348</v>
      </c>
      <c r="O7475" s="71">
        <v>6.8068459848790068</v>
      </c>
    </row>
    <row r="7476" spans="2:15" outlineLevel="1" x14ac:dyDescent="0.45">
      <c r="B7476" s="65">
        <v>7467</v>
      </c>
      <c r="C7476" s="60">
        <v>1</v>
      </c>
      <c r="D7476" s="61">
        <v>0</v>
      </c>
      <c r="E7476" s="61">
        <v>1</v>
      </c>
      <c r="F7476" s="61">
        <v>1</v>
      </c>
      <c r="G7476" s="61">
        <v>1</v>
      </c>
      <c r="H7476" s="61">
        <v>0</v>
      </c>
      <c r="I7476" s="62">
        <v>100151.03822376172</v>
      </c>
      <c r="J7476" s="63">
        <v>6.7647637943946224</v>
      </c>
      <c r="K7476" s="63">
        <v>5.8462520758621244</v>
      </c>
      <c r="L7476" s="63">
        <v>7.2510095574709776</v>
      </c>
      <c r="M7476" s="63">
        <v>7.1509128158961328</v>
      </c>
      <c r="N7476" s="63">
        <v>7.2883612139316671</v>
      </c>
      <c r="O7476" s="71">
        <v>6.9337999002300279</v>
      </c>
    </row>
    <row r="7477" spans="2:15" outlineLevel="1" x14ac:dyDescent="0.45">
      <c r="B7477" s="65">
        <v>7468</v>
      </c>
      <c r="C7477" s="60">
        <v>1</v>
      </c>
      <c r="D7477" s="61">
        <v>0</v>
      </c>
      <c r="E7477" s="61">
        <v>1</v>
      </c>
      <c r="F7477" s="61">
        <v>1</v>
      </c>
      <c r="G7477" s="61">
        <v>0</v>
      </c>
      <c r="H7477" s="61">
        <v>1</v>
      </c>
      <c r="I7477" s="62">
        <v>65351.29644317647</v>
      </c>
      <c r="J7477" s="63">
        <v>6.362452905959568</v>
      </c>
      <c r="K7477" s="63">
        <v>5.8617666520946852</v>
      </c>
      <c r="L7477" s="63">
        <v>7.0580796248736561</v>
      </c>
      <c r="M7477" s="63">
        <v>6.3854884559230705</v>
      </c>
      <c r="N7477" s="63">
        <v>6.7853184586326361</v>
      </c>
      <c r="O7477" s="71">
        <v>6.946954384106677</v>
      </c>
    </row>
    <row r="7478" spans="2:15" outlineLevel="1" x14ac:dyDescent="0.45">
      <c r="B7478" s="65">
        <v>7469</v>
      </c>
      <c r="C7478" s="60">
        <v>1</v>
      </c>
      <c r="D7478" s="61">
        <v>0</v>
      </c>
      <c r="E7478" s="61">
        <v>1</v>
      </c>
      <c r="F7478" s="61">
        <v>1</v>
      </c>
      <c r="G7478" s="61">
        <v>0</v>
      </c>
      <c r="H7478" s="61">
        <v>1</v>
      </c>
      <c r="I7478" s="62">
        <v>99256.447852508019</v>
      </c>
      <c r="J7478" s="63">
        <v>6.9482177124721067</v>
      </c>
      <c r="K7478" s="63">
        <v>5.7065242469840252</v>
      </c>
      <c r="L7478" s="63">
        <v>6.4557165039586417</v>
      </c>
      <c r="M7478" s="63">
        <v>8.5548007314681662</v>
      </c>
      <c r="N7478" s="63">
        <v>6.2239479272960656</v>
      </c>
      <c r="O7478" s="71">
        <v>6.3214621293305298</v>
      </c>
    </row>
    <row r="7479" spans="2:15" outlineLevel="1" x14ac:dyDescent="0.45">
      <c r="B7479" s="65">
        <v>7470</v>
      </c>
      <c r="C7479" s="60">
        <v>0</v>
      </c>
      <c r="D7479" s="61">
        <v>1</v>
      </c>
      <c r="E7479" s="61">
        <v>1</v>
      </c>
      <c r="F7479" s="61">
        <v>1</v>
      </c>
      <c r="G7479" s="61">
        <v>1</v>
      </c>
      <c r="H7479" s="61">
        <v>0</v>
      </c>
      <c r="I7479" s="62">
        <v>98993.464066557834</v>
      </c>
      <c r="J7479" s="63">
        <v>5.8013560539274858</v>
      </c>
      <c r="K7479" s="63">
        <v>6.4060596616744112</v>
      </c>
      <c r="L7479" s="63">
        <v>6.9328692469519435</v>
      </c>
      <c r="M7479" s="63">
        <v>7.0789418531470449</v>
      </c>
      <c r="N7479" s="63">
        <v>7.5126155486064778</v>
      </c>
      <c r="O7479" s="71">
        <v>6.9119052091249005</v>
      </c>
    </row>
    <row r="7480" spans="2:15" outlineLevel="1" x14ac:dyDescent="0.45">
      <c r="B7480" s="65">
        <v>7471</v>
      </c>
      <c r="C7480" s="60">
        <v>1</v>
      </c>
      <c r="D7480" s="61">
        <v>0</v>
      </c>
      <c r="E7480" s="61">
        <v>1</v>
      </c>
      <c r="F7480" s="61">
        <v>1</v>
      </c>
      <c r="G7480" s="61">
        <v>1</v>
      </c>
      <c r="H7480" s="61">
        <v>0</v>
      </c>
      <c r="I7480" s="62">
        <v>26952.166362917749</v>
      </c>
      <c r="J7480" s="63">
        <v>5.9885200580659914</v>
      </c>
      <c r="K7480" s="63">
        <v>4.7027530167187024</v>
      </c>
      <c r="L7480" s="63">
        <v>6.9555611855311756</v>
      </c>
      <c r="M7480" s="63">
        <v>6.9007300441077026</v>
      </c>
      <c r="N7480" s="63">
        <v>7.1324532558445819</v>
      </c>
      <c r="O7480" s="71">
        <v>6.4261977251949647</v>
      </c>
    </row>
    <row r="7481" spans="2:15" outlineLevel="1" x14ac:dyDescent="0.45">
      <c r="B7481" s="65">
        <v>7472</v>
      </c>
      <c r="C7481" s="60">
        <v>1</v>
      </c>
      <c r="D7481" s="61">
        <v>0</v>
      </c>
      <c r="E7481" s="61">
        <v>1</v>
      </c>
      <c r="F7481" s="61">
        <v>1</v>
      </c>
      <c r="G7481" s="61">
        <v>1</v>
      </c>
      <c r="H7481" s="61">
        <v>0</v>
      </c>
      <c r="I7481" s="62">
        <v>99783.970187061059</v>
      </c>
      <c r="J7481" s="63">
        <v>5.7444190433598212</v>
      </c>
      <c r="K7481" s="63">
        <v>5.1455548341557744</v>
      </c>
      <c r="L7481" s="63">
        <v>7.7601283521235889</v>
      </c>
      <c r="M7481" s="63">
        <v>8.6540418054687791</v>
      </c>
      <c r="N7481" s="63">
        <v>7.0633349880672345</v>
      </c>
      <c r="O7481" s="71">
        <v>6.9731876019931693</v>
      </c>
    </row>
    <row r="7482" spans="2:15" outlineLevel="1" x14ac:dyDescent="0.45">
      <c r="B7482" s="65">
        <v>7473</v>
      </c>
      <c r="C7482" s="60">
        <v>1</v>
      </c>
      <c r="D7482" s="61">
        <v>0</v>
      </c>
      <c r="E7482" s="61">
        <v>1</v>
      </c>
      <c r="F7482" s="61">
        <v>1</v>
      </c>
      <c r="G7482" s="61">
        <v>1</v>
      </c>
      <c r="H7482" s="61">
        <v>0</v>
      </c>
      <c r="I7482" s="62">
        <v>27884.326422930681</v>
      </c>
      <c r="J7482" s="63">
        <v>5.8330597935988617</v>
      </c>
      <c r="K7482" s="63">
        <v>4.6882394725030938</v>
      </c>
      <c r="L7482" s="63">
        <v>6.5106692976339691</v>
      </c>
      <c r="M7482" s="63">
        <v>6.7739336950134934</v>
      </c>
      <c r="N7482" s="63">
        <v>7.6552814405975402</v>
      </c>
      <c r="O7482" s="71">
        <v>6.9473772617257339</v>
      </c>
    </row>
    <row r="7483" spans="2:15" outlineLevel="1" x14ac:dyDescent="0.45">
      <c r="B7483" s="65">
        <v>7474</v>
      </c>
      <c r="C7483" s="60">
        <v>1</v>
      </c>
      <c r="D7483" s="61">
        <v>0</v>
      </c>
      <c r="E7483" s="61">
        <v>1</v>
      </c>
      <c r="F7483" s="61">
        <v>1</v>
      </c>
      <c r="G7483" s="61">
        <v>1</v>
      </c>
      <c r="H7483" s="61">
        <v>0</v>
      </c>
      <c r="I7483" s="62">
        <v>95790.532255036072</v>
      </c>
      <c r="J7483" s="63">
        <v>5.4110366716286054</v>
      </c>
      <c r="K7483" s="63">
        <v>4.3368869379174972</v>
      </c>
      <c r="L7483" s="63">
        <v>8.3418774687639292</v>
      </c>
      <c r="M7483" s="63">
        <v>8.6293985470026513</v>
      </c>
      <c r="N7483" s="63">
        <v>7.0298802265865188</v>
      </c>
      <c r="O7483" s="71">
        <v>6.3573256912761966</v>
      </c>
    </row>
    <row r="7484" spans="2:15" outlineLevel="1" x14ac:dyDescent="0.45">
      <c r="B7484" s="65">
        <v>7475</v>
      </c>
      <c r="C7484" s="60">
        <v>1</v>
      </c>
      <c r="D7484" s="61">
        <v>0</v>
      </c>
      <c r="E7484" s="61">
        <v>1</v>
      </c>
      <c r="F7484" s="61">
        <v>1</v>
      </c>
      <c r="G7484" s="61">
        <v>1</v>
      </c>
      <c r="H7484" s="61">
        <v>0</v>
      </c>
      <c r="I7484" s="62">
        <v>100579.10345141549</v>
      </c>
      <c r="J7484" s="63">
        <v>6.1444817166686674</v>
      </c>
      <c r="K7484" s="63">
        <v>5.6466984132707481</v>
      </c>
      <c r="L7484" s="63">
        <v>7.2376287316521939</v>
      </c>
      <c r="M7484" s="63">
        <v>8.9831766276477296</v>
      </c>
      <c r="N7484" s="63">
        <v>6.7057741807857578</v>
      </c>
      <c r="O7484" s="71">
        <v>6.4219673849881387</v>
      </c>
    </row>
    <row r="7485" spans="2:15" outlineLevel="1" x14ac:dyDescent="0.45">
      <c r="B7485" s="65">
        <v>7476</v>
      </c>
      <c r="C7485" s="60">
        <v>1</v>
      </c>
      <c r="D7485" s="61">
        <v>0</v>
      </c>
      <c r="E7485" s="61">
        <v>1</v>
      </c>
      <c r="F7485" s="61">
        <v>1</v>
      </c>
      <c r="G7485" s="61">
        <v>1</v>
      </c>
      <c r="H7485" s="61">
        <v>0</v>
      </c>
      <c r="I7485" s="62">
        <v>73256.360861380512</v>
      </c>
      <c r="J7485" s="63">
        <v>5.6878419897347072</v>
      </c>
      <c r="K7485" s="63">
        <v>4.5426658847474286</v>
      </c>
      <c r="L7485" s="63">
        <v>6.6207344270611328</v>
      </c>
      <c r="M7485" s="63">
        <v>7.569566693672412</v>
      </c>
      <c r="N7485" s="63">
        <v>7.1670225663591181</v>
      </c>
      <c r="O7485" s="71">
        <v>6.9352750525941271</v>
      </c>
    </row>
    <row r="7486" spans="2:15" outlineLevel="1" x14ac:dyDescent="0.45">
      <c r="B7486" s="65">
        <v>7477</v>
      </c>
      <c r="C7486" s="60">
        <v>1</v>
      </c>
      <c r="D7486" s="61">
        <v>0</v>
      </c>
      <c r="E7486" s="61">
        <v>1</v>
      </c>
      <c r="F7486" s="61">
        <v>1</v>
      </c>
      <c r="G7486" s="61">
        <v>1</v>
      </c>
      <c r="H7486" s="61">
        <v>0</v>
      </c>
      <c r="I7486" s="62">
        <v>28682.046412531781</v>
      </c>
      <c r="J7486" s="63">
        <v>5.7678315509676654</v>
      </c>
      <c r="K7486" s="63">
        <v>5.557845183973952</v>
      </c>
      <c r="L7486" s="63">
        <v>6.9030272532706611</v>
      </c>
      <c r="M7486" s="63">
        <v>6.6309479426589011</v>
      </c>
      <c r="N7486" s="63">
        <v>7.1589957936253672</v>
      </c>
      <c r="O7486" s="71">
        <v>6.6986218312129999</v>
      </c>
    </row>
    <row r="7487" spans="2:15" outlineLevel="1" x14ac:dyDescent="0.45">
      <c r="B7487" s="65">
        <v>7478</v>
      </c>
      <c r="C7487" s="60">
        <v>0</v>
      </c>
      <c r="D7487" s="61">
        <v>1</v>
      </c>
      <c r="E7487" s="61">
        <v>1</v>
      </c>
      <c r="F7487" s="61">
        <v>1</v>
      </c>
      <c r="G7487" s="61">
        <v>1</v>
      </c>
      <c r="H7487" s="61">
        <v>0</v>
      </c>
      <c r="I7487" s="62">
        <v>77965.345280193738</v>
      </c>
      <c r="J7487" s="63">
        <v>5.5043504445227542</v>
      </c>
      <c r="K7487" s="63">
        <v>6.5717619340122253</v>
      </c>
      <c r="L7487" s="63">
        <v>6.3994925066221837</v>
      </c>
      <c r="M7487" s="63">
        <v>7.1880081115928354</v>
      </c>
      <c r="N7487" s="63">
        <v>7.3185223100454557</v>
      </c>
      <c r="O7487" s="71">
        <v>7.017647345471163</v>
      </c>
    </row>
    <row r="7488" spans="2:15" outlineLevel="1" x14ac:dyDescent="0.45">
      <c r="B7488" s="65">
        <v>7479</v>
      </c>
      <c r="C7488" s="60">
        <v>0</v>
      </c>
      <c r="D7488" s="61">
        <v>1</v>
      </c>
      <c r="E7488" s="61">
        <v>1</v>
      </c>
      <c r="F7488" s="61">
        <v>1</v>
      </c>
      <c r="G7488" s="61">
        <v>1</v>
      </c>
      <c r="H7488" s="61">
        <v>0</v>
      </c>
      <c r="I7488" s="62">
        <v>26776.390943657025</v>
      </c>
      <c r="J7488" s="63">
        <v>5.3218096492134324</v>
      </c>
      <c r="K7488" s="63">
        <v>5.4549395798468838</v>
      </c>
      <c r="L7488" s="63">
        <v>6.7040150091411999</v>
      </c>
      <c r="M7488" s="63">
        <v>7.0177894882767244</v>
      </c>
      <c r="N7488" s="63">
        <v>6.8867073521157192</v>
      </c>
      <c r="O7488" s="71">
        <v>6.4554887034425121</v>
      </c>
    </row>
    <row r="7489" spans="2:15" outlineLevel="1" x14ac:dyDescent="0.45">
      <c r="B7489" s="65">
        <v>7480</v>
      </c>
      <c r="C7489" s="60">
        <v>1</v>
      </c>
      <c r="D7489" s="61">
        <v>0</v>
      </c>
      <c r="E7489" s="61">
        <v>1</v>
      </c>
      <c r="F7489" s="61">
        <v>1</v>
      </c>
      <c r="G7489" s="61">
        <v>1</v>
      </c>
      <c r="H7489" s="61">
        <v>0</v>
      </c>
      <c r="I7489" s="62">
        <v>94356.064231836586</v>
      </c>
      <c r="J7489" s="63">
        <v>6.2410795809909434</v>
      </c>
      <c r="K7489" s="63">
        <v>4.7985430090672327</v>
      </c>
      <c r="L7489" s="63">
        <v>6.9528805684940789</v>
      </c>
      <c r="M7489" s="63">
        <v>7.1118948027130013</v>
      </c>
      <c r="N7489" s="63">
        <v>7.3011366615935271</v>
      </c>
      <c r="O7489" s="71">
        <v>6.6066871429128566</v>
      </c>
    </row>
    <row r="7490" spans="2:15" outlineLevel="1" x14ac:dyDescent="0.45">
      <c r="B7490" s="65">
        <v>7481</v>
      </c>
      <c r="C7490" s="60">
        <v>1</v>
      </c>
      <c r="D7490" s="61">
        <v>0</v>
      </c>
      <c r="E7490" s="61">
        <v>1</v>
      </c>
      <c r="F7490" s="61">
        <v>1</v>
      </c>
      <c r="G7490" s="61">
        <v>1</v>
      </c>
      <c r="H7490" s="61">
        <v>0</v>
      </c>
      <c r="I7490" s="62">
        <v>21696.792732176618</v>
      </c>
      <c r="J7490" s="63">
        <v>5.2455775085639225</v>
      </c>
      <c r="K7490" s="63">
        <v>4.524797464780713</v>
      </c>
      <c r="L7490" s="63">
        <v>6.5283378115788873</v>
      </c>
      <c r="M7490" s="63">
        <v>6.4787111792554288</v>
      </c>
      <c r="N7490" s="63">
        <v>6.8575442580160315</v>
      </c>
      <c r="O7490" s="71">
        <v>6.3633272917924941</v>
      </c>
    </row>
    <row r="7491" spans="2:15" outlineLevel="1" x14ac:dyDescent="0.45">
      <c r="B7491" s="65">
        <v>7482</v>
      </c>
      <c r="C7491" s="60">
        <v>1</v>
      </c>
      <c r="D7491" s="61">
        <v>0</v>
      </c>
      <c r="E7491" s="61">
        <v>1</v>
      </c>
      <c r="F7491" s="61">
        <v>1</v>
      </c>
      <c r="G7491" s="61">
        <v>1</v>
      </c>
      <c r="H7491" s="61">
        <v>0</v>
      </c>
      <c r="I7491" s="62">
        <v>97801.880592196685</v>
      </c>
      <c r="J7491" s="63">
        <v>7.0142399764907823</v>
      </c>
      <c r="K7491" s="63">
        <v>5.1095611043945066</v>
      </c>
      <c r="L7491" s="63">
        <v>6.9358303692310148</v>
      </c>
      <c r="M7491" s="63">
        <v>7.2437108810076634</v>
      </c>
      <c r="N7491" s="63">
        <v>7.2431290635388343</v>
      </c>
      <c r="O7491" s="71">
        <v>6.6707517210220235</v>
      </c>
    </row>
    <row r="7492" spans="2:15" outlineLevel="1" x14ac:dyDescent="0.45">
      <c r="B7492" s="65">
        <v>7483</v>
      </c>
      <c r="C7492" s="60">
        <v>1</v>
      </c>
      <c r="D7492" s="61">
        <v>0</v>
      </c>
      <c r="E7492" s="61">
        <v>1</v>
      </c>
      <c r="F7492" s="61">
        <v>1</v>
      </c>
      <c r="G7492" s="61">
        <v>1</v>
      </c>
      <c r="H7492" s="61">
        <v>0</v>
      </c>
      <c r="I7492" s="62">
        <v>27075.521524686817</v>
      </c>
      <c r="J7492" s="63">
        <v>5.6330831890353403</v>
      </c>
      <c r="K7492" s="63">
        <v>4.9766956962598368</v>
      </c>
      <c r="L7492" s="63">
        <v>6.9585181849286624</v>
      </c>
      <c r="M7492" s="63">
        <v>6.5122608465618379</v>
      </c>
      <c r="N7492" s="63">
        <v>7.2048935313162144</v>
      </c>
      <c r="O7492" s="71">
        <v>7.015755125899215</v>
      </c>
    </row>
    <row r="7493" spans="2:15" outlineLevel="1" x14ac:dyDescent="0.45">
      <c r="B7493" s="65">
        <v>7484</v>
      </c>
      <c r="C7493" s="60">
        <v>1</v>
      </c>
      <c r="D7493" s="61">
        <v>0</v>
      </c>
      <c r="E7493" s="61">
        <v>1</v>
      </c>
      <c r="F7493" s="61">
        <v>1</v>
      </c>
      <c r="G7493" s="61">
        <v>1</v>
      </c>
      <c r="H7493" s="61">
        <v>0</v>
      </c>
      <c r="I7493" s="62">
        <v>101922.58719777965</v>
      </c>
      <c r="J7493" s="63">
        <v>6.7077791836184648</v>
      </c>
      <c r="K7493" s="63">
        <v>5.7566879970165488</v>
      </c>
      <c r="L7493" s="63">
        <v>7.0128117993946244</v>
      </c>
      <c r="M7493" s="63">
        <v>8.2342718628538059</v>
      </c>
      <c r="N7493" s="63">
        <v>7.2567495464603766</v>
      </c>
      <c r="O7493" s="71">
        <v>6.681687002389932</v>
      </c>
    </row>
    <row r="7494" spans="2:15" outlineLevel="1" x14ac:dyDescent="0.45">
      <c r="B7494" s="65">
        <v>7485</v>
      </c>
      <c r="C7494" s="60">
        <v>1</v>
      </c>
      <c r="D7494" s="61">
        <v>0</v>
      </c>
      <c r="E7494" s="61">
        <v>1</v>
      </c>
      <c r="F7494" s="61">
        <v>1</v>
      </c>
      <c r="G7494" s="61">
        <v>0</v>
      </c>
      <c r="H7494" s="61">
        <v>1</v>
      </c>
      <c r="I7494" s="62">
        <v>65656.644287009913</v>
      </c>
      <c r="J7494" s="63">
        <v>6.6026303474553414</v>
      </c>
      <c r="K7494" s="63">
        <v>6.0684958728247089</v>
      </c>
      <c r="L7494" s="63">
        <v>7.0662665028040257</v>
      </c>
      <c r="M7494" s="63">
        <v>6.5023787820856995</v>
      </c>
      <c r="N7494" s="63">
        <v>6.5604104068667288</v>
      </c>
      <c r="O7494" s="71">
        <v>6.5776638602475463</v>
      </c>
    </row>
    <row r="7495" spans="2:15" outlineLevel="1" x14ac:dyDescent="0.45">
      <c r="B7495" s="65">
        <v>7486</v>
      </c>
      <c r="C7495" s="60">
        <v>1</v>
      </c>
      <c r="D7495" s="61">
        <v>0</v>
      </c>
      <c r="E7495" s="61">
        <v>1</v>
      </c>
      <c r="F7495" s="61">
        <v>1</v>
      </c>
      <c r="G7495" s="61">
        <v>1</v>
      </c>
      <c r="H7495" s="61">
        <v>0</v>
      </c>
      <c r="I7495" s="62">
        <v>74750.603707905102</v>
      </c>
      <c r="J7495" s="63">
        <v>6.0132823252376983</v>
      </c>
      <c r="K7495" s="63">
        <v>5.3436231080296892</v>
      </c>
      <c r="L7495" s="63">
        <v>6.9138478661589247</v>
      </c>
      <c r="M7495" s="63">
        <v>7.6102683259265795</v>
      </c>
      <c r="N7495" s="63">
        <v>6.9296470582584897</v>
      </c>
      <c r="O7495" s="71">
        <v>6.0996481284260415</v>
      </c>
    </row>
    <row r="7496" spans="2:15" outlineLevel="1" x14ac:dyDescent="0.45">
      <c r="B7496" s="65">
        <v>7487</v>
      </c>
      <c r="C7496" s="60">
        <v>1</v>
      </c>
      <c r="D7496" s="61">
        <v>0</v>
      </c>
      <c r="E7496" s="61">
        <v>1</v>
      </c>
      <c r="F7496" s="61">
        <v>1</v>
      </c>
      <c r="G7496" s="61">
        <v>0</v>
      </c>
      <c r="H7496" s="61">
        <v>1</v>
      </c>
      <c r="I7496" s="62">
        <v>78284.159450265797</v>
      </c>
      <c r="J7496" s="63">
        <v>5.4482337345407146</v>
      </c>
      <c r="K7496" s="63">
        <v>5.3922778994254132</v>
      </c>
      <c r="L7496" s="63">
        <v>6.5509974402257303</v>
      </c>
      <c r="M7496" s="63">
        <v>8.847240850019098</v>
      </c>
      <c r="N7496" s="63">
        <v>6.4706698311400581</v>
      </c>
      <c r="O7496" s="71">
        <v>7.5462865885971411</v>
      </c>
    </row>
    <row r="7497" spans="2:15" outlineLevel="1" x14ac:dyDescent="0.45">
      <c r="B7497" s="65">
        <v>7488</v>
      </c>
      <c r="C7497" s="60">
        <v>1</v>
      </c>
      <c r="D7497" s="61">
        <v>0</v>
      </c>
      <c r="E7497" s="61">
        <v>1</v>
      </c>
      <c r="F7497" s="61">
        <v>1</v>
      </c>
      <c r="G7497" s="61">
        <v>0</v>
      </c>
      <c r="H7497" s="61">
        <v>1</v>
      </c>
      <c r="I7497" s="62">
        <v>77444.878577114461</v>
      </c>
      <c r="J7497" s="63">
        <v>5.2575535727981881</v>
      </c>
      <c r="K7497" s="63">
        <v>5.1465827615428159</v>
      </c>
      <c r="L7497" s="63">
        <v>7.0055195864167139</v>
      </c>
      <c r="M7497" s="63">
        <v>8.6227140664191531</v>
      </c>
      <c r="N7497" s="63">
        <v>6.939664852635488</v>
      </c>
      <c r="O7497" s="71">
        <v>7.2005809254587714</v>
      </c>
    </row>
    <row r="7498" spans="2:15" outlineLevel="1" x14ac:dyDescent="0.45">
      <c r="B7498" s="65">
        <v>7489</v>
      </c>
      <c r="C7498" s="60">
        <v>1</v>
      </c>
      <c r="D7498" s="61">
        <v>0</v>
      </c>
      <c r="E7498" s="61">
        <v>1</v>
      </c>
      <c r="F7498" s="61">
        <v>1</v>
      </c>
      <c r="G7498" s="61">
        <v>1</v>
      </c>
      <c r="H7498" s="61">
        <v>0</v>
      </c>
      <c r="I7498" s="62">
        <v>98694.497653430823</v>
      </c>
      <c r="J7498" s="63">
        <v>6.2568165476091169</v>
      </c>
      <c r="K7498" s="63">
        <v>6.084533293214033</v>
      </c>
      <c r="L7498" s="63">
        <v>7.0725263011873638</v>
      </c>
      <c r="M7498" s="63">
        <v>7.7948477714078628</v>
      </c>
      <c r="N7498" s="63">
        <v>6.6302243770587745</v>
      </c>
      <c r="O7498" s="71">
        <v>6.590311970995784</v>
      </c>
    </row>
    <row r="7499" spans="2:15" outlineLevel="1" x14ac:dyDescent="0.45">
      <c r="B7499" s="65">
        <v>7490</v>
      </c>
      <c r="C7499" s="60">
        <v>1</v>
      </c>
      <c r="D7499" s="61">
        <v>0</v>
      </c>
      <c r="E7499" s="61">
        <v>1</v>
      </c>
      <c r="F7499" s="61">
        <v>1</v>
      </c>
      <c r="G7499" s="61">
        <v>1</v>
      </c>
      <c r="H7499" s="61">
        <v>0</v>
      </c>
      <c r="I7499" s="62">
        <v>99125.42421526213</v>
      </c>
      <c r="J7499" s="63">
        <v>6.2794026899454503</v>
      </c>
      <c r="K7499" s="63">
        <v>5.556334122133407</v>
      </c>
      <c r="L7499" s="63">
        <v>7.3193890676480091</v>
      </c>
      <c r="M7499" s="63">
        <v>7.9886463521734257</v>
      </c>
      <c r="N7499" s="63">
        <v>7.2347928626977511</v>
      </c>
      <c r="O7499" s="71">
        <v>6.3680443067905292</v>
      </c>
    </row>
    <row r="7500" spans="2:15" outlineLevel="1" x14ac:dyDescent="0.45">
      <c r="B7500" s="65">
        <v>7491</v>
      </c>
      <c r="C7500" s="60">
        <v>1</v>
      </c>
      <c r="D7500" s="61">
        <v>0</v>
      </c>
      <c r="E7500" s="61">
        <v>1</v>
      </c>
      <c r="F7500" s="61">
        <v>1</v>
      </c>
      <c r="G7500" s="61">
        <v>1</v>
      </c>
      <c r="H7500" s="61">
        <v>0</v>
      </c>
      <c r="I7500" s="62">
        <v>65152.302702070971</v>
      </c>
      <c r="J7500" s="63">
        <v>7.2914019494163274</v>
      </c>
      <c r="K7500" s="63">
        <v>5.5552171193727764</v>
      </c>
      <c r="L7500" s="63">
        <v>6.537480625603858</v>
      </c>
      <c r="M7500" s="63">
        <v>6.0395702871964341</v>
      </c>
      <c r="N7500" s="63">
        <v>7.1271304156597646</v>
      </c>
      <c r="O7500" s="71">
        <v>6.4693681608202178</v>
      </c>
    </row>
    <row r="7501" spans="2:15" outlineLevel="1" x14ac:dyDescent="0.45">
      <c r="B7501" s="65">
        <v>7492</v>
      </c>
      <c r="C7501" s="60">
        <v>0</v>
      </c>
      <c r="D7501" s="61">
        <v>1</v>
      </c>
      <c r="E7501" s="61">
        <v>1</v>
      </c>
      <c r="F7501" s="61">
        <v>1</v>
      </c>
      <c r="G7501" s="61">
        <v>0</v>
      </c>
      <c r="H7501" s="61">
        <v>1</v>
      </c>
      <c r="I7501" s="62">
        <v>62696.337113628353</v>
      </c>
      <c r="J7501" s="63">
        <v>5.5114634389273167</v>
      </c>
      <c r="K7501" s="63">
        <v>5.7973532063217261</v>
      </c>
      <c r="L7501" s="63">
        <v>7.3491893042283518</v>
      </c>
      <c r="M7501" s="63">
        <v>6.5180629305975835</v>
      </c>
      <c r="N7501" s="63">
        <v>6.3842435737986802</v>
      </c>
      <c r="O7501" s="71">
        <v>7.0096778126272836</v>
      </c>
    </row>
    <row r="7502" spans="2:15" outlineLevel="1" x14ac:dyDescent="0.45">
      <c r="B7502" s="65">
        <v>7493</v>
      </c>
      <c r="C7502" s="60">
        <v>0</v>
      </c>
      <c r="D7502" s="61">
        <v>1</v>
      </c>
      <c r="E7502" s="61">
        <v>1</v>
      </c>
      <c r="F7502" s="61">
        <v>1</v>
      </c>
      <c r="G7502" s="61">
        <v>1</v>
      </c>
      <c r="H7502" s="61">
        <v>0</v>
      </c>
      <c r="I7502" s="62">
        <v>28769.518199819518</v>
      </c>
      <c r="J7502" s="63">
        <v>5.9228406749621785</v>
      </c>
      <c r="K7502" s="63">
        <v>6.3459565145745325</v>
      </c>
      <c r="L7502" s="63">
        <v>6.3304026221001832</v>
      </c>
      <c r="M7502" s="63">
        <v>6.2026059032940557</v>
      </c>
      <c r="N7502" s="63">
        <v>7.0319137367856666</v>
      </c>
      <c r="O7502" s="71">
        <v>6.5322807779736305</v>
      </c>
    </row>
    <row r="7503" spans="2:15" outlineLevel="1" x14ac:dyDescent="0.45">
      <c r="B7503" s="65">
        <v>7494</v>
      </c>
      <c r="C7503" s="60">
        <v>1</v>
      </c>
      <c r="D7503" s="61">
        <v>0</v>
      </c>
      <c r="E7503" s="61">
        <v>1</v>
      </c>
      <c r="F7503" s="61">
        <v>1</v>
      </c>
      <c r="G7503" s="61">
        <v>0</v>
      </c>
      <c r="H7503" s="61">
        <v>1</v>
      </c>
      <c r="I7503" s="62">
        <v>62387.379966577631</v>
      </c>
      <c r="J7503" s="63">
        <v>6.1269666949137243</v>
      </c>
      <c r="K7503" s="63">
        <v>5.766622463193487</v>
      </c>
      <c r="L7503" s="63">
        <v>6.9402650920274986</v>
      </c>
      <c r="M7503" s="63">
        <v>6.035541153878671</v>
      </c>
      <c r="N7503" s="63">
        <v>6.5581438144863471</v>
      </c>
      <c r="O7503" s="71">
        <v>6.8177170571124917</v>
      </c>
    </row>
    <row r="7504" spans="2:15" outlineLevel="1" x14ac:dyDescent="0.45">
      <c r="B7504" s="65">
        <v>7495</v>
      </c>
      <c r="C7504" s="60">
        <v>0</v>
      </c>
      <c r="D7504" s="61">
        <v>1</v>
      </c>
      <c r="E7504" s="61">
        <v>1</v>
      </c>
      <c r="F7504" s="61">
        <v>1</v>
      </c>
      <c r="G7504" s="61">
        <v>1</v>
      </c>
      <c r="H7504" s="61">
        <v>0</v>
      </c>
      <c r="I7504" s="62">
        <v>100544.12193156734</v>
      </c>
      <c r="J7504" s="63">
        <v>6.1129296971768712</v>
      </c>
      <c r="K7504" s="63">
        <v>6.854424230792298</v>
      </c>
      <c r="L7504" s="63">
        <v>6.7260650547570249</v>
      </c>
      <c r="M7504" s="63">
        <v>7.5353190318290011</v>
      </c>
      <c r="N7504" s="63">
        <v>6.9053386168602753</v>
      </c>
      <c r="O7504" s="71">
        <v>6.8249444171336098</v>
      </c>
    </row>
    <row r="7505" spans="2:15" outlineLevel="1" x14ac:dyDescent="0.45">
      <c r="B7505" s="65">
        <v>7496</v>
      </c>
      <c r="C7505" s="60">
        <v>1</v>
      </c>
      <c r="D7505" s="61">
        <v>0</v>
      </c>
      <c r="E7505" s="61">
        <v>1</v>
      </c>
      <c r="F7505" s="61">
        <v>1</v>
      </c>
      <c r="G7505" s="61">
        <v>1</v>
      </c>
      <c r="H7505" s="61">
        <v>0</v>
      </c>
      <c r="I7505" s="62">
        <v>101353.28385169397</v>
      </c>
      <c r="J7505" s="63">
        <v>6.1743374128680353</v>
      </c>
      <c r="K7505" s="63">
        <v>5.9972870541587202</v>
      </c>
      <c r="L7505" s="63">
        <v>6.9147651055307442</v>
      </c>
      <c r="M7505" s="63">
        <v>8.4613408807471</v>
      </c>
      <c r="N7505" s="63">
        <v>7.3401356089243794</v>
      </c>
      <c r="O7505" s="71">
        <v>6.4306567661746303</v>
      </c>
    </row>
    <row r="7506" spans="2:15" outlineLevel="1" x14ac:dyDescent="0.45">
      <c r="B7506" s="65">
        <v>7497</v>
      </c>
      <c r="C7506" s="60">
        <v>1</v>
      </c>
      <c r="D7506" s="61">
        <v>0</v>
      </c>
      <c r="E7506" s="61">
        <v>1</v>
      </c>
      <c r="F7506" s="61">
        <v>1</v>
      </c>
      <c r="G7506" s="61">
        <v>1</v>
      </c>
      <c r="H7506" s="61">
        <v>0</v>
      </c>
      <c r="I7506" s="62">
        <v>85152.229887960231</v>
      </c>
      <c r="J7506" s="63">
        <v>6.4910313527364982</v>
      </c>
      <c r="K7506" s="63">
        <v>6.2119458292085739</v>
      </c>
      <c r="L7506" s="63">
        <v>6.494551216443484</v>
      </c>
      <c r="M7506" s="63">
        <v>8.9099663118062615</v>
      </c>
      <c r="N7506" s="63">
        <v>7.3148878487978557</v>
      </c>
      <c r="O7506" s="71">
        <v>7.2014338016279256</v>
      </c>
    </row>
    <row r="7507" spans="2:15" outlineLevel="1" x14ac:dyDescent="0.45">
      <c r="B7507" s="65">
        <v>7498</v>
      </c>
      <c r="C7507" s="60">
        <v>1</v>
      </c>
      <c r="D7507" s="61">
        <v>0</v>
      </c>
      <c r="E7507" s="61">
        <v>1</v>
      </c>
      <c r="F7507" s="61">
        <v>1</v>
      </c>
      <c r="G7507" s="61">
        <v>1</v>
      </c>
      <c r="H7507" s="61">
        <v>0</v>
      </c>
      <c r="I7507" s="62">
        <v>25898.362764198944</v>
      </c>
      <c r="J7507" s="63">
        <v>5.8534528644670365</v>
      </c>
      <c r="K7507" s="63">
        <v>5.0676027825198711</v>
      </c>
      <c r="L7507" s="63">
        <v>6.7215736360917839</v>
      </c>
      <c r="M7507" s="63">
        <v>6.2166412321867668</v>
      </c>
      <c r="N7507" s="63">
        <v>7.223857814257574</v>
      </c>
      <c r="O7507" s="71">
        <v>6.5751329507702696</v>
      </c>
    </row>
    <row r="7508" spans="2:15" outlineLevel="1" x14ac:dyDescent="0.45">
      <c r="B7508" s="65">
        <v>7499</v>
      </c>
      <c r="C7508" s="60">
        <v>1</v>
      </c>
      <c r="D7508" s="61">
        <v>0</v>
      </c>
      <c r="E7508" s="61">
        <v>1</v>
      </c>
      <c r="F7508" s="61">
        <v>1</v>
      </c>
      <c r="G7508" s="61">
        <v>0</v>
      </c>
      <c r="H7508" s="61">
        <v>1</v>
      </c>
      <c r="I7508" s="62">
        <v>103045.93404055983</v>
      </c>
      <c r="J7508" s="63">
        <v>7.0715822808880215</v>
      </c>
      <c r="K7508" s="63">
        <v>5.8909978820098612</v>
      </c>
      <c r="L7508" s="63">
        <v>6.8169358040246228</v>
      </c>
      <c r="M7508" s="63">
        <v>7.8645438455949517</v>
      </c>
      <c r="N7508" s="63">
        <v>7.1524006866593002</v>
      </c>
      <c r="O7508" s="71">
        <v>7.3050576254931938</v>
      </c>
    </row>
    <row r="7509" spans="2:15" outlineLevel="1" x14ac:dyDescent="0.45">
      <c r="B7509" s="65">
        <v>7500</v>
      </c>
      <c r="C7509" s="60">
        <v>1</v>
      </c>
      <c r="D7509" s="61">
        <v>0</v>
      </c>
      <c r="E7509" s="61">
        <v>1</v>
      </c>
      <c r="F7509" s="61">
        <v>1</v>
      </c>
      <c r="G7509" s="61">
        <v>1</v>
      </c>
      <c r="H7509" s="61">
        <v>0</v>
      </c>
      <c r="I7509" s="62">
        <v>78518.018434047175</v>
      </c>
      <c r="J7509" s="63">
        <v>6.1966703001367218</v>
      </c>
      <c r="K7509" s="63">
        <v>5.8371203222352008</v>
      </c>
      <c r="L7509" s="63">
        <v>6.398621044022982</v>
      </c>
      <c r="M7509" s="63">
        <v>7.8968460471511417</v>
      </c>
      <c r="N7509" s="63">
        <v>7.3134230340247699</v>
      </c>
      <c r="O7509" s="71">
        <v>6.4350000207268367</v>
      </c>
    </row>
    <row r="7510" spans="2:15" outlineLevel="1" x14ac:dyDescent="0.45">
      <c r="B7510" s="65">
        <v>7501</v>
      </c>
      <c r="C7510" s="60">
        <v>1</v>
      </c>
      <c r="D7510" s="61">
        <v>0</v>
      </c>
      <c r="E7510" s="61">
        <v>1</v>
      </c>
      <c r="F7510" s="61">
        <v>1</v>
      </c>
      <c r="G7510" s="61">
        <v>1</v>
      </c>
      <c r="H7510" s="61">
        <v>0</v>
      </c>
      <c r="I7510" s="62">
        <v>99535.591188633261</v>
      </c>
      <c r="J7510" s="63">
        <v>6.6272591942465642</v>
      </c>
      <c r="K7510" s="63">
        <v>5.0038141555257933</v>
      </c>
      <c r="L7510" s="63">
        <v>6.8006101123759377</v>
      </c>
      <c r="M7510" s="63">
        <v>8.9071853086013633</v>
      </c>
      <c r="N7510" s="63">
        <v>6.9549409813729</v>
      </c>
      <c r="O7510" s="71">
        <v>6.2994185583157032</v>
      </c>
    </row>
    <row r="7511" spans="2:15" outlineLevel="1" x14ac:dyDescent="0.45">
      <c r="B7511" s="65">
        <v>7502</v>
      </c>
      <c r="C7511" s="60">
        <v>0</v>
      </c>
      <c r="D7511" s="61">
        <v>1</v>
      </c>
      <c r="E7511" s="61">
        <v>1</v>
      </c>
      <c r="F7511" s="61">
        <v>1</v>
      </c>
      <c r="G7511" s="61">
        <v>0</v>
      </c>
      <c r="H7511" s="61">
        <v>1</v>
      </c>
      <c r="I7511" s="62">
        <v>98088.320475815475</v>
      </c>
      <c r="J7511" s="63">
        <v>6.0086750449942228</v>
      </c>
      <c r="K7511" s="63">
        <v>6.5286556629669157</v>
      </c>
      <c r="L7511" s="63">
        <v>6.9080495077385429</v>
      </c>
      <c r="M7511" s="63">
        <v>6.6258864680600764</v>
      </c>
      <c r="N7511" s="63">
        <v>7.1216704286596713</v>
      </c>
      <c r="O7511" s="71">
        <v>7.1369272481302541</v>
      </c>
    </row>
    <row r="7512" spans="2:15" outlineLevel="1" x14ac:dyDescent="0.45">
      <c r="B7512" s="65">
        <v>7503</v>
      </c>
      <c r="C7512" s="60">
        <v>1</v>
      </c>
      <c r="D7512" s="61">
        <v>0</v>
      </c>
      <c r="E7512" s="61">
        <v>1</v>
      </c>
      <c r="F7512" s="61">
        <v>1</v>
      </c>
      <c r="G7512" s="61">
        <v>0</v>
      </c>
      <c r="H7512" s="61">
        <v>1</v>
      </c>
      <c r="I7512" s="62">
        <v>61447.637665926784</v>
      </c>
      <c r="J7512" s="63">
        <v>6.3029617622110079</v>
      </c>
      <c r="K7512" s="63">
        <v>5.4121502116803732</v>
      </c>
      <c r="L7512" s="63">
        <v>6.8045149684523736</v>
      </c>
      <c r="M7512" s="63">
        <v>6.3222368450120472</v>
      </c>
      <c r="N7512" s="63">
        <v>6.4491249015350993</v>
      </c>
      <c r="O7512" s="71">
        <v>6.4663209697565849</v>
      </c>
    </row>
    <row r="7513" spans="2:15" outlineLevel="1" x14ac:dyDescent="0.45">
      <c r="B7513" s="65">
        <v>7504</v>
      </c>
      <c r="C7513" s="60">
        <v>1</v>
      </c>
      <c r="D7513" s="61">
        <v>0</v>
      </c>
      <c r="E7513" s="61">
        <v>1</v>
      </c>
      <c r="F7513" s="61">
        <v>1</v>
      </c>
      <c r="G7513" s="61">
        <v>0</v>
      </c>
      <c r="H7513" s="61">
        <v>1</v>
      </c>
      <c r="I7513" s="62">
        <v>102307.28684268204</v>
      </c>
      <c r="J7513" s="63">
        <v>6.6849737978350099</v>
      </c>
      <c r="K7513" s="63">
        <v>5.2269586998203126</v>
      </c>
      <c r="L7513" s="63">
        <v>7.1439423752741931</v>
      </c>
      <c r="M7513" s="63">
        <v>8.662407844316121</v>
      </c>
      <c r="N7513" s="63">
        <v>7.0102312966456131</v>
      </c>
      <c r="O7513" s="71">
        <v>7.2668589494135354</v>
      </c>
    </row>
    <row r="7514" spans="2:15" outlineLevel="1" x14ac:dyDescent="0.45">
      <c r="B7514" s="65">
        <v>7505</v>
      </c>
      <c r="C7514" s="60">
        <v>1</v>
      </c>
      <c r="D7514" s="61">
        <v>0</v>
      </c>
      <c r="E7514" s="61">
        <v>1</v>
      </c>
      <c r="F7514" s="61">
        <v>1</v>
      </c>
      <c r="G7514" s="61">
        <v>1</v>
      </c>
      <c r="H7514" s="61">
        <v>0</v>
      </c>
      <c r="I7514" s="62">
        <v>97025.45930033231</v>
      </c>
      <c r="J7514" s="63">
        <v>6.4262782925847626</v>
      </c>
      <c r="K7514" s="63">
        <v>5.1899782848705351</v>
      </c>
      <c r="L7514" s="63">
        <v>6.6573457094997286</v>
      </c>
      <c r="M7514" s="63">
        <v>8.5619459711679085</v>
      </c>
      <c r="N7514" s="63">
        <v>6.4257356681284943</v>
      </c>
      <c r="O7514" s="71">
        <v>6.3084184507026535</v>
      </c>
    </row>
    <row r="7515" spans="2:15" outlineLevel="1" x14ac:dyDescent="0.45">
      <c r="B7515" s="65">
        <v>7506</v>
      </c>
      <c r="C7515" s="60">
        <v>1</v>
      </c>
      <c r="D7515" s="61">
        <v>0</v>
      </c>
      <c r="E7515" s="61">
        <v>1</v>
      </c>
      <c r="F7515" s="61">
        <v>1</v>
      </c>
      <c r="G7515" s="61">
        <v>1</v>
      </c>
      <c r="H7515" s="61">
        <v>0</v>
      </c>
      <c r="I7515" s="62">
        <v>99345.439575645796</v>
      </c>
      <c r="J7515" s="63">
        <v>6.5461145471078481</v>
      </c>
      <c r="K7515" s="63">
        <v>5.1024436810590865</v>
      </c>
      <c r="L7515" s="63">
        <v>7.2864293224637144</v>
      </c>
      <c r="M7515" s="63">
        <v>8.1760772844890965</v>
      </c>
      <c r="N7515" s="63">
        <v>7.424889689594016</v>
      </c>
      <c r="O7515" s="71">
        <v>6.3024468571971202</v>
      </c>
    </row>
    <row r="7516" spans="2:15" outlineLevel="1" x14ac:dyDescent="0.45">
      <c r="B7516" s="65">
        <v>7507</v>
      </c>
      <c r="C7516" s="60">
        <v>1</v>
      </c>
      <c r="D7516" s="61">
        <v>0</v>
      </c>
      <c r="E7516" s="61">
        <v>1</v>
      </c>
      <c r="F7516" s="61">
        <v>1</v>
      </c>
      <c r="G7516" s="61">
        <v>1</v>
      </c>
      <c r="H7516" s="61">
        <v>0</v>
      </c>
      <c r="I7516" s="62">
        <v>95129.875197398942</v>
      </c>
      <c r="J7516" s="63">
        <v>5.7707182675852913</v>
      </c>
      <c r="K7516" s="63">
        <v>4.875574377597844</v>
      </c>
      <c r="L7516" s="63">
        <v>7.9516787195757512</v>
      </c>
      <c r="M7516" s="63">
        <v>7.1361947455157217</v>
      </c>
      <c r="N7516" s="63">
        <v>7.2954259188396415</v>
      </c>
      <c r="O7516" s="71">
        <v>6.7996481661265928</v>
      </c>
    </row>
    <row r="7517" spans="2:15" outlineLevel="1" x14ac:dyDescent="0.45">
      <c r="B7517" s="65">
        <v>7508</v>
      </c>
      <c r="C7517" s="60">
        <v>1</v>
      </c>
      <c r="D7517" s="61">
        <v>0</v>
      </c>
      <c r="E7517" s="61">
        <v>1</v>
      </c>
      <c r="F7517" s="61">
        <v>1</v>
      </c>
      <c r="G7517" s="61">
        <v>1</v>
      </c>
      <c r="H7517" s="61">
        <v>0</v>
      </c>
      <c r="I7517" s="62">
        <v>75944.755654174267</v>
      </c>
      <c r="J7517" s="63">
        <v>5.6305695630979606</v>
      </c>
      <c r="K7517" s="63">
        <v>4.6756831409010884</v>
      </c>
      <c r="L7517" s="63">
        <v>6.8801500129616926</v>
      </c>
      <c r="M7517" s="63">
        <v>8.6519279773804065</v>
      </c>
      <c r="N7517" s="63">
        <v>6.8392965220785555</v>
      </c>
      <c r="O7517" s="71">
        <v>6.8243185700241744</v>
      </c>
    </row>
    <row r="7518" spans="2:15" outlineLevel="1" x14ac:dyDescent="0.45">
      <c r="B7518" s="65">
        <v>7509</v>
      </c>
      <c r="C7518" s="60">
        <v>1</v>
      </c>
      <c r="D7518" s="61">
        <v>0</v>
      </c>
      <c r="E7518" s="61">
        <v>1</v>
      </c>
      <c r="F7518" s="61">
        <v>1</v>
      </c>
      <c r="G7518" s="61">
        <v>0</v>
      </c>
      <c r="H7518" s="61">
        <v>1</v>
      </c>
      <c r="I7518" s="62">
        <v>24538.013246072616</v>
      </c>
      <c r="J7518" s="63">
        <v>5.6011009307022457</v>
      </c>
      <c r="K7518" s="63">
        <v>4.470171080669</v>
      </c>
      <c r="L7518" s="63">
        <v>7.1897097934978822</v>
      </c>
      <c r="M7518" s="63">
        <v>6.3667815384527966</v>
      </c>
      <c r="N7518" s="63">
        <v>6.6337114440942582</v>
      </c>
      <c r="O7518" s="71">
        <v>7.3004183883112113</v>
      </c>
    </row>
    <row r="7519" spans="2:15" outlineLevel="1" x14ac:dyDescent="0.45">
      <c r="B7519" s="65">
        <v>7510</v>
      </c>
      <c r="C7519" s="60">
        <v>1</v>
      </c>
      <c r="D7519" s="61">
        <v>0</v>
      </c>
      <c r="E7519" s="61">
        <v>1</v>
      </c>
      <c r="F7519" s="61">
        <v>1</v>
      </c>
      <c r="G7519" s="61">
        <v>1</v>
      </c>
      <c r="H7519" s="61">
        <v>0</v>
      </c>
      <c r="I7519" s="62">
        <v>99871.285136793973</v>
      </c>
      <c r="J7519" s="63">
        <v>6.3579875352344759</v>
      </c>
      <c r="K7519" s="63">
        <v>5.2604757612165463</v>
      </c>
      <c r="L7519" s="63">
        <v>6.968741861798831</v>
      </c>
      <c r="M7519" s="63">
        <v>8.3352429618934956</v>
      </c>
      <c r="N7519" s="63">
        <v>7.1351067463967652</v>
      </c>
      <c r="O7519" s="71">
        <v>6.9148965202316095</v>
      </c>
    </row>
    <row r="7520" spans="2:15" outlineLevel="1" x14ac:dyDescent="0.45">
      <c r="B7520" s="65">
        <v>7511</v>
      </c>
      <c r="C7520" s="60">
        <v>1</v>
      </c>
      <c r="D7520" s="61">
        <v>0</v>
      </c>
      <c r="E7520" s="61">
        <v>1</v>
      </c>
      <c r="F7520" s="61">
        <v>1</v>
      </c>
      <c r="G7520" s="61">
        <v>0</v>
      </c>
      <c r="H7520" s="61">
        <v>1</v>
      </c>
      <c r="I7520" s="62">
        <v>32085.76019417771</v>
      </c>
      <c r="J7520" s="63">
        <v>6.3153326620172248</v>
      </c>
      <c r="K7520" s="63">
        <v>5.9074704164829512</v>
      </c>
      <c r="L7520" s="63">
        <v>6.3641873823979989</v>
      </c>
      <c r="M7520" s="63">
        <v>6.6701910436799787</v>
      </c>
      <c r="N7520" s="63">
        <v>7.2562335087190579</v>
      </c>
      <c r="O7520" s="71">
        <v>7.2792463605970692</v>
      </c>
    </row>
    <row r="7521" spans="2:15" outlineLevel="1" x14ac:dyDescent="0.45">
      <c r="B7521" s="65">
        <v>7512</v>
      </c>
      <c r="C7521" s="60">
        <v>1</v>
      </c>
      <c r="D7521" s="61">
        <v>0</v>
      </c>
      <c r="E7521" s="61">
        <v>1</v>
      </c>
      <c r="F7521" s="61">
        <v>1</v>
      </c>
      <c r="G7521" s="61">
        <v>1</v>
      </c>
      <c r="H7521" s="61">
        <v>0</v>
      </c>
      <c r="I7521" s="62">
        <v>64158.820579768086</v>
      </c>
      <c r="J7521" s="63">
        <v>6.0731784136542313</v>
      </c>
      <c r="K7521" s="63">
        <v>5.3096440689460227</v>
      </c>
      <c r="L7521" s="63">
        <v>7.236083406856034</v>
      </c>
      <c r="M7521" s="63">
        <v>6.6920722163153732</v>
      </c>
      <c r="N7521" s="63">
        <v>6.9838392737654766</v>
      </c>
      <c r="O7521" s="71">
        <v>6.7751735397006865</v>
      </c>
    </row>
    <row r="7522" spans="2:15" outlineLevel="1" x14ac:dyDescent="0.45">
      <c r="B7522" s="65">
        <v>7513</v>
      </c>
      <c r="C7522" s="60">
        <v>1</v>
      </c>
      <c r="D7522" s="61">
        <v>0</v>
      </c>
      <c r="E7522" s="61">
        <v>1</v>
      </c>
      <c r="F7522" s="61">
        <v>1</v>
      </c>
      <c r="G7522" s="61">
        <v>1</v>
      </c>
      <c r="H7522" s="61">
        <v>0</v>
      </c>
      <c r="I7522" s="62">
        <v>25887.438147357636</v>
      </c>
      <c r="J7522" s="63">
        <v>5.3834637536946603</v>
      </c>
      <c r="K7522" s="63">
        <v>5.2278373362357247</v>
      </c>
      <c r="L7522" s="63">
        <v>6.0228769402213524</v>
      </c>
      <c r="M7522" s="63">
        <v>7.7857868805928385</v>
      </c>
      <c r="N7522" s="63">
        <v>6.6127827085548585</v>
      </c>
      <c r="O7522" s="71">
        <v>5.9940291366138716</v>
      </c>
    </row>
    <row r="7523" spans="2:15" outlineLevel="1" x14ac:dyDescent="0.45">
      <c r="B7523" s="65">
        <v>7514</v>
      </c>
      <c r="C7523" s="60">
        <v>1</v>
      </c>
      <c r="D7523" s="61">
        <v>0</v>
      </c>
      <c r="E7523" s="61">
        <v>1</v>
      </c>
      <c r="F7523" s="61">
        <v>1</v>
      </c>
      <c r="G7523" s="61">
        <v>1</v>
      </c>
      <c r="H7523" s="61">
        <v>0</v>
      </c>
      <c r="I7523" s="62">
        <v>98007.651038608339</v>
      </c>
      <c r="J7523" s="63">
        <v>5.811322266690274</v>
      </c>
      <c r="K7523" s="63">
        <v>5.6656859443711953</v>
      </c>
      <c r="L7523" s="63">
        <v>7.3195092031071036</v>
      </c>
      <c r="M7523" s="63">
        <v>8.0894812328703907</v>
      </c>
      <c r="N7523" s="63">
        <v>6.9083972490474457</v>
      </c>
      <c r="O7523" s="71">
        <v>6.5528996554615606</v>
      </c>
    </row>
    <row r="7524" spans="2:15" outlineLevel="1" x14ac:dyDescent="0.45">
      <c r="B7524" s="65">
        <v>7515</v>
      </c>
      <c r="C7524" s="60">
        <v>1</v>
      </c>
      <c r="D7524" s="61">
        <v>0</v>
      </c>
      <c r="E7524" s="61">
        <v>1</v>
      </c>
      <c r="F7524" s="61">
        <v>1</v>
      </c>
      <c r="G7524" s="61">
        <v>1</v>
      </c>
      <c r="H7524" s="61">
        <v>0</v>
      </c>
      <c r="I7524" s="62">
        <v>96180.640749777027</v>
      </c>
      <c r="J7524" s="63">
        <v>5.5770470431939883</v>
      </c>
      <c r="K7524" s="63">
        <v>4.3527181766696224</v>
      </c>
      <c r="L7524" s="63">
        <v>8.015620342640009</v>
      </c>
      <c r="M7524" s="63">
        <v>8.4707398101716151</v>
      </c>
      <c r="N7524" s="63">
        <v>6.9869294862541995</v>
      </c>
      <c r="O7524" s="71">
        <v>6.7868651685694266</v>
      </c>
    </row>
    <row r="7525" spans="2:15" outlineLevel="1" x14ac:dyDescent="0.45">
      <c r="B7525" s="65">
        <v>7516</v>
      </c>
      <c r="C7525" s="60">
        <v>1</v>
      </c>
      <c r="D7525" s="61">
        <v>0</v>
      </c>
      <c r="E7525" s="61">
        <v>1</v>
      </c>
      <c r="F7525" s="61">
        <v>1</v>
      </c>
      <c r="G7525" s="61">
        <v>0</v>
      </c>
      <c r="H7525" s="61">
        <v>1</v>
      </c>
      <c r="I7525" s="62">
        <v>92861.045129909107</v>
      </c>
      <c r="J7525" s="63">
        <v>5.9326951570759707</v>
      </c>
      <c r="K7525" s="63">
        <v>4.4994437867828623</v>
      </c>
      <c r="L7525" s="63">
        <v>7.511502116614678</v>
      </c>
      <c r="M7525" s="63">
        <v>7.7301813027536737</v>
      </c>
      <c r="N7525" s="63">
        <v>6.4665573030119798</v>
      </c>
      <c r="O7525" s="71">
        <v>6.5005453957007839</v>
      </c>
    </row>
    <row r="7526" spans="2:15" outlineLevel="1" x14ac:dyDescent="0.45">
      <c r="B7526" s="65">
        <v>7517</v>
      </c>
      <c r="C7526" s="60">
        <v>0</v>
      </c>
      <c r="D7526" s="61">
        <v>1</v>
      </c>
      <c r="E7526" s="61">
        <v>1</v>
      </c>
      <c r="F7526" s="61">
        <v>1</v>
      </c>
      <c r="G7526" s="61">
        <v>1</v>
      </c>
      <c r="H7526" s="61">
        <v>0</v>
      </c>
      <c r="I7526" s="62">
        <v>101896.05827938547</v>
      </c>
      <c r="J7526" s="63">
        <v>5.1867123588845612</v>
      </c>
      <c r="K7526" s="63">
        <v>6.4610932596445991</v>
      </c>
      <c r="L7526" s="63">
        <v>7.1916513295235323</v>
      </c>
      <c r="M7526" s="63">
        <v>8.4849356786582071</v>
      </c>
      <c r="N7526" s="63">
        <v>7.3327678485337717</v>
      </c>
      <c r="O7526" s="71">
        <v>7.1349709260946366</v>
      </c>
    </row>
    <row r="7527" spans="2:15" outlineLevel="1" x14ac:dyDescent="0.45">
      <c r="B7527" s="65">
        <v>7518</v>
      </c>
      <c r="C7527" s="60">
        <v>1</v>
      </c>
      <c r="D7527" s="61">
        <v>0</v>
      </c>
      <c r="E7527" s="61">
        <v>1</v>
      </c>
      <c r="F7527" s="61">
        <v>1</v>
      </c>
      <c r="G7527" s="61">
        <v>1</v>
      </c>
      <c r="H7527" s="61">
        <v>0</v>
      </c>
      <c r="I7527" s="62">
        <v>28927.904231396766</v>
      </c>
      <c r="J7527" s="63">
        <v>5.6742261404596981</v>
      </c>
      <c r="K7527" s="63">
        <v>5.2952925969119375</v>
      </c>
      <c r="L7527" s="63">
        <v>6.8714709002195526</v>
      </c>
      <c r="M7527" s="63">
        <v>7.0657913675552031</v>
      </c>
      <c r="N7527" s="63">
        <v>7.0303581283718373</v>
      </c>
      <c r="O7527" s="71">
        <v>6.889258904869882</v>
      </c>
    </row>
    <row r="7528" spans="2:15" outlineLevel="1" x14ac:dyDescent="0.45">
      <c r="B7528" s="65">
        <v>7519</v>
      </c>
      <c r="C7528" s="60">
        <v>1</v>
      </c>
      <c r="D7528" s="61">
        <v>0</v>
      </c>
      <c r="E7528" s="61">
        <v>1</v>
      </c>
      <c r="F7528" s="61">
        <v>1</v>
      </c>
      <c r="G7528" s="61">
        <v>1</v>
      </c>
      <c r="H7528" s="61">
        <v>0</v>
      </c>
      <c r="I7528" s="62">
        <v>103007.42525491932</v>
      </c>
      <c r="J7528" s="63">
        <v>6.8453634387865474</v>
      </c>
      <c r="K7528" s="63">
        <v>6.1630160721704321</v>
      </c>
      <c r="L7528" s="63">
        <v>7.225625019055558</v>
      </c>
      <c r="M7528" s="63">
        <v>7.60850708588967</v>
      </c>
      <c r="N7528" s="63">
        <v>7.4332389487798904</v>
      </c>
      <c r="O7528" s="71">
        <v>6.9465316486181692</v>
      </c>
    </row>
    <row r="7529" spans="2:15" outlineLevel="1" x14ac:dyDescent="0.45">
      <c r="B7529" s="65">
        <v>7520</v>
      </c>
      <c r="C7529" s="60">
        <v>0</v>
      </c>
      <c r="D7529" s="61">
        <v>1</v>
      </c>
      <c r="E7529" s="61">
        <v>1</v>
      </c>
      <c r="F7529" s="61">
        <v>1</v>
      </c>
      <c r="G7529" s="61">
        <v>1</v>
      </c>
      <c r="H7529" s="61">
        <v>0</v>
      </c>
      <c r="I7529" s="62">
        <v>81040.176223135408</v>
      </c>
      <c r="J7529" s="63">
        <v>6.3175130214405257</v>
      </c>
      <c r="K7529" s="63">
        <v>6.3491435914956149</v>
      </c>
      <c r="L7529" s="63">
        <v>6.6204938834079305</v>
      </c>
      <c r="M7529" s="63">
        <v>7.9410287609101458</v>
      </c>
      <c r="N7529" s="63">
        <v>7.2296720113918038</v>
      </c>
      <c r="O7529" s="71">
        <v>6.634216246059558</v>
      </c>
    </row>
    <row r="7530" spans="2:15" outlineLevel="1" x14ac:dyDescent="0.45">
      <c r="B7530" s="65">
        <v>7521</v>
      </c>
      <c r="C7530" s="60">
        <v>1</v>
      </c>
      <c r="D7530" s="61">
        <v>0</v>
      </c>
      <c r="E7530" s="61">
        <v>1</v>
      </c>
      <c r="F7530" s="61">
        <v>1</v>
      </c>
      <c r="G7530" s="61">
        <v>1</v>
      </c>
      <c r="H7530" s="61">
        <v>0</v>
      </c>
      <c r="I7530" s="62">
        <v>97555.511876769873</v>
      </c>
      <c r="J7530" s="63">
        <v>6.8360390262649737</v>
      </c>
      <c r="K7530" s="63">
        <v>4.8932862044635286</v>
      </c>
      <c r="L7530" s="63">
        <v>7.2185134093990602</v>
      </c>
      <c r="M7530" s="63">
        <v>7.2206070835413367</v>
      </c>
      <c r="N7530" s="63">
        <v>7.2399529363792166</v>
      </c>
      <c r="O7530" s="71">
        <v>6.9472296826003648</v>
      </c>
    </row>
    <row r="7531" spans="2:15" outlineLevel="1" x14ac:dyDescent="0.45">
      <c r="B7531" s="65">
        <v>7522</v>
      </c>
      <c r="C7531" s="60">
        <v>0</v>
      </c>
      <c r="D7531" s="61">
        <v>1</v>
      </c>
      <c r="E7531" s="61">
        <v>1</v>
      </c>
      <c r="F7531" s="61">
        <v>1</v>
      </c>
      <c r="G7531" s="61">
        <v>1</v>
      </c>
      <c r="H7531" s="61">
        <v>0</v>
      </c>
      <c r="I7531" s="62">
        <v>80079.351809620523</v>
      </c>
      <c r="J7531" s="63">
        <v>5.522929590267621</v>
      </c>
      <c r="K7531" s="63">
        <v>6.1380759849787516</v>
      </c>
      <c r="L7531" s="63">
        <v>6.8432183663545176</v>
      </c>
      <c r="M7531" s="63">
        <v>7.7306655610227146</v>
      </c>
      <c r="N7531" s="63">
        <v>7.745537722784257</v>
      </c>
      <c r="O7531" s="71">
        <v>7.0655432643390883</v>
      </c>
    </row>
    <row r="7532" spans="2:15" outlineLevel="1" x14ac:dyDescent="0.45">
      <c r="B7532" s="65">
        <v>7523</v>
      </c>
      <c r="C7532" s="60">
        <v>0</v>
      </c>
      <c r="D7532" s="61">
        <v>1</v>
      </c>
      <c r="E7532" s="61">
        <v>1</v>
      </c>
      <c r="F7532" s="61">
        <v>1</v>
      </c>
      <c r="G7532" s="61">
        <v>0</v>
      </c>
      <c r="H7532" s="61">
        <v>1</v>
      </c>
      <c r="I7532" s="62">
        <v>95006.330982017025</v>
      </c>
      <c r="J7532" s="63">
        <v>5.3129398750593637</v>
      </c>
      <c r="K7532" s="63">
        <v>6.2837058000155146</v>
      </c>
      <c r="L7532" s="63">
        <v>7.1643572056344276</v>
      </c>
      <c r="M7532" s="63">
        <v>6.3930713425596046</v>
      </c>
      <c r="N7532" s="63">
        <v>7.0632172106355</v>
      </c>
      <c r="O7532" s="71">
        <v>7.1671104399545049</v>
      </c>
    </row>
    <row r="7533" spans="2:15" outlineLevel="1" x14ac:dyDescent="0.45">
      <c r="B7533" s="65">
        <v>7524</v>
      </c>
      <c r="C7533" s="60">
        <v>1</v>
      </c>
      <c r="D7533" s="61">
        <v>0</v>
      </c>
      <c r="E7533" s="61">
        <v>1</v>
      </c>
      <c r="F7533" s="61">
        <v>1</v>
      </c>
      <c r="G7533" s="61">
        <v>0</v>
      </c>
      <c r="H7533" s="61">
        <v>1</v>
      </c>
      <c r="I7533" s="62">
        <v>99129.884783668967</v>
      </c>
      <c r="J7533" s="63">
        <v>6.5974344629989226</v>
      </c>
      <c r="K7533" s="63">
        <v>5.3042194729056487</v>
      </c>
      <c r="L7533" s="63">
        <v>6.8306716366127738</v>
      </c>
      <c r="M7533" s="63">
        <v>7.8232004719477057</v>
      </c>
      <c r="N7533" s="63">
        <v>6.8919152976251663</v>
      </c>
      <c r="O7533" s="71">
        <v>7.2687618878980507</v>
      </c>
    </row>
    <row r="7534" spans="2:15" outlineLevel="1" x14ac:dyDescent="0.45">
      <c r="B7534" s="65">
        <v>7525</v>
      </c>
      <c r="C7534" s="60">
        <v>1</v>
      </c>
      <c r="D7534" s="61">
        <v>0</v>
      </c>
      <c r="E7534" s="61">
        <v>1</v>
      </c>
      <c r="F7534" s="61">
        <v>1</v>
      </c>
      <c r="G7534" s="61">
        <v>1</v>
      </c>
      <c r="H7534" s="61">
        <v>0</v>
      </c>
      <c r="I7534" s="62">
        <v>75738.206520159729</v>
      </c>
      <c r="J7534" s="63">
        <v>5.6540126887716289</v>
      </c>
      <c r="K7534" s="63">
        <v>5.3496194897947476</v>
      </c>
      <c r="L7534" s="63">
        <v>6.8651773795681033</v>
      </c>
      <c r="M7534" s="63">
        <v>8.3651547171397453</v>
      </c>
      <c r="N7534" s="63">
        <v>6.7087245545504643</v>
      </c>
      <c r="O7534" s="71">
        <v>6.2933829165419848</v>
      </c>
    </row>
    <row r="7535" spans="2:15" outlineLevel="1" x14ac:dyDescent="0.45">
      <c r="B7535" s="65">
        <v>7526</v>
      </c>
      <c r="C7535" s="60">
        <v>1</v>
      </c>
      <c r="D7535" s="61">
        <v>0</v>
      </c>
      <c r="E7535" s="61">
        <v>1</v>
      </c>
      <c r="F7535" s="61">
        <v>1</v>
      </c>
      <c r="G7535" s="61">
        <v>1</v>
      </c>
      <c r="H7535" s="61">
        <v>0</v>
      </c>
      <c r="I7535" s="62">
        <v>64370.457795303068</v>
      </c>
      <c r="J7535" s="63">
        <v>6.3473835236513736</v>
      </c>
      <c r="K7535" s="63">
        <v>5.1098024520568028</v>
      </c>
      <c r="L7535" s="63">
        <v>6.6533048621230444</v>
      </c>
      <c r="M7535" s="63">
        <v>6.8507804125862277</v>
      </c>
      <c r="N7535" s="63">
        <v>6.9783230738649769</v>
      </c>
      <c r="O7535" s="71">
        <v>6.9717518498923994</v>
      </c>
    </row>
    <row r="7536" spans="2:15" outlineLevel="1" x14ac:dyDescent="0.45">
      <c r="B7536" s="65">
        <v>7527</v>
      </c>
      <c r="C7536" s="60">
        <v>1</v>
      </c>
      <c r="D7536" s="61">
        <v>0</v>
      </c>
      <c r="E7536" s="61">
        <v>1</v>
      </c>
      <c r="F7536" s="61">
        <v>1</v>
      </c>
      <c r="G7536" s="61">
        <v>1</v>
      </c>
      <c r="H7536" s="61">
        <v>0</v>
      </c>
      <c r="I7536" s="62">
        <v>95866.646109810812</v>
      </c>
      <c r="J7536" s="63">
        <v>6.4556708035369734</v>
      </c>
      <c r="K7536" s="63">
        <v>5.3313316666040267</v>
      </c>
      <c r="L7536" s="63">
        <v>7.2454891612512817</v>
      </c>
      <c r="M7536" s="63">
        <v>7.3475966889920707</v>
      </c>
      <c r="N7536" s="63">
        <v>6.7895094037564556</v>
      </c>
      <c r="O7536" s="71">
        <v>6.3672781556548887</v>
      </c>
    </row>
    <row r="7537" spans="2:15" outlineLevel="1" x14ac:dyDescent="0.45">
      <c r="B7537" s="65">
        <v>7528</v>
      </c>
      <c r="C7537" s="60">
        <v>1</v>
      </c>
      <c r="D7537" s="61">
        <v>0</v>
      </c>
      <c r="E7537" s="61">
        <v>1</v>
      </c>
      <c r="F7537" s="61">
        <v>1</v>
      </c>
      <c r="G7537" s="61">
        <v>1</v>
      </c>
      <c r="H7537" s="61">
        <v>0</v>
      </c>
      <c r="I7537" s="62">
        <v>75733.201038406391</v>
      </c>
      <c r="J7537" s="63">
        <v>5.5615791023210583</v>
      </c>
      <c r="K7537" s="63">
        <v>4.3018943421955669</v>
      </c>
      <c r="L7537" s="63">
        <v>6.8664001471931364</v>
      </c>
      <c r="M7537" s="63">
        <v>8.6638608307025891</v>
      </c>
      <c r="N7537" s="63">
        <v>7.4328830703324176</v>
      </c>
      <c r="O7537" s="71">
        <v>6.6355867782770392</v>
      </c>
    </row>
    <row r="7538" spans="2:15" outlineLevel="1" x14ac:dyDescent="0.45">
      <c r="B7538" s="65">
        <v>7529</v>
      </c>
      <c r="C7538" s="60">
        <v>1</v>
      </c>
      <c r="D7538" s="61">
        <v>0</v>
      </c>
      <c r="E7538" s="61">
        <v>1</v>
      </c>
      <c r="F7538" s="61">
        <v>1</v>
      </c>
      <c r="G7538" s="61">
        <v>1</v>
      </c>
      <c r="H7538" s="61">
        <v>0</v>
      </c>
      <c r="I7538" s="62">
        <v>98232.132050681364</v>
      </c>
      <c r="J7538" s="63">
        <v>7.0946324577766688</v>
      </c>
      <c r="K7538" s="63">
        <v>5.0338155226193679</v>
      </c>
      <c r="L7538" s="63">
        <v>6.8921015077207741</v>
      </c>
      <c r="M7538" s="63">
        <v>7.7793731962897397</v>
      </c>
      <c r="N7538" s="63">
        <v>7.0389179054743609</v>
      </c>
      <c r="O7538" s="71">
        <v>6.4091883130063643</v>
      </c>
    </row>
    <row r="7539" spans="2:15" outlineLevel="1" x14ac:dyDescent="0.45">
      <c r="B7539" s="65">
        <v>7530</v>
      </c>
      <c r="C7539" s="60">
        <v>1</v>
      </c>
      <c r="D7539" s="61">
        <v>0</v>
      </c>
      <c r="E7539" s="61">
        <v>1</v>
      </c>
      <c r="F7539" s="61">
        <v>1</v>
      </c>
      <c r="G7539" s="61">
        <v>1</v>
      </c>
      <c r="H7539" s="61">
        <v>0</v>
      </c>
      <c r="I7539" s="62">
        <v>24586.228211898037</v>
      </c>
      <c r="J7539" s="63">
        <v>6.2980972032184539</v>
      </c>
      <c r="K7539" s="63">
        <v>4.3355356048000706</v>
      </c>
      <c r="L7539" s="63">
        <v>6.6058018325109629</v>
      </c>
      <c r="M7539" s="63">
        <v>6.7733030435292481</v>
      </c>
      <c r="N7539" s="63">
        <v>6.712622017352226</v>
      </c>
      <c r="O7539" s="71">
        <v>6.3203299015978232</v>
      </c>
    </row>
    <row r="7540" spans="2:15" outlineLevel="1" x14ac:dyDescent="0.45">
      <c r="B7540" s="65">
        <v>7531</v>
      </c>
      <c r="C7540" s="60">
        <v>0</v>
      </c>
      <c r="D7540" s="61">
        <v>1</v>
      </c>
      <c r="E7540" s="61">
        <v>1</v>
      </c>
      <c r="F7540" s="61">
        <v>1</v>
      </c>
      <c r="G7540" s="61">
        <v>0</v>
      </c>
      <c r="H7540" s="61">
        <v>1</v>
      </c>
      <c r="I7540" s="62">
        <v>95793.649142831331</v>
      </c>
      <c r="J7540" s="63">
        <v>5.6148744384296423</v>
      </c>
      <c r="K7540" s="63">
        <v>5.6177029840112134</v>
      </c>
      <c r="L7540" s="63">
        <v>7.5443716120372635</v>
      </c>
      <c r="M7540" s="63">
        <v>7.8119480587559895</v>
      </c>
      <c r="N7540" s="63">
        <v>6.479779951440567</v>
      </c>
      <c r="O7540" s="71">
        <v>6.5727010749279735</v>
      </c>
    </row>
    <row r="7541" spans="2:15" outlineLevel="1" x14ac:dyDescent="0.45">
      <c r="B7541" s="65">
        <v>7532</v>
      </c>
      <c r="C7541" s="60">
        <v>1</v>
      </c>
      <c r="D7541" s="61">
        <v>0</v>
      </c>
      <c r="E7541" s="61">
        <v>1</v>
      </c>
      <c r="F7541" s="61">
        <v>1</v>
      </c>
      <c r="G7541" s="61">
        <v>1</v>
      </c>
      <c r="H7541" s="61">
        <v>0</v>
      </c>
      <c r="I7541" s="62">
        <v>27554.454298196724</v>
      </c>
      <c r="J7541" s="63">
        <v>6.3341930367250194</v>
      </c>
      <c r="K7541" s="63">
        <v>4.7800545521001148</v>
      </c>
      <c r="L7541" s="63">
        <v>6.3968370554036174</v>
      </c>
      <c r="M7541" s="63">
        <v>7.2139480463109491</v>
      </c>
      <c r="N7541" s="63">
        <v>7.0074851240592446</v>
      </c>
      <c r="O7541" s="71">
        <v>6.2303886271673354</v>
      </c>
    </row>
    <row r="7542" spans="2:15" outlineLevel="1" x14ac:dyDescent="0.45">
      <c r="B7542" s="65">
        <v>7533</v>
      </c>
      <c r="C7542" s="60">
        <v>0</v>
      </c>
      <c r="D7542" s="61">
        <v>1</v>
      </c>
      <c r="E7542" s="61">
        <v>1</v>
      </c>
      <c r="F7542" s="61">
        <v>1</v>
      </c>
      <c r="G7542" s="61">
        <v>1</v>
      </c>
      <c r="H7542" s="61">
        <v>0</v>
      </c>
      <c r="I7542" s="62">
        <v>96434.754613969577</v>
      </c>
      <c r="J7542" s="63">
        <v>5.6205352543535572</v>
      </c>
      <c r="K7542" s="63">
        <v>5.9071529783794414</v>
      </c>
      <c r="L7542" s="63">
        <v>7.5765491409707959</v>
      </c>
      <c r="M7542" s="63">
        <v>7.5083484986259954</v>
      </c>
      <c r="N7542" s="63">
        <v>6.930300966229427</v>
      </c>
      <c r="O7542" s="71">
        <v>6.3184119560443905</v>
      </c>
    </row>
    <row r="7543" spans="2:15" outlineLevel="1" x14ac:dyDescent="0.45">
      <c r="B7543" s="65">
        <v>7534</v>
      </c>
      <c r="C7543" s="60">
        <v>1</v>
      </c>
      <c r="D7543" s="61">
        <v>0</v>
      </c>
      <c r="E7543" s="61">
        <v>1</v>
      </c>
      <c r="F7543" s="61">
        <v>1</v>
      </c>
      <c r="G7543" s="61">
        <v>0</v>
      </c>
      <c r="H7543" s="61">
        <v>1</v>
      </c>
      <c r="I7543" s="62">
        <v>101751.73052122982</v>
      </c>
      <c r="J7543" s="63">
        <v>6.6631835134333883</v>
      </c>
      <c r="K7543" s="63">
        <v>5.6107574234474917</v>
      </c>
      <c r="L7543" s="63">
        <v>7.1613315034812945</v>
      </c>
      <c r="M7543" s="63">
        <v>8.9913936887160748</v>
      </c>
      <c r="N7543" s="63">
        <v>6.3792826333088897</v>
      </c>
      <c r="O7543" s="71">
        <v>6.7683009656434301</v>
      </c>
    </row>
    <row r="7544" spans="2:15" outlineLevel="1" x14ac:dyDescent="0.45">
      <c r="B7544" s="65">
        <v>7535</v>
      </c>
      <c r="C7544" s="60">
        <v>1</v>
      </c>
      <c r="D7544" s="61">
        <v>0</v>
      </c>
      <c r="E7544" s="61">
        <v>1</v>
      </c>
      <c r="F7544" s="61">
        <v>1</v>
      </c>
      <c r="G7544" s="61">
        <v>1</v>
      </c>
      <c r="H7544" s="61">
        <v>0</v>
      </c>
      <c r="I7544" s="62">
        <v>75837.244174199732</v>
      </c>
      <c r="J7544" s="63">
        <v>5.9304977374056564</v>
      </c>
      <c r="K7544" s="63">
        <v>5.1643979873070096</v>
      </c>
      <c r="L7544" s="63">
        <v>6.8781309663388903</v>
      </c>
      <c r="M7544" s="63">
        <v>7.7079104759444164</v>
      </c>
      <c r="N7544" s="63">
        <v>7.0734647850171317</v>
      </c>
      <c r="O7544" s="71">
        <v>6.7012718342318029</v>
      </c>
    </row>
    <row r="7545" spans="2:15" outlineLevel="1" x14ac:dyDescent="0.45">
      <c r="B7545" s="65">
        <v>7536</v>
      </c>
      <c r="C7545" s="60">
        <v>0</v>
      </c>
      <c r="D7545" s="61">
        <v>1</v>
      </c>
      <c r="E7545" s="61">
        <v>1</v>
      </c>
      <c r="F7545" s="61">
        <v>1</v>
      </c>
      <c r="G7545" s="61">
        <v>1</v>
      </c>
      <c r="H7545" s="61">
        <v>0</v>
      </c>
      <c r="I7545" s="62">
        <v>100491.15446579334</v>
      </c>
      <c r="J7545" s="63">
        <v>5.6470792419973632</v>
      </c>
      <c r="K7545" s="63">
        <v>6.3497011723377277</v>
      </c>
      <c r="L7545" s="63">
        <v>8.2728918159424669</v>
      </c>
      <c r="M7545" s="63">
        <v>7.4651337412818695</v>
      </c>
      <c r="N7545" s="63">
        <v>7.1080070917484548</v>
      </c>
      <c r="O7545" s="71">
        <v>6.9663214046569166</v>
      </c>
    </row>
    <row r="7546" spans="2:15" outlineLevel="1" x14ac:dyDescent="0.45">
      <c r="B7546" s="65">
        <v>7537</v>
      </c>
      <c r="C7546" s="60">
        <v>0</v>
      </c>
      <c r="D7546" s="61">
        <v>1</v>
      </c>
      <c r="E7546" s="61">
        <v>1</v>
      </c>
      <c r="F7546" s="61">
        <v>1</v>
      </c>
      <c r="G7546" s="61">
        <v>1</v>
      </c>
      <c r="H7546" s="61">
        <v>0</v>
      </c>
      <c r="I7546" s="62">
        <v>100972.92014827255</v>
      </c>
      <c r="J7546" s="63">
        <v>5.6269593755942848</v>
      </c>
      <c r="K7546" s="63">
        <v>6.3628622081767876</v>
      </c>
      <c r="L7546" s="63">
        <v>6.9941453761150196</v>
      </c>
      <c r="M7546" s="63">
        <v>7.8655067750854375</v>
      </c>
      <c r="N7546" s="63">
        <v>7.4381344496637993</v>
      </c>
      <c r="O7546" s="71">
        <v>7.1103514160047148</v>
      </c>
    </row>
    <row r="7547" spans="2:15" outlineLevel="1" x14ac:dyDescent="0.45">
      <c r="B7547" s="65">
        <v>7538</v>
      </c>
      <c r="C7547" s="60">
        <v>0</v>
      </c>
      <c r="D7547" s="61">
        <v>1</v>
      </c>
      <c r="E7547" s="61">
        <v>1</v>
      </c>
      <c r="F7547" s="61">
        <v>1</v>
      </c>
      <c r="G7547" s="61">
        <v>0</v>
      </c>
      <c r="H7547" s="61">
        <v>1</v>
      </c>
      <c r="I7547" s="62">
        <v>96457.675792227761</v>
      </c>
      <c r="J7547" s="63">
        <v>5.3047401846324558</v>
      </c>
      <c r="K7547" s="63">
        <v>5.9327195431499717</v>
      </c>
      <c r="L7547" s="63">
        <v>7.107835936504836</v>
      </c>
      <c r="M7547" s="63">
        <v>7.7468336791969374</v>
      </c>
      <c r="N7547" s="63">
        <v>6.5510078413568298</v>
      </c>
      <c r="O7547" s="71">
        <v>7.1485414579223772</v>
      </c>
    </row>
    <row r="7548" spans="2:15" outlineLevel="1" x14ac:dyDescent="0.45">
      <c r="B7548" s="65">
        <v>7539</v>
      </c>
      <c r="C7548" s="60">
        <v>1</v>
      </c>
      <c r="D7548" s="61">
        <v>0</v>
      </c>
      <c r="E7548" s="61">
        <v>1</v>
      </c>
      <c r="F7548" s="61">
        <v>1</v>
      </c>
      <c r="G7548" s="61">
        <v>1</v>
      </c>
      <c r="H7548" s="61">
        <v>0</v>
      </c>
      <c r="I7548" s="62">
        <v>77571.982687477052</v>
      </c>
      <c r="J7548" s="63">
        <v>5.978554959983974</v>
      </c>
      <c r="K7548" s="63">
        <v>5.7130298973007037</v>
      </c>
      <c r="L7548" s="63">
        <v>6.2811095847031684</v>
      </c>
      <c r="M7548" s="63">
        <v>8.4553709551797969</v>
      </c>
      <c r="N7548" s="63">
        <v>6.935517846130816</v>
      </c>
      <c r="O7548" s="71">
        <v>6.2095310969937758</v>
      </c>
    </row>
    <row r="7549" spans="2:15" outlineLevel="1" x14ac:dyDescent="0.45">
      <c r="B7549" s="65">
        <v>7540</v>
      </c>
      <c r="C7549" s="60">
        <v>0</v>
      </c>
      <c r="D7549" s="61">
        <v>1</v>
      </c>
      <c r="E7549" s="61">
        <v>1</v>
      </c>
      <c r="F7549" s="61">
        <v>1</v>
      </c>
      <c r="G7549" s="61">
        <v>1</v>
      </c>
      <c r="H7549" s="61">
        <v>0</v>
      </c>
      <c r="I7549" s="62">
        <v>103584.72926937841</v>
      </c>
      <c r="J7549" s="63">
        <v>5.6657336064007486</v>
      </c>
      <c r="K7549" s="63">
        <v>6.440741000889826</v>
      </c>
      <c r="L7549" s="63">
        <v>7.3028712793527824</v>
      </c>
      <c r="M7549" s="63">
        <v>8.5670260560911267</v>
      </c>
      <c r="N7549" s="63">
        <v>7.2607695583620755</v>
      </c>
      <c r="O7549" s="71">
        <v>7.2276823424397616</v>
      </c>
    </row>
    <row r="7550" spans="2:15" outlineLevel="1" x14ac:dyDescent="0.45">
      <c r="B7550" s="65">
        <v>7541</v>
      </c>
      <c r="C7550" s="60">
        <v>1</v>
      </c>
      <c r="D7550" s="61">
        <v>0</v>
      </c>
      <c r="E7550" s="61">
        <v>1</v>
      </c>
      <c r="F7550" s="61">
        <v>1</v>
      </c>
      <c r="G7550" s="61">
        <v>1</v>
      </c>
      <c r="H7550" s="61">
        <v>0</v>
      </c>
      <c r="I7550" s="62">
        <v>100212.23654329218</v>
      </c>
      <c r="J7550" s="63">
        <v>6.46847832590616</v>
      </c>
      <c r="K7550" s="63">
        <v>5.3437561049543678</v>
      </c>
      <c r="L7550" s="63">
        <v>6.6566915835302964</v>
      </c>
      <c r="M7550" s="63">
        <v>8.3910594254052668</v>
      </c>
      <c r="N7550" s="63">
        <v>7.0992021948548585</v>
      </c>
      <c r="O7550" s="71">
        <v>6.9846585133985659</v>
      </c>
    </row>
    <row r="7551" spans="2:15" outlineLevel="1" x14ac:dyDescent="0.45">
      <c r="B7551" s="65">
        <v>7542</v>
      </c>
      <c r="C7551" s="60">
        <v>0</v>
      </c>
      <c r="D7551" s="61">
        <v>1</v>
      </c>
      <c r="E7551" s="61">
        <v>1</v>
      </c>
      <c r="F7551" s="61">
        <v>1</v>
      </c>
      <c r="G7551" s="61">
        <v>1</v>
      </c>
      <c r="H7551" s="61">
        <v>0</v>
      </c>
      <c r="I7551" s="62">
        <v>25396.142511042272</v>
      </c>
      <c r="J7551" s="63">
        <v>5.2164428916889447</v>
      </c>
      <c r="K7551" s="63">
        <v>5.4185746492757065</v>
      </c>
      <c r="L7551" s="63">
        <v>7.0532281359656928</v>
      </c>
      <c r="M7551" s="63">
        <v>6.2942850587803401</v>
      </c>
      <c r="N7551" s="63">
        <v>6.9060935165184194</v>
      </c>
      <c r="O7551" s="71">
        <v>6.7339041020833843</v>
      </c>
    </row>
    <row r="7552" spans="2:15" outlineLevel="1" x14ac:dyDescent="0.45">
      <c r="B7552" s="65">
        <v>7543</v>
      </c>
      <c r="C7552" s="60">
        <v>1</v>
      </c>
      <c r="D7552" s="61">
        <v>0</v>
      </c>
      <c r="E7552" s="61">
        <v>1</v>
      </c>
      <c r="F7552" s="61">
        <v>1</v>
      </c>
      <c r="G7552" s="61">
        <v>0</v>
      </c>
      <c r="H7552" s="61">
        <v>1</v>
      </c>
      <c r="I7552" s="62">
        <v>97294.853518345335</v>
      </c>
      <c r="J7552" s="63">
        <v>5.7180540779908977</v>
      </c>
      <c r="K7552" s="63">
        <v>4.98106225103467</v>
      </c>
      <c r="L7552" s="63">
        <v>7.9002219776912881</v>
      </c>
      <c r="M7552" s="63">
        <v>8.3646082300191935</v>
      </c>
      <c r="N7552" s="63">
        <v>6.7092115157707495</v>
      </c>
      <c r="O7552" s="71">
        <v>6.7859104388649829</v>
      </c>
    </row>
    <row r="7553" spans="2:15" outlineLevel="1" x14ac:dyDescent="0.45">
      <c r="B7553" s="65">
        <v>7544</v>
      </c>
      <c r="C7553" s="60">
        <v>1</v>
      </c>
      <c r="D7553" s="61">
        <v>0</v>
      </c>
      <c r="E7553" s="61">
        <v>1</v>
      </c>
      <c r="F7553" s="61">
        <v>1</v>
      </c>
      <c r="G7553" s="61">
        <v>1</v>
      </c>
      <c r="H7553" s="61">
        <v>0</v>
      </c>
      <c r="I7553" s="62">
        <v>91829.105018630813</v>
      </c>
      <c r="J7553" s="63">
        <v>5.5725285716142512</v>
      </c>
      <c r="K7553" s="63">
        <v>5.1621648121052921</v>
      </c>
      <c r="L7553" s="63">
        <v>8.1487083237241951</v>
      </c>
      <c r="M7553" s="63">
        <v>6.8524828351055609</v>
      </c>
      <c r="N7553" s="63">
        <v>6.5068815398213884</v>
      </c>
      <c r="O7553" s="71">
        <v>6.2818737415340813</v>
      </c>
    </row>
    <row r="7554" spans="2:15" outlineLevel="1" x14ac:dyDescent="0.45">
      <c r="B7554" s="65">
        <v>7545</v>
      </c>
      <c r="C7554" s="60">
        <v>1</v>
      </c>
      <c r="D7554" s="61">
        <v>0</v>
      </c>
      <c r="E7554" s="61">
        <v>1</v>
      </c>
      <c r="F7554" s="61">
        <v>1</v>
      </c>
      <c r="G7554" s="61">
        <v>1</v>
      </c>
      <c r="H7554" s="61">
        <v>0</v>
      </c>
      <c r="I7554" s="62">
        <v>101056.21721563257</v>
      </c>
      <c r="J7554" s="63">
        <v>6.5509326330361883</v>
      </c>
      <c r="K7554" s="63">
        <v>5.8969093819696816</v>
      </c>
      <c r="L7554" s="63">
        <v>6.852955326636665</v>
      </c>
      <c r="M7554" s="63">
        <v>8.2069009755049045</v>
      </c>
      <c r="N7554" s="63">
        <v>7.3339812757524108</v>
      </c>
      <c r="O7554" s="71">
        <v>6.3303686769455272</v>
      </c>
    </row>
    <row r="7555" spans="2:15" outlineLevel="1" x14ac:dyDescent="0.45">
      <c r="B7555" s="65">
        <v>7546</v>
      </c>
      <c r="C7555" s="60">
        <v>1</v>
      </c>
      <c r="D7555" s="61">
        <v>0</v>
      </c>
      <c r="E7555" s="61">
        <v>1</v>
      </c>
      <c r="F7555" s="61">
        <v>1</v>
      </c>
      <c r="G7555" s="61">
        <v>0</v>
      </c>
      <c r="H7555" s="61">
        <v>1</v>
      </c>
      <c r="I7555" s="62">
        <v>77830.804960679932</v>
      </c>
      <c r="J7555" s="63">
        <v>5.7308685815340432</v>
      </c>
      <c r="K7555" s="63">
        <v>5.6489596609962511</v>
      </c>
      <c r="L7555" s="63">
        <v>6.4278594223429568</v>
      </c>
      <c r="M7555" s="63">
        <v>8.5720433431559862</v>
      </c>
      <c r="N7555" s="63">
        <v>6.6320544392554517</v>
      </c>
      <c r="O7555" s="71">
        <v>6.8568709356308277</v>
      </c>
    </row>
    <row r="7556" spans="2:15" outlineLevel="1" x14ac:dyDescent="0.45">
      <c r="B7556" s="65">
        <v>7547</v>
      </c>
      <c r="C7556" s="60">
        <v>1</v>
      </c>
      <c r="D7556" s="61">
        <v>0</v>
      </c>
      <c r="E7556" s="61">
        <v>1</v>
      </c>
      <c r="F7556" s="61">
        <v>1</v>
      </c>
      <c r="G7556" s="61">
        <v>0</v>
      </c>
      <c r="H7556" s="61">
        <v>1</v>
      </c>
      <c r="I7556" s="62">
        <v>98280.887942307643</v>
      </c>
      <c r="J7556" s="63">
        <v>6.4838052746489536</v>
      </c>
      <c r="K7556" s="63">
        <v>5.2203798268319845</v>
      </c>
      <c r="L7556" s="63">
        <v>6.7761904913726774</v>
      </c>
      <c r="M7556" s="63">
        <v>8.1309757971738446</v>
      </c>
      <c r="N7556" s="63">
        <v>6.7177038141756791</v>
      </c>
      <c r="O7556" s="71">
        <v>6.9544465036331058</v>
      </c>
    </row>
    <row r="7557" spans="2:15" outlineLevel="1" x14ac:dyDescent="0.45">
      <c r="B7557" s="65">
        <v>7548</v>
      </c>
      <c r="C7557" s="60">
        <v>0</v>
      </c>
      <c r="D7557" s="61">
        <v>1</v>
      </c>
      <c r="E7557" s="61">
        <v>1</v>
      </c>
      <c r="F7557" s="61">
        <v>1</v>
      </c>
      <c r="G7557" s="61">
        <v>0</v>
      </c>
      <c r="H7557" s="61">
        <v>1</v>
      </c>
      <c r="I7557" s="62">
        <v>96764.603712499898</v>
      </c>
      <c r="J7557" s="63">
        <v>5.9357891967077103</v>
      </c>
      <c r="K7557" s="63">
        <v>6.0780732446536287</v>
      </c>
      <c r="L7557" s="63">
        <v>7.1171277356457843</v>
      </c>
      <c r="M7557" s="63">
        <v>7.7749963921341791</v>
      </c>
      <c r="N7557" s="63">
        <v>6.3406733803777833</v>
      </c>
      <c r="O7557" s="71">
        <v>6.4509630522474986</v>
      </c>
    </row>
    <row r="7558" spans="2:15" outlineLevel="1" x14ac:dyDescent="0.45">
      <c r="B7558" s="65">
        <v>7549</v>
      </c>
      <c r="C7558" s="60">
        <v>1</v>
      </c>
      <c r="D7558" s="61">
        <v>0</v>
      </c>
      <c r="E7558" s="61">
        <v>1</v>
      </c>
      <c r="F7558" s="61">
        <v>1</v>
      </c>
      <c r="G7558" s="61">
        <v>1</v>
      </c>
      <c r="H7558" s="61">
        <v>0</v>
      </c>
      <c r="I7558" s="62">
        <v>77598.222283256851</v>
      </c>
      <c r="J7558" s="63">
        <v>5.647588512578988</v>
      </c>
      <c r="K7558" s="63">
        <v>5.2232650721754768</v>
      </c>
      <c r="L7558" s="63">
        <v>6.2258820379155919</v>
      </c>
      <c r="M7558" s="63">
        <v>8.7803907550207274</v>
      </c>
      <c r="N7558" s="63">
        <v>7.3596793711839492</v>
      </c>
      <c r="O7558" s="71">
        <v>6.4460060766225942</v>
      </c>
    </row>
    <row r="7559" spans="2:15" outlineLevel="1" x14ac:dyDescent="0.45">
      <c r="B7559" s="65">
        <v>7550</v>
      </c>
      <c r="C7559" s="60">
        <v>0</v>
      </c>
      <c r="D7559" s="61">
        <v>1</v>
      </c>
      <c r="E7559" s="61">
        <v>1</v>
      </c>
      <c r="F7559" s="61">
        <v>1</v>
      </c>
      <c r="G7559" s="61">
        <v>0</v>
      </c>
      <c r="H7559" s="61">
        <v>1</v>
      </c>
      <c r="I7559" s="62">
        <v>76486.873859973261</v>
      </c>
      <c r="J7559" s="63">
        <v>5.3269133897861822</v>
      </c>
      <c r="K7559" s="63">
        <v>5.3586244163302936</v>
      </c>
      <c r="L7559" s="63">
        <v>6.9505852303172393</v>
      </c>
      <c r="M7559" s="63">
        <v>8.5300509281546102</v>
      </c>
      <c r="N7559" s="63">
        <v>6.6681307450904779</v>
      </c>
      <c r="O7559" s="71">
        <v>6.8368329727439923</v>
      </c>
    </row>
    <row r="7560" spans="2:15" outlineLevel="1" x14ac:dyDescent="0.45">
      <c r="B7560" s="65">
        <v>7551</v>
      </c>
      <c r="C7560" s="60">
        <v>1</v>
      </c>
      <c r="D7560" s="61">
        <v>0</v>
      </c>
      <c r="E7560" s="61">
        <v>1</v>
      </c>
      <c r="F7560" s="61">
        <v>1</v>
      </c>
      <c r="G7560" s="61">
        <v>0</v>
      </c>
      <c r="H7560" s="61">
        <v>1</v>
      </c>
      <c r="I7560" s="62">
        <v>99524.431938136069</v>
      </c>
      <c r="J7560" s="63">
        <v>6.234687594789694</v>
      </c>
      <c r="K7560" s="63">
        <v>5.1102505826934763</v>
      </c>
      <c r="L7560" s="63">
        <v>7.5854838430709934</v>
      </c>
      <c r="M7560" s="63">
        <v>8.0940568530026802</v>
      </c>
      <c r="N7560" s="63">
        <v>7.0914091794604746</v>
      </c>
      <c r="O7560" s="71">
        <v>7.1026617723743577</v>
      </c>
    </row>
    <row r="7561" spans="2:15" outlineLevel="1" x14ac:dyDescent="0.45">
      <c r="B7561" s="65">
        <v>7552</v>
      </c>
      <c r="C7561" s="60">
        <v>1</v>
      </c>
      <c r="D7561" s="61">
        <v>0</v>
      </c>
      <c r="E7561" s="61">
        <v>1</v>
      </c>
      <c r="F7561" s="61">
        <v>1</v>
      </c>
      <c r="G7561" s="61">
        <v>1</v>
      </c>
      <c r="H7561" s="61">
        <v>0</v>
      </c>
      <c r="I7561" s="62">
        <v>75055.139712692995</v>
      </c>
      <c r="J7561" s="63">
        <v>5.5705140679514189</v>
      </c>
      <c r="K7561" s="63">
        <v>5.1257287506458127</v>
      </c>
      <c r="L7561" s="63">
        <v>6.974493393339726</v>
      </c>
      <c r="M7561" s="63">
        <v>7.912332560822346</v>
      </c>
      <c r="N7561" s="63">
        <v>6.8632677677343388</v>
      </c>
      <c r="O7561" s="71">
        <v>6.7677568924263412</v>
      </c>
    </row>
    <row r="7562" spans="2:15" outlineLevel="1" x14ac:dyDescent="0.45">
      <c r="B7562" s="65">
        <v>7553</v>
      </c>
      <c r="C7562" s="60">
        <v>1</v>
      </c>
      <c r="D7562" s="61">
        <v>0</v>
      </c>
      <c r="E7562" s="61">
        <v>1</v>
      </c>
      <c r="F7562" s="61">
        <v>1</v>
      </c>
      <c r="G7562" s="61">
        <v>1</v>
      </c>
      <c r="H7562" s="61">
        <v>0</v>
      </c>
      <c r="I7562" s="62">
        <v>99524.412212927564</v>
      </c>
      <c r="J7562" s="63">
        <v>6.3188030519915914</v>
      </c>
      <c r="K7562" s="63">
        <v>4.0949385762867605</v>
      </c>
      <c r="L7562" s="63">
        <v>7.9988417253867752</v>
      </c>
      <c r="M7562" s="63">
        <v>8.8665684914701242</v>
      </c>
      <c r="N7562" s="63">
        <v>7.2401458782527364</v>
      </c>
      <c r="O7562" s="71">
        <v>6.9215029533591164</v>
      </c>
    </row>
    <row r="7563" spans="2:15" outlineLevel="1" x14ac:dyDescent="0.45">
      <c r="B7563" s="65">
        <v>7554</v>
      </c>
      <c r="C7563" s="60">
        <v>1</v>
      </c>
      <c r="D7563" s="61">
        <v>0</v>
      </c>
      <c r="E7563" s="61">
        <v>1</v>
      </c>
      <c r="F7563" s="61">
        <v>1</v>
      </c>
      <c r="G7563" s="61">
        <v>1</v>
      </c>
      <c r="H7563" s="61">
        <v>0</v>
      </c>
      <c r="I7563" s="62">
        <v>74962.846537357502</v>
      </c>
      <c r="J7563" s="63">
        <v>5.4324443134452087</v>
      </c>
      <c r="K7563" s="63">
        <v>5.3678496308146872</v>
      </c>
      <c r="L7563" s="63">
        <v>7.0318585933295452</v>
      </c>
      <c r="M7563" s="63">
        <v>7.5412342154483847</v>
      </c>
      <c r="N7563" s="63">
        <v>7.1929413782648837</v>
      </c>
      <c r="O7563" s="71">
        <v>6.6437708886395059</v>
      </c>
    </row>
    <row r="7564" spans="2:15" outlineLevel="1" x14ac:dyDescent="0.45">
      <c r="B7564" s="65">
        <v>7555</v>
      </c>
      <c r="C7564" s="60">
        <v>1</v>
      </c>
      <c r="D7564" s="61">
        <v>0</v>
      </c>
      <c r="E7564" s="61">
        <v>1</v>
      </c>
      <c r="F7564" s="61">
        <v>1</v>
      </c>
      <c r="G7564" s="61">
        <v>1</v>
      </c>
      <c r="H7564" s="61">
        <v>0</v>
      </c>
      <c r="I7564" s="62">
        <v>65901.901311507172</v>
      </c>
      <c r="J7564" s="63">
        <v>6.434041820862304</v>
      </c>
      <c r="K7564" s="63">
        <v>5.4005965209576807</v>
      </c>
      <c r="L7564" s="63">
        <v>6.7959978812932054</v>
      </c>
      <c r="M7564" s="63">
        <v>6.3354138307124055</v>
      </c>
      <c r="N7564" s="63">
        <v>7.4185411504051775</v>
      </c>
      <c r="O7564" s="71">
        <v>7.2625450625382264</v>
      </c>
    </row>
    <row r="7565" spans="2:15" outlineLevel="1" x14ac:dyDescent="0.45">
      <c r="B7565" s="65">
        <v>7556</v>
      </c>
      <c r="C7565" s="60">
        <v>1</v>
      </c>
      <c r="D7565" s="61">
        <v>0</v>
      </c>
      <c r="E7565" s="61">
        <v>1</v>
      </c>
      <c r="F7565" s="61">
        <v>1</v>
      </c>
      <c r="G7565" s="61">
        <v>0</v>
      </c>
      <c r="H7565" s="61">
        <v>1</v>
      </c>
      <c r="I7565" s="62">
        <v>19564.561938912229</v>
      </c>
      <c r="J7565" s="63">
        <v>5.3922193297067418</v>
      </c>
      <c r="K7565" s="63">
        <v>4.5497890073307303</v>
      </c>
      <c r="L7565" s="63">
        <v>6.3149069003922875</v>
      </c>
      <c r="M7565" s="63">
        <v>6.1247919630526058</v>
      </c>
      <c r="N7565" s="63">
        <v>6.214906751556855</v>
      </c>
      <c r="O7565" s="71">
        <v>6.5128321721177445</v>
      </c>
    </row>
    <row r="7566" spans="2:15" outlineLevel="1" x14ac:dyDescent="0.45">
      <c r="B7566" s="65">
        <v>7557</v>
      </c>
      <c r="C7566" s="60">
        <v>1</v>
      </c>
      <c r="D7566" s="61">
        <v>0</v>
      </c>
      <c r="E7566" s="61">
        <v>1</v>
      </c>
      <c r="F7566" s="61">
        <v>1</v>
      </c>
      <c r="G7566" s="61">
        <v>1</v>
      </c>
      <c r="H7566" s="61">
        <v>0</v>
      </c>
      <c r="I7566" s="62">
        <v>101421.40038456536</v>
      </c>
      <c r="J7566" s="63">
        <v>6.3521896864408998</v>
      </c>
      <c r="K7566" s="63">
        <v>5.3573112449916263</v>
      </c>
      <c r="L7566" s="63">
        <v>7.6719152522704031</v>
      </c>
      <c r="M7566" s="63">
        <v>8.8036626915549512</v>
      </c>
      <c r="N7566" s="63">
        <v>7.4393795444171094</v>
      </c>
      <c r="O7566" s="71">
        <v>6.0445635751548865</v>
      </c>
    </row>
    <row r="7567" spans="2:15" outlineLevel="1" x14ac:dyDescent="0.45">
      <c r="B7567" s="65">
        <v>7558</v>
      </c>
      <c r="C7567" s="60">
        <v>1</v>
      </c>
      <c r="D7567" s="61">
        <v>0</v>
      </c>
      <c r="E7567" s="61">
        <v>1</v>
      </c>
      <c r="F7567" s="61">
        <v>1</v>
      </c>
      <c r="G7567" s="61">
        <v>0</v>
      </c>
      <c r="H7567" s="61">
        <v>1</v>
      </c>
      <c r="I7567" s="62">
        <v>96749.522966114368</v>
      </c>
      <c r="J7567" s="63">
        <v>6.3257145646705837</v>
      </c>
      <c r="K7567" s="63">
        <v>4.4542633379233623</v>
      </c>
      <c r="L7567" s="63">
        <v>7.2763687417905309</v>
      </c>
      <c r="M7567" s="63">
        <v>8.319594194127518</v>
      </c>
      <c r="N7567" s="63">
        <v>6.4525205355744495</v>
      </c>
      <c r="O7567" s="71">
        <v>7.2522340146923696</v>
      </c>
    </row>
    <row r="7568" spans="2:15" outlineLevel="1" x14ac:dyDescent="0.45">
      <c r="B7568" s="65">
        <v>7559</v>
      </c>
      <c r="C7568" s="60">
        <v>1</v>
      </c>
      <c r="D7568" s="61">
        <v>0</v>
      </c>
      <c r="E7568" s="61">
        <v>1</v>
      </c>
      <c r="F7568" s="61">
        <v>1</v>
      </c>
      <c r="G7568" s="61">
        <v>1</v>
      </c>
      <c r="H7568" s="61">
        <v>0</v>
      </c>
      <c r="I7568" s="62">
        <v>26389.100030778092</v>
      </c>
      <c r="J7568" s="63">
        <v>6.271974813071477</v>
      </c>
      <c r="K7568" s="63">
        <v>4.7330832587126483</v>
      </c>
      <c r="L7568" s="63">
        <v>6.2964200049385566</v>
      </c>
      <c r="M7568" s="63">
        <v>6.4878540731795269</v>
      </c>
      <c r="N7568" s="63">
        <v>7.2624297157116668</v>
      </c>
      <c r="O7568" s="71">
        <v>6.591657937917252</v>
      </c>
    </row>
    <row r="7569" spans="2:15" outlineLevel="1" x14ac:dyDescent="0.45">
      <c r="B7569" s="65">
        <v>7560</v>
      </c>
      <c r="C7569" s="60">
        <v>0</v>
      </c>
      <c r="D7569" s="61">
        <v>1</v>
      </c>
      <c r="E7569" s="61">
        <v>1</v>
      </c>
      <c r="F7569" s="61">
        <v>1</v>
      </c>
      <c r="G7569" s="61">
        <v>0</v>
      </c>
      <c r="H7569" s="61">
        <v>1</v>
      </c>
      <c r="I7569" s="62">
        <v>101559.02223748417</v>
      </c>
      <c r="J7569" s="63">
        <v>5.2245297778891251</v>
      </c>
      <c r="K7569" s="63">
        <v>5.8346237934612777</v>
      </c>
      <c r="L7569" s="63">
        <v>7.3259908007299837</v>
      </c>
      <c r="M7569" s="63">
        <v>8.9089452577715011</v>
      </c>
      <c r="N7569" s="63">
        <v>7.2174391353648488</v>
      </c>
      <c r="O7569" s="71">
        <v>7.2812101295425364</v>
      </c>
    </row>
    <row r="7570" spans="2:15" outlineLevel="1" x14ac:dyDescent="0.45">
      <c r="B7570" s="65">
        <v>7561</v>
      </c>
      <c r="C7570" s="60">
        <v>1</v>
      </c>
      <c r="D7570" s="61">
        <v>0</v>
      </c>
      <c r="E7570" s="61">
        <v>1</v>
      </c>
      <c r="F7570" s="61">
        <v>1</v>
      </c>
      <c r="G7570" s="61">
        <v>1</v>
      </c>
      <c r="H7570" s="61">
        <v>0</v>
      </c>
      <c r="I7570" s="62">
        <v>75567.878854414972</v>
      </c>
      <c r="J7570" s="63">
        <v>5.9226308645166252</v>
      </c>
      <c r="K7570" s="63">
        <v>5.3025704110009322</v>
      </c>
      <c r="L7570" s="63">
        <v>6.3576917673510112</v>
      </c>
      <c r="M7570" s="63">
        <v>7.2803555912330422</v>
      </c>
      <c r="N7570" s="63">
        <v>7.4475082247891251</v>
      </c>
      <c r="O7570" s="71">
        <v>6.8782052142502748</v>
      </c>
    </row>
    <row r="7571" spans="2:15" outlineLevel="1" x14ac:dyDescent="0.45">
      <c r="B7571" s="65">
        <v>7562</v>
      </c>
      <c r="C7571" s="60">
        <v>1</v>
      </c>
      <c r="D7571" s="61">
        <v>0</v>
      </c>
      <c r="E7571" s="61">
        <v>1</v>
      </c>
      <c r="F7571" s="61">
        <v>1</v>
      </c>
      <c r="G7571" s="61">
        <v>1</v>
      </c>
      <c r="H7571" s="61">
        <v>0</v>
      </c>
      <c r="I7571" s="62">
        <v>104390.91418489027</v>
      </c>
      <c r="J7571" s="63">
        <v>6.5074812515115923</v>
      </c>
      <c r="K7571" s="63">
        <v>6.4435036714283864</v>
      </c>
      <c r="L7571" s="63">
        <v>7.3967176113509154</v>
      </c>
      <c r="M7571" s="63">
        <v>8.7513843198108461</v>
      </c>
      <c r="N7571" s="63">
        <v>6.7827708946934617</v>
      </c>
      <c r="O7571" s="71">
        <v>6.7371948791886913</v>
      </c>
    </row>
    <row r="7572" spans="2:15" outlineLevel="1" x14ac:dyDescent="0.45">
      <c r="B7572" s="65">
        <v>7563</v>
      </c>
      <c r="C7572" s="60">
        <v>1</v>
      </c>
      <c r="D7572" s="61">
        <v>0</v>
      </c>
      <c r="E7572" s="61">
        <v>1</v>
      </c>
      <c r="F7572" s="61">
        <v>1</v>
      </c>
      <c r="G7572" s="61">
        <v>1</v>
      </c>
      <c r="H7572" s="61">
        <v>0</v>
      </c>
      <c r="I7572" s="62">
        <v>96109.104355668256</v>
      </c>
      <c r="J7572" s="63">
        <v>7.0790206356743184</v>
      </c>
      <c r="K7572" s="63">
        <v>4.8763186636415208</v>
      </c>
      <c r="L7572" s="63">
        <v>8.1880857309346826</v>
      </c>
      <c r="M7572" s="63">
        <v>6.2308418343592944</v>
      </c>
      <c r="N7572" s="63">
        <v>7.0524959139210335</v>
      </c>
      <c r="O7572" s="71">
        <v>6.9023283129059623</v>
      </c>
    </row>
    <row r="7573" spans="2:15" outlineLevel="1" x14ac:dyDescent="0.45">
      <c r="B7573" s="65">
        <v>7564</v>
      </c>
      <c r="C7573" s="60">
        <v>1</v>
      </c>
      <c r="D7573" s="61">
        <v>0</v>
      </c>
      <c r="E7573" s="61">
        <v>1</v>
      </c>
      <c r="F7573" s="61">
        <v>1</v>
      </c>
      <c r="G7573" s="61">
        <v>1</v>
      </c>
      <c r="H7573" s="61">
        <v>0</v>
      </c>
      <c r="I7573" s="62">
        <v>27339.077758682834</v>
      </c>
      <c r="J7573" s="63">
        <v>6.0447950277344589</v>
      </c>
      <c r="K7573" s="63">
        <v>4.886522179298602</v>
      </c>
      <c r="L7573" s="63">
        <v>6.8912972834281581</v>
      </c>
      <c r="M7573" s="63">
        <v>6.5733660317748015</v>
      </c>
      <c r="N7573" s="63">
        <v>7.1778694767225577</v>
      </c>
      <c r="O7573" s="71">
        <v>6.7137303630370431</v>
      </c>
    </row>
    <row r="7574" spans="2:15" outlineLevel="1" x14ac:dyDescent="0.45">
      <c r="B7574" s="65">
        <v>7565</v>
      </c>
      <c r="C7574" s="60">
        <v>0</v>
      </c>
      <c r="D7574" s="61">
        <v>1</v>
      </c>
      <c r="E7574" s="61">
        <v>1</v>
      </c>
      <c r="F7574" s="61">
        <v>1</v>
      </c>
      <c r="G7574" s="61">
        <v>0</v>
      </c>
      <c r="H7574" s="61">
        <v>1</v>
      </c>
      <c r="I7574" s="62">
        <v>77665.997450073308</v>
      </c>
      <c r="J7574" s="63">
        <v>5.3629841438482364</v>
      </c>
      <c r="K7574" s="63">
        <v>5.4289589620902632</v>
      </c>
      <c r="L7574" s="63">
        <v>6.9934003030244964</v>
      </c>
      <c r="M7574" s="63">
        <v>8.7073959017693348</v>
      </c>
      <c r="N7574" s="63">
        <v>6.4390638176310731</v>
      </c>
      <c r="O7574" s="71">
        <v>7.2489985131354295</v>
      </c>
    </row>
    <row r="7575" spans="2:15" outlineLevel="1" x14ac:dyDescent="0.45">
      <c r="B7575" s="65">
        <v>7566</v>
      </c>
      <c r="C7575" s="60">
        <v>1</v>
      </c>
      <c r="D7575" s="61">
        <v>0</v>
      </c>
      <c r="E7575" s="61">
        <v>1</v>
      </c>
      <c r="F7575" s="61">
        <v>1</v>
      </c>
      <c r="G7575" s="61">
        <v>0</v>
      </c>
      <c r="H7575" s="61">
        <v>1</v>
      </c>
      <c r="I7575" s="62">
        <v>92394.957666600472</v>
      </c>
      <c r="J7575" s="63">
        <v>5.9739221791252088</v>
      </c>
      <c r="K7575" s="63">
        <v>4.7165201418227571</v>
      </c>
      <c r="L7575" s="63">
        <v>7.9385865558542603</v>
      </c>
      <c r="M7575" s="63">
        <v>6.8241550422119515</v>
      </c>
      <c r="N7575" s="63">
        <v>6.5174190399182503</v>
      </c>
      <c r="O7575" s="71">
        <v>6.8194270186549355</v>
      </c>
    </row>
    <row r="7576" spans="2:15" outlineLevel="1" x14ac:dyDescent="0.45">
      <c r="B7576" s="65">
        <v>7567</v>
      </c>
      <c r="C7576" s="60">
        <v>0</v>
      </c>
      <c r="D7576" s="61">
        <v>1</v>
      </c>
      <c r="E7576" s="61">
        <v>1</v>
      </c>
      <c r="F7576" s="61">
        <v>1</v>
      </c>
      <c r="G7576" s="61">
        <v>1</v>
      </c>
      <c r="H7576" s="61">
        <v>0</v>
      </c>
      <c r="I7576" s="62">
        <v>31710.124889515922</v>
      </c>
      <c r="J7576" s="63">
        <v>5.7105353132180721</v>
      </c>
      <c r="K7576" s="63">
        <v>6.1121679247164318</v>
      </c>
      <c r="L7576" s="63">
        <v>6.0839721808713074</v>
      </c>
      <c r="M7576" s="63">
        <v>7.2981530225867379</v>
      </c>
      <c r="N7576" s="63">
        <v>7.2484728568213495</v>
      </c>
      <c r="O7576" s="71">
        <v>6.9432072750387039</v>
      </c>
    </row>
    <row r="7577" spans="2:15" outlineLevel="1" x14ac:dyDescent="0.45">
      <c r="B7577" s="65">
        <v>7568</v>
      </c>
      <c r="C7577" s="60">
        <v>0</v>
      </c>
      <c r="D7577" s="61">
        <v>1</v>
      </c>
      <c r="E7577" s="61">
        <v>1</v>
      </c>
      <c r="F7577" s="61">
        <v>1</v>
      </c>
      <c r="G7577" s="61">
        <v>0</v>
      </c>
      <c r="H7577" s="61">
        <v>1</v>
      </c>
      <c r="I7577" s="62">
        <v>95630.357421147404</v>
      </c>
      <c r="J7577" s="63">
        <v>5.9264910571103124</v>
      </c>
      <c r="K7577" s="63">
        <v>6.1751850945854194</v>
      </c>
      <c r="L7577" s="63">
        <v>7.7274062527276932</v>
      </c>
      <c r="M7577" s="63">
        <v>6.1194128563100607</v>
      </c>
      <c r="N7577" s="63">
        <v>6.7186839485498426</v>
      </c>
      <c r="O7577" s="71">
        <v>7.2139291757093886</v>
      </c>
    </row>
    <row r="7578" spans="2:15" outlineLevel="1" x14ac:dyDescent="0.45">
      <c r="B7578" s="65">
        <v>7569</v>
      </c>
      <c r="C7578" s="60">
        <v>1</v>
      </c>
      <c r="D7578" s="61">
        <v>0</v>
      </c>
      <c r="E7578" s="61">
        <v>1</v>
      </c>
      <c r="F7578" s="61">
        <v>1</v>
      </c>
      <c r="G7578" s="61">
        <v>1</v>
      </c>
      <c r="H7578" s="61">
        <v>0</v>
      </c>
      <c r="I7578" s="62">
        <v>75437.539659604503</v>
      </c>
      <c r="J7578" s="63">
        <v>5.3190695324144519</v>
      </c>
      <c r="K7578" s="63">
        <v>5.0801211293753852</v>
      </c>
      <c r="L7578" s="63">
        <v>7.2635638696199702</v>
      </c>
      <c r="M7578" s="63">
        <v>7.8459801632026913</v>
      </c>
      <c r="N7578" s="63">
        <v>7.2903460547100929</v>
      </c>
      <c r="O7578" s="71">
        <v>6.7407545491366134</v>
      </c>
    </row>
    <row r="7579" spans="2:15" outlineLevel="1" x14ac:dyDescent="0.45">
      <c r="B7579" s="65">
        <v>7570</v>
      </c>
      <c r="C7579" s="60">
        <v>1</v>
      </c>
      <c r="D7579" s="61">
        <v>0</v>
      </c>
      <c r="E7579" s="61">
        <v>1</v>
      </c>
      <c r="F7579" s="61">
        <v>1</v>
      </c>
      <c r="G7579" s="61">
        <v>1</v>
      </c>
      <c r="H7579" s="61">
        <v>0</v>
      </c>
      <c r="I7579" s="62">
        <v>61138.911174989073</v>
      </c>
      <c r="J7579" s="63">
        <v>5.9204968388171881</v>
      </c>
      <c r="K7579" s="63">
        <v>5.0889709179254528</v>
      </c>
      <c r="L7579" s="63">
        <v>7.2941205759762173</v>
      </c>
      <c r="M7579" s="63">
        <v>6.1605047479673987</v>
      </c>
      <c r="N7579" s="63">
        <v>6.8614076533802599</v>
      </c>
      <c r="O7579" s="71">
        <v>6.6970740779056106</v>
      </c>
    </row>
    <row r="7580" spans="2:15" outlineLevel="1" x14ac:dyDescent="0.45">
      <c r="B7580" s="65">
        <v>7571</v>
      </c>
      <c r="C7580" s="60">
        <v>1</v>
      </c>
      <c r="D7580" s="61">
        <v>0</v>
      </c>
      <c r="E7580" s="61">
        <v>1</v>
      </c>
      <c r="F7580" s="61">
        <v>1</v>
      </c>
      <c r="G7580" s="61">
        <v>1</v>
      </c>
      <c r="H7580" s="61">
        <v>0</v>
      </c>
      <c r="I7580" s="62">
        <v>105711.89029077241</v>
      </c>
      <c r="J7580" s="63">
        <v>6.5967706925806375</v>
      </c>
      <c r="K7580" s="63">
        <v>6.1844695833624002</v>
      </c>
      <c r="L7580" s="63">
        <v>7.4691967809867581</v>
      </c>
      <c r="M7580" s="63">
        <v>8.9061417151221587</v>
      </c>
      <c r="N7580" s="63">
        <v>7.426837542452879</v>
      </c>
      <c r="O7580" s="71">
        <v>6.5884491800435798</v>
      </c>
    </row>
    <row r="7581" spans="2:15" outlineLevel="1" x14ac:dyDescent="0.45">
      <c r="B7581" s="65">
        <v>7572</v>
      </c>
      <c r="C7581" s="60">
        <v>1</v>
      </c>
      <c r="D7581" s="61">
        <v>0</v>
      </c>
      <c r="E7581" s="61">
        <v>1</v>
      </c>
      <c r="F7581" s="61">
        <v>1</v>
      </c>
      <c r="G7581" s="61">
        <v>1</v>
      </c>
      <c r="H7581" s="61">
        <v>0</v>
      </c>
      <c r="I7581" s="62">
        <v>64823.054294999994</v>
      </c>
      <c r="J7581" s="63">
        <v>6.235223484193396</v>
      </c>
      <c r="K7581" s="63">
        <v>5.4694851291168067</v>
      </c>
      <c r="L7581" s="63">
        <v>7.2832368653244259</v>
      </c>
      <c r="M7581" s="63">
        <v>6.0511440515030008</v>
      </c>
      <c r="N7581" s="63">
        <v>7.3268202640038247</v>
      </c>
      <c r="O7581" s="71">
        <v>7.0924157767074396</v>
      </c>
    </row>
    <row r="7582" spans="2:15" outlineLevel="1" x14ac:dyDescent="0.45">
      <c r="B7582" s="65">
        <v>7573</v>
      </c>
      <c r="C7582" s="60">
        <v>0</v>
      </c>
      <c r="D7582" s="61">
        <v>1</v>
      </c>
      <c r="E7582" s="61">
        <v>1</v>
      </c>
      <c r="F7582" s="61">
        <v>1</v>
      </c>
      <c r="G7582" s="61">
        <v>1</v>
      </c>
      <c r="H7582" s="61">
        <v>0</v>
      </c>
      <c r="I7582" s="62">
        <v>99408.997231087153</v>
      </c>
      <c r="J7582" s="63">
        <v>5.7296148792749406</v>
      </c>
      <c r="K7582" s="63">
        <v>6.423843243209121</v>
      </c>
      <c r="L7582" s="63">
        <v>8.0448061343292618</v>
      </c>
      <c r="M7582" s="63">
        <v>7.3941930844027359</v>
      </c>
      <c r="N7582" s="63">
        <v>6.8458915268556533</v>
      </c>
      <c r="O7582" s="71">
        <v>6.7971088045342549</v>
      </c>
    </row>
    <row r="7583" spans="2:15" outlineLevel="1" x14ac:dyDescent="0.45">
      <c r="B7583" s="65">
        <v>7574</v>
      </c>
      <c r="C7583" s="60">
        <v>1</v>
      </c>
      <c r="D7583" s="61">
        <v>0</v>
      </c>
      <c r="E7583" s="61">
        <v>1</v>
      </c>
      <c r="F7583" s="61">
        <v>1</v>
      </c>
      <c r="G7583" s="61">
        <v>0</v>
      </c>
      <c r="H7583" s="61">
        <v>1</v>
      </c>
      <c r="I7583" s="62">
        <v>100199.20750969421</v>
      </c>
      <c r="J7583" s="63">
        <v>6.4239494597357449</v>
      </c>
      <c r="K7583" s="63">
        <v>5.6375584442588531</v>
      </c>
      <c r="L7583" s="63">
        <v>7.9377438916762912</v>
      </c>
      <c r="M7583" s="63">
        <v>8.2920050200493325</v>
      </c>
      <c r="N7583" s="63">
        <v>6.3633668180713165</v>
      </c>
      <c r="O7583" s="71">
        <v>6.7768574466616194</v>
      </c>
    </row>
    <row r="7584" spans="2:15" outlineLevel="1" x14ac:dyDescent="0.45">
      <c r="B7584" s="65">
        <v>7575</v>
      </c>
      <c r="C7584" s="60">
        <v>1</v>
      </c>
      <c r="D7584" s="61">
        <v>0</v>
      </c>
      <c r="E7584" s="61">
        <v>1</v>
      </c>
      <c r="F7584" s="61">
        <v>1</v>
      </c>
      <c r="G7584" s="61">
        <v>0</v>
      </c>
      <c r="H7584" s="61">
        <v>1</v>
      </c>
      <c r="I7584" s="62">
        <v>101692.26138283749</v>
      </c>
      <c r="J7584" s="63">
        <v>6.4944179302273142</v>
      </c>
      <c r="K7584" s="63">
        <v>6.2644689922054724</v>
      </c>
      <c r="L7584" s="63">
        <v>7.060280743068498</v>
      </c>
      <c r="M7584" s="63">
        <v>7.8097471892517403</v>
      </c>
      <c r="N7584" s="63">
        <v>6.9904540536211854</v>
      </c>
      <c r="O7584" s="71">
        <v>7.002709132574136</v>
      </c>
    </row>
    <row r="7585" spans="2:15" outlineLevel="1" x14ac:dyDescent="0.45">
      <c r="B7585" s="65">
        <v>7576</v>
      </c>
      <c r="C7585" s="60">
        <v>1</v>
      </c>
      <c r="D7585" s="61">
        <v>0</v>
      </c>
      <c r="E7585" s="61">
        <v>1</v>
      </c>
      <c r="F7585" s="61">
        <v>1</v>
      </c>
      <c r="G7585" s="61">
        <v>1</v>
      </c>
      <c r="H7585" s="61">
        <v>0</v>
      </c>
      <c r="I7585" s="62">
        <v>98341.744134899054</v>
      </c>
      <c r="J7585" s="63">
        <v>5.7075830383759749</v>
      </c>
      <c r="K7585" s="63">
        <v>5.3342219524789192</v>
      </c>
      <c r="L7585" s="63">
        <v>7.37927685847606</v>
      </c>
      <c r="M7585" s="63">
        <v>8.2217900674766984</v>
      </c>
      <c r="N7585" s="63">
        <v>7.272742401957828</v>
      </c>
      <c r="O7585" s="71">
        <v>6.6675290321743352</v>
      </c>
    </row>
    <row r="7586" spans="2:15" outlineLevel="1" x14ac:dyDescent="0.45">
      <c r="B7586" s="65">
        <v>7577</v>
      </c>
      <c r="C7586" s="60">
        <v>0</v>
      </c>
      <c r="D7586" s="61">
        <v>1</v>
      </c>
      <c r="E7586" s="61">
        <v>1</v>
      </c>
      <c r="F7586" s="61">
        <v>1</v>
      </c>
      <c r="G7586" s="61">
        <v>0</v>
      </c>
      <c r="H7586" s="61">
        <v>1</v>
      </c>
      <c r="I7586" s="62">
        <v>74016.171712156647</v>
      </c>
      <c r="J7586" s="63">
        <v>5.2581475282515608</v>
      </c>
      <c r="K7586" s="63">
        <v>5.2947038334221688</v>
      </c>
      <c r="L7586" s="63">
        <v>6.9913099424891021</v>
      </c>
      <c r="M7586" s="63">
        <v>8.0002920993981252</v>
      </c>
      <c r="N7586" s="63">
        <v>6.3301921791688125</v>
      </c>
      <c r="O7586" s="71">
        <v>6.9500407986306811</v>
      </c>
    </row>
    <row r="7587" spans="2:15" outlineLevel="1" x14ac:dyDescent="0.45">
      <c r="B7587" s="65">
        <v>7578</v>
      </c>
      <c r="C7587" s="60">
        <v>1</v>
      </c>
      <c r="D7587" s="61">
        <v>0</v>
      </c>
      <c r="E7587" s="61">
        <v>1</v>
      </c>
      <c r="F7587" s="61">
        <v>1</v>
      </c>
      <c r="G7587" s="61">
        <v>0</v>
      </c>
      <c r="H7587" s="61">
        <v>1</v>
      </c>
      <c r="I7587" s="62">
        <v>103612.33864909167</v>
      </c>
      <c r="J7587" s="63">
        <v>6.8726764302528718</v>
      </c>
      <c r="K7587" s="63">
        <v>6.0391358300648736</v>
      </c>
      <c r="L7587" s="63">
        <v>7.9450701016188061</v>
      </c>
      <c r="M7587" s="63">
        <v>8.1502272007407903</v>
      </c>
      <c r="N7587" s="63">
        <v>6.6372563648500158</v>
      </c>
      <c r="O7587" s="71">
        <v>7.0950186750711275</v>
      </c>
    </row>
    <row r="7588" spans="2:15" outlineLevel="1" x14ac:dyDescent="0.45">
      <c r="B7588" s="65">
        <v>7579</v>
      </c>
      <c r="C7588" s="60">
        <v>1</v>
      </c>
      <c r="D7588" s="61">
        <v>0</v>
      </c>
      <c r="E7588" s="61">
        <v>1</v>
      </c>
      <c r="F7588" s="61">
        <v>1</v>
      </c>
      <c r="G7588" s="61">
        <v>1</v>
      </c>
      <c r="H7588" s="61">
        <v>0</v>
      </c>
      <c r="I7588" s="62">
        <v>76713.362260654496</v>
      </c>
      <c r="J7588" s="63">
        <v>5.8149164240065909</v>
      </c>
      <c r="K7588" s="63">
        <v>5.3482632541654915</v>
      </c>
      <c r="L7588" s="63">
        <v>6.5898995920011556</v>
      </c>
      <c r="M7588" s="63">
        <v>7.5752985623643214</v>
      </c>
      <c r="N7588" s="63">
        <v>7.5454459643353173</v>
      </c>
      <c r="O7588" s="71">
        <v>6.8233173049729148</v>
      </c>
    </row>
    <row r="7589" spans="2:15" outlineLevel="1" x14ac:dyDescent="0.45">
      <c r="B7589" s="65">
        <v>7580</v>
      </c>
      <c r="C7589" s="60">
        <v>1</v>
      </c>
      <c r="D7589" s="61">
        <v>0</v>
      </c>
      <c r="E7589" s="61">
        <v>1</v>
      </c>
      <c r="F7589" s="61">
        <v>1</v>
      </c>
      <c r="G7589" s="61">
        <v>0</v>
      </c>
      <c r="H7589" s="61">
        <v>1</v>
      </c>
      <c r="I7589" s="62">
        <v>27316.594069975908</v>
      </c>
      <c r="J7589" s="63">
        <v>6.0020601933179627</v>
      </c>
      <c r="K7589" s="63">
        <v>5.0858851170981607</v>
      </c>
      <c r="L7589" s="63">
        <v>6.6704911298468543</v>
      </c>
      <c r="M7589" s="63">
        <v>7.6611645869871978</v>
      </c>
      <c r="N7589" s="63">
        <v>6.06812991035516</v>
      </c>
      <c r="O7589" s="71">
        <v>6.4413240559308447</v>
      </c>
    </row>
    <row r="7590" spans="2:15" outlineLevel="1" x14ac:dyDescent="0.45">
      <c r="B7590" s="65">
        <v>7581</v>
      </c>
      <c r="C7590" s="60">
        <v>1</v>
      </c>
      <c r="D7590" s="61">
        <v>0</v>
      </c>
      <c r="E7590" s="61">
        <v>1</v>
      </c>
      <c r="F7590" s="61">
        <v>1</v>
      </c>
      <c r="G7590" s="61">
        <v>0</v>
      </c>
      <c r="H7590" s="61">
        <v>1</v>
      </c>
      <c r="I7590" s="62">
        <v>94467.883383129258</v>
      </c>
      <c r="J7590" s="63">
        <v>6.3917882377713671</v>
      </c>
      <c r="K7590" s="63">
        <v>5.0414342936894752</v>
      </c>
      <c r="L7590" s="63">
        <v>6.9861339470984367</v>
      </c>
      <c r="M7590" s="63">
        <v>7.0502067531017314</v>
      </c>
      <c r="N7590" s="63">
        <v>6.5719446022975658</v>
      </c>
      <c r="O7590" s="71">
        <v>7.0431070574401238</v>
      </c>
    </row>
    <row r="7591" spans="2:15" outlineLevel="1" x14ac:dyDescent="0.45">
      <c r="B7591" s="65">
        <v>7582</v>
      </c>
      <c r="C7591" s="60">
        <v>0</v>
      </c>
      <c r="D7591" s="61">
        <v>1</v>
      </c>
      <c r="E7591" s="61">
        <v>1</v>
      </c>
      <c r="F7591" s="61">
        <v>1</v>
      </c>
      <c r="G7591" s="61">
        <v>0</v>
      </c>
      <c r="H7591" s="61">
        <v>1</v>
      </c>
      <c r="I7591" s="62">
        <v>76950.743100340464</v>
      </c>
      <c r="J7591" s="63">
        <v>5.7142532244869431</v>
      </c>
      <c r="K7591" s="63">
        <v>5.844529785668688</v>
      </c>
      <c r="L7591" s="63">
        <v>6.8392557629629849</v>
      </c>
      <c r="M7591" s="63">
        <v>7.2881525834872001</v>
      </c>
      <c r="N7591" s="63">
        <v>7.0484390044457967</v>
      </c>
      <c r="O7591" s="71">
        <v>7.1835936397120994</v>
      </c>
    </row>
    <row r="7592" spans="2:15" outlineLevel="1" x14ac:dyDescent="0.45">
      <c r="B7592" s="65">
        <v>7583</v>
      </c>
      <c r="C7592" s="60">
        <v>1</v>
      </c>
      <c r="D7592" s="61">
        <v>0</v>
      </c>
      <c r="E7592" s="61">
        <v>1</v>
      </c>
      <c r="F7592" s="61">
        <v>1</v>
      </c>
      <c r="G7592" s="61">
        <v>0</v>
      </c>
      <c r="H7592" s="61">
        <v>1</v>
      </c>
      <c r="I7592" s="62">
        <v>92413.050288038081</v>
      </c>
      <c r="J7592" s="63">
        <v>6.3851828836709625</v>
      </c>
      <c r="K7592" s="63">
        <v>4.7107980196787533</v>
      </c>
      <c r="L7592" s="63">
        <v>7.6782849896582395</v>
      </c>
      <c r="M7592" s="63">
        <v>6.1613717344169512</v>
      </c>
      <c r="N7592" s="63">
        <v>6.7028611925560382</v>
      </c>
      <c r="O7592" s="71">
        <v>7.1559115038106293</v>
      </c>
    </row>
    <row r="7593" spans="2:15" outlineLevel="1" x14ac:dyDescent="0.45">
      <c r="B7593" s="65">
        <v>7584</v>
      </c>
      <c r="C7593" s="60">
        <v>1</v>
      </c>
      <c r="D7593" s="61">
        <v>0</v>
      </c>
      <c r="E7593" s="61">
        <v>1</v>
      </c>
      <c r="F7593" s="61">
        <v>1</v>
      </c>
      <c r="G7593" s="61">
        <v>0</v>
      </c>
      <c r="H7593" s="61">
        <v>1</v>
      </c>
      <c r="I7593" s="62">
        <v>96571.520906197344</v>
      </c>
      <c r="J7593" s="63">
        <v>6.793461728628631</v>
      </c>
      <c r="K7593" s="63">
        <v>6.0131321811509153</v>
      </c>
      <c r="L7593" s="63">
        <v>7.3250539499963931</v>
      </c>
      <c r="M7593" s="63">
        <v>6.8284499263674991</v>
      </c>
      <c r="N7593" s="63">
        <v>6.0554235811342831</v>
      </c>
      <c r="O7593" s="71">
        <v>6.8163296444228729</v>
      </c>
    </row>
    <row r="7594" spans="2:15" outlineLevel="1" x14ac:dyDescent="0.45">
      <c r="B7594" s="65">
        <v>7585</v>
      </c>
      <c r="C7594" s="60">
        <v>0</v>
      </c>
      <c r="D7594" s="61">
        <v>1</v>
      </c>
      <c r="E7594" s="61">
        <v>1</v>
      </c>
      <c r="F7594" s="61">
        <v>1</v>
      </c>
      <c r="G7594" s="61">
        <v>0</v>
      </c>
      <c r="H7594" s="61">
        <v>1</v>
      </c>
      <c r="I7594" s="62">
        <v>102128.73323275649</v>
      </c>
      <c r="J7594" s="63">
        <v>5.7793307120117365</v>
      </c>
      <c r="K7594" s="63">
        <v>6.1025789195761693</v>
      </c>
      <c r="L7594" s="63">
        <v>7.367048677755716</v>
      </c>
      <c r="M7594" s="63">
        <v>8.4216346729423979</v>
      </c>
      <c r="N7594" s="63">
        <v>6.9881493148862406</v>
      </c>
      <c r="O7594" s="71">
        <v>7.348518329899318</v>
      </c>
    </row>
    <row r="7595" spans="2:15" outlineLevel="1" x14ac:dyDescent="0.45">
      <c r="B7595" s="65">
        <v>7586</v>
      </c>
      <c r="C7595" s="60">
        <v>1</v>
      </c>
      <c r="D7595" s="61">
        <v>0</v>
      </c>
      <c r="E7595" s="61">
        <v>1</v>
      </c>
      <c r="F7595" s="61">
        <v>1</v>
      </c>
      <c r="G7595" s="61">
        <v>0</v>
      </c>
      <c r="H7595" s="61">
        <v>1</v>
      </c>
      <c r="I7595" s="62">
        <v>95129.224545085337</v>
      </c>
      <c r="J7595" s="63">
        <v>6.0197469463444966</v>
      </c>
      <c r="K7595" s="63">
        <v>4.9021235841416368</v>
      </c>
      <c r="L7595" s="63">
        <v>7.3004109919719848</v>
      </c>
      <c r="M7595" s="63">
        <v>8.0017862507953978</v>
      </c>
      <c r="N7595" s="63">
        <v>6.5385064713503169</v>
      </c>
      <c r="O7595" s="71">
        <v>6.5693050706917209</v>
      </c>
    </row>
    <row r="7596" spans="2:15" outlineLevel="1" x14ac:dyDescent="0.45">
      <c r="B7596" s="65">
        <v>7587</v>
      </c>
      <c r="C7596" s="60">
        <v>1</v>
      </c>
      <c r="D7596" s="61">
        <v>0</v>
      </c>
      <c r="E7596" s="61">
        <v>1</v>
      </c>
      <c r="F7596" s="61">
        <v>1</v>
      </c>
      <c r="G7596" s="61">
        <v>1</v>
      </c>
      <c r="H7596" s="61">
        <v>0</v>
      </c>
      <c r="I7596" s="62">
        <v>99924.654969985131</v>
      </c>
      <c r="J7596" s="63">
        <v>6.22254761549324</v>
      </c>
      <c r="K7596" s="63">
        <v>4.5892714040289349</v>
      </c>
      <c r="L7596" s="63">
        <v>7.0023757269886335</v>
      </c>
      <c r="M7596" s="63">
        <v>8.7812287595130254</v>
      </c>
      <c r="N7596" s="63">
        <v>7.4566464250086781</v>
      </c>
      <c r="O7596" s="71">
        <v>7.0586675960112846</v>
      </c>
    </row>
    <row r="7597" spans="2:15" outlineLevel="1" x14ac:dyDescent="0.45">
      <c r="B7597" s="65">
        <v>7588</v>
      </c>
      <c r="C7597" s="60">
        <v>0</v>
      </c>
      <c r="D7597" s="61">
        <v>1</v>
      </c>
      <c r="E7597" s="61">
        <v>1</v>
      </c>
      <c r="F7597" s="61">
        <v>1</v>
      </c>
      <c r="G7597" s="61">
        <v>1</v>
      </c>
      <c r="H7597" s="61">
        <v>0</v>
      </c>
      <c r="I7597" s="62">
        <v>96645.459979453255</v>
      </c>
      <c r="J7597" s="63">
        <v>5.1883640605919785</v>
      </c>
      <c r="K7597" s="63">
        <v>6.6487767160643072</v>
      </c>
      <c r="L7597" s="63">
        <v>6.494925272718957</v>
      </c>
      <c r="M7597" s="63">
        <v>7.4224842409075613</v>
      </c>
      <c r="N7597" s="63">
        <v>7.3187886916525269</v>
      </c>
      <c r="O7597" s="71">
        <v>6.3126852628728569</v>
      </c>
    </row>
    <row r="7598" spans="2:15" outlineLevel="1" x14ac:dyDescent="0.45">
      <c r="B7598" s="65">
        <v>7589</v>
      </c>
      <c r="C7598" s="60">
        <v>1</v>
      </c>
      <c r="D7598" s="61">
        <v>0</v>
      </c>
      <c r="E7598" s="61">
        <v>1</v>
      </c>
      <c r="F7598" s="61">
        <v>1</v>
      </c>
      <c r="G7598" s="61">
        <v>0</v>
      </c>
      <c r="H7598" s="61">
        <v>1</v>
      </c>
      <c r="I7598" s="62">
        <v>93815.767778338035</v>
      </c>
      <c r="J7598" s="63">
        <v>6.7846954428200092</v>
      </c>
      <c r="K7598" s="63">
        <v>4.7022710678183328</v>
      </c>
      <c r="L7598" s="63">
        <v>7.0850288525464302</v>
      </c>
      <c r="M7598" s="63">
        <v>6.6274981312723034</v>
      </c>
      <c r="N7598" s="63">
        <v>6.5301386474580969</v>
      </c>
      <c r="O7598" s="71">
        <v>7.2607979724224219</v>
      </c>
    </row>
    <row r="7599" spans="2:15" outlineLevel="1" x14ac:dyDescent="0.45">
      <c r="B7599" s="65">
        <v>7590</v>
      </c>
      <c r="C7599" s="60">
        <v>1</v>
      </c>
      <c r="D7599" s="61">
        <v>0</v>
      </c>
      <c r="E7599" s="61">
        <v>1</v>
      </c>
      <c r="F7599" s="61">
        <v>1</v>
      </c>
      <c r="G7599" s="61">
        <v>1</v>
      </c>
      <c r="H7599" s="61">
        <v>0</v>
      </c>
      <c r="I7599" s="62">
        <v>60853.493442928186</v>
      </c>
      <c r="J7599" s="63">
        <v>6.4170510281606408</v>
      </c>
      <c r="K7599" s="63">
        <v>5.016947140083384</v>
      </c>
      <c r="L7599" s="63">
        <v>7.5440067145788854</v>
      </c>
      <c r="M7599" s="63">
        <v>6.0009055994527758</v>
      </c>
      <c r="N7599" s="63">
        <v>6.7336662011088251</v>
      </c>
      <c r="O7599" s="71">
        <v>6.2078609534441433</v>
      </c>
    </row>
    <row r="7600" spans="2:15" outlineLevel="1" x14ac:dyDescent="0.45">
      <c r="B7600" s="65">
        <v>7591</v>
      </c>
      <c r="C7600" s="60">
        <v>1</v>
      </c>
      <c r="D7600" s="61">
        <v>0</v>
      </c>
      <c r="E7600" s="61">
        <v>1</v>
      </c>
      <c r="F7600" s="61">
        <v>1</v>
      </c>
      <c r="G7600" s="61">
        <v>0</v>
      </c>
      <c r="H7600" s="61">
        <v>1</v>
      </c>
      <c r="I7600" s="62">
        <v>98728.955891729755</v>
      </c>
      <c r="J7600" s="63">
        <v>6.4739724649097328</v>
      </c>
      <c r="K7600" s="63">
        <v>4.7465264454551725</v>
      </c>
      <c r="L7600" s="63">
        <v>7.5522403784612191</v>
      </c>
      <c r="M7600" s="63">
        <v>7.7547348598192709</v>
      </c>
      <c r="N7600" s="63">
        <v>7.1818211551463307</v>
      </c>
      <c r="O7600" s="71">
        <v>7.3075395916331232</v>
      </c>
    </row>
    <row r="7601" spans="2:15" outlineLevel="1" x14ac:dyDescent="0.45">
      <c r="B7601" s="65">
        <v>7592</v>
      </c>
      <c r="C7601" s="60">
        <v>0</v>
      </c>
      <c r="D7601" s="61">
        <v>1</v>
      </c>
      <c r="E7601" s="61">
        <v>1</v>
      </c>
      <c r="F7601" s="61">
        <v>1</v>
      </c>
      <c r="G7601" s="61">
        <v>0</v>
      </c>
      <c r="H7601" s="61">
        <v>1</v>
      </c>
      <c r="I7601" s="62">
        <v>28036.134249253519</v>
      </c>
      <c r="J7601" s="63">
        <v>5.461598242351541</v>
      </c>
      <c r="K7601" s="63">
        <v>5.7608896734782826</v>
      </c>
      <c r="L7601" s="63">
        <v>7.1419216175662488</v>
      </c>
      <c r="M7601" s="63">
        <v>6.8677749760579188</v>
      </c>
      <c r="N7601" s="63">
        <v>6.5585877618702426</v>
      </c>
      <c r="O7601" s="71">
        <v>6.7377538335228726</v>
      </c>
    </row>
    <row r="7602" spans="2:15" outlineLevel="1" x14ac:dyDescent="0.45">
      <c r="B7602" s="65">
        <v>7593</v>
      </c>
      <c r="C7602" s="60">
        <v>1</v>
      </c>
      <c r="D7602" s="61">
        <v>0</v>
      </c>
      <c r="E7602" s="61">
        <v>1</v>
      </c>
      <c r="F7602" s="61">
        <v>1</v>
      </c>
      <c r="G7602" s="61">
        <v>1</v>
      </c>
      <c r="H7602" s="61">
        <v>0</v>
      </c>
      <c r="I7602" s="62">
        <v>78983.25702943436</v>
      </c>
      <c r="J7602" s="63">
        <v>6.1551724798915366</v>
      </c>
      <c r="K7602" s="63">
        <v>5.715480354665706</v>
      </c>
      <c r="L7602" s="63">
        <v>6.7430644520593956</v>
      </c>
      <c r="M7602" s="63">
        <v>8.0102687902547736</v>
      </c>
      <c r="N7602" s="63">
        <v>7.001680502871924</v>
      </c>
      <c r="O7602" s="71">
        <v>6.8705057333043484</v>
      </c>
    </row>
    <row r="7603" spans="2:15" outlineLevel="1" x14ac:dyDescent="0.45">
      <c r="B7603" s="65">
        <v>7594</v>
      </c>
      <c r="C7603" s="60">
        <v>0</v>
      </c>
      <c r="D7603" s="61">
        <v>1</v>
      </c>
      <c r="E7603" s="61">
        <v>1</v>
      </c>
      <c r="F7603" s="61">
        <v>1</v>
      </c>
      <c r="G7603" s="61">
        <v>1</v>
      </c>
      <c r="H7603" s="61">
        <v>0</v>
      </c>
      <c r="I7603" s="62">
        <v>25741.615449355799</v>
      </c>
      <c r="J7603" s="63">
        <v>5.2542965482144597</v>
      </c>
      <c r="K7603" s="63">
        <v>5.7592983089577876</v>
      </c>
      <c r="L7603" s="63">
        <v>7.1493274896074137</v>
      </c>
      <c r="M7603" s="63">
        <v>6.4075194222638476</v>
      </c>
      <c r="N7603" s="63">
        <v>6.7522868960921452</v>
      </c>
      <c r="O7603" s="71">
        <v>6.3238610177314518</v>
      </c>
    </row>
    <row r="7604" spans="2:15" outlineLevel="1" x14ac:dyDescent="0.45">
      <c r="B7604" s="65">
        <v>7595</v>
      </c>
      <c r="C7604" s="60">
        <v>1</v>
      </c>
      <c r="D7604" s="61">
        <v>0</v>
      </c>
      <c r="E7604" s="61">
        <v>1</v>
      </c>
      <c r="F7604" s="61">
        <v>1</v>
      </c>
      <c r="G7604" s="61">
        <v>1</v>
      </c>
      <c r="H7604" s="61">
        <v>0</v>
      </c>
      <c r="I7604" s="62">
        <v>92996.028935850118</v>
      </c>
      <c r="J7604" s="63">
        <v>5.7466358677554705</v>
      </c>
      <c r="K7604" s="63">
        <v>4.5244447410273274</v>
      </c>
      <c r="L7604" s="63">
        <v>7.6200865930200168</v>
      </c>
      <c r="M7604" s="63">
        <v>6.9555811421751859</v>
      </c>
      <c r="N7604" s="63">
        <v>7.4388217057354282</v>
      </c>
      <c r="O7604" s="71">
        <v>6.6170254648467557</v>
      </c>
    </row>
    <row r="7605" spans="2:15" outlineLevel="1" x14ac:dyDescent="0.45">
      <c r="B7605" s="65">
        <v>7596</v>
      </c>
      <c r="C7605" s="60">
        <v>1</v>
      </c>
      <c r="D7605" s="61">
        <v>0</v>
      </c>
      <c r="E7605" s="61">
        <v>1</v>
      </c>
      <c r="F7605" s="61">
        <v>1</v>
      </c>
      <c r="G7605" s="61">
        <v>1</v>
      </c>
      <c r="H7605" s="61">
        <v>0</v>
      </c>
      <c r="I7605" s="62">
        <v>61276.887007109239</v>
      </c>
      <c r="J7605" s="63">
        <v>5.9120299474771647</v>
      </c>
      <c r="K7605" s="63">
        <v>4.745595100328412</v>
      </c>
      <c r="L7605" s="63">
        <v>7.4860473793136251</v>
      </c>
      <c r="M7605" s="63">
        <v>6.5663098798398618</v>
      </c>
      <c r="N7605" s="63">
        <v>6.8134422095179215</v>
      </c>
      <c r="O7605" s="71">
        <v>6.6333558794373637</v>
      </c>
    </row>
    <row r="7606" spans="2:15" outlineLevel="1" x14ac:dyDescent="0.45">
      <c r="B7606" s="65">
        <v>7597</v>
      </c>
      <c r="C7606" s="60">
        <v>1</v>
      </c>
      <c r="D7606" s="61">
        <v>0</v>
      </c>
      <c r="E7606" s="61">
        <v>1</v>
      </c>
      <c r="F7606" s="61">
        <v>1</v>
      </c>
      <c r="G7606" s="61">
        <v>0</v>
      </c>
      <c r="H7606" s="61">
        <v>1</v>
      </c>
      <c r="I7606" s="62">
        <v>95938.905987530467</v>
      </c>
      <c r="J7606" s="63">
        <v>6.4339686957314939</v>
      </c>
      <c r="K7606" s="63">
        <v>4.5755448925779341</v>
      </c>
      <c r="L7606" s="63">
        <v>6.6536487353162492</v>
      </c>
      <c r="M7606" s="63">
        <v>7.8007811192790886</v>
      </c>
      <c r="N7606" s="63">
        <v>6.8930684579084467</v>
      </c>
      <c r="O7606" s="71">
        <v>7.1557687341072675</v>
      </c>
    </row>
    <row r="7607" spans="2:15" outlineLevel="1" x14ac:dyDescent="0.45">
      <c r="B7607" s="65">
        <v>7598</v>
      </c>
      <c r="C7607" s="60">
        <v>0</v>
      </c>
      <c r="D7607" s="61">
        <v>1</v>
      </c>
      <c r="E7607" s="61">
        <v>1</v>
      </c>
      <c r="F7607" s="61">
        <v>1</v>
      </c>
      <c r="G7607" s="61">
        <v>1</v>
      </c>
      <c r="H7607" s="61">
        <v>0</v>
      </c>
      <c r="I7607" s="62">
        <v>63349.976371378289</v>
      </c>
      <c r="J7607" s="63">
        <v>5.5835840212419683</v>
      </c>
      <c r="K7607" s="63">
        <v>6.555333482018403</v>
      </c>
      <c r="L7607" s="63">
        <v>6.9237078812123451</v>
      </c>
      <c r="M7607" s="63">
        <v>6.4202022867872151</v>
      </c>
      <c r="N7607" s="63">
        <v>6.4722096161609821</v>
      </c>
      <c r="O7607" s="71">
        <v>6.4560185524109128</v>
      </c>
    </row>
    <row r="7608" spans="2:15" outlineLevel="1" x14ac:dyDescent="0.45">
      <c r="B7608" s="65">
        <v>7599</v>
      </c>
      <c r="C7608" s="60">
        <v>0</v>
      </c>
      <c r="D7608" s="61">
        <v>1</v>
      </c>
      <c r="E7608" s="61">
        <v>1</v>
      </c>
      <c r="F7608" s="61">
        <v>1</v>
      </c>
      <c r="G7608" s="61">
        <v>0</v>
      </c>
      <c r="H7608" s="61">
        <v>1</v>
      </c>
      <c r="I7608" s="62">
        <v>100741.9846007887</v>
      </c>
      <c r="J7608" s="63">
        <v>5.5251446991452058</v>
      </c>
      <c r="K7608" s="63">
        <v>6.174323184537184</v>
      </c>
      <c r="L7608" s="63">
        <v>7.9126296339916804</v>
      </c>
      <c r="M7608" s="63">
        <v>8.2962887831056591</v>
      </c>
      <c r="N7608" s="63">
        <v>6.7240867670943114</v>
      </c>
      <c r="O7608" s="71">
        <v>7.0483209586857329</v>
      </c>
    </row>
    <row r="7609" spans="2:15" outlineLevel="1" x14ac:dyDescent="0.45">
      <c r="B7609" s="65">
        <v>7600</v>
      </c>
      <c r="C7609" s="60">
        <v>1</v>
      </c>
      <c r="D7609" s="61">
        <v>0</v>
      </c>
      <c r="E7609" s="61">
        <v>1</v>
      </c>
      <c r="F7609" s="61">
        <v>1</v>
      </c>
      <c r="G7609" s="61">
        <v>1</v>
      </c>
      <c r="H7609" s="61">
        <v>0</v>
      </c>
      <c r="I7609" s="62">
        <v>95761.812843396314</v>
      </c>
      <c r="J7609" s="63">
        <v>5.5444395614366124</v>
      </c>
      <c r="K7609" s="63">
        <v>4.8603958406680814</v>
      </c>
      <c r="L7609" s="63">
        <v>7.6403742806577135</v>
      </c>
      <c r="M7609" s="63">
        <v>7.8200970688141327</v>
      </c>
      <c r="N7609" s="63">
        <v>7.1623082928210327</v>
      </c>
      <c r="O7609" s="71">
        <v>6.8455325356358045</v>
      </c>
    </row>
    <row r="7610" spans="2:15" outlineLevel="1" x14ac:dyDescent="0.45">
      <c r="B7610" s="65">
        <v>7601</v>
      </c>
      <c r="C7610" s="60">
        <v>1</v>
      </c>
      <c r="D7610" s="61">
        <v>0</v>
      </c>
      <c r="E7610" s="61">
        <v>1</v>
      </c>
      <c r="F7610" s="61">
        <v>1</v>
      </c>
      <c r="G7610" s="61">
        <v>0</v>
      </c>
      <c r="H7610" s="61">
        <v>1</v>
      </c>
      <c r="I7610" s="62">
        <v>27950.396978166958</v>
      </c>
      <c r="J7610" s="63">
        <v>5.1736020857596836</v>
      </c>
      <c r="K7610" s="63">
        <v>4.8732660726500558</v>
      </c>
      <c r="L7610" s="63">
        <v>6.8925930355056124</v>
      </c>
      <c r="M7610" s="63">
        <v>7.3354195717364528</v>
      </c>
      <c r="N7610" s="63">
        <v>7.0821124516650134</v>
      </c>
      <c r="O7610" s="71">
        <v>7.2461356110397981</v>
      </c>
    </row>
    <row r="7611" spans="2:15" outlineLevel="1" x14ac:dyDescent="0.45">
      <c r="B7611" s="65">
        <v>7602</v>
      </c>
      <c r="C7611" s="60">
        <v>1</v>
      </c>
      <c r="D7611" s="61">
        <v>0</v>
      </c>
      <c r="E7611" s="61">
        <v>1</v>
      </c>
      <c r="F7611" s="61">
        <v>1</v>
      </c>
      <c r="G7611" s="61">
        <v>1</v>
      </c>
      <c r="H7611" s="61">
        <v>0</v>
      </c>
      <c r="I7611" s="62">
        <v>100691.49816965725</v>
      </c>
      <c r="J7611" s="63">
        <v>6.3969700595953771</v>
      </c>
      <c r="K7611" s="63">
        <v>5.5555136728091146</v>
      </c>
      <c r="L7611" s="63">
        <v>7.5926130096782964</v>
      </c>
      <c r="M7611" s="63">
        <v>8.0897298069248151</v>
      </c>
      <c r="N7611" s="63">
        <v>7.2118373803366795</v>
      </c>
      <c r="O7611" s="71">
        <v>6.6637966094712278</v>
      </c>
    </row>
    <row r="7612" spans="2:15" outlineLevel="1" x14ac:dyDescent="0.45">
      <c r="B7612" s="65">
        <v>7603</v>
      </c>
      <c r="C7612" s="60">
        <v>1</v>
      </c>
      <c r="D7612" s="61">
        <v>0</v>
      </c>
      <c r="E7612" s="61">
        <v>1</v>
      </c>
      <c r="F7612" s="61">
        <v>1</v>
      </c>
      <c r="G7612" s="61">
        <v>1</v>
      </c>
      <c r="H7612" s="61">
        <v>0</v>
      </c>
      <c r="I7612" s="62">
        <v>97417.642846419272</v>
      </c>
      <c r="J7612" s="63">
        <v>6.600359779930816</v>
      </c>
      <c r="K7612" s="63">
        <v>4.820061233709465</v>
      </c>
      <c r="L7612" s="63">
        <v>7.4250344979379719</v>
      </c>
      <c r="M7612" s="63">
        <v>7.8565190132208453</v>
      </c>
      <c r="N7612" s="63">
        <v>6.8140799362302129</v>
      </c>
      <c r="O7612" s="71">
        <v>6.7915707073597291</v>
      </c>
    </row>
    <row r="7613" spans="2:15" outlineLevel="1" x14ac:dyDescent="0.45">
      <c r="B7613" s="65">
        <v>7604</v>
      </c>
      <c r="C7613" s="60">
        <v>1</v>
      </c>
      <c r="D7613" s="61">
        <v>0</v>
      </c>
      <c r="E7613" s="61">
        <v>1</v>
      </c>
      <c r="F7613" s="61">
        <v>1</v>
      </c>
      <c r="G7613" s="61">
        <v>1</v>
      </c>
      <c r="H7613" s="61">
        <v>0</v>
      </c>
      <c r="I7613" s="62">
        <v>101545.00692581205</v>
      </c>
      <c r="J7613" s="63">
        <v>6.609052791442636</v>
      </c>
      <c r="K7613" s="63">
        <v>6.4132810600594388</v>
      </c>
      <c r="L7613" s="63">
        <v>7.1982699532514012</v>
      </c>
      <c r="M7613" s="63">
        <v>7.8412360436225796</v>
      </c>
      <c r="N7613" s="63">
        <v>6.8412027358739111</v>
      </c>
      <c r="O7613" s="71">
        <v>6.609355537548633</v>
      </c>
    </row>
    <row r="7614" spans="2:15" outlineLevel="1" x14ac:dyDescent="0.45">
      <c r="B7614" s="65">
        <v>7605</v>
      </c>
      <c r="C7614" s="60">
        <v>1</v>
      </c>
      <c r="D7614" s="61">
        <v>0</v>
      </c>
      <c r="E7614" s="61">
        <v>1</v>
      </c>
      <c r="F7614" s="61">
        <v>1</v>
      </c>
      <c r="G7614" s="61">
        <v>0</v>
      </c>
      <c r="H7614" s="61">
        <v>1</v>
      </c>
      <c r="I7614" s="62">
        <v>98468.837482424104</v>
      </c>
      <c r="J7614" s="63">
        <v>6.9124922377406852</v>
      </c>
      <c r="K7614" s="63">
        <v>5.1415225999247198</v>
      </c>
      <c r="L7614" s="63">
        <v>6.5384246715855276</v>
      </c>
      <c r="M7614" s="63">
        <v>7.9428903679742131</v>
      </c>
      <c r="N7614" s="63">
        <v>6.775492136307995</v>
      </c>
      <c r="O7614" s="71">
        <v>6.9344687946957579</v>
      </c>
    </row>
    <row r="7615" spans="2:15" outlineLevel="1" x14ac:dyDescent="0.45">
      <c r="B7615" s="65">
        <v>7606</v>
      </c>
      <c r="C7615" s="60">
        <v>1</v>
      </c>
      <c r="D7615" s="61">
        <v>0</v>
      </c>
      <c r="E7615" s="61">
        <v>1</v>
      </c>
      <c r="F7615" s="61">
        <v>1</v>
      </c>
      <c r="G7615" s="61">
        <v>0</v>
      </c>
      <c r="H7615" s="61">
        <v>1</v>
      </c>
      <c r="I7615" s="62">
        <v>92959.157462825431</v>
      </c>
      <c r="J7615" s="63">
        <v>6.3424406384960603</v>
      </c>
      <c r="K7615" s="63">
        <v>5.3028180849970958</v>
      </c>
      <c r="L7615" s="63">
        <v>7.8303292288730875</v>
      </c>
      <c r="M7615" s="63">
        <v>6.0333324159440274</v>
      </c>
      <c r="N7615" s="63">
        <v>6.6181603652230452</v>
      </c>
      <c r="O7615" s="71">
        <v>6.8034969430131209</v>
      </c>
    </row>
    <row r="7616" spans="2:15" outlineLevel="1" x14ac:dyDescent="0.45">
      <c r="B7616" s="65">
        <v>7607</v>
      </c>
      <c r="C7616" s="60">
        <v>1</v>
      </c>
      <c r="D7616" s="61">
        <v>0</v>
      </c>
      <c r="E7616" s="61">
        <v>1</v>
      </c>
      <c r="F7616" s="61">
        <v>1</v>
      </c>
      <c r="G7616" s="61">
        <v>0</v>
      </c>
      <c r="H7616" s="61">
        <v>1</v>
      </c>
      <c r="I7616" s="62">
        <v>30737.331919418779</v>
      </c>
      <c r="J7616" s="63">
        <v>6.0254248381768978</v>
      </c>
      <c r="K7616" s="63">
        <v>5.9408036826955719</v>
      </c>
      <c r="L7616" s="63">
        <v>6.8088688799897685</v>
      </c>
      <c r="M7616" s="63">
        <v>6.6947492983571104</v>
      </c>
      <c r="N7616" s="63">
        <v>6.9310751371198069</v>
      </c>
      <c r="O7616" s="71">
        <v>7.0327876592456819</v>
      </c>
    </row>
    <row r="7617" spans="2:15" outlineLevel="1" x14ac:dyDescent="0.45">
      <c r="B7617" s="65">
        <v>7608</v>
      </c>
      <c r="C7617" s="60">
        <v>0</v>
      </c>
      <c r="D7617" s="61">
        <v>1</v>
      </c>
      <c r="E7617" s="61">
        <v>1</v>
      </c>
      <c r="F7617" s="61">
        <v>1</v>
      </c>
      <c r="G7617" s="61">
        <v>1</v>
      </c>
      <c r="H7617" s="61">
        <v>0</v>
      </c>
      <c r="I7617" s="62">
        <v>76607.919047616262</v>
      </c>
      <c r="J7617" s="63">
        <v>5.3282052129851962</v>
      </c>
      <c r="K7617" s="63">
        <v>5.7747621595782945</v>
      </c>
      <c r="L7617" s="63">
        <v>6.4399797013578199</v>
      </c>
      <c r="M7617" s="63">
        <v>8.7268523480812021</v>
      </c>
      <c r="N7617" s="63">
        <v>6.8788571590135668</v>
      </c>
      <c r="O7617" s="71">
        <v>6.1160341350726046</v>
      </c>
    </row>
    <row r="7618" spans="2:15" outlineLevel="1" x14ac:dyDescent="0.45">
      <c r="B7618" s="65">
        <v>7609</v>
      </c>
      <c r="C7618" s="60">
        <v>0</v>
      </c>
      <c r="D7618" s="61">
        <v>1</v>
      </c>
      <c r="E7618" s="61">
        <v>1</v>
      </c>
      <c r="F7618" s="61">
        <v>1</v>
      </c>
      <c r="G7618" s="61">
        <v>0</v>
      </c>
      <c r="H7618" s="61">
        <v>1</v>
      </c>
      <c r="I7618" s="62">
        <v>78652.143932513092</v>
      </c>
      <c r="J7618" s="63">
        <v>5.5234801896433572</v>
      </c>
      <c r="K7618" s="63">
        <v>5.7515214069884575</v>
      </c>
      <c r="L7618" s="63">
        <v>6.9192045970618494</v>
      </c>
      <c r="M7618" s="63">
        <v>8.3806201306349148</v>
      </c>
      <c r="N7618" s="63">
        <v>6.7811113328433761</v>
      </c>
      <c r="O7618" s="71">
        <v>7.1373200160523975</v>
      </c>
    </row>
    <row r="7619" spans="2:15" outlineLevel="1" x14ac:dyDescent="0.45">
      <c r="B7619" s="65">
        <v>7610</v>
      </c>
      <c r="C7619" s="60">
        <v>1</v>
      </c>
      <c r="D7619" s="61">
        <v>0</v>
      </c>
      <c r="E7619" s="61">
        <v>1</v>
      </c>
      <c r="F7619" s="61">
        <v>1</v>
      </c>
      <c r="G7619" s="61">
        <v>1</v>
      </c>
      <c r="H7619" s="61">
        <v>0</v>
      </c>
      <c r="I7619" s="62">
        <v>102687.38606645119</v>
      </c>
      <c r="J7619" s="63">
        <v>6.8382522861687773</v>
      </c>
      <c r="K7619" s="63">
        <v>5.75442345031</v>
      </c>
      <c r="L7619" s="63">
        <v>6.1931625254098837</v>
      </c>
      <c r="M7619" s="63">
        <v>8.6535274927298538</v>
      </c>
      <c r="N7619" s="63">
        <v>7.3631945440941493</v>
      </c>
      <c r="O7619" s="71">
        <v>6.7158884235823022</v>
      </c>
    </row>
    <row r="7620" spans="2:15" outlineLevel="1" x14ac:dyDescent="0.45">
      <c r="B7620" s="65">
        <v>7611</v>
      </c>
      <c r="C7620" s="60">
        <v>0</v>
      </c>
      <c r="D7620" s="61">
        <v>1</v>
      </c>
      <c r="E7620" s="61">
        <v>1</v>
      </c>
      <c r="F7620" s="61">
        <v>1</v>
      </c>
      <c r="G7620" s="61">
        <v>1</v>
      </c>
      <c r="H7620" s="61">
        <v>0</v>
      </c>
      <c r="I7620" s="62">
        <v>26254.216475063542</v>
      </c>
      <c r="J7620" s="63">
        <v>5.1939030161801343</v>
      </c>
      <c r="K7620" s="63">
        <v>5.4244020554218615</v>
      </c>
      <c r="L7620" s="63">
        <v>6.486102547422548</v>
      </c>
      <c r="M7620" s="63">
        <v>7.2969244510144087</v>
      </c>
      <c r="N7620" s="63">
        <v>6.8828229804093812</v>
      </c>
      <c r="O7620" s="71">
        <v>6.1854285419698902</v>
      </c>
    </row>
    <row r="7621" spans="2:15" outlineLevel="1" x14ac:dyDescent="0.45">
      <c r="B7621" s="65">
        <v>7612</v>
      </c>
      <c r="C7621" s="60">
        <v>0</v>
      </c>
      <c r="D7621" s="61">
        <v>1</v>
      </c>
      <c r="E7621" s="61">
        <v>1</v>
      </c>
      <c r="F7621" s="61">
        <v>1</v>
      </c>
      <c r="G7621" s="61">
        <v>1</v>
      </c>
      <c r="H7621" s="61">
        <v>0</v>
      </c>
      <c r="I7621" s="62">
        <v>77103.695350626629</v>
      </c>
      <c r="J7621" s="63">
        <v>5.7701624328042485</v>
      </c>
      <c r="K7621" s="63">
        <v>5.7861985232854511</v>
      </c>
      <c r="L7621" s="63">
        <v>7.0864456062355057</v>
      </c>
      <c r="M7621" s="63">
        <v>7.5301442860022778</v>
      </c>
      <c r="N7621" s="63">
        <v>7.1981236901676251</v>
      </c>
      <c r="O7621" s="71">
        <v>6.5880445073157174</v>
      </c>
    </row>
    <row r="7622" spans="2:15" outlineLevel="1" x14ac:dyDescent="0.45">
      <c r="B7622" s="65">
        <v>7613</v>
      </c>
      <c r="C7622" s="60">
        <v>1</v>
      </c>
      <c r="D7622" s="61">
        <v>0</v>
      </c>
      <c r="E7622" s="61">
        <v>1</v>
      </c>
      <c r="F7622" s="61">
        <v>1</v>
      </c>
      <c r="G7622" s="61">
        <v>1</v>
      </c>
      <c r="H7622" s="61">
        <v>0</v>
      </c>
      <c r="I7622" s="62">
        <v>97043.695856954146</v>
      </c>
      <c r="J7622" s="63">
        <v>6.3015732956771586</v>
      </c>
      <c r="K7622" s="63">
        <v>4.4615024203412608</v>
      </c>
      <c r="L7622" s="63">
        <v>7.5540796087119721</v>
      </c>
      <c r="M7622" s="63">
        <v>7.9718141956437663</v>
      </c>
      <c r="N7622" s="63">
        <v>7.1461785846183385</v>
      </c>
      <c r="O7622" s="71">
        <v>6.8835068032975135</v>
      </c>
    </row>
    <row r="7623" spans="2:15" outlineLevel="1" x14ac:dyDescent="0.45">
      <c r="B7623" s="65">
        <v>7614</v>
      </c>
      <c r="C7623" s="60">
        <v>1</v>
      </c>
      <c r="D7623" s="61">
        <v>0</v>
      </c>
      <c r="E7623" s="61">
        <v>1</v>
      </c>
      <c r="F7623" s="61">
        <v>1</v>
      </c>
      <c r="G7623" s="61">
        <v>1</v>
      </c>
      <c r="H7623" s="61">
        <v>0</v>
      </c>
      <c r="I7623" s="62">
        <v>103610.36751107394</v>
      </c>
      <c r="J7623" s="63">
        <v>6.0204644593601451</v>
      </c>
      <c r="K7623" s="63">
        <v>5.749508210216832</v>
      </c>
      <c r="L7623" s="63">
        <v>8.0922163881780236</v>
      </c>
      <c r="M7623" s="63">
        <v>8.046397157769011</v>
      </c>
      <c r="N7623" s="63">
        <v>7.6497532565638577</v>
      </c>
      <c r="O7623" s="71">
        <v>7.4840497865838165</v>
      </c>
    </row>
    <row r="7624" spans="2:15" outlineLevel="1" x14ac:dyDescent="0.45">
      <c r="B7624" s="65">
        <v>7615</v>
      </c>
      <c r="C7624" s="60">
        <v>1</v>
      </c>
      <c r="D7624" s="61">
        <v>0</v>
      </c>
      <c r="E7624" s="61">
        <v>1</v>
      </c>
      <c r="F7624" s="61">
        <v>1</v>
      </c>
      <c r="G7624" s="61">
        <v>0</v>
      </c>
      <c r="H7624" s="61">
        <v>1</v>
      </c>
      <c r="I7624" s="62">
        <v>101207.10621739134</v>
      </c>
      <c r="J7624" s="63">
        <v>6.3358363514450415</v>
      </c>
      <c r="K7624" s="63">
        <v>6.2048614798026938</v>
      </c>
      <c r="L7624" s="63">
        <v>7.4600928250323015</v>
      </c>
      <c r="M7624" s="63">
        <v>8.6307910092080089</v>
      </c>
      <c r="N7624" s="63">
        <v>6.299973737741988</v>
      </c>
      <c r="O7624" s="71">
        <v>6.4899151275398657</v>
      </c>
    </row>
    <row r="7625" spans="2:15" outlineLevel="1" x14ac:dyDescent="0.45">
      <c r="B7625" s="65">
        <v>7616</v>
      </c>
      <c r="C7625" s="60">
        <v>1</v>
      </c>
      <c r="D7625" s="61">
        <v>0</v>
      </c>
      <c r="E7625" s="61">
        <v>1</v>
      </c>
      <c r="F7625" s="61">
        <v>1</v>
      </c>
      <c r="G7625" s="61">
        <v>0</v>
      </c>
      <c r="H7625" s="61">
        <v>1</v>
      </c>
      <c r="I7625" s="62">
        <v>64145.19518724407</v>
      </c>
      <c r="J7625" s="63">
        <v>6.7363712426082483</v>
      </c>
      <c r="K7625" s="63">
        <v>5.2159509284430863</v>
      </c>
      <c r="L7625" s="63">
        <v>6.5645540577543038</v>
      </c>
      <c r="M7625" s="63">
        <v>7.0953123645925213</v>
      </c>
      <c r="N7625" s="63">
        <v>6.4648969867802943</v>
      </c>
      <c r="O7625" s="71">
        <v>6.5268947226126874</v>
      </c>
    </row>
    <row r="7626" spans="2:15" outlineLevel="1" x14ac:dyDescent="0.45">
      <c r="B7626" s="65">
        <v>7617</v>
      </c>
      <c r="C7626" s="60">
        <v>1</v>
      </c>
      <c r="D7626" s="61">
        <v>0</v>
      </c>
      <c r="E7626" s="61">
        <v>1</v>
      </c>
      <c r="F7626" s="61">
        <v>1</v>
      </c>
      <c r="G7626" s="61">
        <v>1</v>
      </c>
      <c r="H7626" s="61">
        <v>0</v>
      </c>
      <c r="I7626" s="62">
        <v>97667.978344676769</v>
      </c>
      <c r="J7626" s="63">
        <v>6.8638514609983634</v>
      </c>
      <c r="K7626" s="63">
        <v>5.8654171032181681</v>
      </c>
      <c r="L7626" s="63">
        <v>7.7733496108109001</v>
      </c>
      <c r="M7626" s="63">
        <v>6.0697660895115515</v>
      </c>
      <c r="N7626" s="63">
        <v>7.1384610258759871</v>
      </c>
      <c r="O7626" s="71">
        <v>6.9151329832467257</v>
      </c>
    </row>
    <row r="7627" spans="2:15" outlineLevel="1" x14ac:dyDescent="0.45">
      <c r="B7627" s="65">
        <v>7618</v>
      </c>
      <c r="C7627" s="60">
        <v>1</v>
      </c>
      <c r="D7627" s="61">
        <v>0</v>
      </c>
      <c r="E7627" s="61">
        <v>1</v>
      </c>
      <c r="F7627" s="61">
        <v>1</v>
      </c>
      <c r="G7627" s="61">
        <v>0</v>
      </c>
      <c r="H7627" s="61">
        <v>1</v>
      </c>
      <c r="I7627" s="62">
        <v>24787.428079650781</v>
      </c>
      <c r="J7627" s="63">
        <v>5.7796348890654228</v>
      </c>
      <c r="K7627" s="63">
        <v>4.4538773252995449</v>
      </c>
      <c r="L7627" s="63">
        <v>6.9712286169624456</v>
      </c>
      <c r="M7627" s="63">
        <v>6.2219507490276857</v>
      </c>
      <c r="N7627" s="63">
        <v>6.8116741836632633</v>
      </c>
      <c r="O7627" s="71">
        <v>7.3382170091824239</v>
      </c>
    </row>
    <row r="7628" spans="2:15" outlineLevel="1" x14ac:dyDescent="0.45">
      <c r="B7628" s="65">
        <v>7619</v>
      </c>
      <c r="C7628" s="60">
        <v>0</v>
      </c>
      <c r="D7628" s="61">
        <v>1</v>
      </c>
      <c r="E7628" s="61">
        <v>1</v>
      </c>
      <c r="F7628" s="61">
        <v>1</v>
      </c>
      <c r="G7628" s="61">
        <v>1</v>
      </c>
      <c r="H7628" s="61">
        <v>0</v>
      </c>
      <c r="I7628" s="62">
        <v>28600.715713150159</v>
      </c>
      <c r="J7628" s="63">
        <v>5.5290097377797967</v>
      </c>
      <c r="K7628" s="63">
        <v>5.5990470089008744</v>
      </c>
      <c r="L7628" s="63">
        <v>7.3356270805489334</v>
      </c>
      <c r="M7628" s="63">
        <v>6.572927080385373</v>
      </c>
      <c r="N7628" s="63">
        <v>7.0569920819337497</v>
      </c>
      <c r="O7628" s="71">
        <v>6.8326194142588745</v>
      </c>
    </row>
    <row r="7629" spans="2:15" outlineLevel="1" x14ac:dyDescent="0.45">
      <c r="B7629" s="65">
        <v>7620</v>
      </c>
      <c r="C7629" s="60">
        <v>1</v>
      </c>
      <c r="D7629" s="61">
        <v>0</v>
      </c>
      <c r="E7629" s="61">
        <v>1</v>
      </c>
      <c r="F7629" s="61">
        <v>1</v>
      </c>
      <c r="G7629" s="61">
        <v>1</v>
      </c>
      <c r="H7629" s="61">
        <v>0</v>
      </c>
      <c r="I7629" s="62">
        <v>22862.875905369874</v>
      </c>
      <c r="J7629" s="63">
        <v>5.4870747872936194</v>
      </c>
      <c r="K7629" s="63">
        <v>4.8195110903099811</v>
      </c>
      <c r="L7629" s="63">
        <v>6.3947088706472099</v>
      </c>
      <c r="M7629" s="63">
        <v>6.2236490614581985</v>
      </c>
      <c r="N7629" s="63">
        <v>6.8565824012441858</v>
      </c>
      <c r="O7629" s="71">
        <v>6.6180488237011783</v>
      </c>
    </row>
    <row r="7630" spans="2:15" outlineLevel="1" x14ac:dyDescent="0.45">
      <c r="B7630" s="65">
        <v>7621</v>
      </c>
      <c r="C7630" s="60">
        <v>1</v>
      </c>
      <c r="D7630" s="61">
        <v>0</v>
      </c>
      <c r="E7630" s="61">
        <v>1</v>
      </c>
      <c r="F7630" s="61">
        <v>1</v>
      </c>
      <c r="G7630" s="61">
        <v>1</v>
      </c>
      <c r="H7630" s="61">
        <v>0</v>
      </c>
      <c r="I7630" s="62">
        <v>102023.36290582597</v>
      </c>
      <c r="J7630" s="63">
        <v>6.9967930057753946</v>
      </c>
      <c r="K7630" s="63">
        <v>5.6874291852105801</v>
      </c>
      <c r="L7630" s="63">
        <v>6.8555043852282065</v>
      </c>
      <c r="M7630" s="63">
        <v>8.3745257443414332</v>
      </c>
      <c r="N7630" s="63">
        <v>6.845119746197188</v>
      </c>
      <c r="O7630" s="71">
        <v>6.8444879860097654</v>
      </c>
    </row>
    <row r="7631" spans="2:15" outlineLevel="1" x14ac:dyDescent="0.45">
      <c r="B7631" s="65">
        <v>7622</v>
      </c>
      <c r="C7631" s="60">
        <v>1</v>
      </c>
      <c r="D7631" s="61">
        <v>0</v>
      </c>
      <c r="E7631" s="61">
        <v>1</v>
      </c>
      <c r="F7631" s="61">
        <v>1</v>
      </c>
      <c r="G7631" s="61">
        <v>0</v>
      </c>
      <c r="H7631" s="61">
        <v>1</v>
      </c>
      <c r="I7631" s="62">
        <v>74882.804342129777</v>
      </c>
      <c r="J7631" s="63">
        <v>5.1796772041639487</v>
      </c>
      <c r="K7631" s="63">
        <v>5.0600812659095933</v>
      </c>
      <c r="L7631" s="63">
        <v>6.6142582735976028</v>
      </c>
      <c r="M7631" s="63">
        <v>8.7030837912474261</v>
      </c>
      <c r="N7631" s="63">
        <v>6.6176842944449339</v>
      </c>
      <c r="O7631" s="71">
        <v>6.7411185995121077</v>
      </c>
    </row>
    <row r="7632" spans="2:15" outlineLevel="1" x14ac:dyDescent="0.45">
      <c r="B7632" s="65">
        <v>7623</v>
      </c>
      <c r="C7632" s="60">
        <v>1</v>
      </c>
      <c r="D7632" s="61">
        <v>0</v>
      </c>
      <c r="E7632" s="61">
        <v>1</v>
      </c>
      <c r="F7632" s="61">
        <v>1</v>
      </c>
      <c r="G7632" s="61">
        <v>1</v>
      </c>
      <c r="H7632" s="61">
        <v>0</v>
      </c>
      <c r="I7632" s="62">
        <v>22855.644444131744</v>
      </c>
      <c r="J7632" s="63">
        <v>5.3907111695097587</v>
      </c>
      <c r="K7632" s="63">
        <v>4.7157372374404583</v>
      </c>
      <c r="L7632" s="63">
        <v>7.3436990861505471</v>
      </c>
      <c r="M7632" s="63">
        <v>6.1147560281695501</v>
      </c>
      <c r="N7632" s="63">
        <v>6.6993167284707544</v>
      </c>
      <c r="O7632" s="71">
        <v>6.5962754446208072</v>
      </c>
    </row>
    <row r="7633" spans="2:15" outlineLevel="1" x14ac:dyDescent="0.45">
      <c r="B7633" s="65">
        <v>7624</v>
      </c>
      <c r="C7633" s="60">
        <v>0</v>
      </c>
      <c r="D7633" s="61">
        <v>1</v>
      </c>
      <c r="E7633" s="61">
        <v>1</v>
      </c>
      <c r="F7633" s="61">
        <v>1</v>
      </c>
      <c r="G7633" s="61">
        <v>0</v>
      </c>
      <c r="H7633" s="61">
        <v>1</v>
      </c>
      <c r="I7633" s="62">
        <v>96537.375949778303</v>
      </c>
      <c r="J7633" s="63">
        <v>5.5154550942457226</v>
      </c>
      <c r="K7633" s="63">
        <v>5.7101722811611477</v>
      </c>
      <c r="L7633" s="63">
        <v>7.5940888424627921</v>
      </c>
      <c r="M7633" s="63">
        <v>7.5689630968384787</v>
      </c>
      <c r="N7633" s="63">
        <v>6.5537714653793033</v>
      </c>
      <c r="O7633" s="71">
        <v>7.1416375327043191</v>
      </c>
    </row>
    <row r="7634" spans="2:15" outlineLevel="1" x14ac:dyDescent="0.45">
      <c r="B7634" s="65">
        <v>7625</v>
      </c>
      <c r="C7634" s="60">
        <v>0</v>
      </c>
      <c r="D7634" s="61">
        <v>1</v>
      </c>
      <c r="E7634" s="61">
        <v>1</v>
      </c>
      <c r="F7634" s="61">
        <v>1</v>
      </c>
      <c r="G7634" s="61">
        <v>0</v>
      </c>
      <c r="H7634" s="61">
        <v>1</v>
      </c>
      <c r="I7634" s="62">
        <v>77267.743598296584</v>
      </c>
      <c r="J7634" s="63">
        <v>5.3709252713272866</v>
      </c>
      <c r="K7634" s="63">
        <v>5.5301193081373725</v>
      </c>
      <c r="L7634" s="63">
        <v>7.3093375800027482</v>
      </c>
      <c r="M7634" s="63">
        <v>8.5525795042760269</v>
      </c>
      <c r="N7634" s="63">
        <v>6.5162710530159398</v>
      </c>
      <c r="O7634" s="71">
        <v>6.8155067177256665</v>
      </c>
    </row>
    <row r="7635" spans="2:15" outlineLevel="1" x14ac:dyDescent="0.45">
      <c r="B7635" s="65">
        <v>7626</v>
      </c>
      <c r="C7635" s="60">
        <v>1</v>
      </c>
      <c r="D7635" s="61">
        <v>0</v>
      </c>
      <c r="E7635" s="61">
        <v>1</v>
      </c>
      <c r="F7635" s="61">
        <v>1</v>
      </c>
      <c r="G7635" s="61">
        <v>1</v>
      </c>
      <c r="H7635" s="61">
        <v>0</v>
      </c>
      <c r="I7635" s="62">
        <v>96823.486001643876</v>
      </c>
      <c r="J7635" s="63">
        <v>6.4067637614012973</v>
      </c>
      <c r="K7635" s="63">
        <v>4.7131530823518908</v>
      </c>
      <c r="L7635" s="63">
        <v>7.5988996879770632</v>
      </c>
      <c r="M7635" s="63">
        <v>7.5322882907105617</v>
      </c>
      <c r="N7635" s="63">
        <v>7.1832724868133155</v>
      </c>
      <c r="O7635" s="71">
        <v>6.8118149520965563</v>
      </c>
    </row>
    <row r="7636" spans="2:15" outlineLevel="1" x14ac:dyDescent="0.45">
      <c r="B7636" s="65">
        <v>7627</v>
      </c>
      <c r="C7636" s="60">
        <v>0</v>
      </c>
      <c r="D7636" s="61">
        <v>1</v>
      </c>
      <c r="E7636" s="61">
        <v>1</v>
      </c>
      <c r="F7636" s="61">
        <v>1</v>
      </c>
      <c r="G7636" s="61">
        <v>0</v>
      </c>
      <c r="H7636" s="61">
        <v>1</v>
      </c>
      <c r="I7636" s="62">
        <v>105154.72082422719</v>
      </c>
      <c r="J7636" s="63">
        <v>6.529974875918712</v>
      </c>
      <c r="K7636" s="63">
        <v>6.6222880494145828</v>
      </c>
      <c r="L7636" s="63">
        <v>7.1215098965136994</v>
      </c>
      <c r="M7636" s="63">
        <v>8.5856351187215978</v>
      </c>
      <c r="N7636" s="63">
        <v>6.6618390723809791</v>
      </c>
      <c r="O7636" s="71">
        <v>7.3718445919270392</v>
      </c>
    </row>
    <row r="7637" spans="2:15" outlineLevel="1" x14ac:dyDescent="0.45">
      <c r="B7637" s="65">
        <v>7628</v>
      </c>
      <c r="C7637" s="60">
        <v>1</v>
      </c>
      <c r="D7637" s="61">
        <v>0</v>
      </c>
      <c r="E7637" s="61">
        <v>1</v>
      </c>
      <c r="F7637" s="61">
        <v>1</v>
      </c>
      <c r="G7637" s="61">
        <v>1</v>
      </c>
      <c r="H7637" s="61">
        <v>0</v>
      </c>
      <c r="I7637" s="62">
        <v>99523.828785626189</v>
      </c>
      <c r="J7637" s="63">
        <v>6.1176047351158864</v>
      </c>
      <c r="K7637" s="63">
        <v>5.3892922032467876</v>
      </c>
      <c r="L7637" s="63">
        <v>8.0228153250795753</v>
      </c>
      <c r="M7637" s="63">
        <v>7.8463039933905883</v>
      </c>
      <c r="N7637" s="63">
        <v>7.2582111132718286</v>
      </c>
      <c r="O7637" s="71">
        <v>6.7118609992560208</v>
      </c>
    </row>
    <row r="7638" spans="2:15" outlineLevel="1" x14ac:dyDescent="0.45">
      <c r="B7638" s="65">
        <v>7629</v>
      </c>
      <c r="C7638" s="60">
        <v>0</v>
      </c>
      <c r="D7638" s="61">
        <v>1</v>
      </c>
      <c r="E7638" s="61">
        <v>1</v>
      </c>
      <c r="F7638" s="61">
        <v>1</v>
      </c>
      <c r="G7638" s="61">
        <v>0</v>
      </c>
      <c r="H7638" s="61">
        <v>1</v>
      </c>
      <c r="I7638" s="62">
        <v>95246.461029783473</v>
      </c>
      <c r="J7638" s="63">
        <v>5.5306732772266196</v>
      </c>
      <c r="K7638" s="63">
        <v>6.2035070029343622</v>
      </c>
      <c r="L7638" s="63">
        <v>7.1509631672244449</v>
      </c>
      <c r="M7638" s="63">
        <v>6.7285637603033299</v>
      </c>
      <c r="N7638" s="63">
        <v>6.7159503610662181</v>
      </c>
      <c r="O7638" s="71">
        <v>7.0647598109935394</v>
      </c>
    </row>
    <row r="7639" spans="2:15" outlineLevel="1" x14ac:dyDescent="0.45">
      <c r="B7639" s="65">
        <v>7630</v>
      </c>
      <c r="C7639" s="60">
        <v>0</v>
      </c>
      <c r="D7639" s="61">
        <v>1</v>
      </c>
      <c r="E7639" s="61">
        <v>1</v>
      </c>
      <c r="F7639" s="61">
        <v>1</v>
      </c>
      <c r="G7639" s="61">
        <v>1</v>
      </c>
      <c r="H7639" s="61">
        <v>0</v>
      </c>
      <c r="I7639" s="62">
        <v>25425.575781746156</v>
      </c>
      <c r="J7639" s="63">
        <v>5.0597657503448952</v>
      </c>
      <c r="K7639" s="63">
        <v>5.0881264556355319</v>
      </c>
      <c r="L7639" s="63">
        <v>6.2383525616351179</v>
      </c>
      <c r="M7639" s="63">
        <v>7.1494543259930099</v>
      </c>
      <c r="N7639" s="63">
        <v>7.0478194024852518</v>
      </c>
      <c r="O7639" s="71">
        <v>6.6224727028532477</v>
      </c>
    </row>
    <row r="7640" spans="2:15" outlineLevel="1" x14ac:dyDescent="0.45">
      <c r="B7640" s="65">
        <v>7631</v>
      </c>
      <c r="C7640" s="60">
        <v>0</v>
      </c>
      <c r="D7640" s="61">
        <v>1</v>
      </c>
      <c r="E7640" s="61">
        <v>1</v>
      </c>
      <c r="F7640" s="61">
        <v>1</v>
      </c>
      <c r="G7640" s="61">
        <v>0</v>
      </c>
      <c r="H7640" s="61">
        <v>1</v>
      </c>
      <c r="I7640" s="62">
        <v>97945.643146380331</v>
      </c>
      <c r="J7640" s="63">
        <v>5.5896834802551219</v>
      </c>
      <c r="K7640" s="63">
        <v>6.2304801735623752</v>
      </c>
      <c r="L7640" s="63">
        <v>6.8375681936058044</v>
      </c>
      <c r="M7640" s="63">
        <v>7.3182065568127932</v>
      </c>
      <c r="N7640" s="63">
        <v>7.0695625749185282</v>
      </c>
      <c r="O7640" s="71">
        <v>7.2065656942272938</v>
      </c>
    </row>
    <row r="7641" spans="2:15" outlineLevel="1" x14ac:dyDescent="0.45">
      <c r="B7641" s="65">
        <v>7632</v>
      </c>
      <c r="C7641" s="60">
        <v>1</v>
      </c>
      <c r="D7641" s="61">
        <v>0</v>
      </c>
      <c r="E7641" s="61">
        <v>1</v>
      </c>
      <c r="F7641" s="61">
        <v>1</v>
      </c>
      <c r="G7641" s="61">
        <v>1</v>
      </c>
      <c r="H7641" s="61">
        <v>0</v>
      </c>
      <c r="I7641" s="62">
        <v>79156.898674221302</v>
      </c>
      <c r="J7641" s="63">
        <v>5.5971130337186681</v>
      </c>
      <c r="K7641" s="63">
        <v>5.1132263388121046</v>
      </c>
      <c r="L7641" s="63">
        <v>6.4087610586545356</v>
      </c>
      <c r="M7641" s="63">
        <v>8.8399426792192894</v>
      </c>
      <c r="N7641" s="63">
        <v>7.4440016123336612</v>
      </c>
      <c r="O7641" s="71">
        <v>7.1081904193744165</v>
      </c>
    </row>
    <row r="7642" spans="2:15" outlineLevel="1" x14ac:dyDescent="0.45">
      <c r="B7642" s="65">
        <v>7633</v>
      </c>
      <c r="C7642" s="60">
        <v>1</v>
      </c>
      <c r="D7642" s="61">
        <v>0</v>
      </c>
      <c r="E7642" s="61">
        <v>1</v>
      </c>
      <c r="F7642" s="61">
        <v>1</v>
      </c>
      <c r="G7642" s="61">
        <v>1</v>
      </c>
      <c r="H7642" s="61">
        <v>0</v>
      </c>
      <c r="I7642" s="62">
        <v>76697.825157917832</v>
      </c>
      <c r="J7642" s="63">
        <v>5.4830456545818453</v>
      </c>
      <c r="K7642" s="63">
        <v>4.8489777444577653</v>
      </c>
      <c r="L7642" s="63">
        <v>6.7053635999708874</v>
      </c>
      <c r="M7642" s="63">
        <v>8.4069187392748965</v>
      </c>
      <c r="N7642" s="63">
        <v>7.3857123630817227</v>
      </c>
      <c r="O7642" s="71">
        <v>6.9364332381688625</v>
      </c>
    </row>
    <row r="7643" spans="2:15" outlineLevel="1" x14ac:dyDescent="0.45">
      <c r="B7643" s="65">
        <v>7634</v>
      </c>
      <c r="C7643" s="60">
        <v>1</v>
      </c>
      <c r="D7643" s="61">
        <v>0</v>
      </c>
      <c r="E7643" s="61">
        <v>1</v>
      </c>
      <c r="F7643" s="61">
        <v>1</v>
      </c>
      <c r="G7643" s="61">
        <v>1</v>
      </c>
      <c r="H7643" s="61">
        <v>0</v>
      </c>
      <c r="I7643" s="62">
        <v>26105.218825933043</v>
      </c>
      <c r="J7643" s="63">
        <v>5.7652815576362153</v>
      </c>
      <c r="K7643" s="63">
        <v>5.4956791226903423</v>
      </c>
      <c r="L7643" s="63">
        <v>6.8411922257019544</v>
      </c>
      <c r="M7643" s="63">
        <v>6.2080516126049181</v>
      </c>
      <c r="N7643" s="63">
        <v>6.7172048515152465</v>
      </c>
      <c r="O7643" s="71">
        <v>6.7149343691216608</v>
      </c>
    </row>
    <row r="7644" spans="2:15" outlineLevel="1" x14ac:dyDescent="0.45">
      <c r="B7644" s="65">
        <v>7635</v>
      </c>
      <c r="C7644" s="60">
        <v>0</v>
      </c>
      <c r="D7644" s="61">
        <v>1</v>
      </c>
      <c r="E7644" s="61">
        <v>1</v>
      </c>
      <c r="F7644" s="61">
        <v>1</v>
      </c>
      <c r="G7644" s="61">
        <v>0</v>
      </c>
      <c r="H7644" s="61">
        <v>1</v>
      </c>
      <c r="I7644" s="62">
        <v>65616.439513722289</v>
      </c>
      <c r="J7644" s="63">
        <v>5.870855279946432</v>
      </c>
      <c r="K7644" s="63">
        <v>6.4932150530709443</v>
      </c>
      <c r="L7644" s="63">
        <v>6.8851339714170852</v>
      </c>
      <c r="M7644" s="63">
        <v>6.9069039605585196</v>
      </c>
      <c r="N7644" s="63">
        <v>6.4759163392949519</v>
      </c>
      <c r="O7644" s="71">
        <v>6.5901903222944958</v>
      </c>
    </row>
    <row r="7645" spans="2:15" outlineLevel="1" x14ac:dyDescent="0.45">
      <c r="B7645" s="65">
        <v>7636</v>
      </c>
      <c r="C7645" s="60">
        <v>1</v>
      </c>
      <c r="D7645" s="61">
        <v>0</v>
      </c>
      <c r="E7645" s="61">
        <v>1</v>
      </c>
      <c r="F7645" s="61">
        <v>1</v>
      </c>
      <c r="G7645" s="61">
        <v>0</v>
      </c>
      <c r="H7645" s="61">
        <v>1</v>
      </c>
      <c r="I7645" s="62">
        <v>74256.049031263683</v>
      </c>
      <c r="J7645" s="63">
        <v>5.8351073121727532</v>
      </c>
      <c r="K7645" s="63">
        <v>4.7717691458788023</v>
      </c>
      <c r="L7645" s="63">
        <v>6.6225121787283232</v>
      </c>
      <c r="M7645" s="63">
        <v>7.929191669524295</v>
      </c>
      <c r="N7645" s="63">
        <v>6.4694936492000066</v>
      </c>
      <c r="O7645" s="71">
        <v>7.2202543355730597</v>
      </c>
    </row>
    <row r="7646" spans="2:15" outlineLevel="1" x14ac:dyDescent="0.45">
      <c r="B7646" s="65">
        <v>7637</v>
      </c>
      <c r="C7646" s="60">
        <v>1</v>
      </c>
      <c r="D7646" s="61">
        <v>0</v>
      </c>
      <c r="E7646" s="61">
        <v>1</v>
      </c>
      <c r="F7646" s="61">
        <v>1</v>
      </c>
      <c r="G7646" s="61">
        <v>1</v>
      </c>
      <c r="H7646" s="61">
        <v>0</v>
      </c>
      <c r="I7646" s="62">
        <v>97996.391256280243</v>
      </c>
      <c r="J7646" s="63">
        <v>6.9747884056311831</v>
      </c>
      <c r="K7646" s="63">
        <v>5.8897845354791123</v>
      </c>
      <c r="L7646" s="63">
        <v>6.8212356309569442</v>
      </c>
      <c r="M7646" s="63">
        <v>6.2950221583028325</v>
      </c>
      <c r="N7646" s="63">
        <v>7.5767993168687013</v>
      </c>
      <c r="O7646" s="71">
        <v>6.6906369902313836</v>
      </c>
    </row>
    <row r="7647" spans="2:15" outlineLevel="1" x14ac:dyDescent="0.45">
      <c r="B7647" s="65">
        <v>7638</v>
      </c>
      <c r="C7647" s="60">
        <v>1</v>
      </c>
      <c r="D7647" s="61">
        <v>0</v>
      </c>
      <c r="E7647" s="61">
        <v>1</v>
      </c>
      <c r="F7647" s="61">
        <v>1</v>
      </c>
      <c r="G7647" s="61">
        <v>1</v>
      </c>
      <c r="H7647" s="61">
        <v>0</v>
      </c>
      <c r="I7647" s="62">
        <v>98029.358836822255</v>
      </c>
      <c r="J7647" s="63">
        <v>6.2472995674293159</v>
      </c>
      <c r="K7647" s="63">
        <v>5.4027294208104397</v>
      </c>
      <c r="L7647" s="63">
        <v>7.8762829334796614</v>
      </c>
      <c r="M7647" s="63">
        <v>7.0364885157708423</v>
      </c>
      <c r="N7647" s="63">
        <v>7.1675216077952939</v>
      </c>
      <c r="O7647" s="71">
        <v>7.1320547445207909</v>
      </c>
    </row>
    <row r="7648" spans="2:15" outlineLevel="1" x14ac:dyDescent="0.45">
      <c r="B7648" s="65">
        <v>7639</v>
      </c>
      <c r="C7648" s="60">
        <v>0</v>
      </c>
      <c r="D7648" s="61">
        <v>1</v>
      </c>
      <c r="E7648" s="61">
        <v>1</v>
      </c>
      <c r="F7648" s="61">
        <v>1</v>
      </c>
      <c r="G7648" s="61">
        <v>1</v>
      </c>
      <c r="H7648" s="61">
        <v>0</v>
      </c>
      <c r="I7648" s="62">
        <v>104757.78609749944</v>
      </c>
      <c r="J7648" s="63">
        <v>5.8803072982443005</v>
      </c>
      <c r="K7648" s="63">
        <v>6.5793440703460426</v>
      </c>
      <c r="L7648" s="63">
        <v>7.4102216903585454</v>
      </c>
      <c r="M7648" s="63">
        <v>8.6305350283586399</v>
      </c>
      <c r="N7648" s="63">
        <v>7.410297239560224</v>
      </c>
      <c r="O7648" s="71">
        <v>6.9648992398736631</v>
      </c>
    </row>
    <row r="7649" spans="2:15" outlineLevel="1" x14ac:dyDescent="0.45">
      <c r="B7649" s="65">
        <v>7640</v>
      </c>
      <c r="C7649" s="60">
        <v>0</v>
      </c>
      <c r="D7649" s="61">
        <v>1</v>
      </c>
      <c r="E7649" s="61">
        <v>1</v>
      </c>
      <c r="F7649" s="61">
        <v>1</v>
      </c>
      <c r="G7649" s="61">
        <v>1</v>
      </c>
      <c r="H7649" s="61">
        <v>0</v>
      </c>
      <c r="I7649" s="62">
        <v>97336.762087089053</v>
      </c>
      <c r="J7649" s="63">
        <v>5.5388411576292631</v>
      </c>
      <c r="K7649" s="63">
        <v>6.0237647600151147</v>
      </c>
      <c r="L7649" s="63">
        <v>7.1256631064159297</v>
      </c>
      <c r="M7649" s="63">
        <v>6.6944720377789855</v>
      </c>
      <c r="N7649" s="63">
        <v>7.6403647751535084</v>
      </c>
      <c r="O7649" s="71">
        <v>7.2694777948841178</v>
      </c>
    </row>
    <row r="7650" spans="2:15" outlineLevel="1" x14ac:dyDescent="0.45">
      <c r="B7650" s="65">
        <v>7641</v>
      </c>
      <c r="C7650" s="60">
        <v>0</v>
      </c>
      <c r="D7650" s="61">
        <v>1</v>
      </c>
      <c r="E7650" s="61">
        <v>1</v>
      </c>
      <c r="F7650" s="61">
        <v>1</v>
      </c>
      <c r="G7650" s="61">
        <v>0</v>
      </c>
      <c r="H7650" s="61">
        <v>1</v>
      </c>
      <c r="I7650" s="62">
        <v>81874.318418752489</v>
      </c>
      <c r="J7650" s="63">
        <v>5.6922149413490484</v>
      </c>
      <c r="K7650" s="63">
        <v>6.5515862208139382</v>
      </c>
      <c r="L7650" s="63">
        <v>6.4180885784679154</v>
      </c>
      <c r="M7650" s="63">
        <v>8.7553496892331957</v>
      </c>
      <c r="N7650" s="63">
        <v>6.8769918741864906</v>
      </c>
      <c r="O7650" s="71">
        <v>7.0062095840170304</v>
      </c>
    </row>
    <row r="7651" spans="2:15" outlineLevel="1" x14ac:dyDescent="0.45">
      <c r="B7651" s="65">
        <v>7642</v>
      </c>
      <c r="C7651" s="60">
        <v>0</v>
      </c>
      <c r="D7651" s="61">
        <v>1</v>
      </c>
      <c r="E7651" s="61">
        <v>1</v>
      </c>
      <c r="F7651" s="61">
        <v>1</v>
      </c>
      <c r="G7651" s="61">
        <v>1</v>
      </c>
      <c r="H7651" s="61">
        <v>0</v>
      </c>
      <c r="I7651" s="62">
        <v>104167.21395584694</v>
      </c>
      <c r="J7651" s="63">
        <v>5.8818812278745707</v>
      </c>
      <c r="K7651" s="63">
        <v>6.4913639134446024</v>
      </c>
      <c r="L7651" s="63">
        <v>7.8594007928832408</v>
      </c>
      <c r="M7651" s="63">
        <v>8.9138431044528978</v>
      </c>
      <c r="N7651" s="63">
        <v>6.9969348260721871</v>
      </c>
      <c r="O7651" s="71">
        <v>6.6086721901590151</v>
      </c>
    </row>
    <row r="7652" spans="2:15" outlineLevel="1" x14ac:dyDescent="0.45">
      <c r="B7652" s="65">
        <v>7643</v>
      </c>
      <c r="C7652" s="60">
        <v>1</v>
      </c>
      <c r="D7652" s="61">
        <v>0</v>
      </c>
      <c r="E7652" s="61">
        <v>1</v>
      </c>
      <c r="F7652" s="61">
        <v>1</v>
      </c>
      <c r="G7652" s="61">
        <v>1</v>
      </c>
      <c r="H7652" s="61">
        <v>0</v>
      </c>
      <c r="I7652" s="62">
        <v>97971.769269032739</v>
      </c>
      <c r="J7652" s="63">
        <v>6.6432571204492659</v>
      </c>
      <c r="K7652" s="63">
        <v>5.7003043363404275</v>
      </c>
      <c r="L7652" s="63">
        <v>7.7280994578623599</v>
      </c>
      <c r="M7652" s="63">
        <v>6.6819880532643747</v>
      </c>
      <c r="N7652" s="63">
        <v>7.0756713033472902</v>
      </c>
      <c r="O7652" s="71">
        <v>6.8492635566244324</v>
      </c>
    </row>
    <row r="7653" spans="2:15" outlineLevel="1" x14ac:dyDescent="0.45">
      <c r="B7653" s="65">
        <v>7644</v>
      </c>
      <c r="C7653" s="60">
        <v>1</v>
      </c>
      <c r="D7653" s="61">
        <v>0</v>
      </c>
      <c r="E7653" s="61">
        <v>1</v>
      </c>
      <c r="F7653" s="61">
        <v>1</v>
      </c>
      <c r="G7653" s="61">
        <v>1</v>
      </c>
      <c r="H7653" s="61">
        <v>0</v>
      </c>
      <c r="I7653" s="62">
        <v>94915.488184824469</v>
      </c>
      <c r="J7653" s="63">
        <v>6.5517743631876382</v>
      </c>
      <c r="K7653" s="63">
        <v>5.4152865148619247</v>
      </c>
      <c r="L7653" s="63">
        <v>8.0352237407673979</v>
      </c>
      <c r="M7653" s="63">
        <v>6.1526383864818266</v>
      </c>
      <c r="N7653" s="63">
        <v>7.207658774059662</v>
      </c>
      <c r="O7653" s="71">
        <v>6.2921661572821455</v>
      </c>
    </row>
    <row r="7654" spans="2:15" outlineLevel="1" x14ac:dyDescent="0.45">
      <c r="B7654" s="65">
        <v>7645</v>
      </c>
      <c r="C7654" s="60">
        <v>1</v>
      </c>
      <c r="D7654" s="61">
        <v>0</v>
      </c>
      <c r="E7654" s="61">
        <v>1</v>
      </c>
      <c r="F7654" s="61">
        <v>1</v>
      </c>
      <c r="G7654" s="61">
        <v>1</v>
      </c>
      <c r="H7654" s="61">
        <v>0</v>
      </c>
      <c r="I7654" s="62">
        <v>97093.916826642526</v>
      </c>
      <c r="J7654" s="63">
        <v>6.6830183154403855</v>
      </c>
      <c r="K7654" s="63">
        <v>5.952886337418235</v>
      </c>
      <c r="L7654" s="63">
        <v>7.3643005661321936</v>
      </c>
      <c r="M7654" s="63">
        <v>6.5361028460546509</v>
      </c>
      <c r="N7654" s="63">
        <v>6.9686823184595807</v>
      </c>
      <c r="O7654" s="71">
        <v>6.5887531851724965</v>
      </c>
    </row>
    <row r="7655" spans="2:15" outlineLevel="1" x14ac:dyDescent="0.45">
      <c r="B7655" s="65">
        <v>7646</v>
      </c>
      <c r="C7655" s="60">
        <v>1</v>
      </c>
      <c r="D7655" s="61">
        <v>0</v>
      </c>
      <c r="E7655" s="61">
        <v>1</v>
      </c>
      <c r="F7655" s="61">
        <v>1</v>
      </c>
      <c r="G7655" s="61">
        <v>0</v>
      </c>
      <c r="H7655" s="61">
        <v>1</v>
      </c>
      <c r="I7655" s="62">
        <v>26690.803698578457</v>
      </c>
      <c r="J7655" s="63">
        <v>5.9117859719737638</v>
      </c>
      <c r="K7655" s="63">
        <v>5.43544410784809</v>
      </c>
      <c r="L7655" s="63">
        <v>7.0485780284675101</v>
      </c>
      <c r="M7655" s="63">
        <v>6.25966138629658</v>
      </c>
      <c r="N7655" s="63">
        <v>6.6004368575420678</v>
      </c>
      <c r="O7655" s="71">
        <v>6.813976785494229</v>
      </c>
    </row>
    <row r="7656" spans="2:15" outlineLevel="1" x14ac:dyDescent="0.45">
      <c r="B7656" s="65">
        <v>7647</v>
      </c>
      <c r="C7656" s="60">
        <v>1</v>
      </c>
      <c r="D7656" s="61">
        <v>0</v>
      </c>
      <c r="E7656" s="61">
        <v>1</v>
      </c>
      <c r="F7656" s="61">
        <v>1</v>
      </c>
      <c r="G7656" s="61">
        <v>1</v>
      </c>
      <c r="H7656" s="61">
        <v>0</v>
      </c>
      <c r="I7656" s="62">
        <v>94069.137879474263</v>
      </c>
      <c r="J7656" s="63">
        <v>6.7148576929300869</v>
      </c>
      <c r="K7656" s="63">
        <v>4.4154732054116863</v>
      </c>
      <c r="L7656" s="63">
        <v>6.3677811677572187</v>
      </c>
      <c r="M7656" s="63">
        <v>7.528284579395379</v>
      </c>
      <c r="N7656" s="63">
        <v>6.9895554882138109</v>
      </c>
      <c r="O7656" s="71">
        <v>6.5715757559017778</v>
      </c>
    </row>
    <row r="7657" spans="2:15" outlineLevel="1" x14ac:dyDescent="0.45">
      <c r="B7657" s="65">
        <v>7648</v>
      </c>
      <c r="C7657" s="60">
        <v>0</v>
      </c>
      <c r="D7657" s="61">
        <v>1</v>
      </c>
      <c r="E7657" s="61">
        <v>1</v>
      </c>
      <c r="F7657" s="61">
        <v>1</v>
      </c>
      <c r="G7657" s="61">
        <v>0</v>
      </c>
      <c r="H7657" s="61">
        <v>1</v>
      </c>
      <c r="I7657" s="62">
        <v>76685.71997370616</v>
      </c>
      <c r="J7657" s="63">
        <v>5.4346066173073186</v>
      </c>
      <c r="K7657" s="63">
        <v>5.6250922091622408</v>
      </c>
      <c r="L7657" s="63">
        <v>6.7829842054925482</v>
      </c>
      <c r="M7657" s="63">
        <v>8.4547583669415367</v>
      </c>
      <c r="N7657" s="63">
        <v>6.3253941600125314</v>
      </c>
      <c r="O7657" s="71">
        <v>7.0309915551940909</v>
      </c>
    </row>
    <row r="7658" spans="2:15" outlineLevel="1" x14ac:dyDescent="0.45">
      <c r="B7658" s="65">
        <v>7649</v>
      </c>
      <c r="C7658" s="60">
        <v>0</v>
      </c>
      <c r="D7658" s="61">
        <v>1</v>
      </c>
      <c r="E7658" s="61">
        <v>1</v>
      </c>
      <c r="F7658" s="61">
        <v>1</v>
      </c>
      <c r="G7658" s="61">
        <v>1</v>
      </c>
      <c r="H7658" s="61">
        <v>0</v>
      </c>
      <c r="I7658" s="62">
        <v>81538.986862632781</v>
      </c>
      <c r="J7658" s="63">
        <v>5.4583993957572403</v>
      </c>
      <c r="K7658" s="63">
        <v>6.0360759748628592</v>
      </c>
      <c r="L7658" s="63">
        <v>6.3979533239693307</v>
      </c>
      <c r="M7658" s="63">
        <v>8.7556782405143512</v>
      </c>
      <c r="N7658" s="63">
        <v>7.5426083923323386</v>
      </c>
      <c r="O7658" s="71">
        <v>7.1152943324020974</v>
      </c>
    </row>
    <row r="7659" spans="2:15" outlineLevel="1" x14ac:dyDescent="0.45">
      <c r="B7659" s="65">
        <v>7650</v>
      </c>
      <c r="C7659" s="60">
        <v>1</v>
      </c>
      <c r="D7659" s="61">
        <v>0</v>
      </c>
      <c r="E7659" s="61">
        <v>1</v>
      </c>
      <c r="F7659" s="61">
        <v>1</v>
      </c>
      <c r="G7659" s="61">
        <v>0</v>
      </c>
      <c r="H7659" s="61">
        <v>1</v>
      </c>
      <c r="I7659" s="62">
        <v>97719.369014820026</v>
      </c>
      <c r="J7659" s="63">
        <v>6.6047763759867886</v>
      </c>
      <c r="K7659" s="63">
        <v>5.4729648636591666</v>
      </c>
      <c r="L7659" s="63">
        <v>7.1921315176024736</v>
      </c>
      <c r="M7659" s="63">
        <v>7.7797668981117525</v>
      </c>
      <c r="N7659" s="63">
        <v>6.3692833661669885</v>
      </c>
      <c r="O7659" s="71">
        <v>6.787420964997378</v>
      </c>
    </row>
    <row r="7660" spans="2:15" outlineLevel="1" x14ac:dyDescent="0.45">
      <c r="B7660" s="65">
        <v>7651</v>
      </c>
      <c r="C7660" s="60">
        <v>1</v>
      </c>
      <c r="D7660" s="61">
        <v>0</v>
      </c>
      <c r="E7660" s="61">
        <v>1</v>
      </c>
      <c r="F7660" s="61">
        <v>1</v>
      </c>
      <c r="G7660" s="61">
        <v>0</v>
      </c>
      <c r="H7660" s="61">
        <v>1</v>
      </c>
      <c r="I7660" s="62">
        <v>100943.27391568376</v>
      </c>
      <c r="J7660" s="63">
        <v>6.4502845598633343</v>
      </c>
      <c r="K7660" s="63">
        <v>6.0354181414602586</v>
      </c>
      <c r="L7660" s="63">
        <v>6.7262664093719033</v>
      </c>
      <c r="M7660" s="63">
        <v>8.0842090895743652</v>
      </c>
      <c r="N7660" s="63">
        <v>6.9093064222759866</v>
      </c>
      <c r="O7660" s="71">
        <v>6.9723701595758847</v>
      </c>
    </row>
    <row r="7661" spans="2:15" outlineLevel="1" x14ac:dyDescent="0.45">
      <c r="B7661" s="65">
        <v>7652</v>
      </c>
      <c r="C7661" s="60">
        <v>0</v>
      </c>
      <c r="D7661" s="61">
        <v>1</v>
      </c>
      <c r="E7661" s="61">
        <v>1</v>
      </c>
      <c r="F7661" s="61">
        <v>1</v>
      </c>
      <c r="G7661" s="61">
        <v>1</v>
      </c>
      <c r="H7661" s="61">
        <v>0</v>
      </c>
      <c r="I7661" s="62">
        <v>82405.646488285798</v>
      </c>
      <c r="J7661" s="63">
        <v>6.08538189586241</v>
      </c>
      <c r="K7661" s="63">
        <v>6.2225785893379104</v>
      </c>
      <c r="L7661" s="63">
        <v>6.7086602411815894</v>
      </c>
      <c r="M7661" s="63">
        <v>8.8969853879946754</v>
      </c>
      <c r="N7661" s="63">
        <v>6.9937032828476475</v>
      </c>
      <c r="O7661" s="71">
        <v>6.6767624961425742</v>
      </c>
    </row>
    <row r="7662" spans="2:15" outlineLevel="1" x14ac:dyDescent="0.45">
      <c r="B7662" s="65">
        <v>7653</v>
      </c>
      <c r="C7662" s="60">
        <v>1</v>
      </c>
      <c r="D7662" s="61">
        <v>0</v>
      </c>
      <c r="E7662" s="61">
        <v>1</v>
      </c>
      <c r="F7662" s="61">
        <v>1</v>
      </c>
      <c r="G7662" s="61">
        <v>0</v>
      </c>
      <c r="H7662" s="61">
        <v>1</v>
      </c>
      <c r="I7662" s="62">
        <v>102228.39566459712</v>
      </c>
      <c r="J7662" s="63">
        <v>6.2441080154847155</v>
      </c>
      <c r="K7662" s="63">
        <v>5.5204846123754159</v>
      </c>
      <c r="L7662" s="63">
        <v>7.2203541856164053</v>
      </c>
      <c r="M7662" s="63">
        <v>8.5306478506909542</v>
      </c>
      <c r="N7662" s="63">
        <v>7.1785725133127292</v>
      </c>
      <c r="O7662" s="71">
        <v>7.328396892364335</v>
      </c>
    </row>
    <row r="7663" spans="2:15" outlineLevel="1" x14ac:dyDescent="0.45">
      <c r="B7663" s="65">
        <v>7654</v>
      </c>
      <c r="C7663" s="60">
        <v>1</v>
      </c>
      <c r="D7663" s="61">
        <v>0</v>
      </c>
      <c r="E7663" s="61">
        <v>1</v>
      </c>
      <c r="F7663" s="61">
        <v>1</v>
      </c>
      <c r="G7663" s="61">
        <v>1</v>
      </c>
      <c r="H7663" s="61">
        <v>0</v>
      </c>
      <c r="I7663" s="62">
        <v>27186.370862261989</v>
      </c>
      <c r="J7663" s="63">
        <v>5.7538594101043472</v>
      </c>
      <c r="K7663" s="63">
        <v>5.210885075344164</v>
      </c>
      <c r="L7663" s="63">
        <v>6.9778107332624568</v>
      </c>
      <c r="M7663" s="63">
        <v>6.3679292021260689</v>
      </c>
      <c r="N7663" s="63">
        <v>7.0037268979691536</v>
      </c>
      <c r="O7663" s="71">
        <v>6.9988868239435273</v>
      </c>
    </row>
    <row r="7664" spans="2:15" outlineLevel="1" x14ac:dyDescent="0.45">
      <c r="B7664" s="65">
        <v>7655</v>
      </c>
      <c r="C7664" s="60">
        <v>0</v>
      </c>
      <c r="D7664" s="61">
        <v>1</v>
      </c>
      <c r="E7664" s="61">
        <v>1</v>
      </c>
      <c r="F7664" s="61">
        <v>1</v>
      </c>
      <c r="G7664" s="61">
        <v>0</v>
      </c>
      <c r="H7664" s="61">
        <v>1</v>
      </c>
      <c r="I7664" s="62">
        <v>78174.087401684577</v>
      </c>
      <c r="J7664" s="63">
        <v>5.6109657252419201</v>
      </c>
      <c r="K7664" s="63">
        <v>5.8684294890602962</v>
      </c>
      <c r="L7664" s="63">
        <v>6.736445359037341</v>
      </c>
      <c r="M7664" s="63">
        <v>8.2712478818790824</v>
      </c>
      <c r="N7664" s="63">
        <v>6.573867868029712</v>
      </c>
      <c r="O7664" s="71">
        <v>7.145610892214485</v>
      </c>
    </row>
    <row r="7665" spans="2:15" outlineLevel="1" x14ac:dyDescent="0.45">
      <c r="B7665" s="65">
        <v>7656</v>
      </c>
      <c r="C7665" s="60">
        <v>1</v>
      </c>
      <c r="D7665" s="61">
        <v>0</v>
      </c>
      <c r="E7665" s="61">
        <v>1</v>
      </c>
      <c r="F7665" s="61">
        <v>1</v>
      </c>
      <c r="G7665" s="61">
        <v>1</v>
      </c>
      <c r="H7665" s="61">
        <v>0</v>
      </c>
      <c r="I7665" s="62">
        <v>77907.55164342944</v>
      </c>
      <c r="J7665" s="63">
        <v>5.8241969085970489</v>
      </c>
      <c r="K7665" s="63">
        <v>5.7753278490800941</v>
      </c>
      <c r="L7665" s="63">
        <v>6.6544328294683641</v>
      </c>
      <c r="M7665" s="63">
        <v>8.3448030834224127</v>
      </c>
      <c r="N7665" s="63">
        <v>6.6908697468038589</v>
      </c>
      <c r="O7665" s="71">
        <v>6.6811940390128886</v>
      </c>
    </row>
    <row r="7666" spans="2:15" outlineLevel="1" x14ac:dyDescent="0.45">
      <c r="B7666" s="65">
        <v>7657</v>
      </c>
      <c r="C7666" s="60">
        <v>1</v>
      </c>
      <c r="D7666" s="61">
        <v>0</v>
      </c>
      <c r="E7666" s="61">
        <v>1</v>
      </c>
      <c r="F7666" s="61">
        <v>1</v>
      </c>
      <c r="G7666" s="61">
        <v>1</v>
      </c>
      <c r="H7666" s="61">
        <v>0</v>
      </c>
      <c r="I7666" s="62">
        <v>25614.254936223922</v>
      </c>
      <c r="J7666" s="63">
        <v>5.6231091641687279</v>
      </c>
      <c r="K7666" s="63">
        <v>5.3021941839985027</v>
      </c>
      <c r="L7666" s="63">
        <v>6.9822387702815609</v>
      </c>
      <c r="M7666" s="63">
        <v>6.2576964864592739</v>
      </c>
      <c r="N7666" s="63">
        <v>7.0062665666452588</v>
      </c>
      <c r="O7666" s="71">
        <v>6.4404029613413085</v>
      </c>
    </row>
    <row r="7667" spans="2:15" outlineLevel="1" x14ac:dyDescent="0.45">
      <c r="B7667" s="65">
        <v>7658</v>
      </c>
      <c r="C7667" s="60">
        <v>1</v>
      </c>
      <c r="D7667" s="61">
        <v>0</v>
      </c>
      <c r="E7667" s="61">
        <v>1</v>
      </c>
      <c r="F7667" s="61">
        <v>1</v>
      </c>
      <c r="G7667" s="61">
        <v>0</v>
      </c>
      <c r="H7667" s="61">
        <v>1</v>
      </c>
      <c r="I7667" s="62">
        <v>94877.261368385225</v>
      </c>
      <c r="J7667" s="63">
        <v>6.3566895205379836</v>
      </c>
      <c r="K7667" s="63">
        <v>4.6755899570799437</v>
      </c>
      <c r="L7667" s="63">
        <v>7.2862417575110747</v>
      </c>
      <c r="M7667" s="63">
        <v>7.8482256098279031</v>
      </c>
      <c r="N7667" s="63">
        <v>6.1328897456881384</v>
      </c>
      <c r="O7667" s="71">
        <v>7.0280684506677495</v>
      </c>
    </row>
    <row r="7668" spans="2:15" outlineLevel="1" x14ac:dyDescent="0.45">
      <c r="B7668" s="65">
        <v>7659</v>
      </c>
      <c r="C7668" s="60">
        <v>1</v>
      </c>
      <c r="D7668" s="61">
        <v>0</v>
      </c>
      <c r="E7668" s="61">
        <v>1</v>
      </c>
      <c r="F7668" s="61">
        <v>1</v>
      </c>
      <c r="G7668" s="61">
        <v>1</v>
      </c>
      <c r="H7668" s="61">
        <v>0</v>
      </c>
      <c r="I7668" s="62">
        <v>28235.010768372464</v>
      </c>
      <c r="J7668" s="63">
        <v>5.5919921621467905</v>
      </c>
      <c r="K7668" s="63">
        <v>5.2158518125607731</v>
      </c>
      <c r="L7668" s="63">
        <v>6.8541356017532031</v>
      </c>
      <c r="M7668" s="63">
        <v>7.2852453201718763</v>
      </c>
      <c r="N7668" s="63">
        <v>7.1933787347981664</v>
      </c>
      <c r="O7668" s="71">
        <v>6.2968710327289479</v>
      </c>
    </row>
    <row r="7669" spans="2:15" outlineLevel="1" x14ac:dyDescent="0.45">
      <c r="B7669" s="65">
        <v>7660</v>
      </c>
      <c r="C7669" s="60">
        <v>0</v>
      </c>
      <c r="D7669" s="61">
        <v>1</v>
      </c>
      <c r="E7669" s="61">
        <v>1</v>
      </c>
      <c r="F7669" s="61">
        <v>1</v>
      </c>
      <c r="G7669" s="61">
        <v>0</v>
      </c>
      <c r="H7669" s="61">
        <v>1</v>
      </c>
      <c r="I7669" s="62">
        <v>103037.94464964066</v>
      </c>
      <c r="J7669" s="63">
        <v>6.0052117846232687</v>
      </c>
      <c r="K7669" s="63">
        <v>6.3176765610489216</v>
      </c>
      <c r="L7669" s="63">
        <v>7.4109926832047863</v>
      </c>
      <c r="M7669" s="63">
        <v>8.4988621780806444</v>
      </c>
      <c r="N7669" s="63">
        <v>6.9866944653749234</v>
      </c>
      <c r="O7669" s="71">
        <v>7.0388074919956516</v>
      </c>
    </row>
    <row r="7670" spans="2:15" outlineLevel="1" x14ac:dyDescent="0.45">
      <c r="B7670" s="65">
        <v>7661</v>
      </c>
      <c r="C7670" s="60">
        <v>1</v>
      </c>
      <c r="D7670" s="61">
        <v>0</v>
      </c>
      <c r="E7670" s="61">
        <v>1</v>
      </c>
      <c r="F7670" s="61">
        <v>1</v>
      </c>
      <c r="G7670" s="61">
        <v>0</v>
      </c>
      <c r="H7670" s="61">
        <v>1</v>
      </c>
      <c r="I7670" s="62">
        <v>95988.822534199222</v>
      </c>
      <c r="J7670" s="63">
        <v>6.0674459653478561</v>
      </c>
      <c r="K7670" s="63">
        <v>5.0228086320161935</v>
      </c>
      <c r="L7670" s="63">
        <v>6.9494278427689036</v>
      </c>
      <c r="M7670" s="63">
        <v>7.3051488047330713</v>
      </c>
      <c r="N7670" s="63">
        <v>7.1487722006360217</v>
      </c>
      <c r="O7670" s="71">
        <v>7.2121366285639157</v>
      </c>
    </row>
    <row r="7671" spans="2:15" outlineLevel="1" x14ac:dyDescent="0.45">
      <c r="B7671" s="65">
        <v>7662</v>
      </c>
      <c r="C7671" s="60">
        <v>1</v>
      </c>
      <c r="D7671" s="61">
        <v>0</v>
      </c>
      <c r="E7671" s="61">
        <v>1</v>
      </c>
      <c r="F7671" s="61">
        <v>1</v>
      </c>
      <c r="G7671" s="61">
        <v>1</v>
      </c>
      <c r="H7671" s="61">
        <v>0</v>
      </c>
      <c r="I7671" s="62">
        <v>65192.620930409888</v>
      </c>
      <c r="J7671" s="63">
        <v>6.4751045874247763</v>
      </c>
      <c r="K7671" s="63">
        <v>5.9285976772724469</v>
      </c>
      <c r="L7671" s="63">
        <v>6.7036186160262101</v>
      </c>
      <c r="M7671" s="63">
        <v>6.4751942889463727</v>
      </c>
      <c r="N7671" s="63">
        <v>6.9050991734824478</v>
      </c>
      <c r="O7671" s="71">
        <v>6.5955512474837494</v>
      </c>
    </row>
    <row r="7672" spans="2:15" outlineLevel="1" x14ac:dyDescent="0.45">
      <c r="B7672" s="65">
        <v>7663</v>
      </c>
      <c r="C7672" s="60">
        <v>0</v>
      </c>
      <c r="D7672" s="61">
        <v>1</v>
      </c>
      <c r="E7672" s="61">
        <v>1</v>
      </c>
      <c r="F7672" s="61">
        <v>1</v>
      </c>
      <c r="G7672" s="61">
        <v>1</v>
      </c>
      <c r="H7672" s="61">
        <v>0</v>
      </c>
      <c r="I7672" s="62">
        <v>96292.721505781214</v>
      </c>
      <c r="J7672" s="63">
        <v>5.9747860234599122</v>
      </c>
      <c r="K7672" s="63">
        <v>6.1547809205798076</v>
      </c>
      <c r="L7672" s="63">
        <v>7.5194901490874075</v>
      </c>
      <c r="M7672" s="63">
        <v>6.4963916510189934</v>
      </c>
      <c r="N7672" s="63">
        <v>7.0390960598773002</v>
      </c>
      <c r="O7672" s="71">
        <v>6.7306741580873011</v>
      </c>
    </row>
    <row r="7673" spans="2:15" outlineLevel="1" x14ac:dyDescent="0.45">
      <c r="B7673" s="65">
        <v>7664</v>
      </c>
      <c r="C7673" s="60">
        <v>1</v>
      </c>
      <c r="D7673" s="61">
        <v>0</v>
      </c>
      <c r="E7673" s="61">
        <v>1</v>
      </c>
      <c r="F7673" s="61">
        <v>1</v>
      </c>
      <c r="G7673" s="61">
        <v>0</v>
      </c>
      <c r="H7673" s="61">
        <v>1</v>
      </c>
      <c r="I7673" s="62">
        <v>102479.8862216717</v>
      </c>
      <c r="J7673" s="63">
        <v>7.1949290159435257</v>
      </c>
      <c r="K7673" s="63">
        <v>5.8869317191565136</v>
      </c>
      <c r="L7673" s="63">
        <v>7.0712118814956453</v>
      </c>
      <c r="M7673" s="63">
        <v>7.3136964575343812</v>
      </c>
      <c r="N7673" s="63">
        <v>7.2413330041747139</v>
      </c>
      <c r="O7673" s="71">
        <v>7.3621623562761451</v>
      </c>
    </row>
    <row r="7674" spans="2:15" outlineLevel="1" x14ac:dyDescent="0.45">
      <c r="B7674" s="65">
        <v>7665</v>
      </c>
      <c r="C7674" s="60">
        <v>1</v>
      </c>
      <c r="D7674" s="61">
        <v>0</v>
      </c>
      <c r="E7674" s="61">
        <v>1</v>
      </c>
      <c r="F7674" s="61">
        <v>1</v>
      </c>
      <c r="G7674" s="61">
        <v>1</v>
      </c>
      <c r="H7674" s="61">
        <v>0</v>
      </c>
      <c r="I7674" s="62">
        <v>106440.705963956</v>
      </c>
      <c r="J7674" s="63">
        <v>6.6762049802168573</v>
      </c>
      <c r="K7674" s="63">
        <v>6.6108613408699153</v>
      </c>
      <c r="L7674" s="63">
        <v>7.2725783069987644</v>
      </c>
      <c r="M7674" s="63">
        <v>8.9856834270502048</v>
      </c>
      <c r="N7674" s="63">
        <v>6.9473098025005751</v>
      </c>
      <c r="O7674" s="71">
        <v>6.8125628201160744</v>
      </c>
    </row>
    <row r="7675" spans="2:15" outlineLevel="1" x14ac:dyDescent="0.45">
      <c r="B7675" s="65">
        <v>7666</v>
      </c>
      <c r="C7675" s="60">
        <v>1</v>
      </c>
      <c r="D7675" s="61">
        <v>0</v>
      </c>
      <c r="E7675" s="61">
        <v>1</v>
      </c>
      <c r="F7675" s="61">
        <v>1</v>
      </c>
      <c r="G7675" s="61">
        <v>0</v>
      </c>
      <c r="H7675" s="61">
        <v>1</v>
      </c>
      <c r="I7675" s="62">
        <v>25814.309525549586</v>
      </c>
      <c r="J7675" s="63">
        <v>5.5711609371689566</v>
      </c>
      <c r="K7675" s="63">
        <v>4.4103501281853976</v>
      </c>
      <c r="L7675" s="63">
        <v>6.5355504826024147</v>
      </c>
      <c r="M7675" s="63">
        <v>7.4037284398920313</v>
      </c>
      <c r="N7675" s="63">
        <v>6.3028901801860533</v>
      </c>
      <c r="O7675" s="71">
        <v>7.4315237691070966</v>
      </c>
    </row>
    <row r="7676" spans="2:15" outlineLevel="1" x14ac:dyDescent="0.45">
      <c r="B7676" s="65">
        <v>7667</v>
      </c>
      <c r="C7676" s="60">
        <v>0</v>
      </c>
      <c r="D7676" s="61">
        <v>1</v>
      </c>
      <c r="E7676" s="61">
        <v>1</v>
      </c>
      <c r="F7676" s="61">
        <v>1</v>
      </c>
      <c r="G7676" s="61">
        <v>0</v>
      </c>
      <c r="H7676" s="61">
        <v>1</v>
      </c>
      <c r="I7676" s="62">
        <v>81729.395276403229</v>
      </c>
      <c r="J7676" s="63">
        <v>5.7797561708579179</v>
      </c>
      <c r="K7676" s="63">
        <v>6.2550396681255123</v>
      </c>
      <c r="L7676" s="63">
        <v>6.6472981277200835</v>
      </c>
      <c r="M7676" s="63">
        <v>8.8565234013889444</v>
      </c>
      <c r="N7676" s="63">
        <v>6.8171785935732556</v>
      </c>
      <c r="O7676" s="71">
        <v>7.022798698502541</v>
      </c>
    </row>
    <row r="7677" spans="2:15" outlineLevel="1" x14ac:dyDescent="0.45">
      <c r="B7677" s="65">
        <v>7668</v>
      </c>
      <c r="C7677" s="60">
        <v>1</v>
      </c>
      <c r="D7677" s="61">
        <v>0</v>
      </c>
      <c r="E7677" s="61">
        <v>1</v>
      </c>
      <c r="F7677" s="61">
        <v>1</v>
      </c>
      <c r="G7677" s="61">
        <v>0</v>
      </c>
      <c r="H7677" s="61">
        <v>1</v>
      </c>
      <c r="I7677" s="62">
        <v>79330.149291589943</v>
      </c>
      <c r="J7677" s="63">
        <v>5.9436663003815706</v>
      </c>
      <c r="K7677" s="63">
        <v>5.1845419287154169</v>
      </c>
      <c r="L7677" s="63">
        <v>6.89058109127253</v>
      </c>
      <c r="M7677" s="63">
        <v>8.5245639505978943</v>
      </c>
      <c r="N7677" s="63">
        <v>7.0766488009641737</v>
      </c>
      <c r="O7677" s="71">
        <v>7.1783747035473411</v>
      </c>
    </row>
    <row r="7678" spans="2:15" outlineLevel="1" x14ac:dyDescent="0.45">
      <c r="B7678" s="65">
        <v>7669</v>
      </c>
      <c r="C7678" s="60">
        <v>1</v>
      </c>
      <c r="D7678" s="61">
        <v>0</v>
      </c>
      <c r="E7678" s="61">
        <v>1</v>
      </c>
      <c r="F7678" s="61">
        <v>1</v>
      </c>
      <c r="G7678" s="61">
        <v>1</v>
      </c>
      <c r="H7678" s="61">
        <v>0</v>
      </c>
      <c r="I7678" s="62">
        <v>74286.958865784967</v>
      </c>
      <c r="J7678" s="63">
        <v>5.7688327691913939</v>
      </c>
      <c r="K7678" s="63">
        <v>4.3171278997354205</v>
      </c>
      <c r="L7678" s="63">
        <v>6.5915144526629543</v>
      </c>
      <c r="M7678" s="63">
        <v>8.69833350088639</v>
      </c>
      <c r="N7678" s="63">
        <v>6.7993083076497296</v>
      </c>
      <c r="O7678" s="71">
        <v>6.5387072654379992</v>
      </c>
    </row>
    <row r="7679" spans="2:15" outlineLevel="1" x14ac:dyDescent="0.45">
      <c r="B7679" s="65">
        <v>7670</v>
      </c>
      <c r="C7679" s="60">
        <v>1</v>
      </c>
      <c r="D7679" s="61">
        <v>0</v>
      </c>
      <c r="E7679" s="61">
        <v>1</v>
      </c>
      <c r="F7679" s="61">
        <v>1</v>
      </c>
      <c r="G7679" s="61">
        <v>0</v>
      </c>
      <c r="H7679" s="61">
        <v>1</v>
      </c>
      <c r="I7679" s="62">
        <v>97211.49843174433</v>
      </c>
      <c r="J7679" s="63">
        <v>5.9758432085426021</v>
      </c>
      <c r="K7679" s="63">
        <v>5.2351879565857367</v>
      </c>
      <c r="L7679" s="63">
        <v>8.0081279023027374</v>
      </c>
      <c r="M7679" s="63">
        <v>7.9418680525630769</v>
      </c>
      <c r="N7679" s="63">
        <v>6.6247465985587448</v>
      </c>
      <c r="O7679" s="71">
        <v>6.6518622219115278</v>
      </c>
    </row>
    <row r="7680" spans="2:15" outlineLevel="1" x14ac:dyDescent="0.45">
      <c r="B7680" s="65">
        <v>7671</v>
      </c>
      <c r="C7680" s="60">
        <v>0</v>
      </c>
      <c r="D7680" s="61">
        <v>1</v>
      </c>
      <c r="E7680" s="61">
        <v>1</v>
      </c>
      <c r="F7680" s="61">
        <v>1</v>
      </c>
      <c r="G7680" s="61">
        <v>0</v>
      </c>
      <c r="H7680" s="61">
        <v>1</v>
      </c>
      <c r="I7680" s="62">
        <v>95913.301958491269</v>
      </c>
      <c r="J7680" s="63">
        <v>5.4320619380510671</v>
      </c>
      <c r="K7680" s="63">
        <v>5.9575338875728541</v>
      </c>
      <c r="L7680" s="63">
        <v>7.0944921736760582</v>
      </c>
      <c r="M7680" s="63">
        <v>7.6832214839958093</v>
      </c>
      <c r="N7680" s="63">
        <v>6.6136030395788881</v>
      </c>
      <c r="O7680" s="71">
        <v>6.7063275826419826</v>
      </c>
    </row>
    <row r="7681" spans="2:15" outlineLevel="1" x14ac:dyDescent="0.45">
      <c r="B7681" s="65">
        <v>7672</v>
      </c>
      <c r="C7681" s="60">
        <v>1</v>
      </c>
      <c r="D7681" s="61">
        <v>0</v>
      </c>
      <c r="E7681" s="61">
        <v>1</v>
      </c>
      <c r="F7681" s="61">
        <v>1</v>
      </c>
      <c r="G7681" s="61">
        <v>0</v>
      </c>
      <c r="H7681" s="61">
        <v>1</v>
      </c>
      <c r="I7681" s="62">
        <v>98309.227466079028</v>
      </c>
      <c r="J7681" s="63">
        <v>6.4379708022002262</v>
      </c>
      <c r="K7681" s="63">
        <v>4.7637094172397916</v>
      </c>
      <c r="L7681" s="63">
        <v>6.7251043208850785</v>
      </c>
      <c r="M7681" s="63">
        <v>8.1257411569236773</v>
      </c>
      <c r="N7681" s="63">
        <v>7.1178061917080262</v>
      </c>
      <c r="O7681" s="71">
        <v>7.2464143260053246</v>
      </c>
    </row>
    <row r="7682" spans="2:15" outlineLevel="1" x14ac:dyDescent="0.45">
      <c r="B7682" s="65">
        <v>7673</v>
      </c>
      <c r="C7682" s="60">
        <v>0</v>
      </c>
      <c r="D7682" s="61">
        <v>1</v>
      </c>
      <c r="E7682" s="61">
        <v>1</v>
      </c>
      <c r="F7682" s="61">
        <v>1</v>
      </c>
      <c r="G7682" s="61">
        <v>0</v>
      </c>
      <c r="H7682" s="61">
        <v>1</v>
      </c>
      <c r="I7682" s="62">
        <v>78857.376560122415</v>
      </c>
      <c r="J7682" s="63">
        <v>6.0542002136967143</v>
      </c>
      <c r="K7682" s="63">
        <v>6.4762300328204656</v>
      </c>
      <c r="L7682" s="63">
        <v>6.2619642377274189</v>
      </c>
      <c r="M7682" s="63">
        <v>8.0365991259766005</v>
      </c>
      <c r="N7682" s="63">
        <v>6.4408082070539416</v>
      </c>
      <c r="O7682" s="71">
        <v>6.8104847369165871</v>
      </c>
    </row>
    <row r="7683" spans="2:15" outlineLevel="1" x14ac:dyDescent="0.45">
      <c r="B7683" s="65">
        <v>7674</v>
      </c>
      <c r="C7683" s="60">
        <v>1</v>
      </c>
      <c r="D7683" s="61">
        <v>0</v>
      </c>
      <c r="E7683" s="61">
        <v>1</v>
      </c>
      <c r="F7683" s="61">
        <v>1</v>
      </c>
      <c r="G7683" s="61">
        <v>0</v>
      </c>
      <c r="H7683" s="61">
        <v>1</v>
      </c>
      <c r="I7683" s="62">
        <v>76836.108213618369</v>
      </c>
      <c r="J7683" s="63">
        <v>5.4696572227016782</v>
      </c>
      <c r="K7683" s="63">
        <v>5.1395568511516592</v>
      </c>
      <c r="L7683" s="63">
        <v>6.9549365374463168</v>
      </c>
      <c r="M7683" s="63">
        <v>8.7036804080293777</v>
      </c>
      <c r="N7683" s="63">
        <v>6.664038646169157</v>
      </c>
      <c r="O7683" s="71">
        <v>6.8879602311741746</v>
      </c>
    </row>
    <row r="7684" spans="2:15" outlineLevel="1" x14ac:dyDescent="0.45">
      <c r="B7684" s="65">
        <v>7675</v>
      </c>
      <c r="C7684" s="60">
        <v>1</v>
      </c>
      <c r="D7684" s="61">
        <v>0</v>
      </c>
      <c r="E7684" s="61">
        <v>1</v>
      </c>
      <c r="F7684" s="61">
        <v>1</v>
      </c>
      <c r="G7684" s="61">
        <v>1</v>
      </c>
      <c r="H7684" s="61">
        <v>0</v>
      </c>
      <c r="I7684" s="62">
        <v>99339.080192040958</v>
      </c>
      <c r="J7684" s="63">
        <v>6.0597503471548206</v>
      </c>
      <c r="K7684" s="63">
        <v>4.9971046507426848</v>
      </c>
      <c r="L7684" s="63">
        <v>7.7679233663222753</v>
      </c>
      <c r="M7684" s="63">
        <v>8.7129390492786918</v>
      </c>
      <c r="N7684" s="63">
        <v>6.9005128824888748</v>
      </c>
      <c r="O7684" s="71">
        <v>6.6602700503799213</v>
      </c>
    </row>
    <row r="7685" spans="2:15" outlineLevel="1" x14ac:dyDescent="0.45">
      <c r="B7685" s="65">
        <v>7676</v>
      </c>
      <c r="C7685" s="60">
        <v>0</v>
      </c>
      <c r="D7685" s="61">
        <v>1</v>
      </c>
      <c r="E7685" s="61">
        <v>1</v>
      </c>
      <c r="F7685" s="61">
        <v>1</v>
      </c>
      <c r="G7685" s="61">
        <v>0</v>
      </c>
      <c r="H7685" s="61">
        <v>1</v>
      </c>
      <c r="I7685" s="62">
        <v>95684.25352472403</v>
      </c>
      <c r="J7685" s="63">
        <v>5.3909695309909811</v>
      </c>
      <c r="K7685" s="63">
        <v>6.3134343280479186</v>
      </c>
      <c r="L7685" s="63">
        <v>7.4719609856622276</v>
      </c>
      <c r="M7685" s="63">
        <v>6.7435926186173338</v>
      </c>
      <c r="N7685" s="63">
        <v>6.6408966925244908</v>
      </c>
      <c r="O7685" s="71">
        <v>7.1570619755128195</v>
      </c>
    </row>
    <row r="7686" spans="2:15" outlineLevel="1" x14ac:dyDescent="0.45">
      <c r="B7686" s="65">
        <v>7677</v>
      </c>
      <c r="C7686" s="60">
        <v>1</v>
      </c>
      <c r="D7686" s="61">
        <v>0</v>
      </c>
      <c r="E7686" s="61">
        <v>1</v>
      </c>
      <c r="F7686" s="61">
        <v>1</v>
      </c>
      <c r="G7686" s="61">
        <v>1</v>
      </c>
      <c r="H7686" s="61">
        <v>0</v>
      </c>
      <c r="I7686" s="62">
        <v>79187.675873100205</v>
      </c>
      <c r="J7686" s="63">
        <v>6.1668662971020476</v>
      </c>
      <c r="K7686" s="63">
        <v>5.3915146931063962</v>
      </c>
      <c r="L7686" s="63">
        <v>6.6715401319368777</v>
      </c>
      <c r="M7686" s="63">
        <v>8.7591186832192207</v>
      </c>
      <c r="N7686" s="63">
        <v>6.7933951946178883</v>
      </c>
      <c r="O7686" s="71">
        <v>6.6765799091920019</v>
      </c>
    </row>
    <row r="7687" spans="2:15" outlineLevel="1" x14ac:dyDescent="0.45">
      <c r="B7687" s="65">
        <v>7678</v>
      </c>
      <c r="C7687" s="60">
        <v>1</v>
      </c>
      <c r="D7687" s="61">
        <v>0</v>
      </c>
      <c r="E7687" s="61">
        <v>1</v>
      </c>
      <c r="F7687" s="61">
        <v>1</v>
      </c>
      <c r="G7687" s="61">
        <v>0</v>
      </c>
      <c r="H7687" s="61">
        <v>1</v>
      </c>
      <c r="I7687" s="62">
        <v>64731.0407663683</v>
      </c>
      <c r="J7687" s="63">
        <v>6.891633032173937</v>
      </c>
      <c r="K7687" s="63">
        <v>6.0304168664422733</v>
      </c>
      <c r="L7687" s="63">
        <v>6.660529124295798</v>
      </c>
      <c r="M7687" s="63">
        <v>6.2676572248674391</v>
      </c>
      <c r="N7687" s="63">
        <v>6.4015554992151404</v>
      </c>
      <c r="O7687" s="71">
        <v>6.5897058108509157</v>
      </c>
    </row>
    <row r="7688" spans="2:15" outlineLevel="1" x14ac:dyDescent="0.45">
      <c r="B7688" s="65">
        <v>7679</v>
      </c>
      <c r="C7688" s="60">
        <v>1</v>
      </c>
      <c r="D7688" s="61">
        <v>0</v>
      </c>
      <c r="E7688" s="61">
        <v>1</v>
      </c>
      <c r="F7688" s="61">
        <v>1</v>
      </c>
      <c r="G7688" s="61">
        <v>0</v>
      </c>
      <c r="H7688" s="61">
        <v>1</v>
      </c>
      <c r="I7688" s="62">
        <v>99965.620968125048</v>
      </c>
      <c r="J7688" s="63">
        <v>5.7886472662393107</v>
      </c>
      <c r="K7688" s="63">
        <v>5.6766194419069338</v>
      </c>
      <c r="L7688" s="63">
        <v>7.879884427948145</v>
      </c>
      <c r="M7688" s="63">
        <v>8.365581007551917</v>
      </c>
      <c r="N7688" s="63">
        <v>6.6490623562584279</v>
      </c>
      <c r="O7688" s="71">
        <v>7.0537482310762574</v>
      </c>
    </row>
    <row r="7689" spans="2:15" outlineLevel="1" x14ac:dyDescent="0.45">
      <c r="B7689" s="65">
        <v>7680</v>
      </c>
      <c r="C7689" s="60">
        <v>1</v>
      </c>
      <c r="D7689" s="61">
        <v>0</v>
      </c>
      <c r="E7689" s="61">
        <v>1</v>
      </c>
      <c r="F7689" s="61">
        <v>1</v>
      </c>
      <c r="G7689" s="61">
        <v>1</v>
      </c>
      <c r="H7689" s="61">
        <v>0</v>
      </c>
      <c r="I7689" s="62">
        <v>77607.572336228201</v>
      </c>
      <c r="J7689" s="63">
        <v>5.0854699340655118</v>
      </c>
      <c r="K7689" s="63">
        <v>4.9363600221915993</v>
      </c>
      <c r="L7689" s="63">
        <v>6.9886855466070061</v>
      </c>
      <c r="M7689" s="63">
        <v>8.731045117238482</v>
      </c>
      <c r="N7689" s="63">
        <v>7.397589256518927</v>
      </c>
      <c r="O7689" s="71">
        <v>7.1242917655862996</v>
      </c>
    </row>
    <row r="7690" spans="2:15" outlineLevel="1" x14ac:dyDescent="0.45">
      <c r="B7690" s="65">
        <v>7681</v>
      </c>
      <c r="C7690" s="60">
        <v>1</v>
      </c>
      <c r="D7690" s="61">
        <v>0</v>
      </c>
      <c r="E7690" s="61">
        <v>1</v>
      </c>
      <c r="F7690" s="61">
        <v>1</v>
      </c>
      <c r="G7690" s="61">
        <v>1</v>
      </c>
      <c r="H7690" s="61">
        <v>0</v>
      </c>
      <c r="I7690" s="62">
        <v>65179.973643163976</v>
      </c>
      <c r="J7690" s="63">
        <v>6.3230444876147853</v>
      </c>
      <c r="K7690" s="63">
        <v>5.6639328896758698</v>
      </c>
      <c r="L7690" s="63">
        <v>7.2262970811538088</v>
      </c>
      <c r="M7690" s="63">
        <v>6.0537125249332986</v>
      </c>
      <c r="N7690" s="63">
        <v>7.3121961239572197</v>
      </c>
      <c r="O7690" s="71">
        <v>6.9193227919047704</v>
      </c>
    </row>
    <row r="7691" spans="2:15" outlineLevel="1" x14ac:dyDescent="0.45">
      <c r="B7691" s="65">
        <v>7682</v>
      </c>
      <c r="C7691" s="60">
        <v>1</v>
      </c>
      <c r="D7691" s="61">
        <v>0</v>
      </c>
      <c r="E7691" s="61">
        <v>1</v>
      </c>
      <c r="F7691" s="61">
        <v>1</v>
      </c>
      <c r="G7691" s="61">
        <v>1</v>
      </c>
      <c r="H7691" s="61">
        <v>0</v>
      </c>
      <c r="I7691" s="62">
        <v>102022.54548184828</v>
      </c>
      <c r="J7691" s="63">
        <v>6.7429349694169582</v>
      </c>
      <c r="K7691" s="63">
        <v>6.2739377131196621</v>
      </c>
      <c r="L7691" s="63">
        <v>6.8235350242989377</v>
      </c>
      <c r="M7691" s="63">
        <v>8.5086713089128487</v>
      </c>
      <c r="N7691" s="63">
        <v>6.5521044518010942</v>
      </c>
      <c r="O7691" s="71">
        <v>6.5295987946444267</v>
      </c>
    </row>
    <row r="7692" spans="2:15" outlineLevel="1" x14ac:dyDescent="0.45">
      <c r="B7692" s="65">
        <v>7683</v>
      </c>
      <c r="C7692" s="60">
        <v>1</v>
      </c>
      <c r="D7692" s="61">
        <v>0</v>
      </c>
      <c r="E7692" s="61">
        <v>1</v>
      </c>
      <c r="F7692" s="61">
        <v>1</v>
      </c>
      <c r="G7692" s="61">
        <v>0</v>
      </c>
      <c r="H7692" s="61">
        <v>1</v>
      </c>
      <c r="I7692" s="62">
        <v>60316.763611741146</v>
      </c>
      <c r="J7692" s="63">
        <v>6.4456575826156692</v>
      </c>
      <c r="K7692" s="63">
        <v>4.1136767215116574</v>
      </c>
      <c r="L7692" s="63">
        <v>6.9395616305520571</v>
      </c>
      <c r="M7692" s="63">
        <v>7.042729870670942</v>
      </c>
      <c r="N7692" s="63">
        <v>6.4603678053334983</v>
      </c>
      <c r="O7692" s="71">
        <v>6.4941284737285407</v>
      </c>
    </row>
    <row r="7693" spans="2:15" outlineLevel="1" x14ac:dyDescent="0.45">
      <c r="B7693" s="65">
        <v>7684</v>
      </c>
      <c r="C7693" s="60">
        <v>1</v>
      </c>
      <c r="D7693" s="61">
        <v>0</v>
      </c>
      <c r="E7693" s="61">
        <v>1</v>
      </c>
      <c r="F7693" s="61">
        <v>1</v>
      </c>
      <c r="G7693" s="61">
        <v>1</v>
      </c>
      <c r="H7693" s="61">
        <v>0</v>
      </c>
      <c r="I7693" s="62">
        <v>100933.85226478554</v>
      </c>
      <c r="J7693" s="63">
        <v>6.3226719825314692</v>
      </c>
      <c r="K7693" s="63">
        <v>5.7450190776856429</v>
      </c>
      <c r="L7693" s="63">
        <v>7.6138904595671733</v>
      </c>
      <c r="M7693" s="63">
        <v>8.2337361137204574</v>
      </c>
      <c r="N7693" s="63">
        <v>6.8630396147442587</v>
      </c>
      <c r="O7693" s="71">
        <v>6.8097300336173747</v>
      </c>
    </row>
    <row r="7694" spans="2:15" outlineLevel="1" x14ac:dyDescent="0.45">
      <c r="B7694" s="65">
        <v>7685</v>
      </c>
      <c r="C7694" s="60">
        <v>0</v>
      </c>
      <c r="D7694" s="61">
        <v>1</v>
      </c>
      <c r="E7694" s="61">
        <v>1</v>
      </c>
      <c r="F7694" s="61">
        <v>1</v>
      </c>
      <c r="G7694" s="61">
        <v>0</v>
      </c>
      <c r="H7694" s="61">
        <v>1</v>
      </c>
      <c r="I7694" s="62">
        <v>28897.906003066702</v>
      </c>
      <c r="J7694" s="63">
        <v>5.7143905960105617</v>
      </c>
      <c r="K7694" s="63">
        <v>5.8678614173777301</v>
      </c>
      <c r="L7694" s="63">
        <v>6.9152208248957585</v>
      </c>
      <c r="M7694" s="63">
        <v>6.3263184631989882</v>
      </c>
      <c r="N7694" s="63">
        <v>6.8667355560166987</v>
      </c>
      <c r="O7694" s="71">
        <v>7.1902649971100248</v>
      </c>
    </row>
    <row r="7695" spans="2:15" outlineLevel="1" x14ac:dyDescent="0.45">
      <c r="B7695" s="65">
        <v>7686</v>
      </c>
      <c r="C7695" s="60">
        <v>1</v>
      </c>
      <c r="D7695" s="61">
        <v>0</v>
      </c>
      <c r="E7695" s="61">
        <v>1</v>
      </c>
      <c r="F7695" s="61">
        <v>1</v>
      </c>
      <c r="G7695" s="61">
        <v>0</v>
      </c>
      <c r="H7695" s="61">
        <v>1</v>
      </c>
      <c r="I7695" s="62">
        <v>96681.66360948603</v>
      </c>
      <c r="J7695" s="63">
        <v>6.560783908146437</v>
      </c>
      <c r="K7695" s="63">
        <v>5.3907477399769981</v>
      </c>
      <c r="L7695" s="63">
        <v>7.435651971953801</v>
      </c>
      <c r="M7695" s="63">
        <v>6.1649492642633597</v>
      </c>
      <c r="N7695" s="63">
        <v>7.2469008901784333</v>
      </c>
      <c r="O7695" s="71">
        <v>7.4922417115237421</v>
      </c>
    </row>
    <row r="7696" spans="2:15" outlineLevel="1" x14ac:dyDescent="0.45">
      <c r="B7696" s="65">
        <v>7687</v>
      </c>
      <c r="C7696" s="60">
        <v>1</v>
      </c>
      <c r="D7696" s="61">
        <v>0</v>
      </c>
      <c r="E7696" s="61">
        <v>1</v>
      </c>
      <c r="F7696" s="61">
        <v>1</v>
      </c>
      <c r="G7696" s="61">
        <v>0</v>
      </c>
      <c r="H7696" s="61">
        <v>1</v>
      </c>
      <c r="I7696" s="62">
        <v>101899.56527541354</v>
      </c>
      <c r="J7696" s="63">
        <v>7.0199551853477189</v>
      </c>
      <c r="K7696" s="63">
        <v>5.8601379590098892</v>
      </c>
      <c r="L7696" s="63">
        <v>7.0230947503392214</v>
      </c>
      <c r="M7696" s="63">
        <v>8.3246138084474541</v>
      </c>
      <c r="N7696" s="63">
        <v>6.5525917187583804</v>
      </c>
      <c r="O7696" s="71">
        <v>6.8133737559722727</v>
      </c>
    </row>
    <row r="7697" spans="2:15" outlineLevel="1" x14ac:dyDescent="0.45">
      <c r="B7697" s="65">
        <v>7688</v>
      </c>
      <c r="C7697" s="60">
        <v>1</v>
      </c>
      <c r="D7697" s="61">
        <v>0</v>
      </c>
      <c r="E7697" s="61">
        <v>1</v>
      </c>
      <c r="F7697" s="61">
        <v>1</v>
      </c>
      <c r="G7697" s="61">
        <v>1</v>
      </c>
      <c r="H7697" s="61">
        <v>0</v>
      </c>
      <c r="I7697" s="62">
        <v>71923.139280129675</v>
      </c>
      <c r="J7697" s="63">
        <v>6.0713259214593744</v>
      </c>
      <c r="K7697" s="63">
        <v>4.1460334945142936</v>
      </c>
      <c r="L7697" s="63">
        <v>6.8509828649162632</v>
      </c>
      <c r="M7697" s="63">
        <v>7.9790975643777156</v>
      </c>
      <c r="N7697" s="63">
        <v>6.773369720833843</v>
      </c>
      <c r="O7697" s="71">
        <v>6.1053061746846664</v>
      </c>
    </row>
    <row r="7698" spans="2:15" outlineLevel="1" x14ac:dyDescent="0.45">
      <c r="B7698" s="65">
        <v>7689</v>
      </c>
      <c r="C7698" s="60">
        <v>0</v>
      </c>
      <c r="D7698" s="61">
        <v>1</v>
      </c>
      <c r="E7698" s="61">
        <v>1</v>
      </c>
      <c r="F7698" s="61">
        <v>1</v>
      </c>
      <c r="G7698" s="61">
        <v>0</v>
      </c>
      <c r="H7698" s="61">
        <v>1</v>
      </c>
      <c r="I7698" s="62">
        <v>65166.546269333921</v>
      </c>
      <c r="J7698" s="63">
        <v>6.0124964193200769</v>
      </c>
      <c r="K7698" s="63">
        <v>6.4919338385245577</v>
      </c>
      <c r="L7698" s="63">
        <v>6.7297673488198182</v>
      </c>
      <c r="M7698" s="63">
        <v>6.390806045459744</v>
      </c>
      <c r="N7698" s="63">
        <v>6.4978981279621344</v>
      </c>
      <c r="O7698" s="71">
        <v>6.9790464950369993</v>
      </c>
    </row>
    <row r="7699" spans="2:15" outlineLevel="1" x14ac:dyDescent="0.45">
      <c r="B7699" s="65">
        <v>7690</v>
      </c>
      <c r="C7699" s="60">
        <v>0</v>
      </c>
      <c r="D7699" s="61">
        <v>1</v>
      </c>
      <c r="E7699" s="61">
        <v>1</v>
      </c>
      <c r="F7699" s="61">
        <v>1</v>
      </c>
      <c r="G7699" s="61">
        <v>0</v>
      </c>
      <c r="H7699" s="61">
        <v>1</v>
      </c>
      <c r="I7699" s="62">
        <v>30673.104144280078</v>
      </c>
      <c r="J7699" s="63">
        <v>5.6864488449569794</v>
      </c>
      <c r="K7699" s="63">
        <v>6.4398551425594714</v>
      </c>
      <c r="L7699" s="63">
        <v>6.4638103622480658</v>
      </c>
      <c r="M7699" s="63">
        <v>7.2953346470449416</v>
      </c>
      <c r="N7699" s="63">
        <v>6.4801465881207125</v>
      </c>
      <c r="O7699" s="71">
        <v>6.6787192842108105</v>
      </c>
    </row>
    <row r="7700" spans="2:15" outlineLevel="1" x14ac:dyDescent="0.45">
      <c r="B7700" s="65">
        <v>7691</v>
      </c>
      <c r="C7700" s="60">
        <v>1</v>
      </c>
      <c r="D7700" s="61">
        <v>0</v>
      </c>
      <c r="E7700" s="61">
        <v>1</v>
      </c>
      <c r="F7700" s="61">
        <v>1</v>
      </c>
      <c r="G7700" s="61">
        <v>1</v>
      </c>
      <c r="H7700" s="61">
        <v>0</v>
      </c>
      <c r="I7700" s="62">
        <v>78848.581150312355</v>
      </c>
      <c r="J7700" s="63">
        <v>5.4935115541351909</v>
      </c>
      <c r="K7700" s="63">
        <v>5.364848624379837</v>
      </c>
      <c r="L7700" s="63">
        <v>6.7106371206240691</v>
      </c>
      <c r="M7700" s="63">
        <v>8.6265651907251151</v>
      </c>
      <c r="N7700" s="63">
        <v>7.1936723044600717</v>
      </c>
      <c r="O7700" s="71">
        <v>7.1314719726036193</v>
      </c>
    </row>
    <row r="7701" spans="2:15" outlineLevel="1" x14ac:dyDescent="0.45">
      <c r="B7701" s="65">
        <v>7692</v>
      </c>
      <c r="C7701" s="60">
        <v>1</v>
      </c>
      <c r="D7701" s="61">
        <v>0</v>
      </c>
      <c r="E7701" s="61">
        <v>1</v>
      </c>
      <c r="F7701" s="61">
        <v>1</v>
      </c>
      <c r="G7701" s="61">
        <v>1</v>
      </c>
      <c r="H7701" s="61">
        <v>0</v>
      </c>
      <c r="I7701" s="62">
        <v>30247.657906100416</v>
      </c>
      <c r="J7701" s="63">
        <v>6.035810584120572</v>
      </c>
      <c r="K7701" s="63">
        <v>5.9645804988996431</v>
      </c>
      <c r="L7701" s="63">
        <v>6.6421310066851404</v>
      </c>
      <c r="M7701" s="63">
        <v>6.7289676324393985</v>
      </c>
      <c r="N7701" s="63">
        <v>7.141950775985439</v>
      </c>
      <c r="O7701" s="71">
        <v>6.5646572811746848</v>
      </c>
    </row>
    <row r="7702" spans="2:15" outlineLevel="1" x14ac:dyDescent="0.45">
      <c r="B7702" s="65">
        <v>7693</v>
      </c>
      <c r="C7702" s="60">
        <v>1</v>
      </c>
      <c r="D7702" s="61">
        <v>0</v>
      </c>
      <c r="E7702" s="61">
        <v>1</v>
      </c>
      <c r="F7702" s="61">
        <v>1</v>
      </c>
      <c r="G7702" s="61">
        <v>0</v>
      </c>
      <c r="H7702" s="61">
        <v>1</v>
      </c>
      <c r="I7702" s="62">
        <v>92598.058154833081</v>
      </c>
      <c r="J7702" s="63">
        <v>6.2611204399125793</v>
      </c>
      <c r="K7702" s="63">
        <v>4.9960815513585466</v>
      </c>
      <c r="L7702" s="63">
        <v>7.3995447724726997</v>
      </c>
      <c r="M7702" s="63">
        <v>6.7191051548407694</v>
      </c>
      <c r="N7702" s="63">
        <v>6.307477847671108</v>
      </c>
      <c r="O7702" s="71">
        <v>6.8881971520592602</v>
      </c>
    </row>
    <row r="7703" spans="2:15" outlineLevel="1" x14ac:dyDescent="0.45">
      <c r="B7703" s="65">
        <v>7694</v>
      </c>
      <c r="C7703" s="60">
        <v>1</v>
      </c>
      <c r="D7703" s="61">
        <v>0</v>
      </c>
      <c r="E7703" s="61">
        <v>1</v>
      </c>
      <c r="F7703" s="61">
        <v>1</v>
      </c>
      <c r="G7703" s="61">
        <v>1</v>
      </c>
      <c r="H7703" s="61">
        <v>0</v>
      </c>
      <c r="I7703" s="62">
        <v>27622.639912397048</v>
      </c>
      <c r="J7703" s="63">
        <v>5.4917404758568766</v>
      </c>
      <c r="K7703" s="63">
        <v>5.1766595859869948</v>
      </c>
      <c r="L7703" s="63">
        <v>6.2916459299071077</v>
      </c>
      <c r="M7703" s="63">
        <v>6.9334184543644497</v>
      </c>
      <c r="N7703" s="63">
        <v>7.5598437225467823</v>
      </c>
      <c r="O7703" s="71">
        <v>6.6195050934014299</v>
      </c>
    </row>
    <row r="7704" spans="2:15" outlineLevel="1" x14ac:dyDescent="0.45">
      <c r="B7704" s="65">
        <v>7695</v>
      </c>
      <c r="C7704" s="60">
        <v>1</v>
      </c>
      <c r="D7704" s="61">
        <v>0</v>
      </c>
      <c r="E7704" s="61">
        <v>1</v>
      </c>
      <c r="F7704" s="61">
        <v>1</v>
      </c>
      <c r="G7704" s="61">
        <v>1</v>
      </c>
      <c r="H7704" s="61">
        <v>0</v>
      </c>
      <c r="I7704" s="62">
        <v>78379.86410332135</v>
      </c>
      <c r="J7704" s="63">
        <v>6.6109251152176283</v>
      </c>
      <c r="K7704" s="63">
        <v>5.2395501637468058</v>
      </c>
      <c r="L7704" s="63">
        <v>6.3129134025729838</v>
      </c>
      <c r="M7704" s="63">
        <v>8.354077435610705</v>
      </c>
      <c r="N7704" s="63">
        <v>7.0566000386143841</v>
      </c>
      <c r="O7704" s="71">
        <v>6.4020094600297046</v>
      </c>
    </row>
    <row r="7705" spans="2:15" outlineLevel="1" x14ac:dyDescent="0.45">
      <c r="B7705" s="65">
        <v>7696</v>
      </c>
      <c r="C7705" s="60">
        <v>1</v>
      </c>
      <c r="D7705" s="61">
        <v>0</v>
      </c>
      <c r="E7705" s="61">
        <v>1</v>
      </c>
      <c r="F7705" s="61">
        <v>1</v>
      </c>
      <c r="G7705" s="61">
        <v>0</v>
      </c>
      <c r="H7705" s="61">
        <v>1</v>
      </c>
      <c r="I7705" s="62">
        <v>94999.223760027686</v>
      </c>
      <c r="J7705" s="63">
        <v>6.3858018686201365</v>
      </c>
      <c r="K7705" s="63">
        <v>4.9569308582583771</v>
      </c>
      <c r="L7705" s="63">
        <v>6.9236629707887616</v>
      </c>
      <c r="M7705" s="63">
        <v>7.4758046864385932</v>
      </c>
      <c r="N7705" s="63">
        <v>6.4493969105405</v>
      </c>
      <c r="O7705" s="71">
        <v>7.0246342509470274</v>
      </c>
    </row>
    <row r="7706" spans="2:15" outlineLevel="1" x14ac:dyDescent="0.45">
      <c r="B7706" s="65">
        <v>7697</v>
      </c>
      <c r="C7706" s="60">
        <v>1</v>
      </c>
      <c r="D7706" s="61">
        <v>0</v>
      </c>
      <c r="E7706" s="61">
        <v>1</v>
      </c>
      <c r="F7706" s="61">
        <v>1</v>
      </c>
      <c r="G7706" s="61">
        <v>1</v>
      </c>
      <c r="H7706" s="61">
        <v>0</v>
      </c>
      <c r="I7706" s="62">
        <v>100446.05707313868</v>
      </c>
      <c r="J7706" s="63">
        <v>7.2979721255201575</v>
      </c>
      <c r="K7706" s="63">
        <v>4.9462705936092659</v>
      </c>
      <c r="L7706" s="63">
        <v>7.1388441238075089</v>
      </c>
      <c r="M7706" s="63">
        <v>8.2227859686815918</v>
      </c>
      <c r="N7706" s="63">
        <v>7.2441995700261321</v>
      </c>
      <c r="O7706" s="71">
        <v>6.2961730158485594</v>
      </c>
    </row>
    <row r="7707" spans="2:15" outlineLevel="1" x14ac:dyDescent="0.45">
      <c r="B7707" s="65">
        <v>7698</v>
      </c>
      <c r="C7707" s="60">
        <v>1</v>
      </c>
      <c r="D7707" s="61">
        <v>0</v>
      </c>
      <c r="E7707" s="61">
        <v>1</v>
      </c>
      <c r="F7707" s="61">
        <v>1</v>
      </c>
      <c r="G7707" s="61">
        <v>1</v>
      </c>
      <c r="H7707" s="61">
        <v>0</v>
      </c>
      <c r="I7707" s="62">
        <v>24323.689343612961</v>
      </c>
      <c r="J7707" s="63">
        <v>5.2837792993461274</v>
      </c>
      <c r="K7707" s="63">
        <v>4.2427035745515393</v>
      </c>
      <c r="L7707" s="63">
        <v>7.3879448377369465</v>
      </c>
      <c r="M7707" s="63">
        <v>6.7819846946659599</v>
      </c>
      <c r="N7707" s="63">
        <v>7.2196234204070997</v>
      </c>
      <c r="O7707" s="71">
        <v>6.5433617349563917</v>
      </c>
    </row>
    <row r="7708" spans="2:15" outlineLevel="1" x14ac:dyDescent="0.45">
      <c r="B7708" s="65">
        <v>7699</v>
      </c>
      <c r="C7708" s="60">
        <v>1</v>
      </c>
      <c r="D7708" s="61">
        <v>0</v>
      </c>
      <c r="E7708" s="61">
        <v>1</v>
      </c>
      <c r="F7708" s="61">
        <v>1</v>
      </c>
      <c r="G7708" s="61">
        <v>0</v>
      </c>
      <c r="H7708" s="61">
        <v>1</v>
      </c>
      <c r="I7708" s="62">
        <v>100790.74370798143</v>
      </c>
      <c r="J7708" s="63">
        <v>6.1519723151925518</v>
      </c>
      <c r="K7708" s="63">
        <v>5.5190363804019249</v>
      </c>
      <c r="L7708" s="63">
        <v>7.3566599320035237</v>
      </c>
      <c r="M7708" s="63">
        <v>8.1306302979239966</v>
      </c>
      <c r="N7708" s="63">
        <v>7.0888975522761291</v>
      </c>
      <c r="O7708" s="71">
        <v>7.3370078260769835</v>
      </c>
    </row>
    <row r="7709" spans="2:15" outlineLevel="1" x14ac:dyDescent="0.45">
      <c r="B7709" s="65">
        <v>7700</v>
      </c>
      <c r="C7709" s="60">
        <v>0</v>
      </c>
      <c r="D7709" s="61">
        <v>1</v>
      </c>
      <c r="E7709" s="61">
        <v>1</v>
      </c>
      <c r="F7709" s="61">
        <v>1</v>
      </c>
      <c r="G7709" s="61">
        <v>1</v>
      </c>
      <c r="H7709" s="61">
        <v>0</v>
      </c>
      <c r="I7709" s="62">
        <v>25073.189724712996</v>
      </c>
      <c r="J7709" s="63">
        <v>5.1827244719209071</v>
      </c>
      <c r="K7709" s="63">
        <v>5.320890797952778</v>
      </c>
      <c r="L7709" s="63">
        <v>6.6797033252248488</v>
      </c>
      <c r="M7709" s="63">
        <v>6.1632533247342147</v>
      </c>
      <c r="N7709" s="63">
        <v>7.4186063596691927</v>
      </c>
      <c r="O7709" s="71">
        <v>6.5844541015519651</v>
      </c>
    </row>
    <row r="7710" spans="2:15" outlineLevel="1" x14ac:dyDescent="0.45">
      <c r="B7710" s="65">
        <v>7701</v>
      </c>
      <c r="C7710" s="60">
        <v>0</v>
      </c>
      <c r="D7710" s="61">
        <v>1</v>
      </c>
      <c r="E7710" s="61">
        <v>1</v>
      </c>
      <c r="F7710" s="61">
        <v>1</v>
      </c>
      <c r="G7710" s="61">
        <v>0</v>
      </c>
      <c r="H7710" s="61">
        <v>1</v>
      </c>
      <c r="I7710" s="62">
        <v>98181.546053636586</v>
      </c>
      <c r="J7710" s="63">
        <v>6.206379234881199</v>
      </c>
      <c r="K7710" s="63">
        <v>6.6817364557528327</v>
      </c>
      <c r="L7710" s="63">
        <v>7.0197274258902072</v>
      </c>
      <c r="M7710" s="63">
        <v>6.2638256030965902</v>
      </c>
      <c r="N7710" s="63">
        <v>6.9439264791990336</v>
      </c>
      <c r="O7710" s="71">
        <v>7.3361647549936908</v>
      </c>
    </row>
    <row r="7711" spans="2:15" outlineLevel="1" x14ac:dyDescent="0.45">
      <c r="B7711" s="65">
        <v>7702</v>
      </c>
      <c r="C7711" s="60">
        <v>0</v>
      </c>
      <c r="D7711" s="61">
        <v>1</v>
      </c>
      <c r="E7711" s="61">
        <v>1</v>
      </c>
      <c r="F7711" s="61">
        <v>1</v>
      </c>
      <c r="G7711" s="61">
        <v>1</v>
      </c>
      <c r="H7711" s="61">
        <v>0</v>
      </c>
      <c r="I7711" s="62">
        <v>78387.527948631177</v>
      </c>
      <c r="J7711" s="63">
        <v>5.689001843212993</v>
      </c>
      <c r="K7711" s="63">
        <v>5.993027749446032</v>
      </c>
      <c r="L7711" s="63">
        <v>6.4516500576536959</v>
      </c>
      <c r="M7711" s="63">
        <v>7.4979518786819961</v>
      </c>
      <c r="N7711" s="63">
        <v>7.4298056610900201</v>
      </c>
      <c r="O7711" s="71">
        <v>7.2039785036565149</v>
      </c>
    </row>
    <row r="7712" spans="2:15" outlineLevel="1" x14ac:dyDescent="0.45">
      <c r="B7712" s="65">
        <v>7703</v>
      </c>
      <c r="C7712" s="60">
        <v>1</v>
      </c>
      <c r="D7712" s="61">
        <v>0</v>
      </c>
      <c r="E7712" s="61">
        <v>1</v>
      </c>
      <c r="F7712" s="61">
        <v>1</v>
      </c>
      <c r="G7712" s="61">
        <v>1</v>
      </c>
      <c r="H7712" s="61">
        <v>0</v>
      </c>
      <c r="I7712" s="62">
        <v>92909.359094395273</v>
      </c>
      <c r="J7712" s="63">
        <v>6.0956387640808511</v>
      </c>
      <c r="K7712" s="63">
        <v>4.7813651050880557</v>
      </c>
      <c r="L7712" s="63">
        <v>7.3148966994651801</v>
      </c>
      <c r="M7712" s="63">
        <v>6.7494108613685242</v>
      </c>
      <c r="N7712" s="63">
        <v>7.1431705547621807</v>
      </c>
      <c r="O7712" s="71">
        <v>6.583524750275858</v>
      </c>
    </row>
    <row r="7713" spans="2:15" outlineLevel="1" x14ac:dyDescent="0.45">
      <c r="B7713" s="65">
        <v>7704</v>
      </c>
      <c r="C7713" s="60">
        <v>0</v>
      </c>
      <c r="D7713" s="61">
        <v>1</v>
      </c>
      <c r="E7713" s="61">
        <v>1</v>
      </c>
      <c r="F7713" s="61">
        <v>1</v>
      </c>
      <c r="G7713" s="61">
        <v>1</v>
      </c>
      <c r="H7713" s="61">
        <v>0</v>
      </c>
      <c r="I7713" s="62">
        <v>96479.408624000818</v>
      </c>
      <c r="J7713" s="63">
        <v>5.9799595496620634</v>
      </c>
      <c r="K7713" s="63">
        <v>6.229854485932286</v>
      </c>
      <c r="L7713" s="63">
        <v>6.966855609115842</v>
      </c>
      <c r="M7713" s="63">
        <v>6.9176554089302229</v>
      </c>
      <c r="N7713" s="63">
        <v>7.0963578895776598</v>
      </c>
      <c r="O7713" s="71">
        <v>6.4239357926410507</v>
      </c>
    </row>
    <row r="7714" spans="2:15" outlineLevel="1" x14ac:dyDescent="0.45">
      <c r="B7714" s="65">
        <v>7705</v>
      </c>
      <c r="C7714" s="60">
        <v>1</v>
      </c>
      <c r="D7714" s="61">
        <v>0</v>
      </c>
      <c r="E7714" s="61">
        <v>1</v>
      </c>
      <c r="F7714" s="61">
        <v>1</v>
      </c>
      <c r="G7714" s="61">
        <v>1</v>
      </c>
      <c r="H7714" s="61">
        <v>0</v>
      </c>
      <c r="I7714" s="62">
        <v>93159.323201013787</v>
      </c>
      <c r="J7714" s="63">
        <v>6.0010791051989099</v>
      </c>
      <c r="K7714" s="63">
        <v>5.3077775456265082</v>
      </c>
      <c r="L7714" s="63">
        <v>7.5687813064907372</v>
      </c>
      <c r="M7714" s="63">
        <v>6.5009768117991165</v>
      </c>
      <c r="N7714" s="63">
        <v>6.9356116051633965</v>
      </c>
      <c r="O7714" s="71">
        <v>6.4975302254116025</v>
      </c>
    </row>
    <row r="7715" spans="2:15" outlineLevel="1" x14ac:dyDescent="0.45">
      <c r="B7715" s="65">
        <v>7706</v>
      </c>
      <c r="C7715" s="60">
        <v>0</v>
      </c>
      <c r="D7715" s="61">
        <v>1</v>
      </c>
      <c r="E7715" s="61">
        <v>1</v>
      </c>
      <c r="F7715" s="61">
        <v>1</v>
      </c>
      <c r="G7715" s="61">
        <v>1</v>
      </c>
      <c r="H7715" s="61">
        <v>0</v>
      </c>
      <c r="I7715" s="62">
        <v>79051.512155201359</v>
      </c>
      <c r="J7715" s="63">
        <v>5.8393292336425313</v>
      </c>
      <c r="K7715" s="63">
        <v>5.8800783170302822</v>
      </c>
      <c r="L7715" s="63">
        <v>6.4480046119797061</v>
      </c>
      <c r="M7715" s="63">
        <v>8.4316937620330972</v>
      </c>
      <c r="N7715" s="63">
        <v>7.0829667952149737</v>
      </c>
      <c r="O7715" s="71">
        <v>6.6069619024792487</v>
      </c>
    </row>
    <row r="7716" spans="2:15" outlineLevel="1" x14ac:dyDescent="0.45">
      <c r="B7716" s="65">
        <v>7707</v>
      </c>
      <c r="C7716" s="60">
        <v>1</v>
      </c>
      <c r="D7716" s="61">
        <v>0</v>
      </c>
      <c r="E7716" s="61">
        <v>1</v>
      </c>
      <c r="F7716" s="61">
        <v>1</v>
      </c>
      <c r="G7716" s="61">
        <v>1</v>
      </c>
      <c r="H7716" s="61">
        <v>0</v>
      </c>
      <c r="I7716" s="62">
        <v>24230.944531085202</v>
      </c>
      <c r="J7716" s="63">
        <v>5.5585200131702166</v>
      </c>
      <c r="K7716" s="63">
        <v>4.2458849188069498</v>
      </c>
      <c r="L7716" s="63">
        <v>6.4379370494884913</v>
      </c>
      <c r="M7716" s="63">
        <v>6.6143625539748596</v>
      </c>
      <c r="N7716" s="63">
        <v>7.3678131698904927</v>
      </c>
      <c r="O7716" s="71">
        <v>6.8167321605954942</v>
      </c>
    </row>
    <row r="7717" spans="2:15" outlineLevel="1" x14ac:dyDescent="0.45">
      <c r="B7717" s="65">
        <v>7708</v>
      </c>
      <c r="C7717" s="60">
        <v>1</v>
      </c>
      <c r="D7717" s="61">
        <v>0</v>
      </c>
      <c r="E7717" s="61">
        <v>1</v>
      </c>
      <c r="F7717" s="61">
        <v>1</v>
      </c>
      <c r="G7717" s="61">
        <v>0</v>
      </c>
      <c r="H7717" s="61">
        <v>1</v>
      </c>
      <c r="I7717" s="62">
        <v>25470.28807843379</v>
      </c>
      <c r="J7717" s="63">
        <v>5.7168697918071949</v>
      </c>
      <c r="K7717" s="63">
        <v>5.6683161043068697</v>
      </c>
      <c r="L7717" s="63">
        <v>6.6145389152653955</v>
      </c>
      <c r="M7717" s="63">
        <v>6.2377924449277966</v>
      </c>
      <c r="N7717" s="63">
        <v>6.2324645587912517</v>
      </c>
      <c r="O7717" s="71">
        <v>6.9176144665774988</v>
      </c>
    </row>
    <row r="7718" spans="2:15" outlineLevel="1" x14ac:dyDescent="0.45">
      <c r="B7718" s="65">
        <v>7709</v>
      </c>
      <c r="C7718" s="60">
        <v>0</v>
      </c>
      <c r="D7718" s="61">
        <v>1</v>
      </c>
      <c r="E7718" s="61">
        <v>1</v>
      </c>
      <c r="F7718" s="61">
        <v>1</v>
      </c>
      <c r="G7718" s="61">
        <v>0</v>
      </c>
      <c r="H7718" s="61">
        <v>1</v>
      </c>
      <c r="I7718" s="62">
        <v>94592.327289953566</v>
      </c>
      <c r="J7718" s="63">
        <v>5.4851048319207845</v>
      </c>
      <c r="K7718" s="63">
        <v>5.640970507759314</v>
      </c>
      <c r="L7718" s="63">
        <v>7.3797607651587276</v>
      </c>
      <c r="M7718" s="63">
        <v>7.4309221787007349</v>
      </c>
      <c r="N7718" s="63">
        <v>6.5189335870038292</v>
      </c>
      <c r="O7718" s="71">
        <v>6.7297375620635744</v>
      </c>
    </row>
    <row r="7719" spans="2:15" outlineLevel="1" x14ac:dyDescent="0.45">
      <c r="B7719" s="65">
        <v>7710</v>
      </c>
      <c r="C7719" s="60">
        <v>1</v>
      </c>
      <c r="D7719" s="61">
        <v>0</v>
      </c>
      <c r="E7719" s="61">
        <v>1</v>
      </c>
      <c r="F7719" s="61">
        <v>1</v>
      </c>
      <c r="G7719" s="61">
        <v>1</v>
      </c>
      <c r="H7719" s="61">
        <v>0</v>
      </c>
      <c r="I7719" s="62">
        <v>102154.70991316937</v>
      </c>
      <c r="J7719" s="63">
        <v>6.8362111519810629</v>
      </c>
      <c r="K7719" s="63">
        <v>5.4471273466695509</v>
      </c>
      <c r="L7719" s="63">
        <v>6.8292171540012747</v>
      </c>
      <c r="M7719" s="63">
        <v>8.5053501055613125</v>
      </c>
      <c r="N7719" s="63">
        <v>7.1630339170592876</v>
      </c>
      <c r="O7719" s="71">
        <v>6.9228250158266249</v>
      </c>
    </row>
    <row r="7720" spans="2:15" outlineLevel="1" x14ac:dyDescent="0.45">
      <c r="B7720" s="65">
        <v>7711</v>
      </c>
      <c r="C7720" s="60">
        <v>1</v>
      </c>
      <c r="D7720" s="61">
        <v>0</v>
      </c>
      <c r="E7720" s="61">
        <v>1</v>
      </c>
      <c r="F7720" s="61">
        <v>1</v>
      </c>
      <c r="G7720" s="61">
        <v>1</v>
      </c>
      <c r="H7720" s="61">
        <v>0</v>
      </c>
      <c r="I7720" s="62">
        <v>101137.57441910112</v>
      </c>
      <c r="J7720" s="63">
        <v>6.5022309572230013</v>
      </c>
      <c r="K7720" s="63">
        <v>5.1488677448021996</v>
      </c>
      <c r="L7720" s="63">
        <v>6.9452185012634597</v>
      </c>
      <c r="M7720" s="63">
        <v>8.7489778910524034</v>
      </c>
      <c r="N7720" s="63">
        <v>7.7121007695788188</v>
      </c>
      <c r="O7720" s="71">
        <v>6.2424432355725044</v>
      </c>
    </row>
    <row r="7721" spans="2:15" outlineLevel="1" x14ac:dyDescent="0.45">
      <c r="B7721" s="65">
        <v>7712</v>
      </c>
      <c r="C7721" s="60">
        <v>1</v>
      </c>
      <c r="D7721" s="61">
        <v>0</v>
      </c>
      <c r="E7721" s="61">
        <v>1</v>
      </c>
      <c r="F7721" s="61">
        <v>1</v>
      </c>
      <c r="G7721" s="61">
        <v>0</v>
      </c>
      <c r="H7721" s="61">
        <v>1</v>
      </c>
      <c r="I7721" s="62">
        <v>97673.207839453491</v>
      </c>
      <c r="J7721" s="63">
        <v>5.5618705794880281</v>
      </c>
      <c r="K7721" s="63">
        <v>5.0787972896307707</v>
      </c>
      <c r="L7721" s="63">
        <v>7.7696165998148174</v>
      </c>
      <c r="M7721" s="63">
        <v>8.8815612402014548</v>
      </c>
      <c r="N7721" s="63">
        <v>6.4190702773667265</v>
      </c>
      <c r="O7721" s="71">
        <v>6.7532913420252019</v>
      </c>
    </row>
    <row r="7722" spans="2:15" outlineLevel="1" x14ac:dyDescent="0.45">
      <c r="B7722" s="65">
        <v>7713</v>
      </c>
      <c r="C7722" s="60">
        <v>1</v>
      </c>
      <c r="D7722" s="61">
        <v>0</v>
      </c>
      <c r="E7722" s="61">
        <v>1</v>
      </c>
      <c r="F7722" s="61">
        <v>1</v>
      </c>
      <c r="G7722" s="61">
        <v>1</v>
      </c>
      <c r="H7722" s="61">
        <v>0</v>
      </c>
      <c r="I7722" s="62">
        <v>24634.573587729508</v>
      </c>
      <c r="J7722" s="63">
        <v>5.5140838696994621</v>
      </c>
      <c r="K7722" s="63">
        <v>4.9900166284444492</v>
      </c>
      <c r="L7722" s="63">
        <v>6.8065527544292443</v>
      </c>
      <c r="M7722" s="63">
        <v>6.2228474116316024</v>
      </c>
      <c r="N7722" s="63">
        <v>7.1476116425820235</v>
      </c>
      <c r="O7722" s="71">
        <v>6.5622040051666772</v>
      </c>
    </row>
    <row r="7723" spans="2:15" outlineLevel="1" x14ac:dyDescent="0.45">
      <c r="B7723" s="65">
        <v>7714</v>
      </c>
      <c r="C7723" s="60">
        <v>1</v>
      </c>
      <c r="D7723" s="61">
        <v>0</v>
      </c>
      <c r="E7723" s="61">
        <v>1</v>
      </c>
      <c r="F7723" s="61">
        <v>1</v>
      </c>
      <c r="G7723" s="61">
        <v>1</v>
      </c>
      <c r="H7723" s="61">
        <v>0</v>
      </c>
      <c r="I7723" s="62">
        <v>106590.02488609665</v>
      </c>
      <c r="J7723" s="63">
        <v>6.7603175314120509</v>
      </c>
      <c r="K7723" s="63">
        <v>6.388791484394079</v>
      </c>
      <c r="L7723" s="63">
        <v>7.9912318824471003</v>
      </c>
      <c r="M7723" s="63">
        <v>8.5600158277561764</v>
      </c>
      <c r="N7723" s="63">
        <v>7.3301961569631473</v>
      </c>
      <c r="O7723" s="71">
        <v>6.7416668650637854</v>
      </c>
    </row>
    <row r="7724" spans="2:15" outlineLevel="1" x14ac:dyDescent="0.45">
      <c r="B7724" s="65">
        <v>7715</v>
      </c>
      <c r="C7724" s="60">
        <v>1</v>
      </c>
      <c r="D7724" s="61">
        <v>0</v>
      </c>
      <c r="E7724" s="61">
        <v>1</v>
      </c>
      <c r="F7724" s="61">
        <v>1</v>
      </c>
      <c r="G7724" s="61">
        <v>1</v>
      </c>
      <c r="H7724" s="61">
        <v>0</v>
      </c>
      <c r="I7724" s="62">
        <v>97713.136581275045</v>
      </c>
      <c r="J7724" s="63">
        <v>6.3892351244044505</v>
      </c>
      <c r="K7724" s="63">
        <v>6.0928700328314864</v>
      </c>
      <c r="L7724" s="63">
        <v>7.4866162122619091</v>
      </c>
      <c r="M7724" s="63">
        <v>6.4055846453864573</v>
      </c>
      <c r="N7724" s="63">
        <v>7.1284844816461126</v>
      </c>
      <c r="O7724" s="71">
        <v>6.9838089340692502</v>
      </c>
    </row>
    <row r="7725" spans="2:15" outlineLevel="1" x14ac:dyDescent="0.45">
      <c r="B7725" s="65">
        <v>7716</v>
      </c>
      <c r="C7725" s="60">
        <v>1</v>
      </c>
      <c r="D7725" s="61">
        <v>0</v>
      </c>
      <c r="E7725" s="61">
        <v>1</v>
      </c>
      <c r="F7725" s="61">
        <v>1</v>
      </c>
      <c r="G7725" s="61">
        <v>1</v>
      </c>
      <c r="H7725" s="61">
        <v>0</v>
      </c>
      <c r="I7725" s="62">
        <v>98586.195697533854</v>
      </c>
      <c r="J7725" s="63">
        <v>5.8643841333938678</v>
      </c>
      <c r="K7725" s="63">
        <v>4.5752365457346587</v>
      </c>
      <c r="L7725" s="63">
        <v>8.1415971042286053</v>
      </c>
      <c r="M7725" s="63">
        <v>7.8113038725606643</v>
      </c>
      <c r="N7725" s="63">
        <v>7.5813576525872515</v>
      </c>
      <c r="O7725" s="71">
        <v>7.3503805614347346</v>
      </c>
    </row>
    <row r="7726" spans="2:15" outlineLevel="1" x14ac:dyDescent="0.45">
      <c r="B7726" s="65">
        <v>7717</v>
      </c>
      <c r="C7726" s="60">
        <v>1</v>
      </c>
      <c r="D7726" s="61">
        <v>0</v>
      </c>
      <c r="E7726" s="61">
        <v>1</v>
      </c>
      <c r="F7726" s="61">
        <v>1</v>
      </c>
      <c r="G7726" s="61">
        <v>1</v>
      </c>
      <c r="H7726" s="61">
        <v>0</v>
      </c>
      <c r="I7726" s="62">
        <v>27404.233403711216</v>
      </c>
      <c r="J7726" s="63">
        <v>5.7908043518693768</v>
      </c>
      <c r="K7726" s="63">
        <v>5.4870329572526879</v>
      </c>
      <c r="L7726" s="63">
        <v>6.3701474987872775</v>
      </c>
      <c r="M7726" s="63">
        <v>6.1971099501587421</v>
      </c>
      <c r="N7726" s="63">
        <v>7.3894069100650066</v>
      </c>
      <c r="O7726" s="71">
        <v>6.8407331989494473</v>
      </c>
    </row>
    <row r="7727" spans="2:15" outlineLevel="1" x14ac:dyDescent="0.45">
      <c r="B7727" s="65">
        <v>7718</v>
      </c>
      <c r="C7727" s="60">
        <v>0</v>
      </c>
      <c r="D7727" s="61">
        <v>1</v>
      </c>
      <c r="E7727" s="61">
        <v>1</v>
      </c>
      <c r="F7727" s="61">
        <v>1</v>
      </c>
      <c r="G7727" s="61">
        <v>1</v>
      </c>
      <c r="H7727" s="61">
        <v>0</v>
      </c>
      <c r="I7727" s="62">
        <v>28241.536976930976</v>
      </c>
      <c r="J7727" s="63">
        <v>5.3954820016743756</v>
      </c>
      <c r="K7727" s="63">
        <v>5.4827864770825201</v>
      </c>
      <c r="L7727" s="63">
        <v>7.1544592884407026</v>
      </c>
      <c r="M7727" s="63">
        <v>7.0724417296603592</v>
      </c>
      <c r="N7727" s="63">
        <v>6.8780609575716607</v>
      </c>
      <c r="O7727" s="71">
        <v>6.6496912034447542</v>
      </c>
    </row>
    <row r="7728" spans="2:15" outlineLevel="1" x14ac:dyDescent="0.45">
      <c r="B7728" s="65">
        <v>7719</v>
      </c>
      <c r="C7728" s="60">
        <v>1</v>
      </c>
      <c r="D7728" s="61">
        <v>0</v>
      </c>
      <c r="E7728" s="61">
        <v>1</v>
      </c>
      <c r="F7728" s="61">
        <v>1</v>
      </c>
      <c r="G7728" s="61">
        <v>1</v>
      </c>
      <c r="H7728" s="61">
        <v>0</v>
      </c>
      <c r="I7728" s="62">
        <v>102131.26733954718</v>
      </c>
      <c r="J7728" s="63">
        <v>6.0678591032403508</v>
      </c>
      <c r="K7728" s="63">
        <v>5.9151224539661627</v>
      </c>
      <c r="L7728" s="63">
        <v>6.9476844690127137</v>
      </c>
      <c r="M7728" s="63">
        <v>8.5635454200029955</v>
      </c>
      <c r="N7728" s="63">
        <v>7.4092506778843159</v>
      </c>
      <c r="O7728" s="71">
        <v>6.8151084853516304</v>
      </c>
    </row>
    <row r="7729" spans="2:15" outlineLevel="1" x14ac:dyDescent="0.45">
      <c r="B7729" s="65">
        <v>7720</v>
      </c>
      <c r="C7729" s="60">
        <v>0</v>
      </c>
      <c r="D7729" s="61">
        <v>1</v>
      </c>
      <c r="E7729" s="61">
        <v>1</v>
      </c>
      <c r="F7729" s="61">
        <v>1</v>
      </c>
      <c r="G7729" s="61">
        <v>1</v>
      </c>
      <c r="H7729" s="61">
        <v>0</v>
      </c>
      <c r="I7729" s="62">
        <v>65862.204825165609</v>
      </c>
      <c r="J7729" s="63">
        <v>6.2421333536518464</v>
      </c>
      <c r="K7729" s="63">
        <v>6.7667445118198177</v>
      </c>
      <c r="L7729" s="63">
        <v>6.6681916555072211</v>
      </c>
      <c r="M7729" s="63">
        <v>6.2539180844147086</v>
      </c>
      <c r="N7729" s="63">
        <v>7.1601126996474651</v>
      </c>
      <c r="O7729" s="71">
        <v>6.0532787561188339</v>
      </c>
    </row>
    <row r="7730" spans="2:15" outlineLevel="1" x14ac:dyDescent="0.45">
      <c r="B7730" s="65">
        <v>7721</v>
      </c>
      <c r="C7730" s="60">
        <v>1</v>
      </c>
      <c r="D7730" s="61">
        <v>0</v>
      </c>
      <c r="E7730" s="61">
        <v>1</v>
      </c>
      <c r="F7730" s="61">
        <v>1</v>
      </c>
      <c r="G7730" s="61">
        <v>1</v>
      </c>
      <c r="H7730" s="61">
        <v>0</v>
      </c>
      <c r="I7730" s="62">
        <v>99744.630464026952</v>
      </c>
      <c r="J7730" s="63">
        <v>6.5640885810395861</v>
      </c>
      <c r="K7730" s="63">
        <v>4.6898857011786994</v>
      </c>
      <c r="L7730" s="63">
        <v>7.6975895799582927</v>
      </c>
      <c r="M7730" s="63">
        <v>8.3007252540807173</v>
      </c>
      <c r="N7730" s="63">
        <v>7.4193570880744097</v>
      </c>
      <c r="O7730" s="71">
        <v>6.6182876021991914</v>
      </c>
    </row>
    <row r="7731" spans="2:15" outlineLevel="1" x14ac:dyDescent="0.45">
      <c r="B7731" s="65">
        <v>7722</v>
      </c>
      <c r="C7731" s="60">
        <v>1</v>
      </c>
      <c r="D7731" s="61">
        <v>0</v>
      </c>
      <c r="E7731" s="61">
        <v>1</v>
      </c>
      <c r="F7731" s="61">
        <v>1</v>
      </c>
      <c r="G7731" s="61">
        <v>1</v>
      </c>
      <c r="H7731" s="61">
        <v>0</v>
      </c>
      <c r="I7731" s="62">
        <v>26634.130507754395</v>
      </c>
      <c r="J7731" s="63">
        <v>5.5853208056929198</v>
      </c>
      <c r="K7731" s="63">
        <v>4.5143727210780638</v>
      </c>
      <c r="L7731" s="63">
        <v>6.6583533844136182</v>
      </c>
      <c r="M7731" s="63">
        <v>7.4897604792232384</v>
      </c>
      <c r="N7731" s="63">
        <v>7.1648962907567491</v>
      </c>
      <c r="O7731" s="71">
        <v>6.4275586827436646</v>
      </c>
    </row>
    <row r="7732" spans="2:15" outlineLevel="1" x14ac:dyDescent="0.45">
      <c r="B7732" s="65">
        <v>7723</v>
      </c>
      <c r="C7732" s="60">
        <v>1</v>
      </c>
      <c r="D7732" s="61">
        <v>0</v>
      </c>
      <c r="E7732" s="61">
        <v>1</v>
      </c>
      <c r="F7732" s="61">
        <v>1</v>
      </c>
      <c r="G7732" s="61">
        <v>0</v>
      </c>
      <c r="H7732" s="61">
        <v>1</v>
      </c>
      <c r="I7732" s="62">
        <v>76228.317807413405</v>
      </c>
      <c r="J7732" s="63">
        <v>5.8208713208949225</v>
      </c>
      <c r="K7732" s="63">
        <v>4.6105082538111661</v>
      </c>
      <c r="L7732" s="63">
        <v>6.3566483118932213</v>
      </c>
      <c r="M7732" s="63">
        <v>8.5898748313800475</v>
      </c>
      <c r="N7732" s="63">
        <v>6.7612559887762718</v>
      </c>
      <c r="O7732" s="71">
        <v>7.326318441847997</v>
      </c>
    </row>
    <row r="7733" spans="2:15" outlineLevel="1" x14ac:dyDescent="0.45">
      <c r="B7733" s="65">
        <v>7724</v>
      </c>
      <c r="C7733" s="60">
        <v>1</v>
      </c>
      <c r="D7733" s="61">
        <v>0</v>
      </c>
      <c r="E7733" s="61">
        <v>1</v>
      </c>
      <c r="F7733" s="61">
        <v>1</v>
      </c>
      <c r="G7733" s="61">
        <v>1</v>
      </c>
      <c r="H7733" s="61">
        <v>0</v>
      </c>
      <c r="I7733" s="62">
        <v>65205.012884998927</v>
      </c>
      <c r="J7733" s="63">
        <v>6.7766154776371579</v>
      </c>
      <c r="K7733" s="63">
        <v>6.3676562324282502</v>
      </c>
      <c r="L7733" s="63">
        <v>6.359836246777939</v>
      </c>
      <c r="M7733" s="63">
        <v>6.0038391556989383</v>
      </c>
      <c r="N7733" s="63">
        <v>7.123051411744906</v>
      </c>
      <c r="O7733" s="71">
        <v>6.1928514399770647</v>
      </c>
    </row>
    <row r="7734" spans="2:15" outlineLevel="1" x14ac:dyDescent="0.45">
      <c r="B7734" s="65">
        <v>7725</v>
      </c>
      <c r="C7734" s="60">
        <v>1</v>
      </c>
      <c r="D7734" s="61">
        <v>0</v>
      </c>
      <c r="E7734" s="61">
        <v>1</v>
      </c>
      <c r="F7734" s="61">
        <v>1</v>
      </c>
      <c r="G7734" s="61">
        <v>0</v>
      </c>
      <c r="H7734" s="61">
        <v>1</v>
      </c>
      <c r="I7734" s="62">
        <v>25443.586000694602</v>
      </c>
      <c r="J7734" s="63">
        <v>5.3735879238183992</v>
      </c>
      <c r="K7734" s="63">
        <v>5.2310431095622327</v>
      </c>
      <c r="L7734" s="63">
        <v>6.6902766225883425</v>
      </c>
      <c r="M7734" s="63">
        <v>7.2209478027899872</v>
      </c>
      <c r="N7734" s="63">
        <v>6.2955038536845773</v>
      </c>
      <c r="O7734" s="71">
        <v>6.5040547387572847</v>
      </c>
    </row>
    <row r="7735" spans="2:15" outlineLevel="1" x14ac:dyDescent="0.45">
      <c r="B7735" s="65">
        <v>7726</v>
      </c>
      <c r="C7735" s="60">
        <v>1</v>
      </c>
      <c r="D7735" s="61">
        <v>0</v>
      </c>
      <c r="E7735" s="61">
        <v>1</v>
      </c>
      <c r="F7735" s="61">
        <v>1</v>
      </c>
      <c r="G7735" s="61">
        <v>0</v>
      </c>
      <c r="H7735" s="61">
        <v>1</v>
      </c>
      <c r="I7735" s="62">
        <v>76112.797914801165</v>
      </c>
      <c r="J7735" s="63">
        <v>5.7652041667020617</v>
      </c>
      <c r="K7735" s="63">
        <v>5.1551685491325152</v>
      </c>
      <c r="L7735" s="63">
        <v>6.6475633425007494</v>
      </c>
      <c r="M7735" s="63">
        <v>7.9846742511269131</v>
      </c>
      <c r="N7735" s="63">
        <v>6.7472498638824963</v>
      </c>
      <c r="O7735" s="71">
        <v>7.2259294919821446</v>
      </c>
    </row>
    <row r="7736" spans="2:15" outlineLevel="1" x14ac:dyDescent="0.45">
      <c r="B7736" s="65">
        <v>7727</v>
      </c>
      <c r="C7736" s="60">
        <v>1</v>
      </c>
      <c r="D7736" s="61">
        <v>0</v>
      </c>
      <c r="E7736" s="61">
        <v>1</v>
      </c>
      <c r="F7736" s="61">
        <v>1</v>
      </c>
      <c r="G7736" s="61">
        <v>1</v>
      </c>
      <c r="H7736" s="61">
        <v>0</v>
      </c>
      <c r="I7736" s="62">
        <v>78174.774648825798</v>
      </c>
      <c r="J7736" s="63">
        <v>5.5987533315053941</v>
      </c>
      <c r="K7736" s="63">
        <v>5.2701852523451782</v>
      </c>
      <c r="L7736" s="63">
        <v>6.8692504635288554</v>
      </c>
      <c r="M7736" s="63">
        <v>8.7395154072208499</v>
      </c>
      <c r="N7736" s="63">
        <v>6.9802570054814632</v>
      </c>
      <c r="O7736" s="71">
        <v>6.7978674857098307</v>
      </c>
    </row>
    <row r="7737" spans="2:15" outlineLevel="1" x14ac:dyDescent="0.45">
      <c r="B7737" s="65">
        <v>7728</v>
      </c>
      <c r="C7737" s="60">
        <v>0</v>
      </c>
      <c r="D7737" s="61">
        <v>1</v>
      </c>
      <c r="E7737" s="61">
        <v>1</v>
      </c>
      <c r="F7737" s="61">
        <v>1</v>
      </c>
      <c r="G7737" s="61">
        <v>1</v>
      </c>
      <c r="H7737" s="61">
        <v>0</v>
      </c>
      <c r="I7737" s="62">
        <v>101015.56931362936</v>
      </c>
      <c r="J7737" s="63">
        <v>5.745436023943201</v>
      </c>
      <c r="K7737" s="63">
        <v>6.0493942104515845</v>
      </c>
      <c r="L7737" s="63">
        <v>7.9031998509574066</v>
      </c>
      <c r="M7737" s="63">
        <v>7.8846495611846654</v>
      </c>
      <c r="N7737" s="63">
        <v>7.3000318177195247</v>
      </c>
      <c r="O7737" s="71">
        <v>6.9524394057899661</v>
      </c>
    </row>
    <row r="7738" spans="2:15" outlineLevel="1" x14ac:dyDescent="0.45">
      <c r="B7738" s="65">
        <v>7729</v>
      </c>
      <c r="C7738" s="60">
        <v>1</v>
      </c>
      <c r="D7738" s="61">
        <v>0</v>
      </c>
      <c r="E7738" s="61">
        <v>1</v>
      </c>
      <c r="F7738" s="61">
        <v>1</v>
      </c>
      <c r="G7738" s="61">
        <v>1</v>
      </c>
      <c r="H7738" s="61">
        <v>0</v>
      </c>
      <c r="I7738" s="62">
        <v>75988.997501675272</v>
      </c>
      <c r="J7738" s="63">
        <v>5.641888620300862</v>
      </c>
      <c r="K7738" s="63">
        <v>5.4495572427294139</v>
      </c>
      <c r="L7738" s="63">
        <v>7.1468222482978661</v>
      </c>
      <c r="M7738" s="63">
        <v>7.8228115935945191</v>
      </c>
      <c r="N7738" s="63">
        <v>6.8727356586182484</v>
      </c>
      <c r="O7738" s="71">
        <v>6.6521398671704199</v>
      </c>
    </row>
    <row r="7739" spans="2:15" outlineLevel="1" x14ac:dyDescent="0.45">
      <c r="B7739" s="65">
        <v>7730</v>
      </c>
      <c r="C7739" s="60">
        <v>1</v>
      </c>
      <c r="D7739" s="61">
        <v>0</v>
      </c>
      <c r="E7739" s="61">
        <v>1</v>
      </c>
      <c r="F7739" s="61">
        <v>1</v>
      </c>
      <c r="G7739" s="61">
        <v>1</v>
      </c>
      <c r="H7739" s="61">
        <v>0</v>
      </c>
      <c r="I7739" s="62">
        <v>76114.971017506003</v>
      </c>
      <c r="J7739" s="63">
        <v>5.5450024849608539</v>
      </c>
      <c r="K7739" s="63">
        <v>4.2242030895283857</v>
      </c>
      <c r="L7739" s="63">
        <v>7.4205789368713901</v>
      </c>
      <c r="M7739" s="63">
        <v>8.4871227916456675</v>
      </c>
      <c r="N7739" s="63">
        <v>7.3161046610160145</v>
      </c>
      <c r="O7739" s="71">
        <v>6.9641078719514491</v>
      </c>
    </row>
    <row r="7740" spans="2:15" outlineLevel="1" x14ac:dyDescent="0.45">
      <c r="B7740" s="65">
        <v>7731</v>
      </c>
      <c r="C7740" s="60">
        <v>1</v>
      </c>
      <c r="D7740" s="61">
        <v>0</v>
      </c>
      <c r="E7740" s="61">
        <v>1</v>
      </c>
      <c r="F7740" s="61">
        <v>1</v>
      </c>
      <c r="G7740" s="61">
        <v>0</v>
      </c>
      <c r="H7740" s="61">
        <v>1</v>
      </c>
      <c r="I7740" s="62">
        <v>78305.673004430151</v>
      </c>
      <c r="J7740" s="63">
        <v>6.0292570048971239</v>
      </c>
      <c r="K7740" s="63">
        <v>5.556836575488644</v>
      </c>
      <c r="L7740" s="63">
        <v>6.6296775431298807</v>
      </c>
      <c r="M7740" s="63">
        <v>8.3989975654717934</v>
      </c>
      <c r="N7740" s="63">
        <v>6.7576867919523806</v>
      </c>
      <c r="O7740" s="71">
        <v>6.7716119924387073</v>
      </c>
    </row>
    <row r="7741" spans="2:15" outlineLevel="1" x14ac:dyDescent="0.45">
      <c r="B7741" s="65">
        <v>7732</v>
      </c>
      <c r="C7741" s="60">
        <v>1</v>
      </c>
      <c r="D7741" s="61">
        <v>0</v>
      </c>
      <c r="E7741" s="61">
        <v>1</v>
      </c>
      <c r="F7741" s="61">
        <v>1</v>
      </c>
      <c r="G7741" s="61">
        <v>1</v>
      </c>
      <c r="H7741" s="61">
        <v>0</v>
      </c>
      <c r="I7741" s="62">
        <v>95692.195836808663</v>
      </c>
      <c r="J7741" s="63">
        <v>5.8828458418450333</v>
      </c>
      <c r="K7741" s="63">
        <v>5.564435807938195</v>
      </c>
      <c r="L7741" s="63">
        <v>7.4285214021031889</v>
      </c>
      <c r="M7741" s="63">
        <v>6.4695985508191107</v>
      </c>
      <c r="N7741" s="63">
        <v>7.3290705000580836</v>
      </c>
      <c r="O7741" s="71">
        <v>7.1630847835061324</v>
      </c>
    </row>
    <row r="7742" spans="2:15" outlineLevel="1" x14ac:dyDescent="0.45">
      <c r="B7742" s="65">
        <v>7733</v>
      </c>
      <c r="C7742" s="60">
        <v>1</v>
      </c>
      <c r="D7742" s="61">
        <v>0</v>
      </c>
      <c r="E7742" s="61">
        <v>1</v>
      </c>
      <c r="F7742" s="61">
        <v>1</v>
      </c>
      <c r="G7742" s="61">
        <v>1</v>
      </c>
      <c r="H7742" s="61">
        <v>0</v>
      </c>
      <c r="I7742" s="62">
        <v>77257.122896483386</v>
      </c>
      <c r="J7742" s="63">
        <v>6.3090773019195483</v>
      </c>
      <c r="K7742" s="63">
        <v>5.0201917203903434</v>
      </c>
      <c r="L7742" s="63">
        <v>6.5725866856790747</v>
      </c>
      <c r="M7742" s="63">
        <v>8.3388797430689596</v>
      </c>
      <c r="N7742" s="63">
        <v>7.1181802486289705</v>
      </c>
      <c r="O7742" s="71">
        <v>6.357765739768813</v>
      </c>
    </row>
    <row r="7743" spans="2:15" outlineLevel="1" x14ac:dyDescent="0.45">
      <c r="B7743" s="65">
        <v>7734</v>
      </c>
      <c r="C7743" s="60">
        <v>1</v>
      </c>
      <c r="D7743" s="61">
        <v>0</v>
      </c>
      <c r="E7743" s="61">
        <v>1</v>
      </c>
      <c r="F7743" s="61">
        <v>1</v>
      </c>
      <c r="G7743" s="61">
        <v>0</v>
      </c>
      <c r="H7743" s="61">
        <v>1</v>
      </c>
      <c r="I7743" s="62">
        <v>61413.313891165686</v>
      </c>
      <c r="J7743" s="63">
        <v>5.9331775418321602</v>
      </c>
      <c r="K7743" s="63">
        <v>4.8229773792139303</v>
      </c>
      <c r="L7743" s="63">
        <v>7.5487465440743247</v>
      </c>
      <c r="M7743" s="63">
        <v>6.402752211312535</v>
      </c>
      <c r="N7743" s="63">
        <v>6.7293912841987433</v>
      </c>
      <c r="O7743" s="71">
        <v>6.8437046911364661</v>
      </c>
    </row>
    <row r="7744" spans="2:15" outlineLevel="1" x14ac:dyDescent="0.45">
      <c r="B7744" s="65">
        <v>7735</v>
      </c>
      <c r="C7744" s="60">
        <v>1</v>
      </c>
      <c r="D7744" s="61">
        <v>0</v>
      </c>
      <c r="E7744" s="61">
        <v>1</v>
      </c>
      <c r="F7744" s="61">
        <v>1</v>
      </c>
      <c r="G7744" s="61">
        <v>1</v>
      </c>
      <c r="H7744" s="61">
        <v>0</v>
      </c>
      <c r="I7744" s="62">
        <v>92312.676390374123</v>
      </c>
      <c r="J7744" s="63">
        <v>6.2957503001774935</v>
      </c>
      <c r="K7744" s="63">
        <v>4.4051917209341989</v>
      </c>
      <c r="L7744" s="63">
        <v>7.9529218857489523</v>
      </c>
      <c r="M7744" s="63">
        <v>6.9117876754750096</v>
      </c>
      <c r="N7744" s="63">
        <v>6.6576758852990938</v>
      </c>
      <c r="O7744" s="71">
        <v>6.4983503690003594</v>
      </c>
    </row>
    <row r="7745" spans="2:15" outlineLevel="1" x14ac:dyDescent="0.45">
      <c r="B7745" s="65">
        <v>7736</v>
      </c>
      <c r="C7745" s="60">
        <v>1</v>
      </c>
      <c r="D7745" s="61">
        <v>0</v>
      </c>
      <c r="E7745" s="61">
        <v>1</v>
      </c>
      <c r="F7745" s="61">
        <v>1</v>
      </c>
      <c r="G7745" s="61">
        <v>1</v>
      </c>
      <c r="H7745" s="61">
        <v>0</v>
      </c>
      <c r="I7745" s="62">
        <v>101178.74893913919</v>
      </c>
      <c r="J7745" s="63">
        <v>6.6558816111030854</v>
      </c>
      <c r="K7745" s="63">
        <v>4.8413233608177313</v>
      </c>
      <c r="L7745" s="63">
        <v>6.6973099369910027</v>
      </c>
      <c r="M7745" s="63">
        <v>8.930480911597833</v>
      </c>
      <c r="N7745" s="63">
        <v>7.2287819028739584</v>
      </c>
      <c r="O7745" s="71">
        <v>6.9865366823768271</v>
      </c>
    </row>
    <row r="7746" spans="2:15" outlineLevel="1" x14ac:dyDescent="0.45">
      <c r="B7746" s="65">
        <v>7737</v>
      </c>
      <c r="C7746" s="60">
        <v>1</v>
      </c>
      <c r="D7746" s="61">
        <v>0</v>
      </c>
      <c r="E7746" s="61">
        <v>1</v>
      </c>
      <c r="F7746" s="61">
        <v>1</v>
      </c>
      <c r="G7746" s="61">
        <v>0</v>
      </c>
      <c r="H7746" s="61">
        <v>1</v>
      </c>
      <c r="I7746" s="62">
        <v>95884.197424683123</v>
      </c>
      <c r="J7746" s="63">
        <v>6.0585314863300788</v>
      </c>
      <c r="K7746" s="63">
        <v>4.840297532889247</v>
      </c>
      <c r="L7746" s="63">
        <v>6.9442601447414907</v>
      </c>
      <c r="M7746" s="63">
        <v>8.0856904235744107</v>
      </c>
      <c r="N7746" s="63">
        <v>6.6366943486033572</v>
      </c>
      <c r="O7746" s="71">
        <v>6.970102077037561</v>
      </c>
    </row>
    <row r="7747" spans="2:15" outlineLevel="1" x14ac:dyDescent="0.45">
      <c r="B7747" s="65">
        <v>7738</v>
      </c>
      <c r="C7747" s="60">
        <v>1</v>
      </c>
      <c r="D7747" s="61">
        <v>0</v>
      </c>
      <c r="E7747" s="61">
        <v>1</v>
      </c>
      <c r="F7747" s="61">
        <v>1</v>
      </c>
      <c r="G7747" s="61">
        <v>1</v>
      </c>
      <c r="H7747" s="61">
        <v>0</v>
      </c>
      <c r="I7747" s="62">
        <v>26175.939637853313</v>
      </c>
      <c r="J7747" s="63">
        <v>5.9115188983624121</v>
      </c>
      <c r="K7747" s="63">
        <v>5.3144914280738123</v>
      </c>
      <c r="L7747" s="63">
        <v>6.8472430709343843</v>
      </c>
      <c r="M7747" s="63">
        <v>6.1928276984129127</v>
      </c>
      <c r="N7747" s="63">
        <v>7.0722168423881486</v>
      </c>
      <c r="O7747" s="71">
        <v>6.4068236702576966</v>
      </c>
    </row>
    <row r="7748" spans="2:15" outlineLevel="1" x14ac:dyDescent="0.45">
      <c r="B7748" s="65">
        <v>7739</v>
      </c>
      <c r="C7748" s="60">
        <v>0</v>
      </c>
      <c r="D7748" s="61">
        <v>1</v>
      </c>
      <c r="E7748" s="61">
        <v>1</v>
      </c>
      <c r="F7748" s="61">
        <v>1</v>
      </c>
      <c r="G7748" s="61">
        <v>0</v>
      </c>
      <c r="H7748" s="61">
        <v>1</v>
      </c>
      <c r="I7748" s="62">
        <v>80225.92470006134</v>
      </c>
      <c r="J7748" s="63">
        <v>5.3447803053965499</v>
      </c>
      <c r="K7748" s="63">
        <v>5.5678712015265726</v>
      </c>
      <c r="L7748" s="63">
        <v>7.3741887821310819</v>
      </c>
      <c r="M7748" s="63">
        <v>8.9200757841803657</v>
      </c>
      <c r="N7748" s="63">
        <v>6.9534417421750696</v>
      </c>
      <c r="O7748" s="71">
        <v>7.1339227694414395</v>
      </c>
    </row>
    <row r="7749" spans="2:15" outlineLevel="1" x14ac:dyDescent="0.45">
      <c r="B7749" s="65">
        <v>7740</v>
      </c>
      <c r="C7749" s="60">
        <v>1</v>
      </c>
      <c r="D7749" s="61">
        <v>0</v>
      </c>
      <c r="E7749" s="61">
        <v>1</v>
      </c>
      <c r="F7749" s="61">
        <v>1</v>
      </c>
      <c r="G7749" s="61">
        <v>0</v>
      </c>
      <c r="H7749" s="61">
        <v>1</v>
      </c>
      <c r="I7749" s="62">
        <v>62993.497121724358</v>
      </c>
      <c r="J7749" s="63">
        <v>6.1114007088352853</v>
      </c>
      <c r="K7749" s="63">
        <v>5.1119220894682726</v>
      </c>
      <c r="L7749" s="63">
        <v>7.045550784220751</v>
      </c>
      <c r="M7749" s="63">
        <v>6.0315528930667446</v>
      </c>
      <c r="N7749" s="63">
        <v>7.1845979251978926</v>
      </c>
      <c r="O7749" s="71">
        <v>7.2519236037063832</v>
      </c>
    </row>
    <row r="7750" spans="2:15" outlineLevel="1" x14ac:dyDescent="0.45">
      <c r="B7750" s="65">
        <v>7741</v>
      </c>
      <c r="C7750" s="60">
        <v>1</v>
      </c>
      <c r="D7750" s="61">
        <v>0</v>
      </c>
      <c r="E7750" s="61">
        <v>1</v>
      </c>
      <c r="F7750" s="61">
        <v>1</v>
      </c>
      <c r="G7750" s="61">
        <v>1</v>
      </c>
      <c r="H7750" s="61">
        <v>0</v>
      </c>
      <c r="I7750" s="62">
        <v>93265.390294716708</v>
      </c>
      <c r="J7750" s="63">
        <v>6.0443414538519988</v>
      </c>
      <c r="K7750" s="63">
        <v>4.321693387806012</v>
      </c>
      <c r="L7750" s="63">
        <v>8.1362499444939331</v>
      </c>
      <c r="M7750" s="63">
        <v>6.699809170181295</v>
      </c>
      <c r="N7750" s="63">
        <v>7.3614763515598574</v>
      </c>
      <c r="O7750" s="71">
        <v>6.7391746027600794</v>
      </c>
    </row>
    <row r="7751" spans="2:15" outlineLevel="1" x14ac:dyDescent="0.45">
      <c r="B7751" s="65">
        <v>7742</v>
      </c>
      <c r="C7751" s="60">
        <v>1</v>
      </c>
      <c r="D7751" s="61">
        <v>0</v>
      </c>
      <c r="E7751" s="61">
        <v>1</v>
      </c>
      <c r="F7751" s="61">
        <v>1</v>
      </c>
      <c r="G7751" s="61">
        <v>1</v>
      </c>
      <c r="H7751" s="61">
        <v>0</v>
      </c>
      <c r="I7751" s="62">
        <v>27699.124375644955</v>
      </c>
      <c r="J7751" s="63">
        <v>5.8940505711672486</v>
      </c>
      <c r="K7751" s="63">
        <v>5.476078132113761</v>
      </c>
      <c r="L7751" s="63">
        <v>6.9967718740283891</v>
      </c>
      <c r="M7751" s="63">
        <v>6.412374501609559</v>
      </c>
      <c r="N7751" s="63">
        <v>6.9850171961540788</v>
      </c>
      <c r="O7751" s="71">
        <v>6.6255422434965245</v>
      </c>
    </row>
    <row r="7752" spans="2:15" outlineLevel="1" x14ac:dyDescent="0.45">
      <c r="B7752" s="65">
        <v>7743</v>
      </c>
      <c r="C7752" s="60">
        <v>0</v>
      </c>
      <c r="D7752" s="61">
        <v>1</v>
      </c>
      <c r="E7752" s="61">
        <v>1</v>
      </c>
      <c r="F7752" s="61">
        <v>1</v>
      </c>
      <c r="G7752" s="61">
        <v>0</v>
      </c>
      <c r="H7752" s="61">
        <v>1</v>
      </c>
      <c r="I7752" s="62">
        <v>27661.809684784967</v>
      </c>
      <c r="J7752" s="63">
        <v>5.3528782349405564</v>
      </c>
      <c r="K7752" s="63">
        <v>5.7900764594096348</v>
      </c>
      <c r="L7752" s="63">
        <v>6.3060360441041947</v>
      </c>
      <c r="M7752" s="63">
        <v>6.6848665478451288</v>
      </c>
      <c r="N7752" s="63">
        <v>6.8546788498501652</v>
      </c>
      <c r="O7752" s="71">
        <v>7.1201241302858813</v>
      </c>
    </row>
    <row r="7753" spans="2:15" outlineLevel="1" x14ac:dyDescent="0.45">
      <c r="B7753" s="65">
        <v>7744</v>
      </c>
      <c r="C7753" s="60">
        <v>1</v>
      </c>
      <c r="D7753" s="61">
        <v>0</v>
      </c>
      <c r="E7753" s="61">
        <v>1</v>
      </c>
      <c r="F7753" s="61">
        <v>1</v>
      </c>
      <c r="G7753" s="61">
        <v>1</v>
      </c>
      <c r="H7753" s="61">
        <v>0</v>
      </c>
      <c r="I7753" s="62">
        <v>60064.235659800266</v>
      </c>
      <c r="J7753" s="63">
        <v>5.4923082276545534</v>
      </c>
      <c r="K7753" s="63">
        <v>5.3960107210678547</v>
      </c>
      <c r="L7753" s="63">
        <v>7.7404398762198365</v>
      </c>
      <c r="M7753" s="63">
        <v>6.0166149709468222</v>
      </c>
      <c r="N7753" s="63">
        <v>6.9646700114730917</v>
      </c>
      <c r="O7753" s="71">
        <v>6.095841041917935</v>
      </c>
    </row>
    <row r="7754" spans="2:15" outlineLevel="1" x14ac:dyDescent="0.45">
      <c r="B7754" s="65">
        <v>7745</v>
      </c>
      <c r="C7754" s="60">
        <v>1</v>
      </c>
      <c r="D7754" s="61">
        <v>0</v>
      </c>
      <c r="E7754" s="61">
        <v>1</v>
      </c>
      <c r="F7754" s="61">
        <v>1</v>
      </c>
      <c r="G7754" s="61">
        <v>0</v>
      </c>
      <c r="H7754" s="61">
        <v>1</v>
      </c>
      <c r="I7754" s="62">
        <v>96304.351867941936</v>
      </c>
      <c r="J7754" s="63">
        <v>6.0503617479928664</v>
      </c>
      <c r="K7754" s="63">
        <v>4.261027742719536</v>
      </c>
      <c r="L7754" s="63">
        <v>6.9952398871052468</v>
      </c>
      <c r="M7754" s="63">
        <v>8.9810109954317081</v>
      </c>
      <c r="N7754" s="63">
        <v>6.4826426647537101</v>
      </c>
      <c r="O7754" s="71">
        <v>6.9216101689617826</v>
      </c>
    </row>
    <row r="7755" spans="2:15" outlineLevel="1" x14ac:dyDescent="0.45">
      <c r="B7755" s="65">
        <v>7746</v>
      </c>
      <c r="C7755" s="60">
        <v>1</v>
      </c>
      <c r="D7755" s="61">
        <v>0</v>
      </c>
      <c r="E7755" s="61">
        <v>1</v>
      </c>
      <c r="F7755" s="61">
        <v>1</v>
      </c>
      <c r="G7755" s="61">
        <v>0</v>
      </c>
      <c r="H7755" s="61">
        <v>1</v>
      </c>
      <c r="I7755" s="62">
        <v>97033.881426238688</v>
      </c>
      <c r="J7755" s="63">
        <v>5.8784121154003</v>
      </c>
      <c r="K7755" s="63">
        <v>4.4840779542961489</v>
      </c>
      <c r="L7755" s="63">
        <v>7.6290809732548457</v>
      </c>
      <c r="M7755" s="63">
        <v>8.6198000419063945</v>
      </c>
      <c r="N7755" s="63">
        <v>6.7649301345766037</v>
      </c>
      <c r="O7755" s="71">
        <v>6.9198261046202658</v>
      </c>
    </row>
    <row r="7756" spans="2:15" outlineLevel="1" x14ac:dyDescent="0.45">
      <c r="B7756" s="65">
        <v>7747</v>
      </c>
      <c r="C7756" s="60">
        <v>0</v>
      </c>
      <c r="D7756" s="61">
        <v>1</v>
      </c>
      <c r="E7756" s="61">
        <v>1</v>
      </c>
      <c r="F7756" s="61">
        <v>1</v>
      </c>
      <c r="G7756" s="61">
        <v>1</v>
      </c>
      <c r="H7756" s="61">
        <v>0</v>
      </c>
      <c r="I7756" s="62">
        <v>62392.244207030672</v>
      </c>
      <c r="J7756" s="63">
        <v>5.816465378856889</v>
      </c>
      <c r="K7756" s="63">
        <v>6.1689002415712171</v>
      </c>
      <c r="L7756" s="63">
        <v>6.9247673641603011</v>
      </c>
      <c r="M7756" s="63">
        <v>6.289744035547554</v>
      </c>
      <c r="N7756" s="63">
        <v>6.57339348407677</v>
      </c>
      <c r="O7756" s="71">
        <v>6.3004879516254686</v>
      </c>
    </row>
    <row r="7757" spans="2:15" outlineLevel="1" x14ac:dyDescent="0.45">
      <c r="B7757" s="65">
        <v>7748</v>
      </c>
      <c r="C7757" s="60">
        <v>1</v>
      </c>
      <c r="D7757" s="61">
        <v>0</v>
      </c>
      <c r="E7757" s="61">
        <v>1</v>
      </c>
      <c r="F7757" s="61">
        <v>1</v>
      </c>
      <c r="G7757" s="61">
        <v>0</v>
      </c>
      <c r="H7757" s="61">
        <v>1</v>
      </c>
      <c r="I7757" s="62">
        <v>77971.419349896387</v>
      </c>
      <c r="J7757" s="63">
        <v>6.1025971664377217</v>
      </c>
      <c r="K7757" s="63">
        <v>4.9010751255876901</v>
      </c>
      <c r="L7757" s="63">
        <v>6.7328227379829926</v>
      </c>
      <c r="M7757" s="63">
        <v>8.6648816196849996</v>
      </c>
      <c r="N7757" s="63">
        <v>6.5422973004565614</v>
      </c>
      <c r="O7757" s="71">
        <v>7.2719381550969509</v>
      </c>
    </row>
    <row r="7758" spans="2:15" outlineLevel="1" x14ac:dyDescent="0.45">
      <c r="B7758" s="65">
        <v>7749</v>
      </c>
      <c r="C7758" s="60">
        <v>1</v>
      </c>
      <c r="D7758" s="61">
        <v>0</v>
      </c>
      <c r="E7758" s="61">
        <v>1</v>
      </c>
      <c r="F7758" s="61">
        <v>1</v>
      </c>
      <c r="G7758" s="61">
        <v>0</v>
      </c>
      <c r="H7758" s="61">
        <v>1</v>
      </c>
      <c r="I7758" s="62">
        <v>100188.62027673729</v>
      </c>
      <c r="J7758" s="63">
        <v>6.0170754137125915</v>
      </c>
      <c r="K7758" s="63">
        <v>5.5279310861506152</v>
      </c>
      <c r="L7758" s="63">
        <v>7.0135122902724438</v>
      </c>
      <c r="M7758" s="63">
        <v>8.6370684237048074</v>
      </c>
      <c r="N7758" s="63">
        <v>6.7894502674986397</v>
      </c>
      <c r="O7758" s="71">
        <v>7.1033212171515423</v>
      </c>
    </row>
    <row r="7759" spans="2:15" outlineLevel="1" x14ac:dyDescent="0.45">
      <c r="B7759" s="65">
        <v>7750</v>
      </c>
      <c r="C7759" s="60">
        <v>0</v>
      </c>
      <c r="D7759" s="61">
        <v>1</v>
      </c>
      <c r="E7759" s="61">
        <v>1</v>
      </c>
      <c r="F7759" s="61">
        <v>1</v>
      </c>
      <c r="G7759" s="61">
        <v>1</v>
      </c>
      <c r="H7759" s="61">
        <v>0</v>
      </c>
      <c r="I7759" s="62">
        <v>77282.951420191908</v>
      </c>
      <c r="J7759" s="63">
        <v>5.6935685834438008</v>
      </c>
      <c r="K7759" s="63">
        <v>5.8267572547407624</v>
      </c>
      <c r="L7759" s="63">
        <v>6.5621747823416881</v>
      </c>
      <c r="M7759" s="63">
        <v>7.5679482524965334</v>
      </c>
      <c r="N7759" s="63">
        <v>7.3755373605866037</v>
      </c>
      <c r="O7759" s="71">
        <v>6.8036902825438856</v>
      </c>
    </row>
    <row r="7760" spans="2:15" outlineLevel="1" x14ac:dyDescent="0.45">
      <c r="B7760" s="65">
        <v>7751</v>
      </c>
      <c r="C7760" s="60">
        <v>1</v>
      </c>
      <c r="D7760" s="61">
        <v>0</v>
      </c>
      <c r="E7760" s="61">
        <v>1</v>
      </c>
      <c r="F7760" s="61">
        <v>1</v>
      </c>
      <c r="G7760" s="61">
        <v>1</v>
      </c>
      <c r="H7760" s="61">
        <v>0</v>
      </c>
      <c r="I7760" s="62">
        <v>75273.775703628431</v>
      </c>
      <c r="J7760" s="63">
        <v>5.3425982899648909</v>
      </c>
      <c r="K7760" s="63">
        <v>5.0972535536118126</v>
      </c>
      <c r="L7760" s="63">
        <v>7.5653132190193242</v>
      </c>
      <c r="M7760" s="63">
        <v>7.5226384644173212</v>
      </c>
      <c r="N7760" s="63">
        <v>7.1702034995112127</v>
      </c>
      <c r="O7760" s="71">
        <v>6.9953052517504659</v>
      </c>
    </row>
    <row r="7761" spans="2:15" outlineLevel="1" x14ac:dyDescent="0.45">
      <c r="B7761" s="65">
        <v>7752</v>
      </c>
      <c r="C7761" s="60">
        <v>0</v>
      </c>
      <c r="D7761" s="61">
        <v>1</v>
      </c>
      <c r="E7761" s="61">
        <v>1</v>
      </c>
      <c r="F7761" s="61">
        <v>1</v>
      </c>
      <c r="G7761" s="61">
        <v>1</v>
      </c>
      <c r="H7761" s="61">
        <v>0</v>
      </c>
      <c r="I7761" s="62">
        <v>104544.15483185055</v>
      </c>
      <c r="J7761" s="63">
        <v>6.2027451466098205</v>
      </c>
      <c r="K7761" s="63">
        <v>6.5451965957673126</v>
      </c>
      <c r="L7761" s="63">
        <v>7.1752263114216408</v>
      </c>
      <c r="M7761" s="63">
        <v>8.6039441012219875</v>
      </c>
      <c r="N7761" s="63">
        <v>7.2978419993206192</v>
      </c>
      <c r="O7761" s="71">
        <v>6.8092947172407232</v>
      </c>
    </row>
    <row r="7762" spans="2:15" outlineLevel="1" x14ac:dyDescent="0.45">
      <c r="B7762" s="65">
        <v>7753</v>
      </c>
      <c r="C7762" s="60">
        <v>1</v>
      </c>
      <c r="D7762" s="61">
        <v>0</v>
      </c>
      <c r="E7762" s="61">
        <v>1</v>
      </c>
      <c r="F7762" s="61">
        <v>1</v>
      </c>
      <c r="G7762" s="61">
        <v>1</v>
      </c>
      <c r="H7762" s="61">
        <v>0</v>
      </c>
      <c r="I7762" s="62">
        <v>101892.68313569663</v>
      </c>
      <c r="J7762" s="63">
        <v>6.2124011482206551</v>
      </c>
      <c r="K7762" s="63">
        <v>5.8194271817698873</v>
      </c>
      <c r="L7762" s="63">
        <v>6.9417269524592538</v>
      </c>
      <c r="M7762" s="63">
        <v>8.2719136988230293</v>
      </c>
      <c r="N7762" s="63">
        <v>7.3230217371327511</v>
      </c>
      <c r="O7762" s="71">
        <v>7.1548364630988095</v>
      </c>
    </row>
    <row r="7763" spans="2:15" outlineLevel="1" x14ac:dyDescent="0.45">
      <c r="B7763" s="65">
        <v>7754</v>
      </c>
      <c r="C7763" s="60">
        <v>1</v>
      </c>
      <c r="D7763" s="61">
        <v>0</v>
      </c>
      <c r="E7763" s="61">
        <v>1</v>
      </c>
      <c r="F7763" s="61">
        <v>1</v>
      </c>
      <c r="G7763" s="61">
        <v>1</v>
      </c>
      <c r="H7763" s="61">
        <v>0</v>
      </c>
      <c r="I7763" s="62">
        <v>98870.396922368396</v>
      </c>
      <c r="J7763" s="63">
        <v>7.1553604405220703</v>
      </c>
      <c r="K7763" s="63">
        <v>5.1312858407974851</v>
      </c>
      <c r="L7763" s="63">
        <v>7.3655451914175565</v>
      </c>
      <c r="M7763" s="63">
        <v>7.9138588824596674</v>
      </c>
      <c r="N7763" s="63">
        <v>6.9978635056904936</v>
      </c>
      <c r="O7763" s="71">
        <v>6.040436845319193</v>
      </c>
    </row>
    <row r="7764" spans="2:15" outlineLevel="1" x14ac:dyDescent="0.45">
      <c r="B7764" s="65">
        <v>7755</v>
      </c>
      <c r="C7764" s="60">
        <v>1</v>
      </c>
      <c r="D7764" s="61">
        <v>0</v>
      </c>
      <c r="E7764" s="61">
        <v>1</v>
      </c>
      <c r="F7764" s="61">
        <v>1</v>
      </c>
      <c r="G7764" s="61">
        <v>1</v>
      </c>
      <c r="H7764" s="61">
        <v>0</v>
      </c>
      <c r="I7764" s="62">
        <v>77052.895485300207</v>
      </c>
      <c r="J7764" s="63">
        <v>6.4533428753015585</v>
      </c>
      <c r="K7764" s="63">
        <v>4.8217566216552408</v>
      </c>
      <c r="L7764" s="63">
        <v>6.173439429306641</v>
      </c>
      <c r="M7764" s="63">
        <v>8.3849716035654929</v>
      </c>
      <c r="N7764" s="63">
        <v>6.9835346885983567</v>
      </c>
      <c r="O7764" s="71">
        <v>6.7143790460119046</v>
      </c>
    </row>
    <row r="7765" spans="2:15" outlineLevel="1" x14ac:dyDescent="0.45">
      <c r="B7765" s="65">
        <v>7756</v>
      </c>
      <c r="C7765" s="60">
        <v>0</v>
      </c>
      <c r="D7765" s="61">
        <v>1</v>
      </c>
      <c r="E7765" s="61">
        <v>1</v>
      </c>
      <c r="F7765" s="61">
        <v>1</v>
      </c>
      <c r="G7765" s="61">
        <v>1</v>
      </c>
      <c r="H7765" s="61">
        <v>0</v>
      </c>
      <c r="I7765" s="62">
        <v>28742.657471737533</v>
      </c>
      <c r="J7765" s="63">
        <v>5.8729420287497263</v>
      </c>
      <c r="K7765" s="63">
        <v>6.1946605535692099</v>
      </c>
      <c r="L7765" s="63">
        <v>6.2187817622195398</v>
      </c>
      <c r="M7765" s="63">
        <v>6.9240062835998621</v>
      </c>
      <c r="N7765" s="63">
        <v>6.688583092951923</v>
      </c>
      <c r="O7765" s="71">
        <v>6.2890798612399603</v>
      </c>
    </row>
    <row r="7766" spans="2:15" outlineLevel="1" x14ac:dyDescent="0.45">
      <c r="B7766" s="65">
        <v>7757</v>
      </c>
      <c r="C7766" s="60">
        <v>1</v>
      </c>
      <c r="D7766" s="61">
        <v>0</v>
      </c>
      <c r="E7766" s="61">
        <v>1</v>
      </c>
      <c r="F7766" s="61">
        <v>1</v>
      </c>
      <c r="G7766" s="61">
        <v>1</v>
      </c>
      <c r="H7766" s="61">
        <v>0</v>
      </c>
      <c r="I7766" s="62">
        <v>100176.27448316877</v>
      </c>
      <c r="J7766" s="63">
        <v>6.6206298542759772</v>
      </c>
      <c r="K7766" s="63">
        <v>5.2009959613645416</v>
      </c>
      <c r="L7766" s="63">
        <v>7.3844837798852208</v>
      </c>
      <c r="M7766" s="63">
        <v>8.0147319020199053</v>
      </c>
      <c r="N7766" s="63">
        <v>7.0553319168855229</v>
      </c>
      <c r="O7766" s="71">
        <v>7.0553301939007458</v>
      </c>
    </row>
    <row r="7767" spans="2:15" outlineLevel="1" x14ac:dyDescent="0.45">
      <c r="B7767" s="65">
        <v>7758</v>
      </c>
      <c r="C7767" s="60">
        <v>1</v>
      </c>
      <c r="D7767" s="61">
        <v>0</v>
      </c>
      <c r="E7767" s="61">
        <v>1</v>
      </c>
      <c r="F7767" s="61">
        <v>1</v>
      </c>
      <c r="G7767" s="61">
        <v>1</v>
      </c>
      <c r="H7767" s="61">
        <v>0</v>
      </c>
      <c r="I7767" s="62">
        <v>97804.815961612912</v>
      </c>
      <c r="J7767" s="63">
        <v>6.2889841211509649</v>
      </c>
      <c r="K7767" s="63">
        <v>5.7647424174119237</v>
      </c>
      <c r="L7767" s="63">
        <v>7.8358891060508853</v>
      </c>
      <c r="M7767" s="63">
        <v>7.0753484413101724</v>
      </c>
      <c r="N7767" s="63">
        <v>6.8743644236989008</v>
      </c>
      <c r="O7767" s="71">
        <v>6.7746508964935455</v>
      </c>
    </row>
    <row r="7768" spans="2:15" outlineLevel="1" x14ac:dyDescent="0.45">
      <c r="B7768" s="65">
        <v>7759</v>
      </c>
      <c r="C7768" s="60">
        <v>1</v>
      </c>
      <c r="D7768" s="61">
        <v>0</v>
      </c>
      <c r="E7768" s="61">
        <v>1</v>
      </c>
      <c r="F7768" s="61">
        <v>1</v>
      </c>
      <c r="G7768" s="61">
        <v>1</v>
      </c>
      <c r="H7768" s="61">
        <v>0</v>
      </c>
      <c r="I7768" s="62">
        <v>95136.371735694585</v>
      </c>
      <c r="J7768" s="63">
        <v>6.3085089503432075</v>
      </c>
      <c r="K7768" s="63">
        <v>5.5283575425322233</v>
      </c>
      <c r="L7768" s="63">
        <v>6.8414000424591528</v>
      </c>
      <c r="M7768" s="63">
        <v>7.6496989500204311</v>
      </c>
      <c r="N7768" s="63">
        <v>6.5207945239199958</v>
      </c>
      <c r="O7768" s="71">
        <v>6.106381296588034</v>
      </c>
    </row>
    <row r="7769" spans="2:15" outlineLevel="1" x14ac:dyDescent="0.45">
      <c r="B7769" s="65">
        <v>7760</v>
      </c>
      <c r="C7769" s="60">
        <v>1</v>
      </c>
      <c r="D7769" s="61">
        <v>0</v>
      </c>
      <c r="E7769" s="61">
        <v>1</v>
      </c>
      <c r="F7769" s="61">
        <v>1</v>
      </c>
      <c r="G7769" s="61">
        <v>1</v>
      </c>
      <c r="H7769" s="61">
        <v>0</v>
      </c>
      <c r="I7769" s="62">
        <v>95273.687237354054</v>
      </c>
      <c r="J7769" s="63">
        <v>6.0583892763275973</v>
      </c>
      <c r="K7769" s="63">
        <v>5.2801436517409988</v>
      </c>
      <c r="L7769" s="63">
        <v>7.4424535266645009</v>
      </c>
      <c r="M7769" s="63">
        <v>7.1856403242618825</v>
      </c>
      <c r="N7769" s="63">
        <v>6.827489187310162</v>
      </c>
      <c r="O7769" s="71">
        <v>6.7348816487850591</v>
      </c>
    </row>
    <row r="7770" spans="2:15" outlineLevel="1" x14ac:dyDescent="0.45">
      <c r="B7770" s="65">
        <v>7761</v>
      </c>
      <c r="C7770" s="60">
        <v>1</v>
      </c>
      <c r="D7770" s="61">
        <v>0</v>
      </c>
      <c r="E7770" s="61">
        <v>1</v>
      </c>
      <c r="F7770" s="61">
        <v>1</v>
      </c>
      <c r="G7770" s="61">
        <v>1</v>
      </c>
      <c r="H7770" s="61">
        <v>0</v>
      </c>
      <c r="I7770" s="62">
        <v>95550.439280959472</v>
      </c>
      <c r="J7770" s="63">
        <v>6.1959060861161017</v>
      </c>
      <c r="K7770" s="63">
        <v>4.4123395402552958</v>
      </c>
      <c r="L7770" s="63">
        <v>7.0752508856326122</v>
      </c>
      <c r="M7770" s="63">
        <v>8.1319993479707833</v>
      </c>
      <c r="N7770" s="63">
        <v>7.1855879984696687</v>
      </c>
      <c r="O7770" s="71">
        <v>6.4346496542349492</v>
      </c>
    </row>
    <row r="7771" spans="2:15" outlineLevel="1" x14ac:dyDescent="0.45">
      <c r="B7771" s="65">
        <v>7762</v>
      </c>
      <c r="C7771" s="60">
        <v>1</v>
      </c>
      <c r="D7771" s="61">
        <v>0</v>
      </c>
      <c r="E7771" s="61">
        <v>1</v>
      </c>
      <c r="F7771" s="61">
        <v>1</v>
      </c>
      <c r="G7771" s="61">
        <v>1</v>
      </c>
      <c r="H7771" s="61">
        <v>0</v>
      </c>
      <c r="I7771" s="62">
        <v>26061.692149271228</v>
      </c>
      <c r="J7771" s="63">
        <v>5.9083077648596412</v>
      </c>
      <c r="K7771" s="63">
        <v>5.1127801185571933</v>
      </c>
      <c r="L7771" s="63">
        <v>6.6346509560663609</v>
      </c>
      <c r="M7771" s="63">
        <v>6.8106434517711829</v>
      </c>
      <c r="N7771" s="63">
        <v>6.6074307873602018</v>
      </c>
      <c r="O7771" s="71">
        <v>6.4867313023632409</v>
      </c>
    </row>
    <row r="7772" spans="2:15" outlineLevel="1" x14ac:dyDescent="0.45">
      <c r="B7772" s="65">
        <v>7763</v>
      </c>
      <c r="C7772" s="60">
        <v>1</v>
      </c>
      <c r="D7772" s="61">
        <v>0</v>
      </c>
      <c r="E7772" s="61">
        <v>1</v>
      </c>
      <c r="F7772" s="61">
        <v>1</v>
      </c>
      <c r="G7772" s="61">
        <v>1</v>
      </c>
      <c r="H7772" s="61">
        <v>0</v>
      </c>
      <c r="I7772" s="62">
        <v>79575.999731874908</v>
      </c>
      <c r="J7772" s="63">
        <v>5.9989472510528365</v>
      </c>
      <c r="K7772" s="63">
        <v>5.5034801054290252</v>
      </c>
      <c r="L7772" s="63">
        <v>6.8168208951794824</v>
      </c>
      <c r="M7772" s="63">
        <v>8.8548205965119759</v>
      </c>
      <c r="N7772" s="63">
        <v>6.8337633700750127</v>
      </c>
      <c r="O7772" s="71">
        <v>6.6483665258649269</v>
      </c>
    </row>
    <row r="7773" spans="2:15" outlineLevel="1" x14ac:dyDescent="0.45">
      <c r="B7773" s="65">
        <v>7764</v>
      </c>
      <c r="C7773" s="60">
        <v>1</v>
      </c>
      <c r="D7773" s="61">
        <v>0</v>
      </c>
      <c r="E7773" s="61">
        <v>1</v>
      </c>
      <c r="F7773" s="61">
        <v>1</v>
      </c>
      <c r="G7773" s="61">
        <v>1</v>
      </c>
      <c r="H7773" s="61">
        <v>0</v>
      </c>
      <c r="I7773" s="62">
        <v>99730.279597999004</v>
      </c>
      <c r="J7773" s="63">
        <v>6.2458817946493408</v>
      </c>
      <c r="K7773" s="63">
        <v>5.3048628651281309</v>
      </c>
      <c r="L7773" s="63">
        <v>7.6753162866463249</v>
      </c>
      <c r="M7773" s="63">
        <v>8.9976779920007122</v>
      </c>
      <c r="N7773" s="63">
        <v>6.4249239017070137</v>
      </c>
      <c r="O7773" s="71">
        <v>6.3934301167723788</v>
      </c>
    </row>
    <row r="7774" spans="2:15" outlineLevel="1" x14ac:dyDescent="0.45">
      <c r="B7774" s="65">
        <v>7765</v>
      </c>
      <c r="C7774" s="60">
        <v>1</v>
      </c>
      <c r="D7774" s="61">
        <v>0</v>
      </c>
      <c r="E7774" s="61">
        <v>1</v>
      </c>
      <c r="F7774" s="61">
        <v>1</v>
      </c>
      <c r="G7774" s="61">
        <v>1</v>
      </c>
      <c r="H7774" s="61">
        <v>0</v>
      </c>
      <c r="I7774" s="62">
        <v>95374.564139528418</v>
      </c>
      <c r="J7774" s="63">
        <v>6.9505480250401046</v>
      </c>
      <c r="K7774" s="63">
        <v>5.3143865192806956</v>
      </c>
      <c r="L7774" s="63">
        <v>6.9966595389847956</v>
      </c>
      <c r="M7774" s="63">
        <v>6.2233471530981435</v>
      </c>
      <c r="N7774" s="63">
        <v>7.3156269728527779</v>
      </c>
      <c r="O7774" s="71">
        <v>6.589415514704176</v>
      </c>
    </row>
    <row r="7775" spans="2:15" outlineLevel="1" x14ac:dyDescent="0.45">
      <c r="B7775" s="65">
        <v>7766</v>
      </c>
      <c r="C7775" s="60">
        <v>1</v>
      </c>
      <c r="D7775" s="61">
        <v>0</v>
      </c>
      <c r="E7775" s="61">
        <v>1</v>
      </c>
      <c r="F7775" s="61">
        <v>1</v>
      </c>
      <c r="G7775" s="61">
        <v>0</v>
      </c>
      <c r="H7775" s="61">
        <v>1</v>
      </c>
      <c r="I7775" s="62">
        <v>99962.504076244848</v>
      </c>
      <c r="J7775" s="63">
        <v>6.8998998322076259</v>
      </c>
      <c r="K7775" s="63">
        <v>6.3288410930902783</v>
      </c>
      <c r="L7775" s="63">
        <v>7.0436883887486408</v>
      </c>
      <c r="M7775" s="63">
        <v>7.2510795817794627</v>
      </c>
      <c r="N7775" s="63">
        <v>6.6060785182295545</v>
      </c>
      <c r="O7775" s="71">
        <v>6.7865573522905862</v>
      </c>
    </row>
    <row r="7776" spans="2:15" outlineLevel="1" x14ac:dyDescent="0.45">
      <c r="B7776" s="65">
        <v>7767</v>
      </c>
      <c r="C7776" s="60">
        <v>1</v>
      </c>
      <c r="D7776" s="61">
        <v>0</v>
      </c>
      <c r="E7776" s="61">
        <v>1</v>
      </c>
      <c r="F7776" s="61">
        <v>1</v>
      </c>
      <c r="G7776" s="61">
        <v>1</v>
      </c>
      <c r="H7776" s="61">
        <v>0</v>
      </c>
      <c r="I7776" s="62">
        <v>98914.555041935819</v>
      </c>
      <c r="J7776" s="63">
        <v>6.026524528296143</v>
      </c>
      <c r="K7776" s="63">
        <v>5.2077112652740158</v>
      </c>
      <c r="L7776" s="63">
        <v>7.2624708493528196</v>
      </c>
      <c r="M7776" s="63">
        <v>7.8650295667285341</v>
      </c>
      <c r="N7776" s="63">
        <v>7.372483905245061</v>
      </c>
      <c r="O7776" s="71">
        <v>7.1475704148405814</v>
      </c>
    </row>
    <row r="7777" spans="2:15" outlineLevel="1" x14ac:dyDescent="0.45">
      <c r="B7777" s="65">
        <v>7768</v>
      </c>
      <c r="C7777" s="60">
        <v>1</v>
      </c>
      <c r="D7777" s="61">
        <v>0</v>
      </c>
      <c r="E7777" s="61">
        <v>1</v>
      </c>
      <c r="F7777" s="61">
        <v>1</v>
      </c>
      <c r="G7777" s="61">
        <v>0</v>
      </c>
      <c r="H7777" s="61">
        <v>1</v>
      </c>
      <c r="I7777" s="62">
        <v>61719.9975899485</v>
      </c>
      <c r="J7777" s="63">
        <v>6.6579525519331995</v>
      </c>
      <c r="K7777" s="63">
        <v>5.0431474537379195</v>
      </c>
      <c r="L7777" s="63">
        <v>6.6383103636764984</v>
      </c>
      <c r="M7777" s="63">
        <v>6.2065933003906819</v>
      </c>
      <c r="N7777" s="63">
        <v>6.5954666038801832</v>
      </c>
      <c r="O7777" s="71">
        <v>6.7461269015910617</v>
      </c>
    </row>
    <row r="7778" spans="2:15" outlineLevel="1" x14ac:dyDescent="0.45">
      <c r="B7778" s="65">
        <v>7769</v>
      </c>
      <c r="C7778" s="60">
        <v>1</v>
      </c>
      <c r="D7778" s="61">
        <v>0</v>
      </c>
      <c r="E7778" s="61">
        <v>1</v>
      </c>
      <c r="F7778" s="61">
        <v>1</v>
      </c>
      <c r="G7778" s="61">
        <v>0</v>
      </c>
      <c r="H7778" s="61">
        <v>1</v>
      </c>
      <c r="I7778" s="62">
        <v>97329.822641050618</v>
      </c>
      <c r="J7778" s="63">
        <v>6.081828887454531</v>
      </c>
      <c r="K7778" s="63">
        <v>4.8965542308979515</v>
      </c>
      <c r="L7778" s="63">
        <v>8.004198836309838</v>
      </c>
      <c r="M7778" s="63">
        <v>7.8515506827109691</v>
      </c>
      <c r="N7778" s="63">
        <v>6.8281380842360386</v>
      </c>
      <c r="O7778" s="71">
        <v>6.9358659534278084</v>
      </c>
    </row>
    <row r="7779" spans="2:15" outlineLevel="1" x14ac:dyDescent="0.45">
      <c r="B7779" s="65">
        <v>7770</v>
      </c>
      <c r="C7779" s="60">
        <v>0</v>
      </c>
      <c r="D7779" s="61">
        <v>1</v>
      </c>
      <c r="E7779" s="61">
        <v>1</v>
      </c>
      <c r="F7779" s="61">
        <v>1</v>
      </c>
      <c r="G7779" s="61">
        <v>0</v>
      </c>
      <c r="H7779" s="61">
        <v>1</v>
      </c>
      <c r="I7779" s="62">
        <v>100243.46254222649</v>
      </c>
      <c r="J7779" s="63">
        <v>5.7073087410877479</v>
      </c>
      <c r="K7779" s="63">
        <v>6.1572718438917979</v>
      </c>
      <c r="L7779" s="63">
        <v>7.5580960752386179</v>
      </c>
      <c r="M7779" s="63">
        <v>7.8711544187584668</v>
      </c>
      <c r="N7779" s="63">
        <v>6.6835780933802349</v>
      </c>
      <c r="O7779" s="71">
        <v>7.4640738011053287</v>
      </c>
    </row>
    <row r="7780" spans="2:15" outlineLevel="1" x14ac:dyDescent="0.45">
      <c r="B7780" s="65">
        <v>7771</v>
      </c>
      <c r="C7780" s="60">
        <v>1</v>
      </c>
      <c r="D7780" s="61">
        <v>0</v>
      </c>
      <c r="E7780" s="61">
        <v>1</v>
      </c>
      <c r="F7780" s="61">
        <v>1</v>
      </c>
      <c r="G7780" s="61">
        <v>1</v>
      </c>
      <c r="H7780" s="61">
        <v>0</v>
      </c>
      <c r="I7780" s="62">
        <v>103294.46632319305</v>
      </c>
      <c r="J7780" s="63">
        <v>5.9149257549256244</v>
      </c>
      <c r="K7780" s="63">
        <v>5.8348246692342371</v>
      </c>
      <c r="L7780" s="63">
        <v>7.4446745942161403</v>
      </c>
      <c r="M7780" s="63">
        <v>8.8700801414070245</v>
      </c>
      <c r="N7780" s="63">
        <v>7.2905173430025307</v>
      </c>
      <c r="O7780" s="71">
        <v>7.0743476200996671</v>
      </c>
    </row>
    <row r="7781" spans="2:15" outlineLevel="1" x14ac:dyDescent="0.45">
      <c r="B7781" s="65">
        <v>7772</v>
      </c>
      <c r="C7781" s="60">
        <v>1</v>
      </c>
      <c r="D7781" s="61">
        <v>0</v>
      </c>
      <c r="E7781" s="61">
        <v>1</v>
      </c>
      <c r="F7781" s="61">
        <v>1</v>
      </c>
      <c r="G7781" s="61">
        <v>0</v>
      </c>
      <c r="H7781" s="61">
        <v>1</v>
      </c>
      <c r="I7781" s="62">
        <v>94233.390713400775</v>
      </c>
      <c r="J7781" s="63">
        <v>5.8259272128924993</v>
      </c>
      <c r="K7781" s="63">
        <v>5.549260536983498</v>
      </c>
      <c r="L7781" s="63">
        <v>7.9249108533970523</v>
      </c>
      <c r="M7781" s="63">
        <v>6.3216761291771899</v>
      </c>
      <c r="N7781" s="63">
        <v>6.8301548930749343</v>
      </c>
      <c r="O7781" s="71">
        <v>7.0332808115686793</v>
      </c>
    </row>
    <row r="7782" spans="2:15" outlineLevel="1" x14ac:dyDescent="0.45">
      <c r="B7782" s="65">
        <v>7773</v>
      </c>
      <c r="C7782" s="60">
        <v>1</v>
      </c>
      <c r="D7782" s="61">
        <v>0</v>
      </c>
      <c r="E7782" s="61">
        <v>1</v>
      </c>
      <c r="F7782" s="61">
        <v>1</v>
      </c>
      <c r="G7782" s="61">
        <v>1</v>
      </c>
      <c r="H7782" s="61">
        <v>0</v>
      </c>
      <c r="I7782" s="62">
        <v>23270.970351186537</v>
      </c>
      <c r="J7782" s="63">
        <v>5.8891166366362597</v>
      </c>
      <c r="K7782" s="63">
        <v>4.6263007787845982</v>
      </c>
      <c r="L7782" s="63">
        <v>7.0686786904629759</v>
      </c>
      <c r="M7782" s="63">
        <v>6.2087897592484431</v>
      </c>
      <c r="N7782" s="63">
        <v>6.7118343893955075</v>
      </c>
      <c r="O7782" s="71">
        <v>6.2958642810922862</v>
      </c>
    </row>
    <row r="7783" spans="2:15" outlineLevel="1" x14ac:dyDescent="0.45">
      <c r="B7783" s="65">
        <v>7774</v>
      </c>
      <c r="C7783" s="60">
        <v>1</v>
      </c>
      <c r="D7783" s="61">
        <v>0</v>
      </c>
      <c r="E7783" s="61">
        <v>1</v>
      </c>
      <c r="F7783" s="61">
        <v>1</v>
      </c>
      <c r="G7783" s="61">
        <v>1</v>
      </c>
      <c r="H7783" s="61">
        <v>0</v>
      </c>
      <c r="I7783" s="62">
        <v>97379.371500515146</v>
      </c>
      <c r="J7783" s="63">
        <v>6.5773287094506827</v>
      </c>
      <c r="K7783" s="63">
        <v>5.9285658607201013</v>
      </c>
      <c r="L7783" s="63">
        <v>7.1524626236627453</v>
      </c>
      <c r="M7783" s="63">
        <v>6.8428548958232565</v>
      </c>
      <c r="N7783" s="63">
        <v>7.164059867513437</v>
      </c>
      <c r="O7783" s="71">
        <v>6.385369996235271</v>
      </c>
    </row>
    <row r="7784" spans="2:15" outlineLevel="1" x14ac:dyDescent="0.45">
      <c r="B7784" s="65">
        <v>7775</v>
      </c>
      <c r="C7784" s="60">
        <v>1</v>
      </c>
      <c r="D7784" s="61">
        <v>0</v>
      </c>
      <c r="E7784" s="61">
        <v>1</v>
      </c>
      <c r="F7784" s="61">
        <v>1</v>
      </c>
      <c r="G7784" s="61">
        <v>1</v>
      </c>
      <c r="H7784" s="61">
        <v>0</v>
      </c>
      <c r="I7784" s="62">
        <v>97167.084524689621</v>
      </c>
      <c r="J7784" s="63">
        <v>6.2477908522709562</v>
      </c>
      <c r="K7784" s="63">
        <v>5.1143484129337349</v>
      </c>
      <c r="L7784" s="63">
        <v>7.6775193969675124</v>
      </c>
      <c r="M7784" s="63">
        <v>7.7388348687818329</v>
      </c>
      <c r="N7784" s="63">
        <v>7.022010583914982</v>
      </c>
      <c r="O7784" s="71">
        <v>6.468595316438309</v>
      </c>
    </row>
    <row r="7785" spans="2:15" outlineLevel="1" x14ac:dyDescent="0.45">
      <c r="B7785" s="65">
        <v>7776</v>
      </c>
      <c r="C7785" s="60">
        <v>1</v>
      </c>
      <c r="D7785" s="61">
        <v>0</v>
      </c>
      <c r="E7785" s="61">
        <v>1</v>
      </c>
      <c r="F7785" s="61">
        <v>1</v>
      </c>
      <c r="G7785" s="61">
        <v>1</v>
      </c>
      <c r="H7785" s="61">
        <v>0</v>
      </c>
      <c r="I7785" s="62">
        <v>82089.927312215979</v>
      </c>
      <c r="J7785" s="63">
        <v>5.7208604445298565</v>
      </c>
      <c r="K7785" s="63">
        <v>5.4588071314164202</v>
      </c>
      <c r="L7785" s="63">
        <v>7.0037214950178495</v>
      </c>
      <c r="M7785" s="63">
        <v>8.9772607144309191</v>
      </c>
      <c r="N7785" s="63">
        <v>7.5720116505286548</v>
      </c>
      <c r="O7785" s="71">
        <v>7.1075244676603955</v>
      </c>
    </row>
    <row r="7786" spans="2:15" outlineLevel="1" x14ac:dyDescent="0.45">
      <c r="B7786" s="65">
        <v>7777</v>
      </c>
      <c r="C7786" s="60">
        <v>1</v>
      </c>
      <c r="D7786" s="61">
        <v>0</v>
      </c>
      <c r="E7786" s="61">
        <v>1</v>
      </c>
      <c r="F7786" s="61">
        <v>1</v>
      </c>
      <c r="G7786" s="61">
        <v>1</v>
      </c>
      <c r="H7786" s="61">
        <v>0</v>
      </c>
      <c r="I7786" s="62">
        <v>25880.868734222589</v>
      </c>
      <c r="J7786" s="63">
        <v>6.1727200535180149</v>
      </c>
      <c r="K7786" s="63">
        <v>4.8134018608514095</v>
      </c>
      <c r="L7786" s="63">
        <v>6.1737343757194392</v>
      </c>
      <c r="M7786" s="63">
        <v>6.800760630901304</v>
      </c>
      <c r="N7786" s="63">
        <v>7.1243791503574663</v>
      </c>
      <c r="O7786" s="71">
        <v>6.1812691287158437</v>
      </c>
    </row>
    <row r="7787" spans="2:15" outlineLevel="1" x14ac:dyDescent="0.45">
      <c r="B7787" s="65">
        <v>7778</v>
      </c>
      <c r="C7787" s="60">
        <v>0</v>
      </c>
      <c r="D7787" s="61">
        <v>1</v>
      </c>
      <c r="E7787" s="61">
        <v>1</v>
      </c>
      <c r="F7787" s="61">
        <v>1</v>
      </c>
      <c r="G7787" s="61">
        <v>1</v>
      </c>
      <c r="H7787" s="61">
        <v>0</v>
      </c>
      <c r="I7787" s="62">
        <v>77163.947456937953</v>
      </c>
      <c r="J7787" s="63">
        <v>5.2751813187405237</v>
      </c>
      <c r="K7787" s="63">
        <v>5.527769851374746</v>
      </c>
      <c r="L7787" s="63">
        <v>6.9469783947444146</v>
      </c>
      <c r="M7787" s="63">
        <v>8.2474295635968424</v>
      </c>
      <c r="N7787" s="63">
        <v>7.385529004473983</v>
      </c>
      <c r="O7787" s="71">
        <v>6.5252343867058418</v>
      </c>
    </row>
    <row r="7788" spans="2:15" outlineLevel="1" x14ac:dyDescent="0.45">
      <c r="B7788" s="65">
        <v>7779</v>
      </c>
      <c r="C7788" s="60">
        <v>1</v>
      </c>
      <c r="D7788" s="61">
        <v>0</v>
      </c>
      <c r="E7788" s="61">
        <v>1</v>
      </c>
      <c r="F7788" s="61">
        <v>1</v>
      </c>
      <c r="G7788" s="61">
        <v>1</v>
      </c>
      <c r="H7788" s="61">
        <v>0</v>
      </c>
      <c r="I7788" s="62">
        <v>99895.565878515888</v>
      </c>
      <c r="J7788" s="63">
        <v>6.3240051259351651</v>
      </c>
      <c r="K7788" s="63">
        <v>5.9172643969024143</v>
      </c>
      <c r="L7788" s="63">
        <v>7.1132760777588224</v>
      </c>
      <c r="M7788" s="63">
        <v>7.7533971882183144</v>
      </c>
      <c r="N7788" s="63">
        <v>7.4849215072867628</v>
      </c>
      <c r="O7788" s="71">
        <v>6.3241981963227687</v>
      </c>
    </row>
    <row r="7789" spans="2:15" outlineLevel="1" x14ac:dyDescent="0.45">
      <c r="B7789" s="65">
        <v>7780</v>
      </c>
      <c r="C7789" s="60">
        <v>1</v>
      </c>
      <c r="D7789" s="61">
        <v>0</v>
      </c>
      <c r="E7789" s="61">
        <v>1</v>
      </c>
      <c r="F7789" s="61">
        <v>1</v>
      </c>
      <c r="G7789" s="61">
        <v>0</v>
      </c>
      <c r="H7789" s="61">
        <v>1</v>
      </c>
      <c r="I7789" s="62">
        <v>95073.065059880377</v>
      </c>
      <c r="J7789" s="63">
        <v>5.9051818293593232</v>
      </c>
      <c r="K7789" s="63">
        <v>4.7505539191571291</v>
      </c>
      <c r="L7789" s="63">
        <v>7.417542189869696</v>
      </c>
      <c r="M7789" s="63">
        <v>7.3791563354131728</v>
      </c>
      <c r="N7789" s="63">
        <v>6.7365594051688795</v>
      </c>
      <c r="O7789" s="71">
        <v>7.4578015375070947</v>
      </c>
    </row>
    <row r="7790" spans="2:15" outlineLevel="1" x14ac:dyDescent="0.45">
      <c r="B7790" s="65">
        <v>7781</v>
      </c>
      <c r="C7790" s="60">
        <v>0</v>
      </c>
      <c r="D7790" s="61">
        <v>1</v>
      </c>
      <c r="E7790" s="61">
        <v>1</v>
      </c>
      <c r="F7790" s="61">
        <v>1</v>
      </c>
      <c r="G7790" s="61">
        <v>1</v>
      </c>
      <c r="H7790" s="61">
        <v>0</v>
      </c>
      <c r="I7790" s="62">
        <v>65094.713302599615</v>
      </c>
      <c r="J7790" s="63">
        <v>5.380248017949735</v>
      </c>
      <c r="K7790" s="63">
        <v>6.3059233476641392</v>
      </c>
      <c r="L7790" s="63">
        <v>6.9922209572545659</v>
      </c>
      <c r="M7790" s="63">
        <v>6.4923868659547761</v>
      </c>
      <c r="N7790" s="63">
        <v>7.1424930226444729</v>
      </c>
      <c r="O7790" s="71">
        <v>6.9709452387197715</v>
      </c>
    </row>
    <row r="7791" spans="2:15" outlineLevel="1" x14ac:dyDescent="0.45">
      <c r="B7791" s="65">
        <v>7782</v>
      </c>
      <c r="C7791" s="60">
        <v>0</v>
      </c>
      <c r="D7791" s="61">
        <v>1</v>
      </c>
      <c r="E7791" s="61">
        <v>1</v>
      </c>
      <c r="F7791" s="61">
        <v>1</v>
      </c>
      <c r="G7791" s="61">
        <v>0</v>
      </c>
      <c r="H7791" s="61">
        <v>1</v>
      </c>
      <c r="I7791" s="62">
        <v>98831.198643466138</v>
      </c>
      <c r="J7791" s="63">
        <v>6.3184928821965594</v>
      </c>
      <c r="K7791" s="63">
        <v>6.4225065190220345</v>
      </c>
      <c r="L7791" s="63">
        <v>7.2489592212308374</v>
      </c>
      <c r="M7791" s="63">
        <v>6.9629314926387558</v>
      </c>
      <c r="N7791" s="63">
        <v>6.8388547525244663</v>
      </c>
      <c r="O7791" s="71">
        <v>6.8731989983633026</v>
      </c>
    </row>
    <row r="7792" spans="2:15" outlineLevel="1" x14ac:dyDescent="0.45">
      <c r="B7792" s="65">
        <v>7783</v>
      </c>
      <c r="C7792" s="60">
        <v>0</v>
      </c>
      <c r="D7792" s="61">
        <v>1</v>
      </c>
      <c r="E7792" s="61">
        <v>1</v>
      </c>
      <c r="F7792" s="61">
        <v>1</v>
      </c>
      <c r="G7792" s="61">
        <v>1</v>
      </c>
      <c r="H7792" s="61">
        <v>0</v>
      </c>
      <c r="I7792" s="62">
        <v>78562.845431246358</v>
      </c>
      <c r="J7792" s="63">
        <v>5.4992580190565095</v>
      </c>
      <c r="K7792" s="63">
        <v>5.6339612777701582</v>
      </c>
      <c r="L7792" s="63">
        <v>7.1135590999726706</v>
      </c>
      <c r="M7792" s="63">
        <v>8.2030263460767259</v>
      </c>
      <c r="N7792" s="63">
        <v>7.1463639834333099</v>
      </c>
      <c r="O7792" s="71">
        <v>6.9758904963857731</v>
      </c>
    </row>
    <row r="7793" spans="2:15" outlineLevel="1" x14ac:dyDescent="0.45">
      <c r="B7793" s="65">
        <v>7784</v>
      </c>
      <c r="C7793" s="60">
        <v>1</v>
      </c>
      <c r="D7793" s="61">
        <v>0</v>
      </c>
      <c r="E7793" s="61">
        <v>1</v>
      </c>
      <c r="F7793" s="61">
        <v>1</v>
      </c>
      <c r="G7793" s="61">
        <v>1</v>
      </c>
      <c r="H7793" s="61">
        <v>0</v>
      </c>
      <c r="I7793" s="62">
        <v>74318.22691599805</v>
      </c>
      <c r="J7793" s="63">
        <v>6.2330852019001579</v>
      </c>
      <c r="K7793" s="63">
        <v>4.4787258004984025</v>
      </c>
      <c r="L7793" s="63">
        <v>6.3363124198907528</v>
      </c>
      <c r="M7793" s="63">
        <v>8.2313300410417405</v>
      </c>
      <c r="N7793" s="63">
        <v>7.0403656178573861</v>
      </c>
      <c r="O7793" s="71">
        <v>6.2318106655575383</v>
      </c>
    </row>
    <row r="7794" spans="2:15" outlineLevel="1" x14ac:dyDescent="0.45">
      <c r="B7794" s="65">
        <v>7785</v>
      </c>
      <c r="C7794" s="60">
        <v>1</v>
      </c>
      <c r="D7794" s="61">
        <v>0</v>
      </c>
      <c r="E7794" s="61">
        <v>1</v>
      </c>
      <c r="F7794" s="61">
        <v>1</v>
      </c>
      <c r="G7794" s="61">
        <v>1</v>
      </c>
      <c r="H7794" s="61">
        <v>0</v>
      </c>
      <c r="I7794" s="62">
        <v>24896.929359774134</v>
      </c>
      <c r="J7794" s="63">
        <v>5.0783257586234303</v>
      </c>
      <c r="K7794" s="63">
        <v>4.7989353685609295</v>
      </c>
      <c r="L7794" s="63">
        <v>7.1080240056482573</v>
      </c>
      <c r="M7794" s="63">
        <v>6.923892355156168</v>
      </c>
      <c r="N7794" s="63">
        <v>7.1650257979992116</v>
      </c>
      <c r="O7794" s="71">
        <v>6.3512977128986972</v>
      </c>
    </row>
    <row r="7795" spans="2:15" outlineLevel="1" x14ac:dyDescent="0.45">
      <c r="B7795" s="65">
        <v>7786</v>
      </c>
      <c r="C7795" s="60">
        <v>1</v>
      </c>
      <c r="D7795" s="61">
        <v>0</v>
      </c>
      <c r="E7795" s="61">
        <v>1</v>
      </c>
      <c r="F7795" s="61">
        <v>1</v>
      </c>
      <c r="G7795" s="61">
        <v>1</v>
      </c>
      <c r="H7795" s="61">
        <v>0</v>
      </c>
      <c r="I7795" s="62">
        <v>91726.401366013757</v>
      </c>
      <c r="J7795" s="63">
        <v>5.9240372785867823</v>
      </c>
      <c r="K7795" s="63">
        <v>4.2273206149118794</v>
      </c>
      <c r="L7795" s="63">
        <v>7.6507698853852562</v>
      </c>
      <c r="M7795" s="63">
        <v>6.871174601207251</v>
      </c>
      <c r="N7795" s="63">
        <v>7.0690505775863475</v>
      </c>
      <c r="O7795" s="71">
        <v>6.7366783401089876</v>
      </c>
    </row>
    <row r="7796" spans="2:15" outlineLevel="1" x14ac:dyDescent="0.45">
      <c r="B7796" s="65">
        <v>7787</v>
      </c>
      <c r="C7796" s="60">
        <v>1</v>
      </c>
      <c r="D7796" s="61">
        <v>0</v>
      </c>
      <c r="E7796" s="61">
        <v>1</v>
      </c>
      <c r="F7796" s="61">
        <v>1</v>
      </c>
      <c r="G7796" s="61">
        <v>1</v>
      </c>
      <c r="H7796" s="61">
        <v>0</v>
      </c>
      <c r="I7796" s="62">
        <v>75868.488080327399</v>
      </c>
      <c r="J7796" s="63">
        <v>5.441298973689161</v>
      </c>
      <c r="K7796" s="63">
        <v>4.5494965087282448</v>
      </c>
      <c r="L7796" s="63">
        <v>7.0855615471360558</v>
      </c>
      <c r="M7796" s="63">
        <v>8.4520029793049947</v>
      </c>
      <c r="N7796" s="63">
        <v>7.146061301062284</v>
      </c>
      <c r="O7796" s="71">
        <v>6.9945777948487393</v>
      </c>
    </row>
    <row r="7797" spans="2:15" outlineLevel="1" x14ac:dyDescent="0.45">
      <c r="B7797" s="65">
        <v>7788</v>
      </c>
      <c r="C7797" s="60">
        <v>0</v>
      </c>
      <c r="D7797" s="61">
        <v>1</v>
      </c>
      <c r="E7797" s="61">
        <v>1</v>
      </c>
      <c r="F7797" s="61">
        <v>1</v>
      </c>
      <c r="G7797" s="61">
        <v>0</v>
      </c>
      <c r="H7797" s="61">
        <v>1</v>
      </c>
      <c r="I7797" s="62">
        <v>76464.216283213027</v>
      </c>
      <c r="J7797" s="63">
        <v>5.5499068176384991</v>
      </c>
      <c r="K7797" s="63">
        <v>5.6505176857043109</v>
      </c>
      <c r="L7797" s="63">
        <v>6.5054584690634023</v>
      </c>
      <c r="M7797" s="63">
        <v>7.7144964271651491</v>
      </c>
      <c r="N7797" s="63">
        <v>6.9710552907504155</v>
      </c>
      <c r="O7797" s="71">
        <v>7.1740973401755053</v>
      </c>
    </row>
    <row r="7798" spans="2:15" outlineLevel="1" x14ac:dyDescent="0.45">
      <c r="B7798" s="65">
        <v>7789</v>
      </c>
      <c r="C7798" s="60">
        <v>1</v>
      </c>
      <c r="D7798" s="61">
        <v>0</v>
      </c>
      <c r="E7798" s="61">
        <v>1</v>
      </c>
      <c r="F7798" s="61">
        <v>1</v>
      </c>
      <c r="G7798" s="61">
        <v>1</v>
      </c>
      <c r="H7798" s="61">
        <v>0</v>
      </c>
      <c r="I7798" s="62">
        <v>26989.508291865146</v>
      </c>
      <c r="J7798" s="63">
        <v>6.4271055504594194</v>
      </c>
      <c r="K7798" s="63">
        <v>4.9498561462294237</v>
      </c>
      <c r="L7798" s="63">
        <v>6.1554989813918066</v>
      </c>
      <c r="M7798" s="63">
        <v>7.1260146403838212</v>
      </c>
      <c r="N7798" s="63">
        <v>6.5076641196155567</v>
      </c>
      <c r="O7798" s="71">
        <v>6.4722585627571441</v>
      </c>
    </row>
    <row r="7799" spans="2:15" outlineLevel="1" x14ac:dyDescent="0.45">
      <c r="B7799" s="65">
        <v>7790</v>
      </c>
      <c r="C7799" s="60">
        <v>1</v>
      </c>
      <c r="D7799" s="61">
        <v>0</v>
      </c>
      <c r="E7799" s="61">
        <v>1</v>
      </c>
      <c r="F7799" s="61">
        <v>1</v>
      </c>
      <c r="G7799" s="61">
        <v>1</v>
      </c>
      <c r="H7799" s="61">
        <v>0</v>
      </c>
      <c r="I7799" s="62">
        <v>75220.745307687102</v>
      </c>
      <c r="J7799" s="63">
        <v>6.1372044861855191</v>
      </c>
      <c r="K7799" s="63">
        <v>5.2302754262829101</v>
      </c>
      <c r="L7799" s="63">
        <v>6.8290975833799674</v>
      </c>
      <c r="M7799" s="63">
        <v>7.4538508525914633</v>
      </c>
      <c r="N7799" s="63">
        <v>6.8913020188804506</v>
      </c>
      <c r="O7799" s="71">
        <v>6.6383749195574202</v>
      </c>
    </row>
    <row r="7800" spans="2:15" outlineLevel="1" x14ac:dyDescent="0.45">
      <c r="B7800" s="65">
        <v>7791</v>
      </c>
      <c r="C7800" s="60">
        <v>0</v>
      </c>
      <c r="D7800" s="61">
        <v>1</v>
      </c>
      <c r="E7800" s="61">
        <v>1</v>
      </c>
      <c r="F7800" s="61">
        <v>1</v>
      </c>
      <c r="G7800" s="61">
        <v>1</v>
      </c>
      <c r="H7800" s="61">
        <v>0</v>
      </c>
      <c r="I7800" s="62">
        <v>99555.272187544804</v>
      </c>
      <c r="J7800" s="63">
        <v>6.078536437821854</v>
      </c>
      <c r="K7800" s="63">
        <v>6.5079526563872436</v>
      </c>
      <c r="L7800" s="63">
        <v>8.316868545193449</v>
      </c>
      <c r="M7800" s="63">
        <v>6.3406804908713692</v>
      </c>
      <c r="N7800" s="63">
        <v>7.2519745939579527</v>
      </c>
      <c r="O7800" s="71">
        <v>7.0714220575186619</v>
      </c>
    </row>
    <row r="7801" spans="2:15" outlineLevel="1" x14ac:dyDescent="0.45">
      <c r="B7801" s="65">
        <v>7792</v>
      </c>
      <c r="C7801" s="60">
        <v>1</v>
      </c>
      <c r="D7801" s="61">
        <v>0</v>
      </c>
      <c r="E7801" s="61">
        <v>1</v>
      </c>
      <c r="F7801" s="61">
        <v>1</v>
      </c>
      <c r="G7801" s="61">
        <v>1</v>
      </c>
      <c r="H7801" s="61">
        <v>0</v>
      </c>
      <c r="I7801" s="62">
        <v>92900.944113005156</v>
      </c>
      <c r="J7801" s="63">
        <v>5.9609204118634223</v>
      </c>
      <c r="K7801" s="63">
        <v>4.4348041262261244</v>
      </c>
      <c r="L7801" s="63">
        <v>7.5962450713063436</v>
      </c>
      <c r="M7801" s="63">
        <v>7.0248337467781798</v>
      </c>
      <c r="N7801" s="63">
        <v>7.0081007178200645</v>
      </c>
      <c r="O7801" s="71">
        <v>6.8471151528921155</v>
      </c>
    </row>
    <row r="7802" spans="2:15" outlineLevel="1" x14ac:dyDescent="0.45">
      <c r="B7802" s="65">
        <v>7793</v>
      </c>
      <c r="C7802" s="60">
        <v>1</v>
      </c>
      <c r="D7802" s="61">
        <v>0</v>
      </c>
      <c r="E7802" s="61">
        <v>1</v>
      </c>
      <c r="F7802" s="61">
        <v>1</v>
      </c>
      <c r="G7802" s="61">
        <v>1</v>
      </c>
      <c r="H7802" s="61">
        <v>0</v>
      </c>
      <c r="I7802" s="62">
        <v>77091.37345455616</v>
      </c>
      <c r="J7802" s="63">
        <v>6.2019727272449465</v>
      </c>
      <c r="K7802" s="63">
        <v>5.7911363529342443</v>
      </c>
      <c r="L7802" s="63">
        <v>6.12774491991612</v>
      </c>
      <c r="M7802" s="63">
        <v>8.0611798130075805</v>
      </c>
      <c r="N7802" s="63">
        <v>6.7271775235088009</v>
      </c>
      <c r="O7802" s="71">
        <v>6.465825050043339</v>
      </c>
    </row>
    <row r="7803" spans="2:15" outlineLevel="1" x14ac:dyDescent="0.45">
      <c r="B7803" s="65">
        <v>7794</v>
      </c>
      <c r="C7803" s="60">
        <v>1</v>
      </c>
      <c r="D7803" s="61">
        <v>0</v>
      </c>
      <c r="E7803" s="61">
        <v>1</v>
      </c>
      <c r="F7803" s="61">
        <v>1</v>
      </c>
      <c r="G7803" s="61">
        <v>1</v>
      </c>
      <c r="H7803" s="61">
        <v>0</v>
      </c>
      <c r="I7803" s="62">
        <v>78328.21594290185</v>
      </c>
      <c r="J7803" s="63">
        <v>5.6645720114747249</v>
      </c>
      <c r="K7803" s="63">
        <v>5.4859121107309443</v>
      </c>
      <c r="L7803" s="63">
        <v>6.8789417755603077</v>
      </c>
      <c r="M7803" s="63">
        <v>8.1999605900247197</v>
      </c>
      <c r="N7803" s="63">
        <v>7.6364776026220511</v>
      </c>
      <c r="O7803" s="71">
        <v>6.4324189405564542</v>
      </c>
    </row>
    <row r="7804" spans="2:15" outlineLevel="1" x14ac:dyDescent="0.45">
      <c r="B7804" s="65">
        <v>7795</v>
      </c>
      <c r="C7804" s="60">
        <v>1</v>
      </c>
      <c r="D7804" s="61">
        <v>0</v>
      </c>
      <c r="E7804" s="61">
        <v>1</v>
      </c>
      <c r="F7804" s="61">
        <v>1</v>
      </c>
      <c r="G7804" s="61">
        <v>1</v>
      </c>
      <c r="H7804" s="61">
        <v>0</v>
      </c>
      <c r="I7804" s="62">
        <v>79516.375199525617</v>
      </c>
      <c r="J7804" s="63">
        <v>5.7685996106983035</v>
      </c>
      <c r="K7804" s="63">
        <v>5.5882906410922653</v>
      </c>
      <c r="L7804" s="63">
        <v>7.081479479950505</v>
      </c>
      <c r="M7804" s="63">
        <v>8.0727290237422729</v>
      </c>
      <c r="N7804" s="63">
        <v>7.2510046567646906</v>
      </c>
      <c r="O7804" s="71">
        <v>7.2128225159993047</v>
      </c>
    </row>
    <row r="7805" spans="2:15" outlineLevel="1" x14ac:dyDescent="0.45">
      <c r="B7805" s="65">
        <v>7796</v>
      </c>
      <c r="C7805" s="60">
        <v>1</v>
      </c>
      <c r="D7805" s="61">
        <v>0</v>
      </c>
      <c r="E7805" s="61">
        <v>1</v>
      </c>
      <c r="F7805" s="61">
        <v>1</v>
      </c>
      <c r="G7805" s="61">
        <v>0</v>
      </c>
      <c r="H7805" s="61">
        <v>1</v>
      </c>
      <c r="I7805" s="62">
        <v>99315.207233037596</v>
      </c>
      <c r="J7805" s="63">
        <v>5.9298828730170845</v>
      </c>
      <c r="K7805" s="63">
        <v>5.5293968760373922</v>
      </c>
      <c r="L7805" s="63">
        <v>7.2474644710551441</v>
      </c>
      <c r="M7805" s="63">
        <v>7.8706777535000318</v>
      </c>
      <c r="N7805" s="63">
        <v>7.0386623908949666</v>
      </c>
      <c r="O7805" s="71">
        <v>7.4072727802918372</v>
      </c>
    </row>
    <row r="7806" spans="2:15" outlineLevel="1" x14ac:dyDescent="0.45">
      <c r="B7806" s="65">
        <v>7797</v>
      </c>
      <c r="C7806" s="60">
        <v>0</v>
      </c>
      <c r="D7806" s="61">
        <v>1</v>
      </c>
      <c r="E7806" s="61">
        <v>1</v>
      </c>
      <c r="F7806" s="61">
        <v>1</v>
      </c>
      <c r="G7806" s="61">
        <v>1</v>
      </c>
      <c r="H7806" s="61">
        <v>0</v>
      </c>
      <c r="I7806" s="62">
        <v>97297.611387668818</v>
      </c>
      <c r="J7806" s="63">
        <v>5.5209273398651151</v>
      </c>
      <c r="K7806" s="63">
        <v>6.199676983990642</v>
      </c>
      <c r="L7806" s="63">
        <v>7.2395730781738221</v>
      </c>
      <c r="M7806" s="63">
        <v>7.2311781167213862</v>
      </c>
      <c r="N7806" s="63">
        <v>7.1327310024877342</v>
      </c>
      <c r="O7806" s="71">
        <v>6.8106369190094629</v>
      </c>
    </row>
    <row r="7807" spans="2:15" outlineLevel="1" x14ac:dyDescent="0.45">
      <c r="B7807" s="65">
        <v>7798</v>
      </c>
      <c r="C7807" s="60">
        <v>1</v>
      </c>
      <c r="D7807" s="61">
        <v>0</v>
      </c>
      <c r="E7807" s="61">
        <v>1</v>
      </c>
      <c r="F7807" s="61">
        <v>1</v>
      </c>
      <c r="G7807" s="61">
        <v>1</v>
      </c>
      <c r="H7807" s="61">
        <v>0</v>
      </c>
      <c r="I7807" s="62">
        <v>96334.223582800318</v>
      </c>
      <c r="J7807" s="63">
        <v>6.6561409608686333</v>
      </c>
      <c r="K7807" s="63">
        <v>5.2300163961448156</v>
      </c>
      <c r="L7807" s="63">
        <v>7.7399521357153258</v>
      </c>
      <c r="M7807" s="63">
        <v>7.4461848245120539</v>
      </c>
      <c r="N7807" s="63">
        <v>6.5493677765493761</v>
      </c>
      <c r="O7807" s="71">
        <v>6.2874720387970671</v>
      </c>
    </row>
    <row r="7808" spans="2:15" outlineLevel="1" x14ac:dyDescent="0.45">
      <c r="B7808" s="65">
        <v>7799</v>
      </c>
      <c r="C7808" s="60">
        <v>1</v>
      </c>
      <c r="D7808" s="61">
        <v>0</v>
      </c>
      <c r="E7808" s="61">
        <v>1</v>
      </c>
      <c r="F7808" s="61">
        <v>1</v>
      </c>
      <c r="G7808" s="61">
        <v>1</v>
      </c>
      <c r="H7808" s="61">
        <v>0</v>
      </c>
      <c r="I7808" s="62">
        <v>97250.895542747239</v>
      </c>
      <c r="J7808" s="63">
        <v>6.6991949551298386</v>
      </c>
      <c r="K7808" s="63">
        <v>4.7245502583625205</v>
      </c>
      <c r="L7808" s="63">
        <v>6.4954637630478675</v>
      </c>
      <c r="M7808" s="63">
        <v>8.642327322952946</v>
      </c>
      <c r="N7808" s="63">
        <v>6.6000901989698511</v>
      </c>
      <c r="O7808" s="71">
        <v>6.506130900495684</v>
      </c>
    </row>
    <row r="7809" spans="2:15" outlineLevel="1" x14ac:dyDescent="0.45">
      <c r="B7809" s="65">
        <v>7800</v>
      </c>
      <c r="C7809" s="60">
        <v>1</v>
      </c>
      <c r="D7809" s="61">
        <v>0</v>
      </c>
      <c r="E7809" s="61">
        <v>1</v>
      </c>
      <c r="F7809" s="61">
        <v>1</v>
      </c>
      <c r="G7809" s="61">
        <v>0</v>
      </c>
      <c r="H7809" s="61">
        <v>1</v>
      </c>
      <c r="I7809" s="62">
        <v>101529.71176774589</v>
      </c>
      <c r="J7809" s="63">
        <v>6.4307867617823389</v>
      </c>
      <c r="K7809" s="63">
        <v>6.312405048321196</v>
      </c>
      <c r="L7809" s="63">
        <v>7.223763086728785</v>
      </c>
      <c r="M7809" s="63">
        <v>7.8780234427479527</v>
      </c>
      <c r="N7809" s="63">
        <v>6.7890161446527459</v>
      </c>
      <c r="O7809" s="71">
        <v>6.9781985822716788</v>
      </c>
    </row>
    <row r="7810" spans="2:15" outlineLevel="1" x14ac:dyDescent="0.45">
      <c r="B7810" s="65">
        <v>7801</v>
      </c>
      <c r="C7810" s="60">
        <v>1</v>
      </c>
      <c r="D7810" s="61">
        <v>0</v>
      </c>
      <c r="E7810" s="61">
        <v>1</v>
      </c>
      <c r="F7810" s="61">
        <v>1</v>
      </c>
      <c r="G7810" s="61">
        <v>0</v>
      </c>
      <c r="H7810" s="61">
        <v>1</v>
      </c>
      <c r="I7810" s="62">
        <v>103485.70387905146</v>
      </c>
      <c r="J7810" s="63">
        <v>7.3165792010240684</v>
      </c>
      <c r="K7810" s="63">
        <v>6.1983834808303335</v>
      </c>
      <c r="L7810" s="63">
        <v>8.1890590613046434</v>
      </c>
      <c r="M7810" s="63">
        <v>7.7931630703770711</v>
      </c>
      <c r="N7810" s="63">
        <v>6.2511324197068854</v>
      </c>
      <c r="O7810" s="71">
        <v>7.0054500164313609</v>
      </c>
    </row>
    <row r="7811" spans="2:15" outlineLevel="1" x14ac:dyDescent="0.45">
      <c r="B7811" s="65">
        <v>7802</v>
      </c>
      <c r="C7811" s="60">
        <v>1</v>
      </c>
      <c r="D7811" s="61">
        <v>0</v>
      </c>
      <c r="E7811" s="61">
        <v>1</v>
      </c>
      <c r="F7811" s="61">
        <v>1</v>
      </c>
      <c r="G7811" s="61">
        <v>0</v>
      </c>
      <c r="H7811" s="61">
        <v>1</v>
      </c>
      <c r="I7811" s="62">
        <v>60921.567894025808</v>
      </c>
      <c r="J7811" s="63">
        <v>6.0748490119350649</v>
      </c>
      <c r="K7811" s="63">
        <v>4.8853657471077234</v>
      </c>
      <c r="L7811" s="63">
        <v>7.4957913682254524</v>
      </c>
      <c r="M7811" s="63">
        <v>6.0598362451497882</v>
      </c>
      <c r="N7811" s="63">
        <v>6.360395966764111</v>
      </c>
      <c r="O7811" s="71">
        <v>7.279652607582932</v>
      </c>
    </row>
    <row r="7812" spans="2:15" outlineLevel="1" x14ac:dyDescent="0.45">
      <c r="B7812" s="65">
        <v>7803</v>
      </c>
      <c r="C7812" s="60">
        <v>1</v>
      </c>
      <c r="D7812" s="61">
        <v>0</v>
      </c>
      <c r="E7812" s="61">
        <v>1</v>
      </c>
      <c r="F7812" s="61">
        <v>1</v>
      </c>
      <c r="G7812" s="61">
        <v>0</v>
      </c>
      <c r="H7812" s="61">
        <v>1</v>
      </c>
      <c r="I7812" s="62">
        <v>28288.986363295087</v>
      </c>
      <c r="J7812" s="63">
        <v>6.3115914580000352</v>
      </c>
      <c r="K7812" s="63">
        <v>5.7239592405960957</v>
      </c>
      <c r="L7812" s="63">
        <v>6.4317916978626091</v>
      </c>
      <c r="M7812" s="63">
        <v>6.5038907944731061</v>
      </c>
      <c r="N7812" s="63">
        <v>6.2657127799843968</v>
      </c>
      <c r="O7812" s="71">
        <v>7.1021804419838324</v>
      </c>
    </row>
    <row r="7813" spans="2:15" outlineLevel="1" x14ac:dyDescent="0.45">
      <c r="B7813" s="65">
        <v>7804</v>
      </c>
      <c r="C7813" s="60">
        <v>1</v>
      </c>
      <c r="D7813" s="61">
        <v>0</v>
      </c>
      <c r="E7813" s="61">
        <v>1</v>
      </c>
      <c r="F7813" s="61">
        <v>1</v>
      </c>
      <c r="G7813" s="61">
        <v>1</v>
      </c>
      <c r="H7813" s="61">
        <v>0</v>
      </c>
      <c r="I7813" s="62">
        <v>94289.625889114192</v>
      </c>
      <c r="J7813" s="63">
        <v>5.9368135963998201</v>
      </c>
      <c r="K7813" s="63">
        <v>5.0570603211673602</v>
      </c>
      <c r="L7813" s="63">
        <v>7.3109881599923963</v>
      </c>
      <c r="M7813" s="63">
        <v>7.1516071228027904</v>
      </c>
      <c r="N7813" s="63">
        <v>7.0397411630209614</v>
      </c>
      <c r="O7813" s="71">
        <v>6.6290332704870343</v>
      </c>
    </row>
    <row r="7814" spans="2:15" outlineLevel="1" x14ac:dyDescent="0.45">
      <c r="B7814" s="65">
        <v>7805</v>
      </c>
      <c r="C7814" s="60">
        <v>1</v>
      </c>
      <c r="D7814" s="61">
        <v>0</v>
      </c>
      <c r="E7814" s="61">
        <v>1</v>
      </c>
      <c r="F7814" s="61">
        <v>1</v>
      </c>
      <c r="G7814" s="61">
        <v>1</v>
      </c>
      <c r="H7814" s="61">
        <v>0</v>
      </c>
      <c r="I7814" s="62">
        <v>95854.300954562321</v>
      </c>
      <c r="J7814" s="63">
        <v>5.8140479842590169</v>
      </c>
      <c r="K7814" s="63">
        <v>5.3913582862906964</v>
      </c>
      <c r="L7814" s="63">
        <v>7.4633832093555466</v>
      </c>
      <c r="M7814" s="63">
        <v>6.9450726397198022</v>
      </c>
      <c r="N7814" s="63">
        <v>7.342231895081472</v>
      </c>
      <c r="O7814" s="71">
        <v>6.8837451684648148</v>
      </c>
    </row>
    <row r="7815" spans="2:15" outlineLevel="1" x14ac:dyDescent="0.45">
      <c r="B7815" s="65">
        <v>7806</v>
      </c>
      <c r="C7815" s="60">
        <v>1</v>
      </c>
      <c r="D7815" s="61">
        <v>0</v>
      </c>
      <c r="E7815" s="61">
        <v>1</v>
      </c>
      <c r="F7815" s="61">
        <v>1</v>
      </c>
      <c r="G7815" s="61">
        <v>1</v>
      </c>
      <c r="H7815" s="61">
        <v>0</v>
      </c>
      <c r="I7815" s="62">
        <v>97840.613377834699</v>
      </c>
      <c r="J7815" s="63">
        <v>6.3322069066546147</v>
      </c>
      <c r="K7815" s="63">
        <v>5.9459342761804388</v>
      </c>
      <c r="L7815" s="63">
        <v>8.0034844439250925</v>
      </c>
      <c r="M7815" s="63">
        <v>6.6322993749966432</v>
      </c>
      <c r="N7815" s="63">
        <v>7.0156137078326291</v>
      </c>
      <c r="O7815" s="71">
        <v>6.8071669200445184</v>
      </c>
    </row>
    <row r="7816" spans="2:15" outlineLevel="1" x14ac:dyDescent="0.45">
      <c r="B7816" s="65">
        <v>7807</v>
      </c>
      <c r="C7816" s="60">
        <v>0</v>
      </c>
      <c r="D7816" s="61">
        <v>1</v>
      </c>
      <c r="E7816" s="61">
        <v>1</v>
      </c>
      <c r="F7816" s="61">
        <v>1</v>
      </c>
      <c r="G7816" s="61">
        <v>1</v>
      </c>
      <c r="H7816" s="61">
        <v>0</v>
      </c>
      <c r="I7816" s="62">
        <v>95155.889345640229</v>
      </c>
      <c r="J7816" s="63">
        <v>5.5052426927270384</v>
      </c>
      <c r="K7816" s="63">
        <v>5.5083644208941687</v>
      </c>
      <c r="L7816" s="63">
        <v>7.5620685183241223</v>
      </c>
      <c r="M7816" s="63">
        <v>7.5003125610462682</v>
      </c>
      <c r="N7816" s="63">
        <v>6.7402879107457299</v>
      </c>
      <c r="O7816" s="71">
        <v>6.6798068636998833</v>
      </c>
    </row>
    <row r="7817" spans="2:15" outlineLevel="1" x14ac:dyDescent="0.45">
      <c r="B7817" s="65">
        <v>7808</v>
      </c>
      <c r="C7817" s="60">
        <v>1</v>
      </c>
      <c r="D7817" s="61">
        <v>0</v>
      </c>
      <c r="E7817" s="61">
        <v>1</v>
      </c>
      <c r="F7817" s="61">
        <v>1</v>
      </c>
      <c r="G7817" s="61">
        <v>1</v>
      </c>
      <c r="H7817" s="61">
        <v>0</v>
      </c>
      <c r="I7817" s="62">
        <v>95277.517908559108</v>
      </c>
      <c r="J7817" s="63">
        <v>5.9006961541556473</v>
      </c>
      <c r="K7817" s="63">
        <v>5.6544461486597895</v>
      </c>
      <c r="L7817" s="63">
        <v>7.6702876157462025</v>
      </c>
      <c r="M7817" s="63">
        <v>7.3870693446886193</v>
      </c>
      <c r="N7817" s="63">
        <v>6.5199678362383988</v>
      </c>
      <c r="O7817" s="71">
        <v>6.3482889898601229</v>
      </c>
    </row>
    <row r="7818" spans="2:15" outlineLevel="1" x14ac:dyDescent="0.45">
      <c r="B7818" s="65">
        <v>7809</v>
      </c>
      <c r="C7818" s="60">
        <v>1</v>
      </c>
      <c r="D7818" s="61">
        <v>0</v>
      </c>
      <c r="E7818" s="61">
        <v>1</v>
      </c>
      <c r="F7818" s="61">
        <v>1</v>
      </c>
      <c r="G7818" s="61">
        <v>0</v>
      </c>
      <c r="H7818" s="61">
        <v>1</v>
      </c>
      <c r="I7818" s="62">
        <v>95493.965268077329</v>
      </c>
      <c r="J7818" s="63">
        <v>5.8529412321645733</v>
      </c>
      <c r="K7818" s="63">
        <v>4.1385875651648494</v>
      </c>
      <c r="L7818" s="63">
        <v>7.1653542063581472</v>
      </c>
      <c r="M7818" s="63">
        <v>8.6501467268609726</v>
      </c>
      <c r="N7818" s="63">
        <v>6.7678638126852109</v>
      </c>
      <c r="O7818" s="71">
        <v>6.9778029495289191</v>
      </c>
    </row>
    <row r="7819" spans="2:15" outlineLevel="1" x14ac:dyDescent="0.45">
      <c r="B7819" s="65">
        <v>7810</v>
      </c>
      <c r="C7819" s="60">
        <v>1</v>
      </c>
      <c r="D7819" s="61">
        <v>0</v>
      </c>
      <c r="E7819" s="61">
        <v>1</v>
      </c>
      <c r="F7819" s="61">
        <v>1</v>
      </c>
      <c r="G7819" s="61">
        <v>1</v>
      </c>
      <c r="H7819" s="61">
        <v>0</v>
      </c>
      <c r="I7819" s="62">
        <v>96854.814479444845</v>
      </c>
      <c r="J7819" s="63">
        <v>5.8912943301649099</v>
      </c>
      <c r="K7819" s="63">
        <v>5.353484159444867</v>
      </c>
      <c r="L7819" s="63">
        <v>7.2559638446130137</v>
      </c>
      <c r="M7819" s="63">
        <v>7.5564121430723121</v>
      </c>
      <c r="N7819" s="63">
        <v>7.142552355253228</v>
      </c>
      <c r="O7819" s="71">
        <v>6.8430535195940454</v>
      </c>
    </row>
    <row r="7820" spans="2:15" outlineLevel="1" x14ac:dyDescent="0.45">
      <c r="B7820" s="65">
        <v>7811</v>
      </c>
      <c r="C7820" s="60">
        <v>0</v>
      </c>
      <c r="D7820" s="61">
        <v>1</v>
      </c>
      <c r="E7820" s="61">
        <v>1</v>
      </c>
      <c r="F7820" s="61">
        <v>1</v>
      </c>
      <c r="G7820" s="61">
        <v>1</v>
      </c>
      <c r="H7820" s="61">
        <v>0</v>
      </c>
      <c r="I7820" s="62">
        <v>24446.047985551544</v>
      </c>
      <c r="J7820" s="63">
        <v>5.1618060966648667</v>
      </c>
      <c r="K7820" s="63">
        <v>5.170853258280756</v>
      </c>
      <c r="L7820" s="63">
        <v>6.8329082925195914</v>
      </c>
      <c r="M7820" s="63">
        <v>6.2249456187168457</v>
      </c>
      <c r="N7820" s="63">
        <v>7.2222524983297323</v>
      </c>
      <c r="O7820" s="71">
        <v>6.5744695192462066</v>
      </c>
    </row>
    <row r="7821" spans="2:15" outlineLevel="1" x14ac:dyDescent="0.45">
      <c r="B7821" s="65">
        <v>7812</v>
      </c>
      <c r="C7821" s="60">
        <v>1</v>
      </c>
      <c r="D7821" s="61">
        <v>0</v>
      </c>
      <c r="E7821" s="61">
        <v>1</v>
      </c>
      <c r="F7821" s="61">
        <v>1</v>
      </c>
      <c r="G7821" s="61">
        <v>1</v>
      </c>
      <c r="H7821" s="61">
        <v>0</v>
      </c>
      <c r="I7821" s="62">
        <v>23730.244816395862</v>
      </c>
      <c r="J7821" s="63">
        <v>5.7283237679842536</v>
      </c>
      <c r="K7821" s="63">
        <v>4.9382798245771173</v>
      </c>
      <c r="L7821" s="63">
        <v>6.5460410239797069</v>
      </c>
      <c r="M7821" s="63">
        <v>6.1756191684988213</v>
      </c>
      <c r="N7821" s="63">
        <v>6.8855754546116694</v>
      </c>
      <c r="O7821" s="71">
        <v>6.4706700636005943</v>
      </c>
    </row>
    <row r="7822" spans="2:15" outlineLevel="1" x14ac:dyDescent="0.45">
      <c r="B7822" s="65">
        <v>7813</v>
      </c>
      <c r="C7822" s="60">
        <v>1</v>
      </c>
      <c r="D7822" s="61">
        <v>0</v>
      </c>
      <c r="E7822" s="61">
        <v>1</v>
      </c>
      <c r="F7822" s="61">
        <v>1</v>
      </c>
      <c r="G7822" s="61">
        <v>1</v>
      </c>
      <c r="H7822" s="61">
        <v>0</v>
      </c>
      <c r="I7822" s="62">
        <v>76770.613030589302</v>
      </c>
      <c r="J7822" s="63">
        <v>5.7942227342230241</v>
      </c>
      <c r="K7822" s="63">
        <v>5.6748283041594254</v>
      </c>
      <c r="L7822" s="63">
        <v>6.9248794068014385</v>
      </c>
      <c r="M7822" s="63">
        <v>8.2167739719422777</v>
      </c>
      <c r="N7822" s="63">
        <v>6.5750979375356744</v>
      </c>
      <c r="O7822" s="71">
        <v>6.457659014425122</v>
      </c>
    </row>
    <row r="7823" spans="2:15" outlineLevel="1" x14ac:dyDescent="0.45">
      <c r="B7823" s="65">
        <v>7814</v>
      </c>
      <c r="C7823" s="60">
        <v>0</v>
      </c>
      <c r="D7823" s="61">
        <v>1</v>
      </c>
      <c r="E7823" s="61">
        <v>1</v>
      </c>
      <c r="F7823" s="61">
        <v>1</v>
      </c>
      <c r="G7823" s="61">
        <v>1</v>
      </c>
      <c r="H7823" s="61">
        <v>0</v>
      </c>
      <c r="I7823" s="62">
        <v>102022.23607639373</v>
      </c>
      <c r="J7823" s="63">
        <v>5.9427585361889559</v>
      </c>
      <c r="K7823" s="63">
        <v>6.033595649094905</v>
      </c>
      <c r="L7823" s="63">
        <v>7.3568880295893573</v>
      </c>
      <c r="M7823" s="63">
        <v>8.5805938257144287</v>
      </c>
      <c r="N7823" s="63">
        <v>7.1283214824825469</v>
      </c>
      <c r="O7823" s="71">
        <v>6.7988362788460108</v>
      </c>
    </row>
    <row r="7824" spans="2:15" outlineLevel="1" x14ac:dyDescent="0.45">
      <c r="B7824" s="65">
        <v>7815</v>
      </c>
      <c r="C7824" s="60">
        <v>1</v>
      </c>
      <c r="D7824" s="61">
        <v>0</v>
      </c>
      <c r="E7824" s="61">
        <v>1</v>
      </c>
      <c r="F7824" s="61">
        <v>1</v>
      </c>
      <c r="G7824" s="61">
        <v>1</v>
      </c>
      <c r="H7824" s="61">
        <v>0</v>
      </c>
      <c r="I7824" s="62">
        <v>25055.883859776426</v>
      </c>
      <c r="J7824" s="63">
        <v>5.2617745255623243</v>
      </c>
      <c r="K7824" s="63">
        <v>5.1571369280665671</v>
      </c>
      <c r="L7824" s="63">
        <v>6.5981818121973106</v>
      </c>
      <c r="M7824" s="63">
        <v>6.5138703505069122</v>
      </c>
      <c r="N7824" s="63">
        <v>7.115051695401494</v>
      </c>
      <c r="O7824" s="71">
        <v>6.6362841009296201</v>
      </c>
    </row>
    <row r="7825" spans="2:15" outlineLevel="1" x14ac:dyDescent="0.45">
      <c r="B7825" s="65">
        <v>7816</v>
      </c>
      <c r="C7825" s="60">
        <v>0</v>
      </c>
      <c r="D7825" s="61">
        <v>1</v>
      </c>
      <c r="E7825" s="61">
        <v>1</v>
      </c>
      <c r="F7825" s="61">
        <v>1</v>
      </c>
      <c r="G7825" s="61">
        <v>1</v>
      </c>
      <c r="H7825" s="61">
        <v>0</v>
      </c>
      <c r="I7825" s="62">
        <v>65321.080612553415</v>
      </c>
      <c r="J7825" s="63">
        <v>5.6918655640591513</v>
      </c>
      <c r="K7825" s="63">
        <v>6.445689024096751</v>
      </c>
      <c r="L7825" s="63">
        <v>6.9392583346651762</v>
      </c>
      <c r="M7825" s="63">
        <v>6.4189634672138958</v>
      </c>
      <c r="N7825" s="63">
        <v>7.168563087742827</v>
      </c>
      <c r="O7825" s="71">
        <v>6.5692507228994854</v>
      </c>
    </row>
    <row r="7826" spans="2:15" outlineLevel="1" x14ac:dyDescent="0.45">
      <c r="B7826" s="65">
        <v>7817</v>
      </c>
      <c r="C7826" s="60">
        <v>1</v>
      </c>
      <c r="D7826" s="61">
        <v>0</v>
      </c>
      <c r="E7826" s="61">
        <v>1</v>
      </c>
      <c r="F7826" s="61">
        <v>1</v>
      </c>
      <c r="G7826" s="61">
        <v>0</v>
      </c>
      <c r="H7826" s="61">
        <v>1</v>
      </c>
      <c r="I7826" s="62">
        <v>77692.31086866952</v>
      </c>
      <c r="J7826" s="63">
        <v>5.4076765595949947</v>
      </c>
      <c r="K7826" s="63">
        <v>4.893033679986396</v>
      </c>
      <c r="L7826" s="63">
        <v>7.3749166270476403</v>
      </c>
      <c r="M7826" s="63">
        <v>8.8575489361168955</v>
      </c>
      <c r="N7826" s="63">
        <v>6.5968942633417091</v>
      </c>
      <c r="O7826" s="71">
        <v>7.3179545766116076</v>
      </c>
    </row>
    <row r="7827" spans="2:15" outlineLevel="1" x14ac:dyDescent="0.45">
      <c r="B7827" s="65">
        <v>7818</v>
      </c>
      <c r="C7827" s="60">
        <v>1</v>
      </c>
      <c r="D7827" s="61">
        <v>0</v>
      </c>
      <c r="E7827" s="61">
        <v>1</v>
      </c>
      <c r="F7827" s="61">
        <v>1</v>
      </c>
      <c r="G7827" s="61">
        <v>1</v>
      </c>
      <c r="H7827" s="61">
        <v>0</v>
      </c>
      <c r="I7827" s="62">
        <v>95070.160348792939</v>
      </c>
      <c r="J7827" s="63">
        <v>6.509603152120925</v>
      </c>
      <c r="K7827" s="63">
        <v>5.1784091389383358</v>
      </c>
      <c r="L7827" s="63">
        <v>7.8084785477403287</v>
      </c>
      <c r="M7827" s="63">
        <v>6.398259162888035</v>
      </c>
      <c r="N7827" s="63">
        <v>7.1093180106585079</v>
      </c>
      <c r="O7827" s="71">
        <v>6.6894893048482373</v>
      </c>
    </row>
    <row r="7828" spans="2:15" outlineLevel="1" x14ac:dyDescent="0.45">
      <c r="B7828" s="65">
        <v>7819</v>
      </c>
      <c r="C7828" s="60">
        <v>1</v>
      </c>
      <c r="D7828" s="61">
        <v>0</v>
      </c>
      <c r="E7828" s="61">
        <v>1</v>
      </c>
      <c r="F7828" s="61">
        <v>1</v>
      </c>
      <c r="G7828" s="61">
        <v>0</v>
      </c>
      <c r="H7828" s="61">
        <v>1</v>
      </c>
      <c r="I7828" s="62">
        <v>96709.505367872713</v>
      </c>
      <c r="J7828" s="63">
        <v>6.0506123230936293</v>
      </c>
      <c r="K7828" s="63">
        <v>5.2819106399817004</v>
      </c>
      <c r="L7828" s="63">
        <v>7.7753925681625926</v>
      </c>
      <c r="M7828" s="63">
        <v>7.6782044462175776</v>
      </c>
      <c r="N7828" s="63">
        <v>6.6326961803568594</v>
      </c>
      <c r="O7828" s="71">
        <v>6.7561790490070015</v>
      </c>
    </row>
    <row r="7829" spans="2:15" outlineLevel="1" x14ac:dyDescent="0.45">
      <c r="B7829" s="65">
        <v>7820</v>
      </c>
      <c r="C7829" s="60">
        <v>0</v>
      </c>
      <c r="D7829" s="61">
        <v>1</v>
      </c>
      <c r="E7829" s="61">
        <v>1</v>
      </c>
      <c r="F7829" s="61">
        <v>1</v>
      </c>
      <c r="G7829" s="61">
        <v>1</v>
      </c>
      <c r="H7829" s="61">
        <v>0</v>
      </c>
      <c r="I7829" s="62">
        <v>97270.803292452751</v>
      </c>
      <c r="J7829" s="63">
        <v>5.5164098486161999</v>
      </c>
      <c r="K7829" s="63">
        <v>6.3614665230969791</v>
      </c>
      <c r="L7829" s="63">
        <v>7.1893490472234536</v>
      </c>
      <c r="M7829" s="63">
        <v>7.7183891698484786</v>
      </c>
      <c r="N7829" s="63">
        <v>6.6632869932907486</v>
      </c>
      <c r="O7829" s="71">
        <v>6.4922959072076951</v>
      </c>
    </row>
    <row r="7830" spans="2:15" outlineLevel="1" x14ac:dyDescent="0.45">
      <c r="B7830" s="65">
        <v>7821</v>
      </c>
      <c r="C7830" s="60">
        <v>0</v>
      </c>
      <c r="D7830" s="61">
        <v>1</v>
      </c>
      <c r="E7830" s="61">
        <v>1</v>
      </c>
      <c r="F7830" s="61">
        <v>1</v>
      </c>
      <c r="G7830" s="61">
        <v>1</v>
      </c>
      <c r="H7830" s="61">
        <v>0</v>
      </c>
      <c r="I7830" s="62">
        <v>97226.528790190554</v>
      </c>
      <c r="J7830" s="63">
        <v>5.456355419676191</v>
      </c>
      <c r="K7830" s="63">
        <v>6.4468394350448914</v>
      </c>
      <c r="L7830" s="63">
        <v>6.9414442778627752</v>
      </c>
      <c r="M7830" s="63">
        <v>7.5377228167378876</v>
      </c>
      <c r="N7830" s="63">
        <v>7.3062563345310281</v>
      </c>
      <c r="O7830" s="71">
        <v>6.0786458648034261</v>
      </c>
    </row>
    <row r="7831" spans="2:15" outlineLevel="1" x14ac:dyDescent="0.45">
      <c r="B7831" s="65">
        <v>7822</v>
      </c>
      <c r="C7831" s="60">
        <v>0</v>
      </c>
      <c r="D7831" s="61">
        <v>1</v>
      </c>
      <c r="E7831" s="61">
        <v>1</v>
      </c>
      <c r="F7831" s="61">
        <v>1</v>
      </c>
      <c r="G7831" s="61">
        <v>1</v>
      </c>
      <c r="H7831" s="61">
        <v>0</v>
      </c>
      <c r="I7831" s="62">
        <v>100959.24066663101</v>
      </c>
      <c r="J7831" s="63">
        <v>5.4404011072956227</v>
      </c>
      <c r="K7831" s="63">
        <v>6.1909878860936196</v>
      </c>
      <c r="L7831" s="63">
        <v>7.6805213182944136</v>
      </c>
      <c r="M7831" s="63">
        <v>8.3902881957642705</v>
      </c>
      <c r="N7831" s="63">
        <v>7.027970448304826</v>
      </c>
      <c r="O7831" s="71">
        <v>6.9041248446818075</v>
      </c>
    </row>
    <row r="7832" spans="2:15" outlineLevel="1" x14ac:dyDescent="0.45">
      <c r="B7832" s="65">
        <v>7823</v>
      </c>
      <c r="C7832" s="60">
        <v>1</v>
      </c>
      <c r="D7832" s="61">
        <v>0</v>
      </c>
      <c r="E7832" s="61">
        <v>1</v>
      </c>
      <c r="F7832" s="61">
        <v>1</v>
      </c>
      <c r="G7832" s="61">
        <v>1</v>
      </c>
      <c r="H7832" s="61">
        <v>0</v>
      </c>
      <c r="I7832" s="62">
        <v>98906.774496325146</v>
      </c>
      <c r="J7832" s="63">
        <v>6.2238869722761079</v>
      </c>
      <c r="K7832" s="63">
        <v>6.0072152024211238</v>
      </c>
      <c r="L7832" s="63">
        <v>8.1121631034851021</v>
      </c>
      <c r="M7832" s="63">
        <v>6.9256359143797166</v>
      </c>
      <c r="N7832" s="63">
        <v>7.4510006660880919</v>
      </c>
      <c r="O7832" s="71">
        <v>6.375891049946719</v>
      </c>
    </row>
    <row r="7833" spans="2:15" outlineLevel="1" x14ac:dyDescent="0.45">
      <c r="B7833" s="65">
        <v>7824</v>
      </c>
      <c r="C7833" s="60">
        <v>0</v>
      </c>
      <c r="D7833" s="61">
        <v>1</v>
      </c>
      <c r="E7833" s="61">
        <v>1</v>
      </c>
      <c r="F7833" s="61">
        <v>1</v>
      </c>
      <c r="G7833" s="61">
        <v>1</v>
      </c>
      <c r="H7833" s="61">
        <v>0</v>
      </c>
      <c r="I7833" s="62">
        <v>28773.417742984166</v>
      </c>
      <c r="J7833" s="63">
        <v>5.2981505026907483</v>
      </c>
      <c r="K7833" s="63">
        <v>5.893335231075298</v>
      </c>
      <c r="L7833" s="63">
        <v>6.8130899039933102</v>
      </c>
      <c r="M7833" s="63">
        <v>7.0577029918022687</v>
      </c>
      <c r="N7833" s="63">
        <v>6.9966759172125261</v>
      </c>
      <c r="O7833" s="71">
        <v>6.5529696701788795</v>
      </c>
    </row>
    <row r="7834" spans="2:15" outlineLevel="1" x14ac:dyDescent="0.45">
      <c r="B7834" s="65">
        <v>7825</v>
      </c>
      <c r="C7834" s="60">
        <v>1</v>
      </c>
      <c r="D7834" s="61">
        <v>0</v>
      </c>
      <c r="E7834" s="61">
        <v>1</v>
      </c>
      <c r="F7834" s="61">
        <v>1</v>
      </c>
      <c r="G7834" s="61">
        <v>1</v>
      </c>
      <c r="H7834" s="61">
        <v>0</v>
      </c>
      <c r="I7834" s="62">
        <v>99683.363747597876</v>
      </c>
      <c r="J7834" s="63">
        <v>6.4735883672565295</v>
      </c>
      <c r="K7834" s="63">
        <v>5.4944377351001208</v>
      </c>
      <c r="L7834" s="63">
        <v>6.7346471360012901</v>
      </c>
      <c r="M7834" s="63">
        <v>7.8450322886301675</v>
      </c>
      <c r="N7834" s="63">
        <v>7.3411352475358953</v>
      </c>
      <c r="O7834" s="71">
        <v>6.9247930322429507</v>
      </c>
    </row>
    <row r="7835" spans="2:15" outlineLevel="1" x14ac:dyDescent="0.45">
      <c r="B7835" s="65">
        <v>7826</v>
      </c>
      <c r="C7835" s="60">
        <v>1</v>
      </c>
      <c r="D7835" s="61">
        <v>0</v>
      </c>
      <c r="E7835" s="61">
        <v>1</v>
      </c>
      <c r="F7835" s="61">
        <v>1</v>
      </c>
      <c r="G7835" s="61">
        <v>0</v>
      </c>
      <c r="H7835" s="61">
        <v>1</v>
      </c>
      <c r="I7835" s="62">
        <v>98877.456141989125</v>
      </c>
      <c r="J7835" s="63">
        <v>6.4507774595273624</v>
      </c>
      <c r="K7835" s="63">
        <v>6.3357471020316423</v>
      </c>
      <c r="L7835" s="63">
        <v>7.6126691711153498</v>
      </c>
      <c r="M7835" s="63">
        <v>7.2297512235167023</v>
      </c>
      <c r="N7835" s="63">
        <v>6.56130336799772</v>
      </c>
      <c r="O7835" s="71">
        <v>6.5622686387920703</v>
      </c>
    </row>
    <row r="7836" spans="2:15" outlineLevel="1" x14ac:dyDescent="0.45">
      <c r="B7836" s="65">
        <v>7827</v>
      </c>
      <c r="C7836" s="60">
        <v>1</v>
      </c>
      <c r="D7836" s="61">
        <v>0</v>
      </c>
      <c r="E7836" s="61">
        <v>1</v>
      </c>
      <c r="F7836" s="61">
        <v>1</v>
      </c>
      <c r="G7836" s="61">
        <v>1</v>
      </c>
      <c r="H7836" s="61">
        <v>0</v>
      </c>
      <c r="I7836" s="62">
        <v>99693.087557437742</v>
      </c>
      <c r="J7836" s="63">
        <v>6.0803138336645599</v>
      </c>
      <c r="K7836" s="63">
        <v>5.8629288893377538</v>
      </c>
      <c r="L7836" s="63">
        <v>7.1345936671484091</v>
      </c>
      <c r="M7836" s="63">
        <v>7.5757184785727745</v>
      </c>
      <c r="N7836" s="63">
        <v>7.344918258273692</v>
      </c>
      <c r="O7836" s="71">
        <v>7.0281484702907919</v>
      </c>
    </row>
    <row r="7837" spans="2:15" outlineLevel="1" x14ac:dyDescent="0.45">
      <c r="B7837" s="65">
        <v>7828</v>
      </c>
      <c r="C7837" s="60">
        <v>1</v>
      </c>
      <c r="D7837" s="61">
        <v>0</v>
      </c>
      <c r="E7837" s="61">
        <v>1</v>
      </c>
      <c r="F7837" s="61">
        <v>1</v>
      </c>
      <c r="G7837" s="61">
        <v>0</v>
      </c>
      <c r="H7837" s="61">
        <v>1</v>
      </c>
      <c r="I7837" s="62">
        <v>96311.725652241395</v>
      </c>
      <c r="J7837" s="63">
        <v>6.7043999284057385</v>
      </c>
      <c r="K7837" s="63">
        <v>4.6940140792382152</v>
      </c>
      <c r="L7837" s="63">
        <v>7.3530979100364533</v>
      </c>
      <c r="M7837" s="63">
        <v>7.7205004300893911</v>
      </c>
      <c r="N7837" s="63">
        <v>6.6763029568152863</v>
      </c>
      <c r="O7837" s="71">
        <v>6.7061037626867561</v>
      </c>
    </row>
    <row r="7838" spans="2:15" outlineLevel="1" x14ac:dyDescent="0.45">
      <c r="B7838" s="65">
        <v>7829</v>
      </c>
      <c r="C7838" s="60">
        <v>1</v>
      </c>
      <c r="D7838" s="61">
        <v>0</v>
      </c>
      <c r="E7838" s="61">
        <v>1</v>
      </c>
      <c r="F7838" s="61">
        <v>1</v>
      </c>
      <c r="G7838" s="61">
        <v>0</v>
      </c>
      <c r="H7838" s="61">
        <v>1</v>
      </c>
      <c r="I7838" s="62">
        <v>97315.494125384837</v>
      </c>
      <c r="J7838" s="63">
        <v>6.1355445109321316</v>
      </c>
      <c r="K7838" s="63">
        <v>5.4149033319004118</v>
      </c>
      <c r="L7838" s="63">
        <v>7.8154546950062906</v>
      </c>
      <c r="M7838" s="63">
        <v>6.7258672831456163</v>
      </c>
      <c r="N7838" s="63">
        <v>7.2549474234209939</v>
      </c>
      <c r="O7838" s="71">
        <v>7.2891615459000274</v>
      </c>
    </row>
    <row r="7839" spans="2:15" outlineLevel="1" x14ac:dyDescent="0.45">
      <c r="B7839" s="65">
        <v>7830</v>
      </c>
      <c r="C7839" s="60">
        <v>1</v>
      </c>
      <c r="D7839" s="61">
        <v>0</v>
      </c>
      <c r="E7839" s="61">
        <v>1</v>
      </c>
      <c r="F7839" s="61">
        <v>1</v>
      </c>
      <c r="G7839" s="61">
        <v>1</v>
      </c>
      <c r="H7839" s="61">
        <v>0</v>
      </c>
      <c r="I7839" s="62">
        <v>99583.416666696983</v>
      </c>
      <c r="J7839" s="63">
        <v>5.7272131614484509</v>
      </c>
      <c r="K7839" s="63">
        <v>5.7170606527843884</v>
      </c>
      <c r="L7839" s="63">
        <v>8.1171613976657859</v>
      </c>
      <c r="M7839" s="63">
        <v>8.19265878358771</v>
      </c>
      <c r="N7839" s="63">
        <v>6.8830359704641282</v>
      </c>
      <c r="O7839" s="71">
        <v>6.6979578576149397</v>
      </c>
    </row>
    <row r="7840" spans="2:15" outlineLevel="1" x14ac:dyDescent="0.45">
      <c r="B7840" s="65">
        <v>7831</v>
      </c>
      <c r="C7840" s="60">
        <v>1</v>
      </c>
      <c r="D7840" s="61">
        <v>0</v>
      </c>
      <c r="E7840" s="61">
        <v>1</v>
      </c>
      <c r="F7840" s="61">
        <v>1</v>
      </c>
      <c r="G7840" s="61">
        <v>1</v>
      </c>
      <c r="H7840" s="61">
        <v>0</v>
      </c>
      <c r="I7840" s="62">
        <v>78257.686464251587</v>
      </c>
      <c r="J7840" s="63">
        <v>6.0485456959417245</v>
      </c>
      <c r="K7840" s="63">
        <v>5.0665049318116315</v>
      </c>
      <c r="L7840" s="63">
        <v>6.3984075046708009</v>
      </c>
      <c r="M7840" s="63">
        <v>8.7273111399966385</v>
      </c>
      <c r="N7840" s="63">
        <v>6.9598215624819213</v>
      </c>
      <c r="O7840" s="71">
        <v>6.8836747625931825</v>
      </c>
    </row>
    <row r="7841" spans="2:15" outlineLevel="1" x14ac:dyDescent="0.45">
      <c r="B7841" s="65">
        <v>7832</v>
      </c>
      <c r="C7841" s="60">
        <v>1</v>
      </c>
      <c r="D7841" s="61">
        <v>0</v>
      </c>
      <c r="E7841" s="61">
        <v>1</v>
      </c>
      <c r="F7841" s="61">
        <v>1</v>
      </c>
      <c r="G7841" s="61">
        <v>1</v>
      </c>
      <c r="H7841" s="61">
        <v>0</v>
      </c>
      <c r="I7841" s="62">
        <v>101056.81478062818</v>
      </c>
      <c r="J7841" s="63">
        <v>6.2268380797828016</v>
      </c>
      <c r="K7841" s="63">
        <v>5.2995145250960292</v>
      </c>
      <c r="L7841" s="63">
        <v>6.9326835891250473</v>
      </c>
      <c r="M7841" s="63">
        <v>8.9631627767685877</v>
      </c>
      <c r="N7841" s="63">
        <v>6.977833942615522</v>
      </c>
      <c r="O7841" s="71">
        <v>6.9426717371454654</v>
      </c>
    </row>
    <row r="7842" spans="2:15" outlineLevel="1" x14ac:dyDescent="0.45">
      <c r="B7842" s="65">
        <v>7833</v>
      </c>
      <c r="C7842" s="60">
        <v>1</v>
      </c>
      <c r="D7842" s="61">
        <v>0</v>
      </c>
      <c r="E7842" s="61">
        <v>1</v>
      </c>
      <c r="F7842" s="61">
        <v>1</v>
      </c>
      <c r="G7842" s="61">
        <v>1</v>
      </c>
      <c r="H7842" s="61">
        <v>0</v>
      </c>
      <c r="I7842" s="62">
        <v>77011.71892856581</v>
      </c>
      <c r="J7842" s="63">
        <v>6.4500588126478995</v>
      </c>
      <c r="K7842" s="63">
        <v>5.7108607472940927</v>
      </c>
      <c r="L7842" s="63">
        <v>6.3755247596245512</v>
      </c>
      <c r="M7842" s="63">
        <v>7.0627262247864113</v>
      </c>
      <c r="N7842" s="63">
        <v>7.2001301016825732</v>
      </c>
      <c r="O7842" s="71">
        <v>6.8623838293847657</v>
      </c>
    </row>
    <row r="7843" spans="2:15" outlineLevel="1" x14ac:dyDescent="0.45">
      <c r="B7843" s="65">
        <v>7834</v>
      </c>
      <c r="C7843" s="60">
        <v>1</v>
      </c>
      <c r="D7843" s="61">
        <v>0</v>
      </c>
      <c r="E7843" s="61">
        <v>1</v>
      </c>
      <c r="F7843" s="61">
        <v>1</v>
      </c>
      <c r="G7843" s="61">
        <v>1</v>
      </c>
      <c r="H7843" s="61">
        <v>0</v>
      </c>
      <c r="I7843" s="62">
        <v>94244.091218667745</v>
      </c>
      <c r="J7843" s="63">
        <v>6.553819620133039</v>
      </c>
      <c r="K7843" s="63">
        <v>5.07373943802871</v>
      </c>
      <c r="L7843" s="63">
        <v>7.618767217006349</v>
      </c>
      <c r="M7843" s="63">
        <v>6.1618508714164806</v>
      </c>
      <c r="N7843" s="63">
        <v>7.0619973746194269</v>
      </c>
      <c r="O7843" s="71">
        <v>6.8959728098780211</v>
      </c>
    </row>
    <row r="7844" spans="2:15" outlineLevel="1" x14ac:dyDescent="0.45">
      <c r="B7844" s="65">
        <v>7835</v>
      </c>
      <c r="C7844" s="60">
        <v>1</v>
      </c>
      <c r="D7844" s="61">
        <v>0</v>
      </c>
      <c r="E7844" s="61">
        <v>1</v>
      </c>
      <c r="F7844" s="61">
        <v>1</v>
      </c>
      <c r="G7844" s="61">
        <v>0</v>
      </c>
      <c r="H7844" s="61">
        <v>1</v>
      </c>
      <c r="I7844" s="62">
        <v>94192.676025097913</v>
      </c>
      <c r="J7844" s="63">
        <v>6.3235498623749198</v>
      </c>
      <c r="K7844" s="63">
        <v>4.571950680827257</v>
      </c>
      <c r="L7844" s="63">
        <v>6.7787093856152794</v>
      </c>
      <c r="M7844" s="63">
        <v>8.2865605388746655</v>
      </c>
      <c r="N7844" s="63">
        <v>6.2749845263381605</v>
      </c>
      <c r="O7844" s="71">
        <v>6.4581925473919242</v>
      </c>
    </row>
    <row r="7845" spans="2:15" outlineLevel="1" x14ac:dyDescent="0.45">
      <c r="B7845" s="65">
        <v>7836</v>
      </c>
      <c r="C7845" s="60">
        <v>1</v>
      </c>
      <c r="D7845" s="61">
        <v>0</v>
      </c>
      <c r="E7845" s="61">
        <v>1</v>
      </c>
      <c r="F7845" s="61">
        <v>1</v>
      </c>
      <c r="G7845" s="61">
        <v>0</v>
      </c>
      <c r="H7845" s="61">
        <v>1</v>
      </c>
      <c r="I7845" s="62">
        <v>71763.110674751937</v>
      </c>
      <c r="J7845" s="63">
        <v>5.8307556639282421</v>
      </c>
      <c r="K7845" s="63">
        <v>4.4906611490026469</v>
      </c>
      <c r="L7845" s="63">
        <v>7.124779483775538</v>
      </c>
      <c r="M7845" s="63">
        <v>6.8683497249424663</v>
      </c>
      <c r="N7845" s="63">
        <v>6.6940528957686061</v>
      </c>
      <c r="O7845" s="71">
        <v>7.3033207855735673</v>
      </c>
    </row>
    <row r="7846" spans="2:15" outlineLevel="1" x14ac:dyDescent="0.45">
      <c r="B7846" s="65">
        <v>7837</v>
      </c>
      <c r="C7846" s="60">
        <v>1</v>
      </c>
      <c r="D7846" s="61">
        <v>0</v>
      </c>
      <c r="E7846" s="61">
        <v>1</v>
      </c>
      <c r="F7846" s="61">
        <v>1</v>
      </c>
      <c r="G7846" s="61">
        <v>0</v>
      </c>
      <c r="H7846" s="61">
        <v>1</v>
      </c>
      <c r="I7846" s="62">
        <v>94226.049902947168</v>
      </c>
      <c r="J7846" s="63">
        <v>6.1453845483750813</v>
      </c>
      <c r="K7846" s="63">
        <v>4.8429452938462552</v>
      </c>
      <c r="L7846" s="63">
        <v>6.9271316555672238</v>
      </c>
      <c r="M7846" s="63">
        <v>7.1277809140439103</v>
      </c>
      <c r="N7846" s="63">
        <v>6.847064570091189</v>
      </c>
      <c r="O7846" s="71">
        <v>7.144727091527975</v>
      </c>
    </row>
    <row r="7847" spans="2:15" outlineLevel="1" x14ac:dyDescent="0.45">
      <c r="B7847" s="65">
        <v>7838</v>
      </c>
      <c r="C7847" s="60">
        <v>0</v>
      </c>
      <c r="D7847" s="61">
        <v>1</v>
      </c>
      <c r="E7847" s="61">
        <v>1</v>
      </c>
      <c r="F7847" s="61">
        <v>1</v>
      </c>
      <c r="G7847" s="61">
        <v>0</v>
      </c>
      <c r="H7847" s="61">
        <v>1</v>
      </c>
      <c r="I7847" s="62">
        <v>99052.910512782895</v>
      </c>
      <c r="J7847" s="63">
        <v>5.9615531411397988</v>
      </c>
      <c r="K7847" s="63">
        <v>6.4979962306528556</v>
      </c>
      <c r="L7847" s="63">
        <v>7.689897351519325</v>
      </c>
      <c r="M7847" s="63">
        <v>7.4623087914757891</v>
      </c>
      <c r="N7847" s="63">
        <v>6.557306514517192</v>
      </c>
      <c r="O7847" s="71">
        <v>6.6984547390157498</v>
      </c>
    </row>
    <row r="7848" spans="2:15" outlineLevel="1" x14ac:dyDescent="0.45">
      <c r="B7848" s="65">
        <v>7839</v>
      </c>
      <c r="C7848" s="60">
        <v>1</v>
      </c>
      <c r="D7848" s="61">
        <v>0</v>
      </c>
      <c r="E7848" s="61">
        <v>1</v>
      </c>
      <c r="F7848" s="61">
        <v>1</v>
      </c>
      <c r="G7848" s="61">
        <v>1</v>
      </c>
      <c r="H7848" s="61">
        <v>0</v>
      </c>
      <c r="I7848" s="62">
        <v>103086.9132098776</v>
      </c>
      <c r="J7848" s="63">
        <v>6.4260931843688391</v>
      </c>
      <c r="K7848" s="63">
        <v>5.6768145085667765</v>
      </c>
      <c r="L7848" s="63">
        <v>7.8803482270854985</v>
      </c>
      <c r="M7848" s="63">
        <v>8.9675779905694242</v>
      </c>
      <c r="N7848" s="63">
        <v>6.7476176481334127</v>
      </c>
      <c r="O7848" s="71">
        <v>6.7409052176380699</v>
      </c>
    </row>
    <row r="7849" spans="2:15" outlineLevel="1" x14ac:dyDescent="0.45">
      <c r="B7849" s="65">
        <v>7840</v>
      </c>
      <c r="C7849" s="60">
        <v>1</v>
      </c>
      <c r="D7849" s="61">
        <v>0</v>
      </c>
      <c r="E7849" s="61">
        <v>1</v>
      </c>
      <c r="F7849" s="61">
        <v>1</v>
      </c>
      <c r="G7849" s="61">
        <v>0</v>
      </c>
      <c r="H7849" s="61">
        <v>1</v>
      </c>
      <c r="I7849" s="62">
        <v>102195.97742990803</v>
      </c>
      <c r="J7849" s="63">
        <v>6.6609907064819769</v>
      </c>
      <c r="K7849" s="63">
        <v>5.8002618840234828</v>
      </c>
      <c r="L7849" s="63">
        <v>6.7594009999618745</v>
      </c>
      <c r="M7849" s="63">
        <v>8.7503880329826984</v>
      </c>
      <c r="N7849" s="63">
        <v>6.6539701645960632</v>
      </c>
      <c r="O7849" s="71">
        <v>6.985812234572121</v>
      </c>
    </row>
    <row r="7850" spans="2:15" outlineLevel="1" x14ac:dyDescent="0.45">
      <c r="B7850" s="65">
        <v>7841</v>
      </c>
      <c r="C7850" s="60">
        <v>1</v>
      </c>
      <c r="D7850" s="61">
        <v>0</v>
      </c>
      <c r="E7850" s="61">
        <v>1</v>
      </c>
      <c r="F7850" s="61">
        <v>1</v>
      </c>
      <c r="G7850" s="61">
        <v>1</v>
      </c>
      <c r="H7850" s="61">
        <v>0</v>
      </c>
      <c r="I7850" s="62">
        <v>26959.752696338372</v>
      </c>
      <c r="J7850" s="63">
        <v>5.7891840642788903</v>
      </c>
      <c r="K7850" s="63">
        <v>4.3262001056820205</v>
      </c>
      <c r="L7850" s="63">
        <v>6.2892869314568864</v>
      </c>
      <c r="M7850" s="63">
        <v>7.699625290561368</v>
      </c>
      <c r="N7850" s="63">
        <v>6.8949857280823803</v>
      </c>
      <c r="O7850" s="71">
        <v>6.8571703011608767</v>
      </c>
    </row>
    <row r="7851" spans="2:15" outlineLevel="1" x14ac:dyDescent="0.45">
      <c r="B7851" s="65">
        <v>7842</v>
      </c>
      <c r="C7851" s="60">
        <v>1</v>
      </c>
      <c r="D7851" s="61">
        <v>0</v>
      </c>
      <c r="E7851" s="61">
        <v>1</v>
      </c>
      <c r="F7851" s="61">
        <v>1</v>
      </c>
      <c r="G7851" s="61">
        <v>1</v>
      </c>
      <c r="H7851" s="61">
        <v>0</v>
      </c>
      <c r="I7851" s="62">
        <v>101409.82317988142</v>
      </c>
      <c r="J7851" s="63">
        <v>6.8889496642059793</v>
      </c>
      <c r="K7851" s="63">
        <v>5.7028218718846109</v>
      </c>
      <c r="L7851" s="63">
        <v>6.5364538864851234</v>
      </c>
      <c r="M7851" s="63">
        <v>8.8656495443379342</v>
      </c>
      <c r="N7851" s="63">
        <v>6.9302749016206189</v>
      </c>
      <c r="O7851" s="71">
        <v>6.1072343479714855</v>
      </c>
    </row>
    <row r="7852" spans="2:15" outlineLevel="1" x14ac:dyDescent="0.45">
      <c r="B7852" s="65">
        <v>7843</v>
      </c>
      <c r="C7852" s="60">
        <v>1</v>
      </c>
      <c r="D7852" s="61">
        <v>0</v>
      </c>
      <c r="E7852" s="61">
        <v>1</v>
      </c>
      <c r="F7852" s="61">
        <v>1</v>
      </c>
      <c r="G7852" s="61">
        <v>0</v>
      </c>
      <c r="H7852" s="61">
        <v>1</v>
      </c>
      <c r="I7852" s="62">
        <v>100183.00842806084</v>
      </c>
      <c r="J7852" s="63">
        <v>5.963478557697214</v>
      </c>
      <c r="K7852" s="63">
        <v>5.0051724301648433</v>
      </c>
      <c r="L7852" s="63">
        <v>7.2732424357757308</v>
      </c>
      <c r="M7852" s="63">
        <v>8.765375892266972</v>
      </c>
      <c r="N7852" s="63">
        <v>6.9864199539370695</v>
      </c>
      <c r="O7852" s="71">
        <v>7.3340818064339075</v>
      </c>
    </row>
    <row r="7853" spans="2:15" outlineLevel="1" x14ac:dyDescent="0.45">
      <c r="B7853" s="65">
        <v>7844</v>
      </c>
      <c r="C7853" s="60">
        <v>1</v>
      </c>
      <c r="D7853" s="61">
        <v>0</v>
      </c>
      <c r="E7853" s="61">
        <v>1</v>
      </c>
      <c r="F7853" s="61">
        <v>1</v>
      </c>
      <c r="G7853" s="61">
        <v>0</v>
      </c>
      <c r="H7853" s="61">
        <v>1</v>
      </c>
      <c r="I7853" s="62">
        <v>100636.73779667387</v>
      </c>
      <c r="J7853" s="63">
        <v>6.3030567613478361</v>
      </c>
      <c r="K7853" s="63">
        <v>5.3941720553075818</v>
      </c>
      <c r="L7853" s="63">
        <v>7.4811687034179526</v>
      </c>
      <c r="M7853" s="63">
        <v>8.7837746733223856</v>
      </c>
      <c r="N7853" s="63">
        <v>6.5896650413704343</v>
      </c>
      <c r="O7853" s="71">
        <v>6.8499606467290732</v>
      </c>
    </row>
    <row r="7854" spans="2:15" outlineLevel="1" x14ac:dyDescent="0.45">
      <c r="B7854" s="65">
        <v>7845</v>
      </c>
      <c r="C7854" s="60">
        <v>1</v>
      </c>
      <c r="D7854" s="61">
        <v>0</v>
      </c>
      <c r="E7854" s="61">
        <v>1</v>
      </c>
      <c r="F7854" s="61">
        <v>1</v>
      </c>
      <c r="G7854" s="61">
        <v>0</v>
      </c>
      <c r="H7854" s="61">
        <v>1</v>
      </c>
      <c r="I7854" s="62">
        <v>89916.069033035892</v>
      </c>
      <c r="J7854" s="63">
        <v>5.7038729709923022</v>
      </c>
      <c r="K7854" s="63">
        <v>4.3695740486878165</v>
      </c>
      <c r="L7854" s="63">
        <v>7.4819851953305054</v>
      </c>
      <c r="M7854" s="63">
        <v>6.9743641989467413</v>
      </c>
      <c r="N7854" s="63">
        <v>6.2533044459851119</v>
      </c>
      <c r="O7854" s="71">
        <v>6.9060980965823617</v>
      </c>
    </row>
    <row r="7855" spans="2:15" outlineLevel="1" x14ac:dyDescent="0.45">
      <c r="B7855" s="65">
        <v>7846</v>
      </c>
      <c r="C7855" s="60">
        <v>1</v>
      </c>
      <c r="D7855" s="61">
        <v>0</v>
      </c>
      <c r="E7855" s="61">
        <v>1</v>
      </c>
      <c r="F7855" s="61">
        <v>1</v>
      </c>
      <c r="G7855" s="61">
        <v>1</v>
      </c>
      <c r="H7855" s="61">
        <v>0</v>
      </c>
      <c r="I7855" s="62">
        <v>73638.886651088178</v>
      </c>
      <c r="J7855" s="63">
        <v>5.5727753383584009</v>
      </c>
      <c r="K7855" s="63">
        <v>5.0314219834703238</v>
      </c>
      <c r="L7855" s="63">
        <v>7.315092323971446</v>
      </c>
      <c r="M7855" s="63">
        <v>7.3427362690982214</v>
      </c>
      <c r="N7855" s="63">
        <v>6.9728085280921395</v>
      </c>
      <c r="O7855" s="71">
        <v>6.6541733329040387</v>
      </c>
    </row>
    <row r="7856" spans="2:15" outlineLevel="1" x14ac:dyDescent="0.45">
      <c r="B7856" s="65">
        <v>7847</v>
      </c>
      <c r="C7856" s="60">
        <v>1</v>
      </c>
      <c r="D7856" s="61">
        <v>0</v>
      </c>
      <c r="E7856" s="61">
        <v>1</v>
      </c>
      <c r="F7856" s="61">
        <v>1</v>
      </c>
      <c r="G7856" s="61">
        <v>1</v>
      </c>
      <c r="H7856" s="61">
        <v>0</v>
      </c>
      <c r="I7856" s="62">
        <v>95948.896477253176</v>
      </c>
      <c r="J7856" s="63">
        <v>6.1081345401606573</v>
      </c>
      <c r="K7856" s="63">
        <v>5.4733241032059441</v>
      </c>
      <c r="L7856" s="63">
        <v>7.4553625250337081</v>
      </c>
      <c r="M7856" s="63">
        <v>7.1590869929702459</v>
      </c>
      <c r="N7856" s="63">
        <v>6.8498607074101114</v>
      </c>
      <c r="O7856" s="71">
        <v>6.7155408914282493</v>
      </c>
    </row>
    <row r="7857" spans="2:15" outlineLevel="1" x14ac:dyDescent="0.45">
      <c r="B7857" s="65">
        <v>7848</v>
      </c>
      <c r="C7857" s="60">
        <v>1</v>
      </c>
      <c r="D7857" s="61">
        <v>0</v>
      </c>
      <c r="E7857" s="61">
        <v>1</v>
      </c>
      <c r="F7857" s="61">
        <v>1</v>
      </c>
      <c r="G7857" s="61">
        <v>1</v>
      </c>
      <c r="H7857" s="61">
        <v>0</v>
      </c>
      <c r="I7857" s="62">
        <v>99804.698303125537</v>
      </c>
      <c r="J7857" s="63">
        <v>5.9379835591347669</v>
      </c>
      <c r="K7857" s="63">
        <v>4.8745164230697435</v>
      </c>
      <c r="L7857" s="63">
        <v>7.469371934316972</v>
      </c>
      <c r="M7857" s="63">
        <v>8.9510374876991925</v>
      </c>
      <c r="N7857" s="63">
        <v>7.5842981403151208</v>
      </c>
      <c r="O7857" s="71">
        <v>6.2756763310379666</v>
      </c>
    </row>
    <row r="7858" spans="2:15" outlineLevel="1" x14ac:dyDescent="0.45">
      <c r="B7858" s="65">
        <v>7849</v>
      </c>
      <c r="C7858" s="60">
        <v>1</v>
      </c>
      <c r="D7858" s="61">
        <v>0</v>
      </c>
      <c r="E7858" s="61">
        <v>1</v>
      </c>
      <c r="F7858" s="61">
        <v>1</v>
      </c>
      <c r="G7858" s="61">
        <v>0</v>
      </c>
      <c r="H7858" s="61">
        <v>1</v>
      </c>
      <c r="I7858" s="62">
        <v>75361.842822600825</v>
      </c>
      <c r="J7858" s="63">
        <v>6.1587065820606002</v>
      </c>
      <c r="K7858" s="63">
        <v>4.9137170055567001</v>
      </c>
      <c r="L7858" s="63">
        <v>6.8222270825242113</v>
      </c>
      <c r="M7858" s="63">
        <v>7.6384670993604091</v>
      </c>
      <c r="N7858" s="63">
        <v>6.5683740941984334</v>
      </c>
      <c r="O7858" s="71">
        <v>7.2631931604694637</v>
      </c>
    </row>
    <row r="7859" spans="2:15" outlineLevel="1" x14ac:dyDescent="0.45">
      <c r="B7859" s="65">
        <v>7850</v>
      </c>
      <c r="C7859" s="60">
        <v>1</v>
      </c>
      <c r="D7859" s="61">
        <v>0</v>
      </c>
      <c r="E7859" s="61">
        <v>1</v>
      </c>
      <c r="F7859" s="61">
        <v>1</v>
      </c>
      <c r="G7859" s="61">
        <v>1</v>
      </c>
      <c r="H7859" s="61">
        <v>0</v>
      </c>
      <c r="I7859" s="62">
        <v>93923.218083708096</v>
      </c>
      <c r="J7859" s="63">
        <v>5.525866369226522</v>
      </c>
      <c r="K7859" s="63">
        <v>4.1753232632660087</v>
      </c>
      <c r="L7859" s="63">
        <v>7.6024031665376981</v>
      </c>
      <c r="M7859" s="63">
        <v>8.6119862835751473</v>
      </c>
      <c r="N7859" s="63">
        <v>6.878263459645928</v>
      </c>
      <c r="O7859" s="71">
        <v>6.2433519787810905</v>
      </c>
    </row>
    <row r="7860" spans="2:15" outlineLevel="1" x14ac:dyDescent="0.45">
      <c r="B7860" s="65">
        <v>7851</v>
      </c>
      <c r="C7860" s="60">
        <v>1</v>
      </c>
      <c r="D7860" s="61">
        <v>0</v>
      </c>
      <c r="E7860" s="61">
        <v>1</v>
      </c>
      <c r="F7860" s="61">
        <v>1</v>
      </c>
      <c r="G7860" s="61">
        <v>1</v>
      </c>
      <c r="H7860" s="61">
        <v>0</v>
      </c>
      <c r="I7860" s="62">
        <v>26854.560383427786</v>
      </c>
      <c r="J7860" s="63">
        <v>5.2323444155822774</v>
      </c>
      <c r="K7860" s="63">
        <v>4.9408693605952747</v>
      </c>
      <c r="L7860" s="63">
        <v>7.0667550488613884</v>
      </c>
      <c r="M7860" s="63">
        <v>6.7736094177466093</v>
      </c>
      <c r="N7860" s="63">
        <v>7.5183553203332245</v>
      </c>
      <c r="O7860" s="71">
        <v>6.689797741574961</v>
      </c>
    </row>
    <row r="7861" spans="2:15" outlineLevel="1" x14ac:dyDescent="0.45">
      <c r="B7861" s="65">
        <v>7852</v>
      </c>
      <c r="C7861" s="60">
        <v>1</v>
      </c>
      <c r="D7861" s="61">
        <v>0</v>
      </c>
      <c r="E7861" s="61">
        <v>1</v>
      </c>
      <c r="F7861" s="61">
        <v>1</v>
      </c>
      <c r="G7861" s="61">
        <v>0</v>
      </c>
      <c r="H7861" s="61">
        <v>1</v>
      </c>
      <c r="I7861" s="62">
        <v>96413.241449691865</v>
      </c>
      <c r="J7861" s="63">
        <v>6.1979379233923666</v>
      </c>
      <c r="K7861" s="63">
        <v>5.8972299926908773</v>
      </c>
      <c r="L7861" s="63">
        <v>7.7723426719373983</v>
      </c>
      <c r="M7861" s="63">
        <v>6.2304958963414618</v>
      </c>
      <c r="N7861" s="63">
        <v>6.9942387494774856</v>
      </c>
      <c r="O7861" s="71">
        <v>7.1104812249163292</v>
      </c>
    </row>
    <row r="7862" spans="2:15" outlineLevel="1" x14ac:dyDescent="0.45">
      <c r="B7862" s="65">
        <v>7853</v>
      </c>
      <c r="C7862" s="60">
        <v>0</v>
      </c>
      <c r="D7862" s="61">
        <v>1</v>
      </c>
      <c r="E7862" s="61">
        <v>1</v>
      </c>
      <c r="F7862" s="61">
        <v>1</v>
      </c>
      <c r="G7862" s="61">
        <v>1</v>
      </c>
      <c r="H7862" s="61">
        <v>0</v>
      </c>
      <c r="I7862" s="62">
        <v>61566.68791910712</v>
      </c>
      <c r="J7862" s="63">
        <v>5.5495288018261961</v>
      </c>
      <c r="K7862" s="63">
        <v>5.8475975253279415</v>
      </c>
      <c r="L7862" s="63">
        <v>7.4268616350655234</v>
      </c>
      <c r="M7862" s="63">
        <v>6.1461864693740429</v>
      </c>
      <c r="N7862" s="63">
        <v>6.7311191576700553</v>
      </c>
      <c r="O7862" s="71">
        <v>6.3980332159801732</v>
      </c>
    </row>
    <row r="7863" spans="2:15" outlineLevel="1" x14ac:dyDescent="0.45">
      <c r="B7863" s="65">
        <v>7854</v>
      </c>
      <c r="C7863" s="60">
        <v>0</v>
      </c>
      <c r="D7863" s="61">
        <v>1</v>
      </c>
      <c r="E7863" s="61">
        <v>1</v>
      </c>
      <c r="F7863" s="61">
        <v>1</v>
      </c>
      <c r="G7863" s="61">
        <v>0</v>
      </c>
      <c r="H7863" s="61">
        <v>1</v>
      </c>
      <c r="I7863" s="62">
        <v>63946.166499127954</v>
      </c>
      <c r="J7863" s="63">
        <v>5.6513967250988815</v>
      </c>
      <c r="K7863" s="63">
        <v>6.1227574232948827</v>
      </c>
      <c r="L7863" s="63">
        <v>7.1366099516288966</v>
      </c>
      <c r="M7863" s="63">
        <v>6.427114600765143</v>
      </c>
      <c r="N7863" s="63">
        <v>6.4780473258033595</v>
      </c>
      <c r="O7863" s="71">
        <v>7.1090375285517462</v>
      </c>
    </row>
    <row r="7864" spans="2:15" outlineLevel="1" x14ac:dyDescent="0.45">
      <c r="B7864" s="65">
        <v>7855</v>
      </c>
      <c r="C7864" s="60">
        <v>1</v>
      </c>
      <c r="D7864" s="61">
        <v>0</v>
      </c>
      <c r="E7864" s="61">
        <v>1</v>
      </c>
      <c r="F7864" s="61">
        <v>1</v>
      </c>
      <c r="G7864" s="61">
        <v>1</v>
      </c>
      <c r="H7864" s="61">
        <v>0</v>
      </c>
      <c r="I7864" s="62">
        <v>96181.412271306122</v>
      </c>
      <c r="J7864" s="63">
        <v>5.7360002555741891</v>
      </c>
      <c r="K7864" s="63">
        <v>5.3074795405696937</v>
      </c>
      <c r="L7864" s="63">
        <v>7.3837960434525876</v>
      </c>
      <c r="M7864" s="63">
        <v>7.8528357534473887</v>
      </c>
      <c r="N7864" s="63">
        <v>6.9474777889377988</v>
      </c>
      <c r="O7864" s="71">
        <v>6.5328287218160712</v>
      </c>
    </row>
    <row r="7865" spans="2:15" outlineLevel="1" x14ac:dyDescent="0.45">
      <c r="B7865" s="65">
        <v>7856</v>
      </c>
      <c r="C7865" s="60">
        <v>1</v>
      </c>
      <c r="D7865" s="61">
        <v>0</v>
      </c>
      <c r="E7865" s="61">
        <v>1</v>
      </c>
      <c r="F7865" s="61">
        <v>1</v>
      </c>
      <c r="G7865" s="61">
        <v>1</v>
      </c>
      <c r="H7865" s="61">
        <v>0</v>
      </c>
      <c r="I7865" s="62">
        <v>75012.090508586552</v>
      </c>
      <c r="J7865" s="63">
        <v>6.1159647524874838</v>
      </c>
      <c r="K7865" s="63">
        <v>4.9135211167533797</v>
      </c>
      <c r="L7865" s="63">
        <v>6.7667257524642981</v>
      </c>
      <c r="M7865" s="63">
        <v>7.6708457107428867</v>
      </c>
      <c r="N7865" s="63">
        <v>6.86299051379644</v>
      </c>
      <c r="O7865" s="71">
        <v>6.795467120126653</v>
      </c>
    </row>
    <row r="7866" spans="2:15" outlineLevel="1" x14ac:dyDescent="0.45">
      <c r="B7866" s="65">
        <v>7857</v>
      </c>
      <c r="C7866" s="60">
        <v>1</v>
      </c>
      <c r="D7866" s="61">
        <v>0</v>
      </c>
      <c r="E7866" s="61">
        <v>1</v>
      </c>
      <c r="F7866" s="61">
        <v>1</v>
      </c>
      <c r="G7866" s="61">
        <v>0</v>
      </c>
      <c r="H7866" s="61">
        <v>1</v>
      </c>
      <c r="I7866" s="62">
        <v>96284.178948485758</v>
      </c>
      <c r="J7866" s="63">
        <v>5.7423031769823014</v>
      </c>
      <c r="K7866" s="63">
        <v>3.9987204717891167</v>
      </c>
      <c r="L7866" s="63">
        <v>7.4382919666503007</v>
      </c>
      <c r="M7866" s="63">
        <v>8.1342691041578394</v>
      </c>
      <c r="N7866" s="63">
        <v>7.3786492861784261</v>
      </c>
      <c r="O7866" s="71">
        <v>7.5047410794065472</v>
      </c>
    </row>
    <row r="7867" spans="2:15" outlineLevel="1" x14ac:dyDescent="0.45">
      <c r="B7867" s="65">
        <v>7858</v>
      </c>
      <c r="C7867" s="60">
        <v>1</v>
      </c>
      <c r="D7867" s="61">
        <v>0</v>
      </c>
      <c r="E7867" s="61">
        <v>1</v>
      </c>
      <c r="F7867" s="61">
        <v>1</v>
      </c>
      <c r="G7867" s="61">
        <v>1</v>
      </c>
      <c r="H7867" s="61">
        <v>0</v>
      </c>
      <c r="I7867" s="62">
        <v>74360.871408488878</v>
      </c>
      <c r="J7867" s="63">
        <v>5.7115199800433896</v>
      </c>
      <c r="K7867" s="63">
        <v>5.4270957548637568</v>
      </c>
      <c r="L7867" s="63">
        <v>6.9566856675369726</v>
      </c>
      <c r="M7867" s="63">
        <v>6.9959016818369886</v>
      </c>
      <c r="N7867" s="63">
        <v>7.5303620532328335</v>
      </c>
      <c r="O7867" s="71">
        <v>6.3018801213404725</v>
      </c>
    </row>
    <row r="7868" spans="2:15" outlineLevel="1" x14ac:dyDescent="0.45">
      <c r="B7868" s="65">
        <v>7859</v>
      </c>
      <c r="C7868" s="60">
        <v>0</v>
      </c>
      <c r="D7868" s="61">
        <v>1</v>
      </c>
      <c r="E7868" s="61">
        <v>1</v>
      </c>
      <c r="F7868" s="61">
        <v>1</v>
      </c>
      <c r="G7868" s="61">
        <v>1</v>
      </c>
      <c r="H7868" s="61">
        <v>0</v>
      </c>
      <c r="I7868" s="62">
        <v>101781.54674794503</v>
      </c>
      <c r="J7868" s="63">
        <v>5.9806722884815153</v>
      </c>
      <c r="K7868" s="63">
        <v>6.1235652653523758</v>
      </c>
      <c r="L7868" s="63">
        <v>7.7044227873977729</v>
      </c>
      <c r="M7868" s="63">
        <v>8.3676782079687744</v>
      </c>
      <c r="N7868" s="63">
        <v>7.3528570581312698</v>
      </c>
      <c r="O7868" s="71">
        <v>6.3001748539738847</v>
      </c>
    </row>
    <row r="7869" spans="2:15" outlineLevel="1" x14ac:dyDescent="0.45">
      <c r="B7869" s="65">
        <v>7860</v>
      </c>
      <c r="C7869" s="60">
        <v>0</v>
      </c>
      <c r="D7869" s="61">
        <v>1</v>
      </c>
      <c r="E7869" s="61">
        <v>1</v>
      </c>
      <c r="F7869" s="61">
        <v>1</v>
      </c>
      <c r="G7869" s="61">
        <v>1</v>
      </c>
      <c r="H7869" s="61">
        <v>0</v>
      </c>
      <c r="I7869" s="62">
        <v>27251.844592476991</v>
      </c>
      <c r="J7869" s="63">
        <v>5.5014587508205306</v>
      </c>
      <c r="K7869" s="63">
        <v>5.8786337164410014</v>
      </c>
      <c r="L7869" s="63">
        <v>6.7937297791349343</v>
      </c>
      <c r="M7869" s="63">
        <v>6.5165937972411703</v>
      </c>
      <c r="N7869" s="63">
        <v>7.1542639719722763</v>
      </c>
      <c r="O7869" s="71">
        <v>6.1508834800654792</v>
      </c>
    </row>
    <row r="7870" spans="2:15" outlineLevel="1" x14ac:dyDescent="0.45">
      <c r="B7870" s="65">
        <v>7861</v>
      </c>
      <c r="C7870" s="60">
        <v>0</v>
      </c>
      <c r="D7870" s="61">
        <v>1</v>
      </c>
      <c r="E7870" s="61">
        <v>1</v>
      </c>
      <c r="F7870" s="61">
        <v>1</v>
      </c>
      <c r="G7870" s="61">
        <v>1</v>
      </c>
      <c r="H7870" s="61">
        <v>0</v>
      </c>
      <c r="I7870" s="62">
        <v>78798.914682096933</v>
      </c>
      <c r="J7870" s="63">
        <v>5.8211415635611594</v>
      </c>
      <c r="K7870" s="63">
        <v>6.1108032404442252</v>
      </c>
      <c r="L7870" s="63">
        <v>6.7414252356753996</v>
      </c>
      <c r="M7870" s="63">
        <v>7.4090117382800189</v>
      </c>
      <c r="N7870" s="63">
        <v>7.5302500077543515</v>
      </c>
      <c r="O7870" s="71">
        <v>6.8655019964045252</v>
      </c>
    </row>
    <row r="7871" spans="2:15" outlineLevel="1" x14ac:dyDescent="0.45">
      <c r="B7871" s="65">
        <v>7862</v>
      </c>
      <c r="C7871" s="60">
        <v>1</v>
      </c>
      <c r="D7871" s="61">
        <v>0</v>
      </c>
      <c r="E7871" s="61">
        <v>1</v>
      </c>
      <c r="F7871" s="61">
        <v>1</v>
      </c>
      <c r="G7871" s="61">
        <v>1</v>
      </c>
      <c r="H7871" s="61">
        <v>0</v>
      </c>
      <c r="I7871" s="62">
        <v>73320.969458317093</v>
      </c>
      <c r="J7871" s="63">
        <v>5.5365931330597533</v>
      </c>
      <c r="K7871" s="63">
        <v>4.446352395832017</v>
      </c>
      <c r="L7871" s="63">
        <v>7.2937995553247594</v>
      </c>
      <c r="M7871" s="63">
        <v>7.3142217895722546</v>
      </c>
      <c r="N7871" s="63">
        <v>7.6864940286350993</v>
      </c>
      <c r="O7871" s="71">
        <v>6.5907875521199033</v>
      </c>
    </row>
    <row r="7872" spans="2:15" outlineLevel="1" x14ac:dyDescent="0.45">
      <c r="B7872" s="65">
        <v>7863</v>
      </c>
      <c r="C7872" s="60">
        <v>1</v>
      </c>
      <c r="D7872" s="61">
        <v>0</v>
      </c>
      <c r="E7872" s="61">
        <v>1</v>
      </c>
      <c r="F7872" s="61">
        <v>1</v>
      </c>
      <c r="G7872" s="61">
        <v>1</v>
      </c>
      <c r="H7872" s="61">
        <v>0</v>
      </c>
      <c r="I7872" s="62">
        <v>30255.270805807551</v>
      </c>
      <c r="J7872" s="63">
        <v>5.8866312395823206</v>
      </c>
      <c r="K7872" s="63">
        <v>5.6480324390314909</v>
      </c>
      <c r="L7872" s="63">
        <v>6.4413574730018786</v>
      </c>
      <c r="M7872" s="63">
        <v>7.2121809328821893</v>
      </c>
      <c r="N7872" s="63">
        <v>6.9644093669361649</v>
      </c>
      <c r="O7872" s="71">
        <v>6.8973130633243693</v>
      </c>
    </row>
    <row r="7873" spans="2:15" outlineLevel="1" x14ac:dyDescent="0.45">
      <c r="B7873" s="65">
        <v>7864</v>
      </c>
      <c r="C7873" s="60">
        <v>0</v>
      </c>
      <c r="D7873" s="61">
        <v>1</v>
      </c>
      <c r="E7873" s="61">
        <v>1</v>
      </c>
      <c r="F7873" s="61">
        <v>1</v>
      </c>
      <c r="G7873" s="61">
        <v>1</v>
      </c>
      <c r="H7873" s="61">
        <v>0</v>
      </c>
      <c r="I7873" s="62">
        <v>96041.801048392197</v>
      </c>
      <c r="J7873" s="63">
        <v>5.2990106081217654</v>
      </c>
      <c r="K7873" s="63">
        <v>6.2792328199477279</v>
      </c>
      <c r="L7873" s="63">
        <v>7.1134910941422866</v>
      </c>
      <c r="M7873" s="63">
        <v>7.4777550746671464</v>
      </c>
      <c r="N7873" s="63">
        <v>6.7572467118293549</v>
      </c>
      <c r="O7873" s="71">
        <v>6.5854185037622726</v>
      </c>
    </row>
    <row r="7874" spans="2:15" outlineLevel="1" x14ac:dyDescent="0.45">
      <c r="B7874" s="65">
        <v>7865</v>
      </c>
      <c r="C7874" s="60">
        <v>1</v>
      </c>
      <c r="D7874" s="61">
        <v>0</v>
      </c>
      <c r="E7874" s="61">
        <v>1</v>
      </c>
      <c r="F7874" s="61">
        <v>1</v>
      </c>
      <c r="G7874" s="61">
        <v>0</v>
      </c>
      <c r="H7874" s="61">
        <v>1</v>
      </c>
      <c r="I7874" s="62">
        <v>98496.383225339741</v>
      </c>
      <c r="J7874" s="63">
        <v>5.9240510845304772</v>
      </c>
      <c r="K7874" s="63">
        <v>5.4363710480527487</v>
      </c>
      <c r="L7874" s="63">
        <v>7.0823594490469093</v>
      </c>
      <c r="M7874" s="63">
        <v>8.3400595969759657</v>
      </c>
      <c r="N7874" s="63">
        <v>6.4269492718881258</v>
      </c>
      <c r="O7874" s="71">
        <v>7.348132288038042</v>
      </c>
    </row>
    <row r="7875" spans="2:15" outlineLevel="1" x14ac:dyDescent="0.45">
      <c r="B7875" s="65">
        <v>7866</v>
      </c>
      <c r="C7875" s="60">
        <v>0</v>
      </c>
      <c r="D7875" s="61">
        <v>1</v>
      </c>
      <c r="E7875" s="61">
        <v>1</v>
      </c>
      <c r="F7875" s="61">
        <v>1</v>
      </c>
      <c r="G7875" s="61">
        <v>1</v>
      </c>
      <c r="H7875" s="61">
        <v>0</v>
      </c>
      <c r="I7875" s="62">
        <v>78832.65223191223</v>
      </c>
      <c r="J7875" s="63">
        <v>5.7480498961644804</v>
      </c>
      <c r="K7875" s="63">
        <v>6.0657958629334132</v>
      </c>
      <c r="L7875" s="63">
        <v>6.6359130364217389</v>
      </c>
      <c r="M7875" s="63">
        <v>8.5145457080553921</v>
      </c>
      <c r="N7875" s="63">
        <v>6.9447229718998624</v>
      </c>
      <c r="O7875" s="71">
        <v>6.2840269998812976</v>
      </c>
    </row>
    <row r="7876" spans="2:15" outlineLevel="1" x14ac:dyDescent="0.45">
      <c r="B7876" s="65">
        <v>7867</v>
      </c>
      <c r="C7876" s="60">
        <v>1</v>
      </c>
      <c r="D7876" s="61">
        <v>0</v>
      </c>
      <c r="E7876" s="61">
        <v>1</v>
      </c>
      <c r="F7876" s="61">
        <v>1</v>
      </c>
      <c r="G7876" s="61">
        <v>1</v>
      </c>
      <c r="H7876" s="61">
        <v>0</v>
      </c>
      <c r="I7876" s="62">
        <v>100162.05290924993</v>
      </c>
      <c r="J7876" s="63">
        <v>6.5979141414439848</v>
      </c>
      <c r="K7876" s="63">
        <v>5.6792299687700254</v>
      </c>
      <c r="L7876" s="63">
        <v>7.1065920779255976</v>
      </c>
      <c r="M7876" s="63">
        <v>7.3577020092058607</v>
      </c>
      <c r="N7876" s="63">
        <v>7.3646214763456594</v>
      </c>
      <c r="O7876" s="71">
        <v>7.1200404667808144</v>
      </c>
    </row>
    <row r="7877" spans="2:15" outlineLevel="1" x14ac:dyDescent="0.45">
      <c r="B7877" s="65">
        <v>7868</v>
      </c>
      <c r="C7877" s="60">
        <v>1</v>
      </c>
      <c r="D7877" s="61">
        <v>0</v>
      </c>
      <c r="E7877" s="61">
        <v>1</v>
      </c>
      <c r="F7877" s="61">
        <v>1</v>
      </c>
      <c r="G7877" s="61">
        <v>1</v>
      </c>
      <c r="H7877" s="61">
        <v>0</v>
      </c>
      <c r="I7877" s="62">
        <v>96645.633197208488</v>
      </c>
      <c r="J7877" s="63">
        <v>6.6451333012290377</v>
      </c>
      <c r="K7877" s="63">
        <v>5.1990591636841357</v>
      </c>
      <c r="L7877" s="63">
        <v>7.0508023957682289</v>
      </c>
      <c r="M7877" s="63">
        <v>7.6731008330430646</v>
      </c>
      <c r="N7877" s="63">
        <v>6.8284093955305831</v>
      </c>
      <c r="O7877" s="71">
        <v>6.3085443828513883</v>
      </c>
    </row>
    <row r="7878" spans="2:15" outlineLevel="1" x14ac:dyDescent="0.45">
      <c r="B7878" s="65">
        <v>7869</v>
      </c>
      <c r="C7878" s="60">
        <v>1</v>
      </c>
      <c r="D7878" s="61">
        <v>0</v>
      </c>
      <c r="E7878" s="61">
        <v>1</v>
      </c>
      <c r="F7878" s="61">
        <v>1</v>
      </c>
      <c r="G7878" s="61">
        <v>1</v>
      </c>
      <c r="H7878" s="61">
        <v>0</v>
      </c>
      <c r="I7878" s="62">
        <v>96668.247520092191</v>
      </c>
      <c r="J7878" s="63">
        <v>6.6800558756942312</v>
      </c>
      <c r="K7878" s="63">
        <v>4.7923755376298436</v>
      </c>
      <c r="L7878" s="63">
        <v>7.145722215454505</v>
      </c>
      <c r="M7878" s="63">
        <v>7.2929740988134295</v>
      </c>
      <c r="N7878" s="63">
        <v>7.1528334939128984</v>
      </c>
      <c r="O7878" s="71">
        <v>6.9291641582292023</v>
      </c>
    </row>
    <row r="7879" spans="2:15" outlineLevel="1" x14ac:dyDescent="0.45">
      <c r="B7879" s="65">
        <v>7870</v>
      </c>
      <c r="C7879" s="60">
        <v>1</v>
      </c>
      <c r="D7879" s="61">
        <v>0</v>
      </c>
      <c r="E7879" s="61">
        <v>1</v>
      </c>
      <c r="F7879" s="61">
        <v>1</v>
      </c>
      <c r="G7879" s="61">
        <v>0</v>
      </c>
      <c r="H7879" s="61">
        <v>1</v>
      </c>
      <c r="I7879" s="62">
        <v>100088.47088148232</v>
      </c>
      <c r="J7879" s="63">
        <v>6.3512846445683735</v>
      </c>
      <c r="K7879" s="63">
        <v>5.3811506794942341</v>
      </c>
      <c r="L7879" s="63">
        <v>6.9155246703461035</v>
      </c>
      <c r="M7879" s="63">
        <v>8.3385412955076266</v>
      </c>
      <c r="N7879" s="63">
        <v>6.9029603339299648</v>
      </c>
      <c r="O7879" s="71">
        <v>7.1621508132983873</v>
      </c>
    </row>
    <row r="7880" spans="2:15" outlineLevel="1" x14ac:dyDescent="0.45">
      <c r="B7880" s="65">
        <v>7871</v>
      </c>
      <c r="C7880" s="60">
        <v>1</v>
      </c>
      <c r="D7880" s="61">
        <v>0</v>
      </c>
      <c r="E7880" s="61">
        <v>1</v>
      </c>
      <c r="F7880" s="61">
        <v>1</v>
      </c>
      <c r="G7880" s="61">
        <v>0</v>
      </c>
      <c r="H7880" s="61">
        <v>1</v>
      </c>
      <c r="I7880" s="62">
        <v>27722.438242490636</v>
      </c>
      <c r="J7880" s="63">
        <v>5.8163859035672836</v>
      </c>
      <c r="K7880" s="63">
        <v>4.8886413562060094</v>
      </c>
      <c r="L7880" s="63">
        <v>6.6027593506337725</v>
      </c>
      <c r="M7880" s="63">
        <v>7.2009568402495985</v>
      </c>
      <c r="N7880" s="63">
        <v>6.8028303146313096</v>
      </c>
      <c r="O7880" s="71">
        <v>6.9699618712832496</v>
      </c>
    </row>
    <row r="7881" spans="2:15" outlineLevel="1" x14ac:dyDescent="0.45">
      <c r="B7881" s="65">
        <v>7872</v>
      </c>
      <c r="C7881" s="60">
        <v>0</v>
      </c>
      <c r="D7881" s="61">
        <v>1</v>
      </c>
      <c r="E7881" s="61">
        <v>1</v>
      </c>
      <c r="F7881" s="61">
        <v>1</v>
      </c>
      <c r="G7881" s="61">
        <v>1</v>
      </c>
      <c r="H7881" s="61">
        <v>0</v>
      </c>
      <c r="I7881" s="62">
        <v>25098.715523850653</v>
      </c>
      <c r="J7881" s="63">
        <v>5.693832034964462</v>
      </c>
      <c r="K7881" s="63">
        <v>5.7768803290400932</v>
      </c>
      <c r="L7881" s="63">
        <v>6.5397745919083965</v>
      </c>
      <c r="M7881" s="63">
        <v>6.1982298549457591</v>
      </c>
      <c r="N7881" s="63">
        <v>6.7920337302797771</v>
      </c>
      <c r="O7881" s="71">
        <v>6.0546235738647525</v>
      </c>
    </row>
    <row r="7882" spans="2:15" outlineLevel="1" x14ac:dyDescent="0.45">
      <c r="B7882" s="65">
        <v>7873</v>
      </c>
      <c r="C7882" s="60">
        <v>1</v>
      </c>
      <c r="D7882" s="61">
        <v>0</v>
      </c>
      <c r="E7882" s="61">
        <v>1</v>
      </c>
      <c r="F7882" s="61">
        <v>1</v>
      </c>
      <c r="G7882" s="61">
        <v>0</v>
      </c>
      <c r="H7882" s="61">
        <v>1</v>
      </c>
      <c r="I7882" s="62">
        <v>79523.878671212078</v>
      </c>
      <c r="J7882" s="63">
        <v>6.0248672197277964</v>
      </c>
      <c r="K7882" s="63">
        <v>5.4818227226065304</v>
      </c>
      <c r="L7882" s="63">
        <v>6.7536010221634628</v>
      </c>
      <c r="M7882" s="63">
        <v>8.657715811117658</v>
      </c>
      <c r="N7882" s="63">
        <v>6.7877191514852031</v>
      </c>
      <c r="O7882" s="71">
        <v>6.9890795838912307</v>
      </c>
    </row>
    <row r="7883" spans="2:15" outlineLevel="1" x14ac:dyDescent="0.45">
      <c r="B7883" s="65">
        <v>7874</v>
      </c>
      <c r="C7883" s="60">
        <v>0</v>
      </c>
      <c r="D7883" s="61">
        <v>1</v>
      </c>
      <c r="E7883" s="61">
        <v>1</v>
      </c>
      <c r="F7883" s="61">
        <v>1</v>
      </c>
      <c r="G7883" s="61">
        <v>0</v>
      </c>
      <c r="H7883" s="61">
        <v>1</v>
      </c>
      <c r="I7883" s="62">
        <v>98516.623017237202</v>
      </c>
      <c r="J7883" s="63">
        <v>6.3362623403895331</v>
      </c>
      <c r="K7883" s="63">
        <v>6.4376526524880155</v>
      </c>
      <c r="L7883" s="63">
        <v>7.3650861487701338</v>
      </c>
      <c r="M7883" s="63">
        <v>6.0981641249723433</v>
      </c>
      <c r="N7883" s="63">
        <v>7.0985053409610108</v>
      </c>
      <c r="O7883" s="71">
        <v>7.4857478969437885</v>
      </c>
    </row>
    <row r="7884" spans="2:15" outlineLevel="1" x14ac:dyDescent="0.45">
      <c r="B7884" s="65">
        <v>7875</v>
      </c>
      <c r="C7884" s="60">
        <v>1</v>
      </c>
      <c r="D7884" s="61">
        <v>0</v>
      </c>
      <c r="E7884" s="61">
        <v>1</v>
      </c>
      <c r="F7884" s="61">
        <v>1</v>
      </c>
      <c r="G7884" s="61">
        <v>1</v>
      </c>
      <c r="H7884" s="61">
        <v>0</v>
      </c>
      <c r="I7884" s="62">
        <v>63670.643214404685</v>
      </c>
      <c r="J7884" s="63">
        <v>5.8856465106789244</v>
      </c>
      <c r="K7884" s="63">
        <v>5.6858273775348991</v>
      </c>
      <c r="L7884" s="63">
        <v>7.1984461549757288</v>
      </c>
      <c r="M7884" s="63">
        <v>6.3904434040985016</v>
      </c>
      <c r="N7884" s="63">
        <v>6.9381462945830679</v>
      </c>
      <c r="O7884" s="71">
        <v>6.7513688698045984</v>
      </c>
    </row>
    <row r="7885" spans="2:15" outlineLevel="1" x14ac:dyDescent="0.45">
      <c r="B7885" s="65">
        <v>7876</v>
      </c>
      <c r="C7885" s="60">
        <v>1</v>
      </c>
      <c r="D7885" s="61">
        <v>0</v>
      </c>
      <c r="E7885" s="61">
        <v>1</v>
      </c>
      <c r="F7885" s="61">
        <v>1</v>
      </c>
      <c r="G7885" s="61">
        <v>0</v>
      </c>
      <c r="H7885" s="61">
        <v>1</v>
      </c>
      <c r="I7885" s="62">
        <v>95560.598873569077</v>
      </c>
      <c r="J7885" s="63">
        <v>6.6086041974646648</v>
      </c>
      <c r="K7885" s="63">
        <v>5.8957655185788651</v>
      </c>
      <c r="L7885" s="63">
        <v>7.0564832126551629</v>
      </c>
      <c r="M7885" s="63">
        <v>6.0185288089122082</v>
      </c>
      <c r="N7885" s="63">
        <v>6.5441145939452596</v>
      </c>
      <c r="O7885" s="71">
        <v>7.4648162078598244</v>
      </c>
    </row>
    <row r="7886" spans="2:15" outlineLevel="1" x14ac:dyDescent="0.45">
      <c r="B7886" s="65">
        <v>7877</v>
      </c>
      <c r="C7886" s="60">
        <v>1</v>
      </c>
      <c r="D7886" s="61">
        <v>0</v>
      </c>
      <c r="E7886" s="61">
        <v>1</v>
      </c>
      <c r="F7886" s="61">
        <v>1</v>
      </c>
      <c r="G7886" s="61">
        <v>1</v>
      </c>
      <c r="H7886" s="61">
        <v>0</v>
      </c>
      <c r="I7886" s="62">
        <v>76644.565197431599</v>
      </c>
      <c r="J7886" s="63">
        <v>5.4048863828899787</v>
      </c>
      <c r="K7886" s="63">
        <v>5.3157255007618804</v>
      </c>
      <c r="L7886" s="63">
        <v>6.7564872259205693</v>
      </c>
      <c r="M7886" s="63">
        <v>8.415380886770345</v>
      </c>
      <c r="N7886" s="63">
        <v>6.9733500948446547</v>
      </c>
      <c r="O7886" s="71">
        <v>6.7936404276283717</v>
      </c>
    </row>
    <row r="7887" spans="2:15" outlineLevel="1" x14ac:dyDescent="0.45">
      <c r="B7887" s="65">
        <v>7878</v>
      </c>
      <c r="C7887" s="60">
        <v>0</v>
      </c>
      <c r="D7887" s="61">
        <v>1</v>
      </c>
      <c r="E7887" s="61">
        <v>1</v>
      </c>
      <c r="F7887" s="61">
        <v>1</v>
      </c>
      <c r="G7887" s="61">
        <v>1</v>
      </c>
      <c r="H7887" s="61">
        <v>0</v>
      </c>
      <c r="I7887" s="62">
        <v>29239.605730919066</v>
      </c>
      <c r="J7887" s="63">
        <v>5.9763967833364013</v>
      </c>
      <c r="K7887" s="63">
        <v>6.0861596508047793</v>
      </c>
      <c r="L7887" s="63">
        <v>6.5421023718269957</v>
      </c>
      <c r="M7887" s="63">
        <v>6.8969381925517661</v>
      </c>
      <c r="N7887" s="63">
        <v>6.7601441014513943</v>
      </c>
      <c r="O7887" s="71">
        <v>6.2794245012268561</v>
      </c>
    </row>
    <row r="7888" spans="2:15" outlineLevel="1" x14ac:dyDescent="0.45">
      <c r="B7888" s="65">
        <v>7879</v>
      </c>
      <c r="C7888" s="60">
        <v>1</v>
      </c>
      <c r="D7888" s="61">
        <v>0</v>
      </c>
      <c r="E7888" s="61">
        <v>1</v>
      </c>
      <c r="F7888" s="61">
        <v>1</v>
      </c>
      <c r="G7888" s="61">
        <v>0</v>
      </c>
      <c r="H7888" s="61">
        <v>1</v>
      </c>
      <c r="I7888" s="62">
        <v>97838.684639108847</v>
      </c>
      <c r="J7888" s="63">
        <v>6.7240745501126202</v>
      </c>
      <c r="K7888" s="63">
        <v>6.2463906459242935</v>
      </c>
      <c r="L7888" s="63">
        <v>7.3103198076272147</v>
      </c>
      <c r="M7888" s="63">
        <v>6.4424690480676574</v>
      </c>
      <c r="N7888" s="63">
        <v>6.5035608243520828</v>
      </c>
      <c r="O7888" s="71">
        <v>7.1883780619362447</v>
      </c>
    </row>
    <row r="7889" spans="2:15" outlineLevel="1" x14ac:dyDescent="0.45">
      <c r="B7889" s="65">
        <v>7880</v>
      </c>
      <c r="C7889" s="60">
        <v>1</v>
      </c>
      <c r="D7889" s="61">
        <v>0</v>
      </c>
      <c r="E7889" s="61">
        <v>1</v>
      </c>
      <c r="F7889" s="61">
        <v>1</v>
      </c>
      <c r="G7889" s="61">
        <v>0</v>
      </c>
      <c r="H7889" s="61">
        <v>1</v>
      </c>
      <c r="I7889" s="62">
        <v>75789.252002136855</v>
      </c>
      <c r="J7889" s="63">
        <v>6.2436164884009759</v>
      </c>
      <c r="K7889" s="63">
        <v>4.8885453332202689</v>
      </c>
      <c r="L7889" s="63">
        <v>6.5316224616689755</v>
      </c>
      <c r="M7889" s="63">
        <v>7.5606907629639286</v>
      </c>
      <c r="N7889" s="63">
        <v>6.8149600904665304</v>
      </c>
      <c r="O7889" s="71">
        <v>7.3970547380262088</v>
      </c>
    </row>
    <row r="7890" spans="2:15" outlineLevel="1" x14ac:dyDescent="0.45">
      <c r="B7890" s="65">
        <v>7881</v>
      </c>
      <c r="C7890" s="60">
        <v>0</v>
      </c>
      <c r="D7890" s="61">
        <v>1</v>
      </c>
      <c r="E7890" s="61">
        <v>1</v>
      </c>
      <c r="F7890" s="61">
        <v>1</v>
      </c>
      <c r="G7890" s="61">
        <v>0</v>
      </c>
      <c r="H7890" s="61">
        <v>1</v>
      </c>
      <c r="I7890" s="62">
        <v>98493.659959750803</v>
      </c>
      <c r="J7890" s="63">
        <v>5.5223307992619795</v>
      </c>
      <c r="K7890" s="63">
        <v>6.2994868792928944</v>
      </c>
      <c r="L7890" s="63">
        <v>7.3547128366806769</v>
      </c>
      <c r="M7890" s="63">
        <v>7.3436641261207356</v>
      </c>
      <c r="N7890" s="63">
        <v>6.851353151506749</v>
      </c>
      <c r="O7890" s="71">
        <v>7.3386029847945826</v>
      </c>
    </row>
    <row r="7891" spans="2:15" outlineLevel="1" x14ac:dyDescent="0.45">
      <c r="B7891" s="65">
        <v>7882</v>
      </c>
      <c r="C7891" s="60">
        <v>1</v>
      </c>
      <c r="D7891" s="61">
        <v>0</v>
      </c>
      <c r="E7891" s="61">
        <v>1</v>
      </c>
      <c r="F7891" s="61">
        <v>1</v>
      </c>
      <c r="G7891" s="61">
        <v>0</v>
      </c>
      <c r="H7891" s="61">
        <v>1</v>
      </c>
      <c r="I7891" s="62">
        <v>98975.481321703905</v>
      </c>
      <c r="J7891" s="63">
        <v>6.6189621553293421</v>
      </c>
      <c r="K7891" s="63">
        <v>4.1223149759426656</v>
      </c>
      <c r="L7891" s="63">
        <v>6.9320830875512982</v>
      </c>
      <c r="M7891" s="63">
        <v>8.7444175812775349</v>
      </c>
      <c r="N7891" s="63">
        <v>6.9592468384149413</v>
      </c>
      <c r="O7891" s="71">
        <v>7.4350466450665351</v>
      </c>
    </row>
    <row r="7892" spans="2:15" outlineLevel="1" x14ac:dyDescent="0.45">
      <c r="B7892" s="65">
        <v>7883</v>
      </c>
      <c r="C7892" s="60">
        <v>1</v>
      </c>
      <c r="D7892" s="61">
        <v>0</v>
      </c>
      <c r="E7892" s="61">
        <v>1</v>
      </c>
      <c r="F7892" s="61">
        <v>1</v>
      </c>
      <c r="G7892" s="61">
        <v>1</v>
      </c>
      <c r="H7892" s="61">
        <v>0</v>
      </c>
      <c r="I7892" s="62">
        <v>94867.473129481441</v>
      </c>
      <c r="J7892" s="63">
        <v>5.6693244761010178</v>
      </c>
      <c r="K7892" s="63">
        <v>4.4442799736875962</v>
      </c>
      <c r="L7892" s="63">
        <v>7.4034449372057471</v>
      </c>
      <c r="M7892" s="63">
        <v>8.7706564665969466</v>
      </c>
      <c r="N7892" s="63">
        <v>6.5875301036208231</v>
      </c>
      <c r="O7892" s="71">
        <v>6.3771298814593065</v>
      </c>
    </row>
    <row r="7893" spans="2:15" outlineLevel="1" x14ac:dyDescent="0.45">
      <c r="B7893" s="65">
        <v>7884</v>
      </c>
      <c r="C7893" s="60">
        <v>1</v>
      </c>
      <c r="D7893" s="61">
        <v>0</v>
      </c>
      <c r="E7893" s="61">
        <v>1</v>
      </c>
      <c r="F7893" s="61">
        <v>1</v>
      </c>
      <c r="G7893" s="61">
        <v>0</v>
      </c>
      <c r="H7893" s="61">
        <v>1</v>
      </c>
      <c r="I7893" s="62">
        <v>105862.46833398208</v>
      </c>
      <c r="J7893" s="63">
        <v>6.6460940575929648</v>
      </c>
      <c r="K7893" s="63">
        <v>6.0261671739972549</v>
      </c>
      <c r="L7893" s="63">
        <v>8.2992660182252997</v>
      </c>
      <c r="M7893" s="63">
        <v>8.9364289453936578</v>
      </c>
      <c r="N7893" s="63">
        <v>6.7488167526680432</v>
      </c>
      <c r="O7893" s="71">
        <v>7.0324977151918464</v>
      </c>
    </row>
    <row r="7894" spans="2:15" outlineLevel="1" x14ac:dyDescent="0.45">
      <c r="B7894" s="65">
        <v>7885</v>
      </c>
      <c r="C7894" s="60">
        <v>1</v>
      </c>
      <c r="D7894" s="61">
        <v>0</v>
      </c>
      <c r="E7894" s="61">
        <v>1</v>
      </c>
      <c r="F7894" s="61">
        <v>1</v>
      </c>
      <c r="G7894" s="61">
        <v>1</v>
      </c>
      <c r="H7894" s="61">
        <v>0</v>
      </c>
      <c r="I7894" s="62">
        <v>98469.063120453313</v>
      </c>
      <c r="J7894" s="63">
        <v>6.2229382335693417</v>
      </c>
      <c r="K7894" s="63">
        <v>4.8282875677563366</v>
      </c>
      <c r="L7894" s="63">
        <v>6.9511389498459248</v>
      </c>
      <c r="M7894" s="63">
        <v>8.2896537726701496</v>
      </c>
      <c r="N7894" s="63">
        <v>7.2337172536177228</v>
      </c>
      <c r="O7894" s="71">
        <v>7.0019475041038586</v>
      </c>
    </row>
    <row r="7895" spans="2:15" outlineLevel="1" x14ac:dyDescent="0.45">
      <c r="B7895" s="65">
        <v>7886</v>
      </c>
      <c r="C7895" s="60">
        <v>0</v>
      </c>
      <c r="D7895" s="61">
        <v>1</v>
      </c>
      <c r="E7895" s="61">
        <v>1</v>
      </c>
      <c r="F7895" s="61">
        <v>1</v>
      </c>
      <c r="G7895" s="61">
        <v>1</v>
      </c>
      <c r="H7895" s="61">
        <v>0</v>
      </c>
      <c r="I7895" s="62">
        <v>100475.3182933119</v>
      </c>
      <c r="J7895" s="63">
        <v>5.3879525514784214</v>
      </c>
      <c r="K7895" s="63">
        <v>5.8485947364288684</v>
      </c>
      <c r="L7895" s="63">
        <v>7.8233054369774262</v>
      </c>
      <c r="M7895" s="63">
        <v>8.6708394041633099</v>
      </c>
      <c r="N7895" s="63">
        <v>6.9875655080195456</v>
      </c>
      <c r="O7895" s="71">
        <v>6.7982339457118339</v>
      </c>
    </row>
    <row r="7896" spans="2:15" outlineLevel="1" x14ac:dyDescent="0.45">
      <c r="B7896" s="65">
        <v>7887</v>
      </c>
      <c r="C7896" s="60">
        <v>1</v>
      </c>
      <c r="D7896" s="61">
        <v>0</v>
      </c>
      <c r="E7896" s="61">
        <v>1</v>
      </c>
      <c r="F7896" s="61">
        <v>1</v>
      </c>
      <c r="G7896" s="61">
        <v>1</v>
      </c>
      <c r="H7896" s="61">
        <v>0</v>
      </c>
      <c r="I7896" s="62">
        <v>100123.02552318481</v>
      </c>
      <c r="J7896" s="63">
        <v>5.705291598118075</v>
      </c>
      <c r="K7896" s="63">
        <v>5.2220313217182088</v>
      </c>
      <c r="L7896" s="63">
        <v>8.4290428849434829</v>
      </c>
      <c r="M7896" s="63">
        <v>8.9431863036872983</v>
      </c>
      <c r="N7896" s="63">
        <v>6.7266215045099091</v>
      </c>
      <c r="O7896" s="71">
        <v>6.6331719059098901</v>
      </c>
    </row>
    <row r="7897" spans="2:15" outlineLevel="1" x14ac:dyDescent="0.45">
      <c r="B7897" s="65">
        <v>7888</v>
      </c>
      <c r="C7897" s="60">
        <v>1</v>
      </c>
      <c r="D7897" s="61">
        <v>0</v>
      </c>
      <c r="E7897" s="61">
        <v>1</v>
      </c>
      <c r="F7897" s="61">
        <v>1</v>
      </c>
      <c r="G7897" s="61">
        <v>0</v>
      </c>
      <c r="H7897" s="61">
        <v>1</v>
      </c>
      <c r="I7897" s="62">
        <v>93805.726771519359</v>
      </c>
      <c r="J7897" s="63">
        <v>5.8166954490929674</v>
      </c>
      <c r="K7897" s="63">
        <v>4.6984678413163321</v>
      </c>
      <c r="L7897" s="63">
        <v>7.6349874517444638</v>
      </c>
      <c r="M7897" s="63">
        <v>7.4829513739783238</v>
      </c>
      <c r="N7897" s="63">
        <v>6.5308261518053854</v>
      </c>
      <c r="O7897" s="71">
        <v>7.0033186636272298</v>
      </c>
    </row>
    <row r="7898" spans="2:15" outlineLevel="1" x14ac:dyDescent="0.45">
      <c r="B7898" s="65">
        <v>7889</v>
      </c>
      <c r="C7898" s="60">
        <v>1</v>
      </c>
      <c r="D7898" s="61">
        <v>0</v>
      </c>
      <c r="E7898" s="61">
        <v>1</v>
      </c>
      <c r="F7898" s="61">
        <v>1</v>
      </c>
      <c r="G7898" s="61">
        <v>1</v>
      </c>
      <c r="H7898" s="61">
        <v>0</v>
      </c>
      <c r="I7898" s="62">
        <v>99938.215376694803</v>
      </c>
      <c r="J7898" s="63">
        <v>7.0446525310752754</v>
      </c>
      <c r="K7898" s="63">
        <v>5.673865516107651</v>
      </c>
      <c r="L7898" s="63">
        <v>6.8859476201709127</v>
      </c>
      <c r="M7898" s="63">
        <v>7.8673155833475255</v>
      </c>
      <c r="N7898" s="63">
        <v>7.1344273194915573</v>
      </c>
      <c r="O7898" s="71">
        <v>6.1428483727071876</v>
      </c>
    </row>
    <row r="7899" spans="2:15" outlineLevel="1" x14ac:dyDescent="0.45">
      <c r="B7899" s="65">
        <v>7890</v>
      </c>
      <c r="C7899" s="60">
        <v>0</v>
      </c>
      <c r="D7899" s="61">
        <v>1</v>
      </c>
      <c r="E7899" s="61">
        <v>1</v>
      </c>
      <c r="F7899" s="61">
        <v>1</v>
      </c>
      <c r="G7899" s="61">
        <v>1</v>
      </c>
      <c r="H7899" s="61">
        <v>0</v>
      </c>
      <c r="I7899" s="62">
        <v>65330.042591492514</v>
      </c>
      <c r="J7899" s="63">
        <v>5.9836650603823553</v>
      </c>
      <c r="K7899" s="63">
        <v>6.0464733404865667</v>
      </c>
      <c r="L7899" s="63">
        <v>7.0142854465965359</v>
      </c>
      <c r="M7899" s="63">
        <v>6.1297477287533875</v>
      </c>
      <c r="N7899" s="63">
        <v>7.2491655431371802</v>
      </c>
      <c r="O7899" s="71">
        <v>7.0081802402377642</v>
      </c>
    </row>
    <row r="7900" spans="2:15" outlineLevel="1" x14ac:dyDescent="0.45">
      <c r="B7900" s="65">
        <v>7891</v>
      </c>
      <c r="C7900" s="60">
        <v>1</v>
      </c>
      <c r="D7900" s="61">
        <v>0</v>
      </c>
      <c r="E7900" s="61">
        <v>1</v>
      </c>
      <c r="F7900" s="61">
        <v>1</v>
      </c>
      <c r="G7900" s="61">
        <v>1</v>
      </c>
      <c r="H7900" s="61">
        <v>0</v>
      </c>
      <c r="I7900" s="62">
        <v>98092.379459243486</v>
      </c>
      <c r="J7900" s="63">
        <v>5.7248942174735582</v>
      </c>
      <c r="K7900" s="63">
        <v>5.4282605346064514</v>
      </c>
      <c r="L7900" s="63">
        <v>7.3969967026664021</v>
      </c>
      <c r="M7900" s="63">
        <v>8.3107878071918719</v>
      </c>
      <c r="N7900" s="63">
        <v>7.1757498346192303</v>
      </c>
      <c r="O7900" s="71">
        <v>6.3721140168384336</v>
      </c>
    </row>
    <row r="7901" spans="2:15" outlineLevel="1" x14ac:dyDescent="0.45">
      <c r="B7901" s="65">
        <v>7892</v>
      </c>
      <c r="C7901" s="60">
        <v>1</v>
      </c>
      <c r="D7901" s="61">
        <v>0</v>
      </c>
      <c r="E7901" s="61">
        <v>1</v>
      </c>
      <c r="F7901" s="61">
        <v>1</v>
      </c>
      <c r="G7901" s="61">
        <v>0</v>
      </c>
      <c r="H7901" s="61">
        <v>1</v>
      </c>
      <c r="I7901" s="62">
        <v>99760.581586674569</v>
      </c>
      <c r="J7901" s="63">
        <v>6.1952463884617108</v>
      </c>
      <c r="K7901" s="63">
        <v>5.3546136759779479</v>
      </c>
      <c r="L7901" s="63">
        <v>7.5275715012195459</v>
      </c>
      <c r="M7901" s="63">
        <v>8.4363689099582313</v>
      </c>
      <c r="N7901" s="63">
        <v>6.604695663464951</v>
      </c>
      <c r="O7901" s="71">
        <v>7.063924557999675</v>
      </c>
    </row>
    <row r="7902" spans="2:15" outlineLevel="1" x14ac:dyDescent="0.45">
      <c r="B7902" s="65">
        <v>7893</v>
      </c>
      <c r="C7902" s="60">
        <v>1</v>
      </c>
      <c r="D7902" s="61">
        <v>0</v>
      </c>
      <c r="E7902" s="61">
        <v>1</v>
      </c>
      <c r="F7902" s="61">
        <v>1</v>
      </c>
      <c r="G7902" s="61">
        <v>0</v>
      </c>
      <c r="H7902" s="61">
        <v>1</v>
      </c>
      <c r="I7902" s="62">
        <v>76511.250006676739</v>
      </c>
      <c r="J7902" s="63">
        <v>5.9274082059087361</v>
      </c>
      <c r="K7902" s="63">
        <v>4.5441527170222882</v>
      </c>
      <c r="L7902" s="63">
        <v>6.5568340327291761</v>
      </c>
      <c r="M7902" s="63">
        <v>8.9574773079270624</v>
      </c>
      <c r="N7902" s="63">
        <v>6.7451877326358334</v>
      </c>
      <c r="O7902" s="71">
        <v>6.7918227184126199</v>
      </c>
    </row>
    <row r="7903" spans="2:15" outlineLevel="1" x14ac:dyDescent="0.45">
      <c r="B7903" s="65">
        <v>7894</v>
      </c>
      <c r="C7903" s="60">
        <v>1</v>
      </c>
      <c r="D7903" s="61">
        <v>0</v>
      </c>
      <c r="E7903" s="61">
        <v>1</v>
      </c>
      <c r="F7903" s="61">
        <v>1</v>
      </c>
      <c r="G7903" s="61">
        <v>0</v>
      </c>
      <c r="H7903" s="61">
        <v>1</v>
      </c>
      <c r="I7903" s="62">
        <v>98820.978851579624</v>
      </c>
      <c r="J7903" s="63">
        <v>5.8297373605221461</v>
      </c>
      <c r="K7903" s="63">
        <v>5.4426959214814188</v>
      </c>
      <c r="L7903" s="63">
        <v>7.7391626638592985</v>
      </c>
      <c r="M7903" s="63">
        <v>8.1949040305408953</v>
      </c>
      <c r="N7903" s="63">
        <v>6.7587227978008402</v>
      </c>
      <c r="O7903" s="71">
        <v>6.9870333643807792</v>
      </c>
    </row>
    <row r="7904" spans="2:15" outlineLevel="1" x14ac:dyDescent="0.45">
      <c r="B7904" s="65">
        <v>7895</v>
      </c>
      <c r="C7904" s="60">
        <v>1</v>
      </c>
      <c r="D7904" s="61">
        <v>0</v>
      </c>
      <c r="E7904" s="61">
        <v>1</v>
      </c>
      <c r="F7904" s="61">
        <v>1</v>
      </c>
      <c r="G7904" s="61">
        <v>0</v>
      </c>
      <c r="H7904" s="61">
        <v>1</v>
      </c>
      <c r="I7904" s="62">
        <v>95292.007329828484</v>
      </c>
      <c r="J7904" s="63">
        <v>5.4100031048287214</v>
      </c>
      <c r="K7904" s="63">
        <v>5.2705946336655911</v>
      </c>
      <c r="L7904" s="63">
        <v>7.8614882398946566</v>
      </c>
      <c r="M7904" s="63">
        <v>8.1373192019874967</v>
      </c>
      <c r="N7904" s="63">
        <v>6.3517576427477973</v>
      </c>
      <c r="O7904" s="71">
        <v>6.5945292413454935</v>
      </c>
    </row>
    <row r="7905" spans="2:15" outlineLevel="1" x14ac:dyDescent="0.45">
      <c r="B7905" s="65">
        <v>7896</v>
      </c>
      <c r="C7905" s="60">
        <v>1</v>
      </c>
      <c r="D7905" s="61">
        <v>0</v>
      </c>
      <c r="E7905" s="61">
        <v>1</v>
      </c>
      <c r="F7905" s="61">
        <v>1</v>
      </c>
      <c r="G7905" s="61">
        <v>0</v>
      </c>
      <c r="H7905" s="61">
        <v>1</v>
      </c>
      <c r="I7905" s="62">
        <v>101932.93800283692</v>
      </c>
      <c r="J7905" s="63">
        <v>6.5483853874118152</v>
      </c>
      <c r="K7905" s="63">
        <v>6.3348338548625627</v>
      </c>
      <c r="L7905" s="63">
        <v>6.5961496593887539</v>
      </c>
      <c r="M7905" s="63">
        <v>8.8278537399796733</v>
      </c>
      <c r="N7905" s="63">
        <v>6.2139221997698133</v>
      </c>
      <c r="O7905" s="71">
        <v>6.7727459452315735</v>
      </c>
    </row>
    <row r="7906" spans="2:15" outlineLevel="1" x14ac:dyDescent="0.45">
      <c r="B7906" s="65">
        <v>7897</v>
      </c>
      <c r="C7906" s="60">
        <v>1</v>
      </c>
      <c r="D7906" s="61">
        <v>0</v>
      </c>
      <c r="E7906" s="61">
        <v>1</v>
      </c>
      <c r="F7906" s="61">
        <v>1</v>
      </c>
      <c r="G7906" s="61">
        <v>1</v>
      </c>
      <c r="H7906" s="61">
        <v>0</v>
      </c>
      <c r="I7906" s="62">
        <v>76791.471026158295</v>
      </c>
      <c r="J7906" s="63">
        <v>5.9269592820419774</v>
      </c>
      <c r="K7906" s="63">
        <v>5.2177823396899097</v>
      </c>
      <c r="L7906" s="63">
        <v>6.8862341159629548</v>
      </c>
      <c r="M7906" s="63">
        <v>8.1323014165162473</v>
      </c>
      <c r="N7906" s="63">
        <v>7.3436249248896566</v>
      </c>
      <c r="O7906" s="71">
        <v>6.171035159476971</v>
      </c>
    </row>
    <row r="7907" spans="2:15" outlineLevel="1" x14ac:dyDescent="0.45">
      <c r="B7907" s="65">
        <v>7898</v>
      </c>
      <c r="C7907" s="60">
        <v>1</v>
      </c>
      <c r="D7907" s="61">
        <v>0</v>
      </c>
      <c r="E7907" s="61">
        <v>1</v>
      </c>
      <c r="F7907" s="61">
        <v>1</v>
      </c>
      <c r="G7907" s="61">
        <v>1</v>
      </c>
      <c r="H7907" s="61">
        <v>0</v>
      </c>
      <c r="I7907" s="62">
        <v>102298.76208282635</v>
      </c>
      <c r="J7907" s="63">
        <v>6.4586401609064188</v>
      </c>
      <c r="K7907" s="63">
        <v>5.4849639196330298</v>
      </c>
      <c r="L7907" s="63">
        <v>7.0741799415123037</v>
      </c>
      <c r="M7907" s="63">
        <v>8.4845950159783694</v>
      </c>
      <c r="N7907" s="63">
        <v>7.4055282270765517</v>
      </c>
      <c r="O7907" s="71">
        <v>7.0174665910682892</v>
      </c>
    </row>
    <row r="7908" spans="2:15" outlineLevel="1" x14ac:dyDescent="0.45">
      <c r="B7908" s="65">
        <v>7899</v>
      </c>
      <c r="C7908" s="60">
        <v>1</v>
      </c>
      <c r="D7908" s="61">
        <v>0</v>
      </c>
      <c r="E7908" s="61">
        <v>1</v>
      </c>
      <c r="F7908" s="61">
        <v>1</v>
      </c>
      <c r="G7908" s="61">
        <v>1</v>
      </c>
      <c r="H7908" s="61">
        <v>0</v>
      </c>
      <c r="I7908" s="62">
        <v>94918.989587222371</v>
      </c>
      <c r="J7908" s="63">
        <v>5.7447218537980529</v>
      </c>
      <c r="K7908" s="63">
        <v>5.563689352422541</v>
      </c>
      <c r="L7908" s="63">
        <v>7.494162613282187</v>
      </c>
      <c r="M7908" s="63">
        <v>6.5447873378502122</v>
      </c>
      <c r="N7908" s="63">
        <v>7.245527523530872</v>
      </c>
      <c r="O7908" s="71">
        <v>6.9319859962535011</v>
      </c>
    </row>
    <row r="7909" spans="2:15" outlineLevel="1" x14ac:dyDescent="0.45">
      <c r="B7909" s="65">
        <v>7900</v>
      </c>
      <c r="C7909" s="60">
        <v>1</v>
      </c>
      <c r="D7909" s="61">
        <v>0</v>
      </c>
      <c r="E7909" s="61">
        <v>1</v>
      </c>
      <c r="F7909" s="61">
        <v>1</v>
      </c>
      <c r="G7909" s="61">
        <v>0</v>
      </c>
      <c r="H7909" s="61">
        <v>1</v>
      </c>
      <c r="I7909" s="62">
        <v>26034.54730413486</v>
      </c>
      <c r="J7909" s="63">
        <v>5.8512150998864438</v>
      </c>
      <c r="K7909" s="63">
        <v>4.6178928203809368</v>
      </c>
      <c r="L7909" s="63">
        <v>6.9885364575527511</v>
      </c>
      <c r="M7909" s="63">
        <v>6.6194954200051024</v>
      </c>
      <c r="N7909" s="63">
        <v>6.6169869467731743</v>
      </c>
      <c r="O7909" s="71">
        <v>7.2735768751373442</v>
      </c>
    </row>
    <row r="7910" spans="2:15" outlineLevel="1" x14ac:dyDescent="0.45">
      <c r="B7910" s="65">
        <v>7901</v>
      </c>
      <c r="C7910" s="60">
        <v>1</v>
      </c>
      <c r="D7910" s="61">
        <v>0</v>
      </c>
      <c r="E7910" s="61">
        <v>1</v>
      </c>
      <c r="F7910" s="61">
        <v>1</v>
      </c>
      <c r="G7910" s="61">
        <v>1</v>
      </c>
      <c r="H7910" s="61">
        <v>0</v>
      </c>
      <c r="I7910" s="62">
        <v>95153.768409427168</v>
      </c>
      <c r="J7910" s="63">
        <v>5.888995166364591</v>
      </c>
      <c r="K7910" s="63">
        <v>4.9046533314039662</v>
      </c>
      <c r="L7910" s="63">
        <v>7.3633574053839936</v>
      </c>
      <c r="M7910" s="63">
        <v>7.7515267622764634</v>
      </c>
      <c r="N7910" s="63">
        <v>6.9022167211596592</v>
      </c>
      <c r="O7910" s="71">
        <v>6.6223581754075829</v>
      </c>
    </row>
    <row r="7911" spans="2:15" outlineLevel="1" x14ac:dyDescent="0.45">
      <c r="B7911" s="65">
        <v>7902</v>
      </c>
      <c r="C7911" s="60">
        <v>1</v>
      </c>
      <c r="D7911" s="61">
        <v>0</v>
      </c>
      <c r="E7911" s="61">
        <v>1</v>
      </c>
      <c r="F7911" s="61">
        <v>1</v>
      </c>
      <c r="G7911" s="61">
        <v>0</v>
      </c>
      <c r="H7911" s="61">
        <v>1</v>
      </c>
      <c r="I7911" s="62">
        <v>99118.757878540069</v>
      </c>
      <c r="J7911" s="63">
        <v>6.2673482838555543</v>
      </c>
      <c r="K7911" s="63">
        <v>6.0283043639771732</v>
      </c>
      <c r="L7911" s="63">
        <v>6.7792655987687827</v>
      </c>
      <c r="M7911" s="63">
        <v>8.1292642969295361</v>
      </c>
      <c r="N7911" s="63">
        <v>6.3176082908541309</v>
      </c>
      <c r="O7911" s="71">
        <v>6.9644812215741494</v>
      </c>
    </row>
    <row r="7912" spans="2:15" outlineLevel="1" x14ac:dyDescent="0.45">
      <c r="B7912" s="65">
        <v>7903</v>
      </c>
      <c r="C7912" s="60">
        <v>1</v>
      </c>
      <c r="D7912" s="61">
        <v>0</v>
      </c>
      <c r="E7912" s="61">
        <v>1</v>
      </c>
      <c r="F7912" s="61">
        <v>1</v>
      </c>
      <c r="G7912" s="61">
        <v>0</v>
      </c>
      <c r="H7912" s="61">
        <v>1</v>
      </c>
      <c r="I7912" s="62">
        <v>73578.836335118103</v>
      </c>
      <c r="J7912" s="63">
        <v>5.5934235250946465</v>
      </c>
      <c r="K7912" s="63">
        <v>4.8613268561605425</v>
      </c>
      <c r="L7912" s="63">
        <v>6.392586338593123</v>
      </c>
      <c r="M7912" s="63">
        <v>8.0117825346788649</v>
      </c>
      <c r="N7912" s="63">
        <v>6.5134248560747583</v>
      </c>
      <c r="O7912" s="71">
        <v>7.079008348374046</v>
      </c>
    </row>
    <row r="7913" spans="2:15" outlineLevel="1" x14ac:dyDescent="0.45">
      <c r="B7913" s="65">
        <v>7904</v>
      </c>
      <c r="C7913" s="60">
        <v>1</v>
      </c>
      <c r="D7913" s="61">
        <v>0</v>
      </c>
      <c r="E7913" s="61">
        <v>1</v>
      </c>
      <c r="F7913" s="61">
        <v>1</v>
      </c>
      <c r="G7913" s="61">
        <v>0</v>
      </c>
      <c r="H7913" s="61">
        <v>1</v>
      </c>
      <c r="I7913" s="62">
        <v>96957.190445612097</v>
      </c>
      <c r="J7913" s="63">
        <v>5.8961755319913127</v>
      </c>
      <c r="K7913" s="63">
        <v>5.5425954184356474</v>
      </c>
      <c r="L7913" s="63">
        <v>7.1955033535555497</v>
      </c>
      <c r="M7913" s="63">
        <v>8.6193329775452074</v>
      </c>
      <c r="N7913" s="63">
        <v>6.1258813531135532</v>
      </c>
      <c r="O7913" s="71">
        <v>6.3979233276603438</v>
      </c>
    </row>
    <row r="7914" spans="2:15" outlineLevel="1" x14ac:dyDescent="0.45">
      <c r="B7914" s="65">
        <v>7905</v>
      </c>
      <c r="C7914" s="60">
        <v>1</v>
      </c>
      <c r="D7914" s="61">
        <v>0</v>
      </c>
      <c r="E7914" s="61">
        <v>1</v>
      </c>
      <c r="F7914" s="61">
        <v>1</v>
      </c>
      <c r="G7914" s="61">
        <v>0</v>
      </c>
      <c r="H7914" s="61">
        <v>1</v>
      </c>
      <c r="I7914" s="62">
        <v>60256.47756176439</v>
      </c>
      <c r="J7914" s="63">
        <v>5.4546192812256065</v>
      </c>
      <c r="K7914" s="63">
        <v>4.6860834357079764</v>
      </c>
      <c r="L7914" s="63">
        <v>7.7671628918573923</v>
      </c>
      <c r="M7914" s="63">
        <v>6.6449863264591933</v>
      </c>
      <c r="N7914" s="63">
        <v>6.5096752988793742</v>
      </c>
      <c r="O7914" s="71">
        <v>6.9079126784182412</v>
      </c>
    </row>
    <row r="7915" spans="2:15" outlineLevel="1" x14ac:dyDescent="0.45">
      <c r="B7915" s="65">
        <v>7906</v>
      </c>
      <c r="C7915" s="60">
        <v>1</v>
      </c>
      <c r="D7915" s="61">
        <v>0</v>
      </c>
      <c r="E7915" s="61">
        <v>1</v>
      </c>
      <c r="F7915" s="61">
        <v>1</v>
      </c>
      <c r="G7915" s="61">
        <v>0</v>
      </c>
      <c r="H7915" s="61">
        <v>1</v>
      </c>
      <c r="I7915" s="62">
        <v>74981.966594794008</v>
      </c>
      <c r="J7915" s="63">
        <v>5.8646145010105819</v>
      </c>
      <c r="K7915" s="63">
        <v>5.5001988864824165</v>
      </c>
      <c r="L7915" s="63">
        <v>6.9093049639646704</v>
      </c>
      <c r="M7915" s="63">
        <v>7.1780898858666973</v>
      </c>
      <c r="N7915" s="63">
        <v>6.6431477123124321</v>
      </c>
      <c r="O7915" s="71">
        <v>7.1252821110343385</v>
      </c>
    </row>
    <row r="7916" spans="2:15" outlineLevel="1" x14ac:dyDescent="0.45">
      <c r="B7916" s="65">
        <v>7907</v>
      </c>
      <c r="C7916" s="60">
        <v>1</v>
      </c>
      <c r="D7916" s="61">
        <v>0</v>
      </c>
      <c r="E7916" s="61">
        <v>1</v>
      </c>
      <c r="F7916" s="61">
        <v>1</v>
      </c>
      <c r="G7916" s="61">
        <v>1</v>
      </c>
      <c r="H7916" s="61">
        <v>0</v>
      </c>
      <c r="I7916" s="62">
        <v>78710.571976661522</v>
      </c>
      <c r="J7916" s="63">
        <v>6.1975882927362642</v>
      </c>
      <c r="K7916" s="63">
        <v>5.7882100497730997</v>
      </c>
      <c r="L7916" s="63">
        <v>6.7929006499095426</v>
      </c>
      <c r="M7916" s="63">
        <v>7.9009234269563606</v>
      </c>
      <c r="N7916" s="63">
        <v>7.4460962599238147</v>
      </c>
      <c r="O7916" s="71">
        <v>6.1689119570592048</v>
      </c>
    </row>
    <row r="7917" spans="2:15" outlineLevel="1" x14ac:dyDescent="0.45">
      <c r="B7917" s="65">
        <v>7908</v>
      </c>
      <c r="C7917" s="60">
        <v>1</v>
      </c>
      <c r="D7917" s="61">
        <v>0</v>
      </c>
      <c r="E7917" s="61">
        <v>1</v>
      </c>
      <c r="F7917" s="61">
        <v>1</v>
      </c>
      <c r="G7917" s="61">
        <v>1</v>
      </c>
      <c r="H7917" s="61">
        <v>0</v>
      </c>
      <c r="I7917" s="62">
        <v>73512.471391174971</v>
      </c>
      <c r="J7917" s="63">
        <v>5.7371125133409331</v>
      </c>
      <c r="K7917" s="63">
        <v>4.760614211261168</v>
      </c>
      <c r="L7917" s="63">
        <v>6.749344896863998</v>
      </c>
      <c r="M7917" s="63">
        <v>7.7225838079249964</v>
      </c>
      <c r="N7917" s="63">
        <v>7.1427055361857885</v>
      </c>
      <c r="O7917" s="71">
        <v>6.4120828480858512</v>
      </c>
    </row>
    <row r="7918" spans="2:15" outlineLevel="1" x14ac:dyDescent="0.45">
      <c r="B7918" s="65">
        <v>7909</v>
      </c>
      <c r="C7918" s="60">
        <v>1</v>
      </c>
      <c r="D7918" s="61">
        <v>0</v>
      </c>
      <c r="E7918" s="61">
        <v>1</v>
      </c>
      <c r="F7918" s="61">
        <v>1</v>
      </c>
      <c r="G7918" s="61">
        <v>1</v>
      </c>
      <c r="H7918" s="61">
        <v>0</v>
      </c>
      <c r="I7918" s="62">
        <v>60662.17334928723</v>
      </c>
      <c r="J7918" s="63">
        <v>6.075519904476403</v>
      </c>
      <c r="K7918" s="63">
        <v>4.0115104092331277</v>
      </c>
      <c r="L7918" s="63">
        <v>7.0344915598786777</v>
      </c>
      <c r="M7918" s="63">
        <v>6.6722332539778941</v>
      </c>
      <c r="N7918" s="63">
        <v>7.1864974557971211</v>
      </c>
      <c r="O7918" s="71">
        <v>6.8819895853309854</v>
      </c>
    </row>
    <row r="7919" spans="2:15" outlineLevel="1" x14ac:dyDescent="0.45">
      <c r="B7919" s="65">
        <v>7910</v>
      </c>
      <c r="C7919" s="60">
        <v>1</v>
      </c>
      <c r="D7919" s="61">
        <v>0</v>
      </c>
      <c r="E7919" s="61">
        <v>1</v>
      </c>
      <c r="F7919" s="61">
        <v>1</v>
      </c>
      <c r="G7919" s="61">
        <v>0</v>
      </c>
      <c r="H7919" s="61">
        <v>1</v>
      </c>
      <c r="I7919" s="62">
        <v>27450.660785751359</v>
      </c>
      <c r="J7919" s="63">
        <v>5.7400874226348391</v>
      </c>
      <c r="K7919" s="63">
        <v>4.8099187456958123</v>
      </c>
      <c r="L7919" s="63">
        <v>7.1711418620564773</v>
      </c>
      <c r="M7919" s="63">
        <v>6.8090247050490209</v>
      </c>
      <c r="N7919" s="63">
        <v>6.873930939225767</v>
      </c>
      <c r="O7919" s="71">
        <v>7.1324105550955856</v>
      </c>
    </row>
    <row r="7920" spans="2:15" outlineLevel="1" x14ac:dyDescent="0.45">
      <c r="B7920" s="65">
        <v>7911</v>
      </c>
      <c r="C7920" s="60">
        <v>1</v>
      </c>
      <c r="D7920" s="61">
        <v>0</v>
      </c>
      <c r="E7920" s="61">
        <v>1</v>
      </c>
      <c r="F7920" s="61">
        <v>1</v>
      </c>
      <c r="G7920" s="61">
        <v>0</v>
      </c>
      <c r="H7920" s="61">
        <v>1</v>
      </c>
      <c r="I7920" s="62">
        <v>74938.687902821286</v>
      </c>
      <c r="J7920" s="63">
        <v>5.9733281002288692</v>
      </c>
      <c r="K7920" s="63">
        <v>4.3552990211221925</v>
      </c>
      <c r="L7920" s="63">
        <v>6.3429255455913083</v>
      </c>
      <c r="M7920" s="63">
        <v>8.7231314056256082</v>
      </c>
      <c r="N7920" s="63">
        <v>6.497664771409962</v>
      </c>
      <c r="O7920" s="71">
        <v>7.0124444714985108</v>
      </c>
    </row>
    <row r="7921" spans="2:15" outlineLevel="1" x14ac:dyDescent="0.45">
      <c r="B7921" s="65">
        <v>7912</v>
      </c>
      <c r="C7921" s="60">
        <v>0</v>
      </c>
      <c r="D7921" s="61">
        <v>1</v>
      </c>
      <c r="E7921" s="61">
        <v>1</v>
      </c>
      <c r="F7921" s="61">
        <v>1</v>
      </c>
      <c r="G7921" s="61">
        <v>0</v>
      </c>
      <c r="H7921" s="61">
        <v>1</v>
      </c>
      <c r="I7921" s="62">
        <v>62339.194209623704</v>
      </c>
      <c r="J7921" s="63">
        <v>5.233060906717621</v>
      </c>
      <c r="K7921" s="63">
        <v>5.5759666037747166</v>
      </c>
      <c r="L7921" s="63">
        <v>8.2041741822126451</v>
      </c>
      <c r="M7921" s="63">
        <v>6.1555551178603194</v>
      </c>
      <c r="N7921" s="63">
        <v>6.8385939732265797</v>
      </c>
      <c r="O7921" s="71">
        <v>6.9168024902529277</v>
      </c>
    </row>
    <row r="7922" spans="2:15" outlineLevel="1" x14ac:dyDescent="0.45">
      <c r="B7922" s="65">
        <v>7913</v>
      </c>
      <c r="C7922" s="60">
        <v>0</v>
      </c>
      <c r="D7922" s="61">
        <v>1</v>
      </c>
      <c r="E7922" s="61">
        <v>1</v>
      </c>
      <c r="F7922" s="61">
        <v>1</v>
      </c>
      <c r="G7922" s="61">
        <v>1</v>
      </c>
      <c r="H7922" s="61">
        <v>0</v>
      </c>
      <c r="I7922" s="62">
        <v>98496.552817799442</v>
      </c>
      <c r="J7922" s="63">
        <v>5.3791379016088534</v>
      </c>
      <c r="K7922" s="63">
        <v>5.5526470069360085</v>
      </c>
      <c r="L7922" s="63">
        <v>7.8686149248251009</v>
      </c>
      <c r="M7922" s="63">
        <v>8.0086438747241218</v>
      </c>
      <c r="N7922" s="63">
        <v>7.3609562621130351</v>
      </c>
      <c r="O7922" s="71">
        <v>6.7302413741661615</v>
      </c>
    </row>
    <row r="7923" spans="2:15" outlineLevel="1" x14ac:dyDescent="0.45">
      <c r="B7923" s="65">
        <v>7914</v>
      </c>
      <c r="C7923" s="60">
        <v>1</v>
      </c>
      <c r="D7923" s="61">
        <v>0</v>
      </c>
      <c r="E7923" s="61">
        <v>1</v>
      </c>
      <c r="F7923" s="61">
        <v>1</v>
      </c>
      <c r="G7923" s="61">
        <v>1</v>
      </c>
      <c r="H7923" s="61">
        <v>0</v>
      </c>
      <c r="I7923" s="62">
        <v>94594.060492437464</v>
      </c>
      <c r="J7923" s="63">
        <v>6.8477408166730438</v>
      </c>
      <c r="K7923" s="63">
        <v>5.3008085882578015</v>
      </c>
      <c r="L7923" s="63">
        <v>6.8946345324313549</v>
      </c>
      <c r="M7923" s="63">
        <v>6.8318358994261601</v>
      </c>
      <c r="N7923" s="63">
        <v>6.6930082969218807</v>
      </c>
      <c r="O7923" s="71">
        <v>6.3431558309214591</v>
      </c>
    </row>
    <row r="7924" spans="2:15" outlineLevel="1" x14ac:dyDescent="0.45">
      <c r="B7924" s="65">
        <v>7915</v>
      </c>
      <c r="C7924" s="60">
        <v>1</v>
      </c>
      <c r="D7924" s="61">
        <v>0</v>
      </c>
      <c r="E7924" s="61">
        <v>1</v>
      </c>
      <c r="F7924" s="61">
        <v>1</v>
      </c>
      <c r="G7924" s="61">
        <v>1</v>
      </c>
      <c r="H7924" s="61">
        <v>0</v>
      </c>
      <c r="I7924" s="62">
        <v>101236.93919047421</v>
      </c>
      <c r="J7924" s="63">
        <v>6.0602628681828516</v>
      </c>
      <c r="K7924" s="63">
        <v>5.762335912948588</v>
      </c>
      <c r="L7924" s="63">
        <v>7.0239564218835939</v>
      </c>
      <c r="M7924" s="63">
        <v>8.8517797345919718</v>
      </c>
      <c r="N7924" s="63">
        <v>7.2187667404977498</v>
      </c>
      <c r="O7924" s="71">
        <v>6.395513499294446</v>
      </c>
    </row>
    <row r="7925" spans="2:15" outlineLevel="1" x14ac:dyDescent="0.45">
      <c r="B7925" s="65">
        <v>7916</v>
      </c>
      <c r="C7925" s="60">
        <v>0</v>
      </c>
      <c r="D7925" s="61">
        <v>1</v>
      </c>
      <c r="E7925" s="61">
        <v>1</v>
      </c>
      <c r="F7925" s="61">
        <v>1</v>
      </c>
      <c r="G7925" s="61">
        <v>0</v>
      </c>
      <c r="H7925" s="61">
        <v>1</v>
      </c>
      <c r="I7925" s="62">
        <v>63005.616245574638</v>
      </c>
      <c r="J7925" s="63">
        <v>5.1696295528470699</v>
      </c>
      <c r="K7925" s="63">
        <v>6.1980899353201959</v>
      </c>
      <c r="L7925" s="63">
        <v>7.3310772921143137</v>
      </c>
      <c r="M7925" s="63">
        <v>6.3334965778119336</v>
      </c>
      <c r="N7925" s="63">
        <v>6.7501672133872566</v>
      </c>
      <c r="O7925" s="71">
        <v>6.8715797016949871</v>
      </c>
    </row>
    <row r="7926" spans="2:15" outlineLevel="1" x14ac:dyDescent="0.45">
      <c r="B7926" s="65">
        <v>7917</v>
      </c>
      <c r="C7926" s="60">
        <v>1</v>
      </c>
      <c r="D7926" s="61">
        <v>0</v>
      </c>
      <c r="E7926" s="61">
        <v>1</v>
      </c>
      <c r="F7926" s="61">
        <v>1</v>
      </c>
      <c r="G7926" s="61">
        <v>0</v>
      </c>
      <c r="H7926" s="61">
        <v>1</v>
      </c>
      <c r="I7926" s="62">
        <v>27577.84712037399</v>
      </c>
      <c r="J7926" s="63">
        <v>6.2223991908038832</v>
      </c>
      <c r="K7926" s="63">
        <v>5.2994276299129233</v>
      </c>
      <c r="L7926" s="63">
        <v>6.3736531213460141</v>
      </c>
      <c r="M7926" s="63">
        <v>6.0318177575908072</v>
      </c>
      <c r="N7926" s="63">
        <v>6.9991839997237921</v>
      </c>
      <c r="O7926" s="71">
        <v>7.3064288715129067</v>
      </c>
    </row>
    <row r="7927" spans="2:15" outlineLevel="1" x14ac:dyDescent="0.45">
      <c r="B7927" s="65">
        <v>7918</v>
      </c>
      <c r="C7927" s="60">
        <v>1</v>
      </c>
      <c r="D7927" s="61">
        <v>0</v>
      </c>
      <c r="E7927" s="61">
        <v>1</v>
      </c>
      <c r="F7927" s="61">
        <v>1</v>
      </c>
      <c r="G7927" s="61">
        <v>1</v>
      </c>
      <c r="H7927" s="61">
        <v>0</v>
      </c>
      <c r="I7927" s="62">
        <v>76067.474897822118</v>
      </c>
      <c r="J7927" s="63">
        <v>5.3250390161999359</v>
      </c>
      <c r="K7927" s="63">
        <v>5.1485035706961284</v>
      </c>
      <c r="L7927" s="63">
        <v>7.0222499242993761</v>
      </c>
      <c r="M7927" s="63">
        <v>8.0900740644073945</v>
      </c>
      <c r="N7927" s="63">
        <v>7.0650354094128973</v>
      </c>
      <c r="O7927" s="71">
        <v>7.027096064781464</v>
      </c>
    </row>
    <row r="7928" spans="2:15" outlineLevel="1" x14ac:dyDescent="0.45">
      <c r="B7928" s="65">
        <v>7919</v>
      </c>
      <c r="C7928" s="60">
        <v>1</v>
      </c>
      <c r="D7928" s="61">
        <v>0</v>
      </c>
      <c r="E7928" s="61">
        <v>1</v>
      </c>
      <c r="F7928" s="61">
        <v>1</v>
      </c>
      <c r="G7928" s="61">
        <v>0</v>
      </c>
      <c r="H7928" s="61">
        <v>1</v>
      </c>
      <c r="I7928" s="62">
        <v>99369.238780814165</v>
      </c>
      <c r="J7928" s="63">
        <v>6.7007619935943996</v>
      </c>
      <c r="K7928" s="63">
        <v>5.3085984597870777</v>
      </c>
      <c r="L7928" s="63">
        <v>6.8521748827261364</v>
      </c>
      <c r="M7928" s="63">
        <v>8.1298522317281119</v>
      </c>
      <c r="N7928" s="63">
        <v>6.6874430547976988</v>
      </c>
      <c r="O7928" s="71">
        <v>7.0443266069363144</v>
      </c>
    </row>
    <row r="7929" spans="2:15" outlineLevel="1" x14ac:dyDescent="0.45">
      <c r="B7929" s="65">
        <v>7920</v>
      </c>
      <c r="C7929" s="60">
        <v>0</v>
      </c>
      <c r="D7929" s="61">
        <v>1</v>
      </c>
      <c r="E7929" s="61">
        <v>1</v>
      </c>
      <c r="F7929" s="61">
        <v>1</v>
      </c>
      <c r="G7929" s="61">
        <v>1</v>
      </c>
      <c r="H7929" s="61">
        <v>0</v>
      </c>
      <c r="I7929" s="62">
        <v>75010.707430660666</v>
      </c>
      <c r="J7929" s="63">
        <v>5.3084712818651951</v>
      </c>
      <c r="K7929" s="63">
        <v>5.5804318225561698</v>
      </c>
      <c r="L7929" s="63">
        <v>7.1993249199448197</v>
      </c>
      <c r="M7929" s="63">
        <v>7.619862128922521</v>
      </c>
      <c r="N7929" s="63">
        <v>6.9352340687515177</v>
      </c>
      <c r="O7929" s="71">
        <v>6.6147391143298897</v>
      </c>
    </row>
    <row r="7930" spans="2:15" outlineLevel="1" x14ac:dyDescent="0.45">
      <c r="B7930" s="65">
        <v>7921</v>
      </c>
      <c r="C7930" s="60">
        <v>1</v>
      </c>
      <c r="D7930" s="61">
        <v>0</v>
      </c>
      <c r="E7930" s="61">
        <v>1</v>
      </c>
      <c r="F7930" s="61">
        <v>1</v>
      </c>
      <c r="G7930" s="61">
        <v>1</v>
      </c>
      <c r="H7930" s="61">
        <v>0</v>
      </c>
      <c r="I7930" s="62">
        <v>61090.68557683879</v>
      </c>
      <c r="J7930" s="63">
        <v>6.1206145841200179</v>
      </c>
      <c r="K7930" s="63">
        <v>4.3896145936992941</v>
      </c>
      <c r="L7930" s="63">
        <v>7.305896733338364</v>
      </c>
      <c r="M7930" s="63">
        <v>6.420955660167766</v>
      </c>
      <c r="N7930" s="63">
        <v>6.9661110878030978</v>
      </c>
      <c r="O7930" s="71">
        <v>6.9141982854937565</v>
      </c>
    </row>
    <row r="7931" spans="2:15" outlineLevel="1" x14ac:dyDescent="0.45">
      <c r="B7931" s="65">
        <v>7922</v>
      </c>
      <c r="C7931" s="60">
        <v>1</v>
      </c>
      <c r="D7931" s="61">
        <v>0</v>
      </c>
      <c r="E7931" s="61">
        <v>1</v>
      </c>
      <c r="F7931" s="61">
        <v>1</v>
      </c>
      <c r="G7931" s="61">
        <v>1</v>
      </c>
      <c r="H7931" s="61">
        <v>0</v>
      </c>
      <c r="I7931" s="62">
        <v>98550.79555905184</v>
      </c>
      <c r="J7931" s="63">
        <v>5.8964748701302394</v>
      </c>
      <c r="K7931" s="63">
        <v>5.8256297143447178</v>
      </c>
      <c r="L7931" s="63">
        <v>7.5508004641608197</v>
      </c>
      <c r="M7931" s="63">
        <v>8.0473293432308743</v>
      </c>
      <c r="N7931" s="63">
        <v>6.9725996147414406</v>
      </c>
      <c r="O7931" s="71">
        <v>6.2970961893355915</v>
      </c>
    </row>
    <row r="7932" spans="2:15" outlineLevel="1" x14ac:dyDescent="0.45">
      <c r="B7932" s="65">
        <v>7923</v>
      </c>
      <c r="C7932" s="60">
        <v>1</v>
      </c>
      <c r="D7932" s="61">
        <v>0</v>
      </c>
      <c r="E7932" s="61">
        <v>1</v>
      </c>
      <c r="F7932" s="61">
        <v>1</v>
      </c>
      <c r="G7932" s="61">
        <v>0</v>
      </c>
      <c r="H7932" s="61">
        <v>1</v>
      </c>
      <c r="I7932" s="62">
        <v>96230.384818969163</v>
      </c>
      <c r="J7932" s="63">
        <v>6.4900074498243416</v>
      </c>
      <c r="K7932" s="63">
        <v>4.6710516526007346</v>
      </c>
      <c r="L7932" s="63">
        <v>7.5625957942682467</v>
      </c>
      <c r="M7932" s="63">
        <v>8.0565306364017903</v>
      </c>
      <c r="N7932" s="63">
        <v>6.2991766054057141</v>
      </c>
      <c r="O7932" s="71">
        <v>6.8312831098113254</v>
      </c>
    </row>
    <row r="7933" spans="2:15" outlineLevel="1" x14ac:dyDescent="0.45">
      <c r="B7933" s="65">
        <v>7924</v>
      </c>
      <c r="C7933" s="60">
        <v>1</v>
      </c>
      <c r="D7933" s="61">
        <v>0</v>
      </c>
      <c r="E7933" s="61">
        <v>1</v>
      </c>
      <c r="F7933" s="61">
        <v>1</v>
      </c>
      <c r="G7933" s="61">
        <v>1</v>
      </c>
      <c r="H7933" s="61">
        <v>0</v>
      </c>
      <c r="I7933" s="62">
        <v>99664.576073208882</v>
      </c>
      <c r="J7933" s="63">
        <v>6.3675526119723918</v>
      </c>
      <c r="K7933" s="63">
        <v>5.2701627342682835</v>
      </c>
      <c r="L7933" s="63">
        <v>7.019489519285262</v>
      </c>
      <c r="M7933" s="63">
        <v>8.4073869983385894</v>
      </c>
      <c r="N7933" s="63">
        <v>6.9638189650787119</v>
      </c>
      <c r="O7933" s="71">
        <v>6.8603264390491869</v>
      </c>
    </row>
    <row r="7934" spans="2:15" outlineLevel="1" x14ac:dyDescent="0.45">
      <c r="B7934" s="65">
        <v>7925</v>
      </c>
      <c r="C7934" s="60">
        <v>1</v>
      </c>
      <c r="D7934" s="61">
        <v>0</v>
      </c>
      <c r="E7934" s="61">
        <v>1</v>
      </c>
      <c r="F7934" s="61">
        <v>1</v>
      </c>
      <c r="G7934" s="61">
        <v>1</v>
      </c>
      <c r="H7934" s="61">
        <v>0</v>
      </c>
      <c r="I7934" s="62">
        <v>79061.688094150813</v>
      </c>
      <c r="J7934" s="63">
        <v>5.7671213888593922</v>
      </c>
      <c r="K7934" s="63">
        <v>5.4117577348798243</v>
      </c>
      <c r="L7934" s="63">
        <v>6.9943908870664258</v>
      </c>
      <c r="M7934" s="63">
        <v>8.1557980408565669</v>
      </c>
      <c r="N7934" s="63">
        <v>7.2697242475865433</v>
      </c>
      <c r="O7934" s="71">
        <v>7.1715251530293518</v>
      </c>
    </row>
    <row r="7935" spans="2:15" outlineLevel="1" x14ac:dyDescent="0.45">
      <c r="B7935" s="65">
        <v>7926</v>
      </c>
      <c r="C7935" s="60">
        <v>1</v>
      </c>
      <c r="D7935" s="61">
        <v>0</v>
      </c>
      <c r="E7935" s="61">
        <v>1</v>
      </c>
      <c r="F7935" s="61">
        <v>1</v>
      </c>
      <c r="G7935" s="61">
        <v>0</v>
      </c>
      <c r="H7935" s="61">
        <v>1</v>
      </c>
      <c r="I7935" s="62">
        <v>99051.587599565595</v>
      </c>
      <c r="J7935" s="63">
        <v>6.9889771876536404</v>
      </c>
      <c r="K7935" s="63">
        <v>5.0833600092563982</v>
      </c>
      <c r="L7935" s="63">
        <v>7.4401097282155417</v>
      </c>
      <c r="M7935" s="63">
        <v>8.0710870612166659</v>
      </c>
      <c r="N7935" s="63">
        <v>6.563666476539562</v>
      </c>
      <c r="O7935" s="71">
        <v>6.6670948371367693</v>
      </c>
    </row>
    <row r="7936" spans="2:15" outlineLevel="1" x14ac:dyDescent="0.45">
      <c r="B7936" s="65">
        <v>7927</v>
      </c>
      <c r="C7936" s="60">
        <v>1</v>
      </c>
      <c r="D7936" s="61">
        <v>0</v>
      </c>
      <c r="E7936" s="61">
        <v>1</v>
      </c>
      <c r="F7936" s="61">
        <v>1</v>
      </c>
      <c r="G7936" s="61">
        <v>0</v>
      </c>
      <c r="H7936" s="61">
        <v>1</v>
      </c>
      <c r="I7936" s="62">
        <v>91655.071347127829</v>
      </c>
      <c r="J7936" s="63">
        <v>6.6866458505859852</v>
      </c>
      <c r="K7936" s="63">
        <v>4.2665906045314932</v>
      </c>
      <c r="L7936" s="63">
        <v>7.38702042800033</v>
      </c>
      <c r="M7936" s="63">
        <v>6.4092251164070628</v>
      </c>
      <c r="N7936" s="63">
        <v>6.7252082100638129</v>
      </c>
      <c r="O7936" s="71">
        <v>6.8528996142629079</v>
      </c>
    </row>
    <row r="7937" spans="2:15" outlineLevel="1" x14ac:dyDescent="0.45">
      <c r="B7937" s="65">
        <v>7928</v>
      </c>
      <c r="C7937" s="60">
        <v>1</v>
      </c>
      <c r="D7937" s="61">
        <v>0</v>
      </c>
      <c r="E7937" s="61">
        <v>1</v>
      </c>
      <c r="F7937" s="61">
        <v>1</v>
      </c>
      <c r="G7937" s="61">
        <v>0</v>
      </c>
      <c r="H7937" s="61">
        <v>1</v>
      </c>
      <c r="I7937" s="62">
        <v>27761.576517574591</v>
      </c>
      <c r="J7937" s="63">
        <v>5.9931313868611591</v>
      </c>
      <c r="K7937" s="63">
        <v>5.3264351580527673</v>
      </c>
      <c r="L7937" s="63">
        <v>6.7586563236658739</v>
      </c>
      <c r="M7937" s="63">
        <v>7.2155287666896353</v>
      </c>
      <c r="N7937" s="63">
        <v>6.3539460997976569</v>
      </c>
      <c r="O7937" s="71">
        <v>6.5378503019898702</v>
      </c>
    </row>
    <row r="7938" spans="2:15" outlineLevel="1" x14ac:dyDescent="0.45">
      <c r="B7938" s="65">
        <v>7929</v>
      </c>
      <c r="C7938" s="60">
        <v>1</v>
      </c>
      <c r="D7938" s="61">
        <v>0</v>
      </c>
      <c r="E7938" s="61">
        <v>1</v>
      </c>
      <c r="F7938" s="61">
        <v>1</v>
      </c>
      <c r="G7938" s="61">
        <v>1</v>
      </c>
      <c r="H7938" s="61">
        <v>0</v>
      </c>
      <c r="I7938" s="62">
        <v>95593.597626921866</v>
      </c>
      <c r="J7938" s="63">
        <v>6.0773011917076998</v>
      </c>
      <c r="K7938" s="63">
        <v>4.9921098999262954</v>
      </c>
      <c r="L7938" s="63">
        <v>7.0653873385335499</v>
      </c>
      <c r="M7938" s="63">
        <v>8.2425299345616736</v>
      </c>
      <c r="N7938" s="63">
        <v>6.664570958027106</v>
      </c>
      <c r="O7938" s="71">
        <v>6.2592943386275461</v>
      </c>
    </row>
    <row r="7939" spans="2:15" outlineLevel="1" x14ac:dyDescent="0.45">
      <c r="B7939" s="65">
        <v>7930</v>
      </c>
      <c r="C7939" s="60">
        <v>1</v>
      </c>
      <c r="D7939" s="61">
        <v>0</v>
      </c>
      <c r="E7939" s="61">
        <v>1</v>
      </c>
      <c r="F7939" s="61">
        <v>1</v>
      </c>
      <c r="G7939" s="61">
        <v>0</v>
      </c>
      <c r="H7939" s="61">
        <v>1</v>
      </c>
      <c r="I7939" s="62">
        <v>97583.575621336146</v>
      </c>
      <c r="J7939" s="63">
        <v>6.8191702589300505</v>
      </c>
      <c r="K7939" s="63">
        <v>5.2777340094057514</v>
      </c>
      <c r="L7939" s="63">
        <v>7.8283788038619306</v>
      </c>
      <c r="M7939" s="63">
        <v>7.5340475004321696</v>
      </c>
      <c r="N7939" s="63">
        <v>6.4626409554370845</v>
      </c>
      <c r="O7939" s="71">
        <v>6.5198220966009703</v>
      </c>
    </row>
    <row r="7940" spans="2:15" outlineLevel="1" x14ac:dyDescent="0.45">
      <c r="B7940" s="65">
        <v>7931</v>
      </c>
      <c r="C7940" s="60">
        <v>0</v>
      </c>
      <c r="D7940" s="61">
        <v>1</v>
      </c>
      <c r="E7940" s="61">
        <v>1</v>
      </c>
      <c r="F7940" s="61">
        <v>1</v>
      </c>
      <c r="G7940" s="61">
        <v>1</v>
      </c>
      <c r="H7940" s="61">
        <v>0</v>
      </c>
      <c r="I7940" s="62">
        <v>104057.11987335388</v>
      </c>
      <c r="J7940" s="63">
        <v>5.7610759334082626</v>
      </c>
      <c r="K7940" s="63">
        <v>5.9545607367524784</v>
      </c>
      <c r="L7940" s="63">
        <v>7.1864136788400792</v>
      </c>
      <c r="M7940" s="63">
        <v>8.9897675742014744</v>
      </c>
      <c r="N7940" s="63">
        <v>7.5336507496089897</v>
      </c>
      <c r="O7940" s="71">
        <v>7.1890443142716469</v>
      </c>
    </row>
    <row r="7941" spans="2:15" outlineLevel="1" x14ac:dyDescent="0.45">
      <c r="B7941" s="65">
        <v>7932</v>
      </c>
      <c r="C7941" s="60">
        <v>1</v>
      </c>
      <c r="D7941" s="61">
        <v>0</v>
      </c>
      <c r="E7941" s="61">
        <v>1</v>
      </c>
      <c r="F7941" s="61">
        <v>1</v>
      </c>
      <c r="G7941" s="61">
        <v>1</v>
      </c>
      <c r="H7941" s="61">
        <v>0</v>
      </c>
      <c r="I7941" s="62">
        <v>28017.226305475036</v>
      </c>
      <c r="J7941" s="63">
        <v>6.0585919763350242</v>
      </c>
      <c r="K7941" s="63">
        <v>4.9744500341044464</v>
      </c>
      <c r="L7941" s="63">
        <v>6.4951466285081256</v>
      </c>
      <c r="M7941" s="63">
        <v>7.2199517600342169</v>
      </c>
      <c r="N7941" s="63">
        <v>6.7829045660778124</v>
      </c>
      <c r="O7941" s="71">
        <v>6.7340437477230903</v>
      </c>
    </row>
    <row r="7942" spans="2:15" outlineLevel="1" x14ac:dyDescent="0.45">
      <c r="B7942" s="65">
        <v>7933</v>
      </c>
      <c r="C7942" s="60">
        <v>1</v>
      </c>
      <c r="D7942" s="61">
        <v>0</v>
      </c>
      <c r="E7942" s="61">
        <v>1</v>
      </c>
      <c r="F7942" s="61">
        <v>1</v>
      </c>
      <c r="G7942" s="61">
        <v>0</v>
      </c>
      <c r="H7942" s="61">
        <v>1</v>
      </c>
      <c r="I7942" s="62">
        <v>94333.725828050272</v>
      </c>
      <c r="J7942" s="63">
        <v>6.1826152734226429</v>
      </c>
      <c r="K7942" s="63">
        <v>4.785368406201397</v>
      </c>
      <c r="L7942" s="63">
        <v>7.0834230427344655</v>
      </c>
      <c r="M7942" s="63">
        <v>7.6112822780755662</v>
      </c>
      <c r="N7942" s="63">
        <v>6.6029445027923916</v>
      </c>
      <c r="O7942" s="71">
        <v>6.7473455812544296</v>
      </c>
    </row>
    <row r="7943" spans="2:15" outlineLevel="1" x14ac:dyDescent="0.45">
      <c r="B7943" s="65">
        <v>7934</v>
      </c>
      <c r="C7943" s="60">
        <v>1</v>
      </c>
      <c r="D7943" s="61">
        <v>0</v>
      </c>
      <c r="E7943" s="61">
        <v>1</v>
      </c>
      <c r="F7943" s="61">
        <v>1</v>
      </c>
      <c r="G7943" s="61">
        <v>1</v>
      </c>
      <c r="H7943" s="61">
        <v>0</v>
      </c>
      <c r="I7943" s="62">
        <v>29267.172361348756</v>
      </c>
      <c r="J7943" s="63">
        <v>5.7836539008528174</v>
      </c>
      <c r="K7943" s="63">
        <v>5.5205143353831252</v>
      </c>
      <c r="L7943" s="63">
        <v>6.9055067605825053</v>
      </c>
      <c r="M7943" s="63">
        <v>6.662781170055629</v>
      </c>
      <c r="N7943" s="63">
        <v>7.2681421227487473</v>
      </c>
      <c r="O7943" s="71">
        <v>6.8339372704584704</v>
      </c>
    </row>
    <row r="7944" spans="2:15" outlineLevel="1" x14ac:dyDescent="0.45">
      <c r="B7944" s="65">
        <v>7935</v>
      </c>
      <c r="C7944" s="60">
        <v>1</v>
      </c>
      <c r="D7944" s="61">
        <v>0</v>
      </c>
      <c r="E7944" s="61">
        <v>1</v>
      </c>
      <c r="F7944" s="61">
        <v>1</v>
      </c>
      <c r="G7944" s="61">
        <v>0</v>
      </c>
      <c r="H7944" s="61">
        <v>1</v>
      </c>
      <c r="I7944" s="62">
        <v>26559.323376934568</v>
      </c>
      <c r="J7944" s="63">
        <v>5.5774218215703009</v>
      </c>
      <c r="K7944" s="63">
        <v>5.1866910138164553</v>
      </c>
      <c r="L7944" s="63">
        <v>7.4179162154839151</v>
      </c>
      <c r="M7944" s="63">
        <v>6.7475239684507669</v>
      </c>
      <c r="N7944" s="63">
        <v>6.6111414960718271</v>
      </c>
      <c r="O7944" s="71">
        <v>6.6198634689162343</v>
      </c>
    </row>
    <row r="7945" spans="2:15" outlineLevel="1" x14ac:dyDescent="0.45">
      <c r="B7945" s="65">
        <v>7936</v>
      </c>
      <c r="C7945" s="60">
        <v>1</v>
      </c>
      <c r="D7945" s="61">
        <v>0</v>
      </c>
      <c r="E7945" s="61">
        <v>1</v>
      </c>
      <c r="F7945" s="61">
        <v>1</v>
      </c>
      <c r="G7945" s="61">
        <v>0</v>
      </c>
      <c r="H7945" s="61">
        <v>1</v>
      </c>
      <c r="I7945" s="62">
        <v>21584.693928683293</v>
      </c>
      <c r="J7945" s="63">
        <v>5.4312002505998063</v>
      </c>
      <c r="K7945" s="63">
        <v>4.049922963593616</v>
      </c>
      <c r="L7945" s="63">
        <v>7.3884954799885616</v>
      </c>
      <c r="M7945" s="63">
        <v>6.3142750694490406</v>
      </c>
      <c r="N7945" s="63">
        <v>6.1010057590688289</v>
      </c>
      <c r="O7945" s="71">
        <v>7.29512312626892</v>
      </c>
    </row>
    <row r="7946" spans="2:15" outlineLevel="1" x14ac:dyDescent="0.45">
      <c r="B7946" s="65">
        <v>7937</v>
      </c>
      <c r="C7946" s="60">
        <v>0</v>
      </c>
      <c r="D7946" s="61">
        <v>1</v>
      </c>
      <c r="E7946" s="61">
        <v>1</v>
      </c>
      <c r="F7946" s="61">
        <v>1</v>
      </c>
      <c r="G7946" s="61">
        <v>1</v>
      </c>
      <c r="H7946" s="61">
        <v>0</v>
      </c>
      <c r="I7946" s="62">
        <v>30608.390800121299</v>
      </c>
      <c r="J7946" s="63">
        <v>5.9848308633056853</v>
      </c>
      <c r="K7946" s="63">
        <v>6.1481855933430012</v>
      </c>
      <c r="L7946" s="63">
        <v>6.5504560884987892</v>
      </c>
      <c r="M7946" s="63">
        <v>6.5639954689704565</v>
      </c>
      <c r="N7946" s="63">
        <v>7.137216373234013</v>
      </c>
      <c r="O7946" s="71">
        <v>6.836686326589863</v>
      </c>
    </row>
    <row r="7947" spans="2:15" outlineLevel="1" x14ac:dyDescent="0.45">
      <c r="B7947" s="65">
        <v>7938</v>
      </c>
      <c r="C7947" s="60">
        <v>0</v>
      </c>
      <c r="D7947" s="61">
        <v>1</v>
      </c>
      <c r="E7947" s="61">
        <v>1</v>
      </c>
      <c r="F7947" s="61">
        <v>1</v>
      </c>
      <c r="G7947" s="61">
        <v>0</v>
      </c>
      <c r="H7947" s="61">
        <v>1</v>
      </c>
      <c r="I7947" s="62">
        <v>95965.622101319284</v>
      </c>
      <c r="J7947" s="63">
        <v>5.6124070310697238</v>
      </c>
      <c r="K7947" s="63">
        <v>5.7415078843180263</v>
      </c>
      <c r="L7947" s="63">
        <v>7.7873135403146421</v>
      </c>
      <c r="M7947" s="63">
        <v>7.3558961650232124</v>
      </c>
      <c r="N7947" s="63">
        <v>6.5793453189127185</v>
      </c>
      <c r="O7947" s="71">
        <v>6.8303131567049364</v>
      </c>
    </row>
    <row r="7948" spans="2:15" outlineLevel="1" x14ac:dyDescent="0.45">
      <c r="B7948" s="65">
        <v>7939</v>
      </c>
      <c r="C7948" s="60">
        <v>1</v>
      </c>
      <c r="D7948" s="61">
        <v>0</v>
      </c>
      <c r="E7948" s="61">
        <v>1</v>
      </c>
      <c r="F7948" s="61">
        <v>1</v>
      </c>
      <c r="G7948" s="61">
        <v>0</v>
      </c>
      <c r="H7948" s="61">
        <v>1</v>
      </c>
      <c r="I7948" s="62">
        <v>98211.169202002988</v>
      </c>
      <c r="J7948" s="63">
        <v>6.0838464350016563</v>
      </c>
      <c r="K7948" s="63">
        <v>5.0338698967494446</v>
      </c>
      <c r="L7948" s="63">
        <v>8.0329903169751411</v>
      </c>
      <c r="M7948" s="63">
        <v>7.5648487765521057</v>
      </c>
      <c r="N7948" s="63">
        <v>6.9820848578651926</v>
      </c>
      <c r="O7948" s="71">
        <v>7.3501568825336809</v>
      </c>
    </row>
    <row r="7949" spans="2:15" outlineLevel="1" x14ac:dyDescent="0.45">
      <c r="B7949" s="65">
        <v>7940</v>
      </c>
      <c r="C7949" s="60">
        <v>1</v>
      </c>
      <c r="D7949" s="61">
        <v>0</v>
      </c>
      <c r="E7949" s="61">
        <v>1</v>
      </c>
      <c r="F7949" s="61">
        <v>1</v>
      </c>
      <c r="G7949" s="61">
        <v>1</v>
      </c>
      <c r="H7949" s="61">
        <v>0</v>
      </c>
      <c r="I7949" s="62">
        <v>25321.509058143856</v>
      </c>
      <c r="J7949" s="63">
        <v>5.6076001973136229</v>
      </c>
      <c r="K7949" s="63">
        <v>5.0505661834419193</v>
      </c>
      <c r="L7949" s="63">
        <v>7.3781329025916351</v>
      </c>
      <c r="M7949" s="63">
        <v>6.2341172147321817</v>
      </c>
      <c r="N7949" s="63">
        <v>6.7832359788940435</v>
      </c>
      <c r="O7949" s="71">
        <v>6.7152923913110607</v>
      </c>
    </row>
    <row r="7950" spans="2:15" outlineLevel="1" x14ac:dyDescent="0.45">
      <c r="B7950" s="65">
        <v>7941</v>
      </c>
      <c r="C7950" s="60">
        <v>1</v>
      </c>
      <c r="D7950" s="61">
        <v>0</v>
      </c>
      <c r="E7950" s="61">
        <v>1</v>
      </c>
      <c r="F7950" s="61">
        <v>1</v>
      </c>
      <c r="G7950" s="61">
        <v>1</v>
      </c>
      <c r="H7950" s="61">
        <v>0</v>
      </c>
      <c r="I7950" s="62">
        <v>75791.316678203249</v>
      </c>
      <c r="J7950" s="63">
        <v>6.3552131326518042</v>
      </c>
      <c r="K7950" s="63">
        <v>4.6450263259792095</v>
      </c>
      <c r="L7950" s="63">
        <v>6.513417468705434</v>
      </c>
      <c r="M7950" s="63">
        <v>7.9930540753382315</v>
      </c>
      <c r="N7950" s="63">
        <v>7.0795564756038161</v>
      </c>
      <c r="O7950" s="71">
        <v>6.6971945072202681</v>
      </c>
    </row>
    <row r="7951" spans="2:15" outlineLevel="1" x14ac:dyDescent="0.45">
      <c r="B7951" s="65">
        <v>7942</v>
      </c>
      <c r="C7951" s="60">
        <v>0</v>
      </c>
      <c r="D7951" s="61">
        <v>1</v>
      </c>
      <c r="E7951" s="61">
        <v>1</v>
      </c>
      <c r="F7951" s="61">
        <v>1</v>
      </c>
      <c r="G7951" s="61">
        <v>0</v>
      </c>
      <c r="H7951" s="61">
        <v>1</v>
      </c>
      <c r="I7951" s="62">
        <v>98654.134647250161</v>
      </c>
      <c r="J7951" s="63">
        <v>5.785873394585848</v>
      </c>
      <c r="K7951" s="63">
        <v>5.8355490656385216</v>
      </c>
      <c r="L7951" s="63">
        <v>7.3073194793593519</v>
      </c>
      <c r="M7951" s="63">
        <v>7.6511372718698469</v>
      </c>
      <c r="N7951" s="63">
        <v>7.0154890526078013</v>
      </c>
      <c r="O7951" s="71">
        <v>7.1379875973567035</v>
      </c>
    </row>
    <row r="7952" spans="2:15" outlineLevel="1" x14ac:dyDescent="0.45">
      <c r="B7952" s="65">
        <v>7943</v>
      </c>
      <c r="C7952" s="60">
        <v>1</v>
      </c>
      <c r="D7952" s="61">
        <v>0</v>
      </c>
      <c r="E7952" s="61">
        <v>1</v>
      </c>
      <c r="F7952" s="61">
        <v>1</v>
      </c>
      <c r="G7952" s="61">
        <v>1</v>
      </c>
      <c r="H7952" s="61">
        <v>0</v>
      </c>
      <c r="I7952" s="62">
        <v>102873.91993137027</v>
      </c>
      <c r="J7952" s="63">
        <v>6.6280890878137146</v>
      </c>
      <c r="K7952" s="63">
        <v>6.287214379940897</v>
      </c>
      <c r="L7952" s="63">
        <v>6.4065123859835822</v>
      </c>
      <c r="M7952" s="63">
        <v>8.6848381274205551</v>
      </c>
      <c r="N7952" s="63">
        <v>6.8368003410640732</v>
      </c>
      <c r="O7952" s="71">
        <v>6.7649898014820735</v>
      </c>
    </row>
    <row r="7953" spans="2:15" outlineLevel="1" x14ac:dyDescent="0.45">
      <c r="B7953" s="65">
        <v>7944</v>
      </c>
      <c r="C7953" s="60">
        <v>1</v>
      </c>
      <c r="D7953" s="61">
        <v>0</v>
      </c>
      <c r="E7953" s="61">
        <v>1</v>
      </c>
      <c r="F7953" s="61">
        <v>1</v>
      </c>
      <c r="G7953" s="61">
        <v>0</v>
      </c>
      <c r="H7953" s="61">
        <v>1</v>
      </c>
      <c r="I7953" s="62">
        <v>101633.97868249638</v>
      </c>
      <c r="J7953" s="63">
        <v>6.3700203204887549</v>
      </c>
      <c r="K7953" s="63">
        <v>5.652437084822421</v>
      </c>
      <c r="L7953" s="63">
        <v>6.7932470754154624</v>
      </c>
      <c r="M7953" s="63">
        <v>8.7448836871887394</v>
      </c>
      <c r="N7953" s="63">
        <v>6.745337329737306</v>
      </c>
      <c r="O7953" s="71">
        <v>7.1935993370896876</v>
      </c>
    </row>
    <row r="7954" spans="2:15" outlineLevel="1" x14ac:dyDescent="0.45">
      <c r="B7954" s="65">
        <v>7945</v>
      </c>
      <c r="C7954" s="60">
        <v>1</v>
      </c>
      <c r="D7954" s="61">
        <v>0</v>
      </c>
      <c r="E7954" s="61">
        <v>1</v>
      </c>
      <c r="F7954" s="61">
        <v>1</v>
      </c>
      <c r="G7954" s="61">
        <v>0</v>
      </c>
      <c r="H7954" s="61">
        <v>1</v>
      </c>
      <c r="I7954" s="62">
        <v>76109.99594217242</v>
      </c>
      <c r="J7954" s="63">
        <v>5.6807728631628471</v>
      </c>
      <c r="K7954" s="63">
        <v>5.3068877950950331</v>
      </c>
      <c r="L7954" s="63">
        <v>7.0859775645842831</v>
      </c>
      <c r="M7954" s="63">
        <v>8.1618522047183291</v>
      </c>
      <c r="N7954" s="63">
        <v>6.6103453764305673</v>
      </c>
      <c r="O7954" s="71">
        <v>6.7464595785018062</v>
      </c>
    </row>
    <row r="7955" spans="2:15" outlineLevel="1" x14ac:dyDescent="0.45">
      <c r="B7955" s="65">
        <v>7946</v>
      </c>
      <c r="C7955" s="60">
        <v>1</v>
      </c>
      <c r="D7955" s="61">
        <v>0</v>
      </c>
      <c r="E7955" s="61">
        <v>1</v>
      </c>
      <c r="F7955" s="61">
        <v>1</v>
      </c>
      <c r="G7955" s="61">
        <v>0</v>
      </c>
      <c r="H7955" s="61">
        <v>1</v>
      </c>
      <c r="I7955" s="62">
        <v>29392.139592106032</v>
      </c>
      <c r="J7955" s="63">
        <v>5.8173156675634825</v>
      </c>
      <c r="K7955" s="63">
        <v>5.2685053219018485</v>
      </c>
      <c r="L7955" s="63">
        <v>6.799188081733508</v>
      </c>
      <c r="M7955" s="63">
        <v>6.888524734856329</v>
      </c>
      <c r="N7955" s="63">
        <v>7.0576865673311335</v>
      </c>
      <c r="O7955" s="71">
        <v>7.2182563301831584</v>
      </c>
    </row>
    <row r="7956" spans="2:15" outlineLevel="1" x14ac:dyDescent="0.45">
      <c r="B7956" s="65">
        <v>7947</v>
      </c>
      <c r="C7956" s="60">
        <v>1</v>
      </c>
      <c r="D7956" s="61">
        <v>0</v>
      </c>
      <c r="E7956" s="61">
        <v>1</v>
      </c>
      <c r="F7956" s="61">
        <v>1</v>
      </c>
      <c r="G7956" s="61">
        <v>1</v>
      </c>
      <c r="H7956" s="61">
        <v>0</v>
      </c>
      <c r="I7956" s="62">
        <v>92841.582377272629</v>
      </c>
      <c r="J7956" s="63">
        <v>6.615225579591403</v>
      </c>
      <c r="K7956" s="63">
        <v>4.5623428523258447</v>
      </c>
      <c r="L7956" s="63">
        <v>7.5324547966083211</v>
      </c>
      <c r="M7956" s="63">
        <v>6.3384788330999857</v>
      </c>
      <c r="N7956" s="63">
        <v>6.9512643247279158</v>
      </c>
      <c r="O7956" s="71">
        <v>6.8222552639894136</v>
      </c>
    </row>
    <row r="7957" spans="2:15" outlineLevel="1" x14ac:dyDescent="0.45">
      <c r="B7957" s="65">
        <v>7948</v>
      </c>
      <c r="C7957" s="60">
        <v>1</v>
      </c>
      <c r="D7957" s="61">
        <v>0</v>
      </c>
      <c r="E7957" s="61">
        <v>1</v>
      </c>
      <c r="F7957" s="61">
        <v>1</v>
      </c>
      <c r="G7957" s="61">
        <v>1</v>
      </c>
      <c r="H7957" s="61">
        <v>0</v>
      </c>
      <c r="I7957" s="62">
        <v>25777.307548920304</v>
      </c>
      <c r="J7957" s="63">
        <v>5.8622087722124583</v>
      </c>
      <c r="K7957" s="63">
        <v>5.1192077182716789</v>
      </c>
      <c r="L7957" s="63">
        <v>6.7351240519153928</v>
      </c>
      <c r="M7957" s="63">
        <v>6.321113734253923</v>
      </c>
      <c r="N7957" s="63">
        <v>6.8806047249427182</v>
      </c>
      <c r="O7957" s="71">
        <v>6.6874211988265104</v>
      </c>
    </row>
    <row r="7958" spans="2:15" outlineLevel="1" x14ac:dyDescent="0.45">
      <c r="B7958" s="65">
        <v>7949</v>
      </c>
      <c r="C7958" s="60">
        <v>1</v>
      </c>
      <c r="D7958" s="61">
        <v>0</v>
      </c>
      <c r="E7958" s="61">
        <v>1</v>
      </c>
      <c r="F7958" s="61">
        <v>1</v>
      </c>
      <c r="G7958" s="61">
        <v>1</v>
      </c>
      <c r="H7958" s="61">
        <v>0</v>
      </c>
      <c r="I7958" s="62">
        <v>76619.293414052925</v>
      </c>
      <c r="J7958" s="63">
        <v>5.7983570763761367</v>
      </c>
      <c r="K7958" s="63">
        <v>5.4896153508945256</v>
      </c>
      <c r="L7958" s="63">
        <v>7.1641212045116198</v>
      </c>
      <c r="M7958" s="63">
        <v>7.5086704599903751</v>
      </c>
      <c r="N7958" s="63">
        <v>7.0384103177012109</v>
      </c>
      <c r="O7958" s="71">
        <v>6.9114798728451339</v>
      </c>
    </row>
    <row r="7959" spans="2:15" outlineLevel="1" x14ac:dyDescent="0.45">
      <c r="B7959" s="65">
        <v>7950</v>
      </c>
      <c r="C7959" s="60">
        <v>1</v>
      </c>
      <c r="D7959" s="61">
        <v>0</v>
      </c>
      <c r="E7959" s="61">
        <v>1</v>
      </c>
      <c r="F7959" s="61">
        <v>1</v>
      </c>
      <c r="G7959" s="61">
        <v>1</v>
      </c>
      <c r="H7959" s="61">
        <v>0</v>
      </c>
      <c r="I7959" s="62">
        <v>26860.905677601317</v>
      </c>
      <c r="J7959" s="63">
        <v>5.9766378855034841</v>
      </c>
      <c r="K7959" s="63">
        <v>4.5169003838878856</v>
      </c>
      <c r="L7959" s="63">
        <v>6.4873521347749445</v>
      </c>
      <c r="M7959" s="63">
        <v>7.485631329208605</v>
      </c>
      <c r="N7959" s="63">
        <v>7.0396184557140211</v>
      </c>
      <c r="O7959" s="71">
        <v>6.2790230780252205</v>
      </c>
    </row>
    <row r="7960" spans="2:15" outlineLevel="1" x14ac:dyDescent="0.45">
      <c r="B7960" s="65">
        <v>7951</v>
      </c>
      <c r="C7960" s="60">
        <v>1</v>
      </c>
      <c r="D7960" s="61">
        <v>0</v>
      </c>
      <c r="E7960" s="61">
        <v>1</v>
      </c>
      <c r="F7960" s="61">
        <v>1</v>
      </c>
      <c r="G7960" s="61">
        <v>1</v>
      </c>
      <c r="H7960" s="61">
        <v>0</v>
      </c>
      <c r="I7960" s="62">
        <v>64844.257564786385</v>
      </c>
      <c r="J7960" s="63">
        <v>6.054550336276141</v>
      </c>
      <c r="K7960" s="63">
        <v>5.5672959086549696</v>
      </c>
      <c r="L7960" s="63">
        <v>7.3227248833570773</v>
      </c>
      <c r="M7960" s="63">
        <v>6.4213672503012349</v>
      </c>
      <c r="N7960" s="63">
        <v>7.1353445237642203</v>
      </c>
      <c r="O7960" s="71">
        <v>6.894041773935351</v>
      </c>
    </row>
    <row r="7961" spans="2:15" outlineLevel="1" x14ac:dyDescent="0.45">
      <c r="B7961" s="65">
        <v>7952</v>
      </c>
      <c r="C7961" s="60">
        <v>0</v>
      </c>
      <c r="D7961" s="61">
        <v>1</v>
      </c>
      <c r="E7961" s="61">
        <v>1</v>
      </c>
      <c r="F7961" s="61">
        <v>1</v>
      </c>
      <c r="G7961" s="61">
        <v>0</v>
      </c>
      <c r="H7961" s="61">
        <v>1</v>
      </c>
      <c r="I7961" s="62">
        <v>96984.102262453467</v>
      </c>
      <c r="J7961" s="63">
        <v>6.1788983102157102</v>
      </c>
      <c r="K7961" s="63">
        <v>6.216557610282071</v>
      </c>
      <c r="L7961" s="63">
        <v>7.8333024125715065</v>
      </c>
      <c r="M7961" s="63">
        <v>6.9718049585696722</v>
      </c>
      <c r="N7961" s="63">
        <v>6.3690616670055498</v>
      </c>
      <c r="O7961" s="71">
        <v>6.6314296371605908</v>
      </c>
    </row>
    <row r="7962" spans="2:15" outlineLevel="1" x14ac:dyDescent="0.45">
      <c r="B7962" s="65">
        <v>7953</v>
      </c>
      <c r="C7962" s="60">
        <v>0</v>
      </c>
      <c r="D7962" s="61">
        <v>1</v>
      </c>
      <c r="E7962" s="61">
        <v>1</v>
      </c>
      <c r="F7962" s="61">
        <v>1</v>
      </c>
      <c r="G7962" s="61">
        <v>1</v>
      </c>
      <c r="H7962" s="61">
        <v>0</v>
      </c>
      <c r="I7962" s="62">
        <v>30027.765698897449</v>
      </c>
      <c r="J7962" s="63">
        <v>5.8153634973267376</v>
      </c>
      <c r="K7962" s="63">
        <v>6.380372543533662</v>
      </c>
      <c r="L7962" s="63">
        <v>6.0816237143591829</v>
      </c>
      <c r="M7962" s="63">
        <v>6.8594247134440849</v>
      </c>
      <c r="N7962" s="63">
        <v>7.2119739425150637</v>
      </c>
      <c r="O7962" s="71">
        <v>6.2700431192396406</v>
      </c>
    </row>
    <row r="7963" spans="2:15" outlineLevel="1" x14ac:dyDescent="0.45">
      <c r="B7963" s="65">
        <v>7954</v>
      </c>
      <c r="C7963" s="60">
        <v>1</v>
      </c>
      <c r="D7963" s="61">
        <v>0</v>
      </c>
      <c r="E7963" s="61">
        <v>1</v>
      </c>
      <c r="F7963" s="61">
        <v>1</v>
      </c>
      <c r="G7963" s="61">
        <v>1</v>
      </c>
      <c r="H7963" s="61">
        <v>0</v>
      </c>
      <c r="I7963" s="62">
        <v>74509.374636328968</v>
      </c>
      <c r="J7963" s="63">
        <v>5.493224205096972</v>
      </c>
      <c r="K7963" s="63">
        <v>4.5632954552547202</v>
      </c>
      <c r="L7963" s="63">
        <v>6.3408825633511228</v>
      </c>
      <c r="M7963" s="63">
        <v>8.5829856891877103</v>
      </c>
      <c r="N7963" s="63">
        <v>7.2362802714340262</v>
      </c>
      <c r="O7963" s="71">
        <v>6.4666027287487076</v>
      </c>
    </row>
    <row r="7964" spans="2:15" outlineLevel="1" x14ac:dyDescent="0.45">
      <c r="B7964" s="65">
        <v>7955</v>
      </c>
      <c r="C7964" s="60">
        <v>1</v>
      </c>
      <c r="D7964" s="61">
        <v>0</v>
      </c>
      <c r="E7964" s="61">
        <v>1</v>
      </c>
      <c r="F7964" s="61">
        <v>1</v>
      </c>
      <c r="G7964" s="61">
        <v>0</v>
      </c>
      <c r="H7964" s="61">
        <v>1</v>
      </c>
      <c r="I7964" s="62">
        <v>28631.080569947313</v>
      </c>
      <c r="J7964" s="63">
        <v>5.4764672824811154</v>
      </c>
      <c r="K7964" s="63">
        <v>5.2955060136515719</v>
      </c>
      <c r="L7964" s="63">
        <v>6.420910604887168</v>
      </c>
      <c r="M7964" s="63">
        <v>7.9582418024654453</v>
      </c>
      <c r="N7964" s="63">
        <v>6.3459889508792928</v>
      </c>
      <c r="O7964" s="71">
        <v>6.8939550889787728</v>
      </c>
    </row>
    <row r="7965" spans="2:15" outlineLevel="1" x14ac:dyDescent="0.45">
      <c r="B7965" s="65">
        <v>7956</v>
      </c>
      <c r="C7965" s="60">
        <v>0</v>
      </c>
      <c r="D7965" s="61">
        <v>1</v>
      </c>
      <c r="E7965" s="61">
        <v>1</v>
      </c>
      <c r="F7965" s="61">
        <v>1</v>
      </c>
      <c r="G7965" s="61">
        <v>1</v>
      </c>
      <c r="H7965" s="61">
        <v>0</v>
      </c>
      <c r="I7965" s="62">
        <v>96333.77629602376</v>
      </c>
      <c r="J7965" s="63">
        <v>5.1523585771040841</v>
      </c>
      <c r="K7965" s="63">
        <v>6.3196953182521405</v>
      </c>
      <c r="L7965" s="63">
        <v>7.372911229159083</v>
      </c>
      <c r="M7965" s="63">
        <v>7.660611634967843</v>
      </c>
      <c r="N7965" s="63">
        <v>6.7942657546044138</v>
      </c>
      <c r="O7965" s="71">
        <v>6.392653560302568</v>
      </c>
    </row>
    <row r="7966" spans="2:15" outlineLevel="1" x14ac:dyDescent="0.45">
      <c r="B7966" s="65">
        <v>7957</v>
      </c>
      <c r="C7966" s="60">
        <v>1</v>
      </c>
      <c r="D7966" s="61">
        <v>0</v>
      </c>
      <c r="E7966" s="61">
        <v>1</v>
      </c>
      <c r="F7966" s="61">
        <v>1</v>
      </c>
      <c r="G7966" s="61">
        <v>1</v>
      </c>
      <c r="H7966" s="61">
        <v>0</v>
      </c>
      <c r="I7966" s="62">
        <v>97400.375898080209</v>
      </c>
      <c r="J7966" s="63">
        <v>6.2214329899765097</v>
      </c>
      <c r="K7966" s="63">
        <v>4.8584073511236348</v>
      </c>
      <c r="L7966" s="63">
        <v>7.0830155276519164</v>
      </c>
      <c r="M7966" s="63">
        <v>7.3393976612885998</v>
      </c>
      <c r="N7966" s="63">
        <v>7.4659494458488211</v>
      </c>
      <c r="O7966" s="71">
        <v>7.3999013817635202</v>
      </c>
    </row>
    <row r="7967" spans="2:15" outlineLevel="1" x14ac:dyDescent="0.45">
      <c r="B7967" s="65">
        <v>7958</v>
      </c>
      <c r="C7967" s="60">
        <v>1</v>
      </c>
      <c r="D7967" s="61">
        <v>0</v>
      </c>
      <c r="E7967" s="61">
        <v>1</v>
      </c>
      <c r="F7967" s="61">
        <v>1</v>
      </c>
      <c r="G7967" s="61">
        <v>1</v>
      </c>
      <c r="H7967" s="61">
        <v>0</v>
      </c>
      <c r="I7967" s="62">
        <v>92371.066205867595</v>
      </c>
      <c r="J7967" s="63">
        <v>6.12887987519973</v>
      </c>
      <c r="K7967" s="63">
        <v>4.6671174093561483</v>
      </c>
      <c r="L7967" s="63">
        <v>7.1822647542027083</v>
      </c>
      <c r="M7967" s="63">
        <v>7.0498650375124692</v>
      </c>
      <c r="N7967" s="63">
        <v>6.6933330315684518</v>
      </c>
      <c r="O7967" s="71">
        <v>6.6551135636422938</v>
      </c>
    </row>
    <row r="7968" spans="2:15" outlineLevel="1" x14ac:dyDescent="0.45">
      <c r="B7968" s="65">
        <v>7959</v>
      </c>
      <c r="C7968" s="60">
        <v>1</v>
      </c>
      <c r="D7968" s="61">
        <v>0</v>
      </c>
      <c r="E7968" s="61">
        <v>1</v>
      </c>
      <c r="F7968" s="61">
        <v>1</v>
      </c>
      <c r="G7968" s="61">
        <v>1</v>
      </c>
      <c r="H7968" s="61">
        <v>0</v>
      </c>
      <c r="I7968" s="62">
        <v>98833.636557529157</v>
      </c>
      <c r="J7968" s="63">
        <v>6.5488699236504981</v>
      </c>
      <c r="K7968" s="63">
        <v>5.1495897006892264</v>
      </c>
      <c r="L7968" s="63">
        <v>7.7348227327249299</v>
      </c>
      <c r="M7968" s="63">
        <v>8.5274102686175333</v>
      </c>
      <c r="N7968" s="63">
        <v>6.4286473301708273</v>
      </c>
      <c r="O7968" s="71">
        <v>6.3896055900034563</v>
      </c>
    </row>
    <row r="7969" spans="2:15" outlineLevel="1" x14ac:dyDescent="0.45">
      <c r="B7969" s="65">
        <v>7960</v>
      </c>
      <c r="C7969" s="60">
        <v>0</v>
      </c>
      <c r="D7969" s="61">
        <v>1</v>
      </c>
      <c r="E7969" s="61">
        <v>1</v>
      </c>
      <c r="F7969" s="61">
        <v>1</v>
      </c>
      <c r="G7969" s="61">
        <v>1</v>
      </c>
      <c r="H7969" s="61">
        <v>0</v>
      </c>
      <c r="I7969" s="62">
        <v>74978.000550407625</v>
      </c>
      <c r="J7969" s="63">
        <v>5.4685540687021339</v>
      </c>
      <c r="K7969" s="63">
        <v>5.6257986030128535</v>
      </c>
      <c r="L7969" s="63">
        <v>7.1658146100691731</v>
      </c>
      <c r="M7969" s="63">
        <v>7.4520460697282012</v>
      </c>
      <c r="N7969" s="63">
        <v>7.0146763609794798</v>
      </c>
      <c r="O7969" s="71">
        <v>6.4804230429741789</v>
      </c>
    </row>
    <row r="7970" spans="2:15" outlineLevel="1" x14ac:dyDescent="0.45">
      <c r="B7970" s="65">
        <v>7961</v>
      </c>
      <c r="C7970" s="60">
        <v>0</v>
      </c>
      <c r="D7970" s="61">
        <v>1</v>
      </c>
      <c r="E7970" s="61">
        <v>1</v>
      </c>
      <c r="F7970" s="61">
        <v>1</v>
      </c>
      <c r="G7970" s="61">
        <v>1</v>
      </c>
      <c r="H7970" s="61">
        <v>0</v>
      </c>
      <c r="I7970" s="62">
        <v>96967.856939324134</v>
      </c>
      <c r="J7970" s="63">
        <v>5.7219561045159821</v>
      </c>
      <c r="K7970" s="63">
        <v>6.064856820826412</v>
      </c>
      <c r="L7970" s="63">
        <v>7.2002878232042882</v>
      </c>
      <c r="M7970" s="63">
        <v>6.8320509264203855</v>
      </c>
      <c r="N7970" s="63">
        <v>7.3728209787246035</v>
      </c>
      <c r="O7970" s="71">
        <v>6.8697172848969172</v>
      </c>
    </row>
    <row r="7971" spans="2:15" outlineLevel="1" x14ac:dyDescent="0.45">
      <c r="B7971" s="65">
        <v>7962</v>
      </c>
      <c r="C7971" s="60">
        <v>1</v>
      </c>
      <c r="D7971" s="61">
        <v>0</v>
      </c>
      <c r="E7971" s="61">
        <v>1</v>
      </c>
      <c r="F7971" s="61">
        <v>1</v>
      </c>
      <c r="G7971" s="61">
        <v>0</v>
      </c>
      <c r="H7971" s="61">
        <v>1</v>
      </c>
      <c r="I7971" s="62">
        <v>100686.46733091342</v>
      </c>
      <c r="J7971" s="63">
        <v>6.6885006458604401</v>
      </c>
      <c r="K7971" s="63">
        <v>5.4781737488437328</v>
      </c>
      <c r="L7971" s="63">
        <v>7.0032513296275027</v>
      </c>
      <c r="M7971" s="63">
        <v>8.0624847829204978</v>
      </c>
      <c r="N7971" s="63">
        <v>6.645585342020869</v>
      </c>
      <c r="O7971" s="71">
        <v>7.4878205661775628</v>
      </c>
    </row>
    <row r="7972" spans="2:15" outlineLevel="1" x14ac:dyDescent="0.45">
      <c r="B7972" s="65">
        <v>7963</v>
      </c>
      <c r="C7972" s="60">
        <v>0</v>
      </c>
      <c r="D7972" s="61">
        <v>1</v>
      </c>
      <c r="E7972" s="61">
        <v>1</v>
      </c>
      <c r="F7972" s="61">
        <v>1</v>
      </c>
      <c r="G7972" s="61">
        <v>1</v>
      </c>
      <c r="H7972" s="61">
        <v>0</v>
      </c>
      <c r="I7972" s="62">
        <v>98400.305486015059</v>
      </c>
      <c r="J7972" s="63">
        <v>5.4527146142920149</v>
      </c>
      <c r="K7972" s="63">
        <v>5.7825397279351289</v>
      </c>
      <c r="L7972" s="63">
        <v>7.6619762378989886</v>
      </c>
      <c r="M7972" s="63">
        <v>8.127825385093022</v>
      </c>
      <c r="N7972" s="63">
        <v>6.9395224780531244</v>
      </c>
      <c r="O7972" s="71">
        <v>6.7327708748718393</v>
      </c>
    </row>
    <row r="7973" spans="2:15" outlineLevel="1" x14ac:dyDescent="0.45">
      <c r="B7973" s="65">
        <v>7964</v>
      </c>
      <c r="C7973" s="60">
        <v>1</v>
      </c>
      <c r="D7973" s="61">
        <v>0</v>
      </c>
      <c r="E7973" s="61">
        <v>1</v>
      </c>
      <c r="F7973" s="61">
        <v>1</v>
      </c>
      <c r="G7973" s="61">
        <v>1</v>
      </c>
      <c r="H7973" s="61">
        <v>0</v>
      </c>
      <c r="I7973" s="62">
        <v>61794.846213664336</v>
      </c>
      <c r="J7973" s="63">
        <v>5.9344505985622265</v>
      </c>
      <c r="K7973" s="63">
        <v>4.5613434114969129</v>
      </c>
      <c r="L7973" s="63">
        <v>7.105702436518329</v>
      </c>
      <c r="M7973" s="63">
        <v>6.5685490188480831</v>
      </c>
      <c r="N7973" s="63">
        <v>7.1314127024356369</v>
      </c>
      <c r="O7973" s="71">
        <v>6.9852604672977012</v>
      </c>
    </row>
    <row r="7974" spans="2:15" outlineLevel="1" x14ac:dyDescent="0.45">
      <c r="B7974" s="65">
        <v>7965</v>
      </c>
      <c r="C7974" s="60">
        <v>0</v>
      </c>
      <c r="D7974" s="61">
        <v>1</v>
      </c>
      <c r="E7974" s="61">
        <v>1</v>
      </c>
      <c r="F7974" s="61">
        <v>1</v>
      </c>
      <c r="G7974" s="61">
        <v>1</v>
      </c>
      <c r="H7974" s="61">
        <v>0</v>
      </c>
      <c r="I7974" s="62">
        <v>99160.362318319181</v>
      </c>
      <c r="J7974" s="63">
        <v>5.6528866981332611</v>
      </c>
      <c r="K7974" s="63">
        <v>6.3583250825991273</v>
      </c>
      <c r="L7974" s="63">
        <v>7.0004741105841211</v>
      </c>
      <c r="M7974" s="63">
        <v>7.8517392646053281</v>
      </c>
      <c r="N7974" s="63">
        <v>6.9346543488919421</v>
      </c>
      <c r="O7974" s="71">
        <v>6.8333146768312378</v>
      </c>
    </row>
    <row r="7975" spans="2:15" outlineLevel="1" x14ac:dyDescent="0.45">
      <c r="B7975" s="65">
        <v>7966</v>
      </c>
      <c r="C7975" s="60">
        <v>0</v>
      </c>
      <c r="D7975" s="61">
        <v>1</v>
      </c>
      <c r="E7975" s="61">
        <v>1</v>
      </c>
      <c r="F7975" s="61">
        <v>1</v>
      </c>
      <c r="G7975" s="61">
        <v>1</v>
      </c>
      <c r="H7975" s="61">
        <v>0</v>
      </c>
      <c r="I7975" s="62">
        <v>97088.1229648312</v>
      </c>
      <c r="J7975" s="63">
        <v>5.7461777125087794</v>
      </c>
      <c r="K7975" s="63">
        <v>5.8324824022258666</v>
      </c>
      <c r="L7975" s="63">
        <v>7.3513852030538729</v>
      </c>
      <c r="M7975" s="63">
        <v>7.1939479555741617</v>
      </c>
      <c r="N7975" s="63">
        <v>7.0338599417847387</v>
      </c>
      <c r="O7975" s="71">
        <v>7.029685692012702</v>
      </c>
    </row>
    <row r="7976" spans="2:15" outlineLevel="1" x14ac:dyDescent="0.45">
      <c r="B7976" s="65">
        <v>7967</v>
      </c>
      <c r="C7976" s="60">
        <v>0</v>
      </c>
      <c r="D7976" s="61">
        <v>1</v>
      </c>
      <c r="E7976" s="61">
        <v>1</v>
      </c>
      <c r="F7976" s="61">
        <v>1</v>
      </c>
      <c r="G7976" s="61">
        <v>1</v>
      </c>
      <c r="H7976" s="61">
        <v>0</v>
      </c>
      <c r="I7976" s="62">
        <v>31242.174767088873</v>
      </c>
      <c r="J7976" s="63">
        <v>5.962638124017916</v>
      </c>
      <c r="K7976" s="63">
        <v>6.3218835270400877</v>
      </c>
      <c r="L7976" s="63">
        <v>6.4316245265162104</v>
      </c>
      <c r="M7976" s="63">
        <v>7.3292425797901624</v>
      </c>
      <c r="N7976" s="63">
        <v>6.7172877389939458</v>
      </c>
      <c r="O7976" s="71">
        <v>6.4423048917711538</v>
      </c>
    </row>
    <row r="7977" spans="2:15" outlineLevel="1" x14ac:dyDescent="0.45">
      <c r="B7977" s="65">
        <v>7968</v>
      </c>
      <c r="C7977" s="60">
        <v>1</v>
      </c>
      <c r="D7977" s="61">
        <v>0</v>
      </c>
      <c r="E7977" s="61">
        <v>1</v>
      </c>
      <c r="F7977" s="61">
        <v>1</v>
      </c>
      <c r="G7977" s="61">
        <v>1</v>
      </c>
      <c r="H7977" s="61">
        <v>0</v>
      </c>
      <c r="I7977" s="62">
        <v>74722.350042581558</v>
      </c>
      <c r="J7977" s="63">
        <v>5.4121263259556311</v>
      </c>
      <c r="K7977" s="63">
        <v>4.8999853196911811</v>
      </c>
      <c r="L7977" s="63">
        <v>7.0061843166811535</v>
      </c>
      <c r="M7977" s="63">
        <v>8.5129017607651249</v>
      </c>
      <c r="N7977" s="63">
        <v>7.0028861300872993</v>
      </c>
      <c r="O7977" s="71">
        <v>6.1262628076388248</v>
      </c>
    </row>
    <row r="7978" spans="2:15" outlineLevel="1" x14ac:dyDescent="0.45">
      <c r="B7978" s="65">
        <v>7969</v>
      </c>
      <c r="C7978" s="60">
        <v>1</v>
      </c>
      <c r="D7978" s="61">
        <v>0</v>
      </c>
      <c r="E7978" s="61">
        <v>1</v>
      </c>
      <c r="F7978" s="61">
        <v>1</v>
      </c>
      <c r="G7978" s="61">
        <v>1</v>
      </c>
      <c r="H7978" s="61">
        <v>0</v>
      </c>
      <c r="I7978" s="62">
        <v>98739.807631760574</v>
      </c>
      <c r="J7978" s="63">
        <v>6.741842578954877</v>
      </c>
      <c r="K7978" s="63">
        <v>5.1092342509916371</v>
      </c>
      <c r="L7978" s="63">
        <v>6.5677212754434722</v>
      </c>
      <c r="M7978" s="63">
        <v>7.6849662827019394</v>
      </c>
      <c r="N7978" s="63">
        <v>7.5294660879706621</v>
      </c>
      <c r="O7978" s="71">
        <v>6.7762230630137523</v>
      </c>
    </row>
    <row r="7979" spans="2:15" outlineLevel="1" x14ac:dyDescent="0.45">
      <c r="B7979" s="65">
        <v>7970</v>
      </c>
      <c r="C7979" s="60">
        <v>1</v>
      </c>
      <c r="D7979" s="61">
        <v>0</v>
      </c>
      <c r="E7979" s="61">
        <v>1</v>
      </c>
      <c r="F7979" s="61">
        <v>1</v>
      </c>
      <c r="G7979" s="61">
        <v>1</v>
      </c>
      <c r="H7979" s="61">
        <v>0</v>
      </c>
      <c r="I7979" s="62">
        <v>100710.28360077848</v>
      </c>
      <c r="J7979" s="63">
        <v>6.2749892208312597</v>
      </c>
      <c r="K7979" s="63">
        <v>5.3699401266751128</v>
      </c>
      <c r="L7979" s="63">
        <v>7.1337920924552582</v>
      </c>
      <c r="M7979" s="63">
        <v>8.8936459509686916</v>
      </c>
      <c r="N7979" s="63">
        <v>6.9840427667545466</v>
      </c>
      <c r="O7979" s="71">
        <v>6.5673829991869921</v>
      </c>
    </row>
    <row r="7980" spans="2:15" outlineLevel="1" x14ac:dyDescent="0.45">
      <c r="B7980" s="65">
        <v>7971</v>
      </c>
      <c r="C7980" s="60">
        <v>1</v>
      </c>
      <c r="D7980" s="61">
        <v>0</v>
      </c>
      <c r="E7980" s="61">
        <v>1</v>
      </c>
      <c r="F7980" s="61">
        <v>1</v>
      </c>
      <c r="G7980" s="61">
        <v>1</v>
      </c>
      <c r="H7980" s="61">
        <v>0</v>
      </c>
      <c r="I7980" s="62">
        <v>94132.904277891721</v>
      </c>
      <c r="J7980" s="63">
        <v>6.1527542339163643</v>
      </c>
      <c r="K7980" s="63">
        <v>4.3028587130077884</v>
      </c>
      <c r="L7980" s="63">
        <v>7.3726259266829217</v>
      </c>
      <c r="M7980" s="63">
        <v>7.6953578975675896</v>
      </c>
      <c r="N7980" s="63">
        <v>6.907433590678103</v>
      </c>
      <c r="O7980" s="71">
        <v>6.7094371937643693</v>
      </c>
    </row>
    <row r="7981" spans="2:15" outlineLevel="1" x14ac:dyDescent="0.45">
      <c r="B7981" s="65">
        <v>7972</v>
      </c>
      <c r="C7981" s="60">
        <v>1</v>
      </c>
      <c r="D7981" s="61">
        <v>0</v>
      </c>
      <c r="E7981" s="61">
        <v>1</v>
      </c>
      <c r="F7981" s="61">
        <v>1</v>
      </c>
      <c r="G7981" s="61">
        <v>1</v>
      </c>
      <c r="H7981" s="61">
        <v>0</v>
      </c>
      <c r="I7981" s="62">
        <v>97578.613807594404</v>
      </c>
      <c r="J7981" s="63">
        <v>6.1070838354796182</v>
      </c>
      <c r="K7981" s="63">
        <v>4.631022253058573</v>
      </c>
      <c r="L7981" s="63">
        <v>7.5359624091260518</v>
      </c>
      <c r="M7981" s="63">
        <v>8.2237067060646147</v>
      </c>
      <c r="N7981" s="63">
        <v>7.5324045928750305</v>
      </c>
      <c r="O7981" s="71">
        <v>6.3598114316782475</v>
      </c>
    </row>
    <row r="7982" spans="2:15" outlineLevel="1" x14ac:dyDescent="0.45">
      <c r="B7982" s="65">
        <v>7973</v>
      </c>
      <c r="C7982" s="60">
        <v>1</v>
      </c>
      <c r="D7982" s="61">
        <v>0</v>
      </c>
      <c r="E7982" s="61">
        <v>1</v>
      </c>
      <c r="F7982" s="61">
        <v>1</v>
      </c>
      <c r="G7982" s="61">
        <v>1</v>
      </c>
      <c r="H7982" s="61">
        <v>0</v>
      </c>
      <c r="I7982" s="62">
        <v>93059.88246855227</v>
      </c>
      <c r="J7982" s="63">
        <v>6.3393270385562284</v>
      </c>
      <c r="K7982" s="63">
        <v>4.8323747957446264</v>
      </c>
      <c r="L7982" s="63">
        <v>7.3441450501100585</v>
      </c>
      <c r="M7982" s="63">
        <v>7.0664856357675676</v>
      </c>
      <c r="N7982" s="63">
        <v>6.639449279911692</v>
      </c>
      <c r="O7982" s="71">
        <v>6.3997179808103244</v>
      </c>
    </row>
    <row r="7983" spans="2:15" outlineLevel="1" x14ac:dyDescent="0.45">
      <c r="B7983" s="65">
        <v>7974</v>
      </c>
      <c r="C7983" s="60">
        <v>0</v>
      </c>
      <c r="D7983" s="61">
        <v>1</v>
      </c>
      <c r="E7983" s="61">
        <v>1</v>
      </c>
      <c r="F7983" s="61">
        <v>1</v>
      </c>
      <c r="G7983" s="61">
        <v>1</v>
      </c>
      <c r="H7983" s="61">
        <v>0</v>
      </c>
      <c r="I7983" s="62">
        <v>30270.097244327175</v>
      </c>
      <c r="J7983" s="63">
        <v>5.5485742734766879</v>
      </c>
      <c r="K7983" s="63">
        <v>6.3223912218363072</v>
      </c>
      <c r="L7983" s="63">
        <v>6.5790112711510096</v>
      </c>
      <c r="M7983" s="63">
        <v>6.9519736361493925</v>
      </c>
      <c r="N7983" s="63">
        <v>6.8964000393836837</v>
      </c>
      <c r="O7983" s="71">
        <v>6.7402743762760329</v>
      </c>
    </row>
    <row r="7984" spans="2:15" outlineLevel="1" x14ac:dyDescent="0.45">
      <c r="B7984" s="65">
        <v>7975</v>
      </c>
      <c r="C7984" s="60">
        <v>0</v>
      </c>
      <c r="D7984" s="61">
        <v>1</v>
      </c>
      <c r="E7984" s="61">
        <v>1</v>
      </c>
      <c r="F7984" s="61">
        <v>1</v>
      </c>
      <c r="G7984" s="61">
        <v>0</v>
      </c>
      <c r="H7984" s="61">
        <v>1</v>
      </c>
      <c r="I7984" s="62">
        <v>28607.693981744553</v>
      </c>
      <c r="J7984" s="63">
        <v>5.8776263892828533</v>
      </c>
      <c r="K7984" s="63">
        <v>6.0559282366885583</v>
      </c>
      <c r="L7984" s="63">
        <v>6.5177689959462892</v>
      </c>
      <c r="M7984" s="63">
        <v>6.8423670083834836</v>
      </c>
      <c r="N7984" s="63">
        <v>6.417489501635294</v>
      </c>
      <c r="O7984" s="71">
        <v>6.6529003376008378</v>
      </c>
    </row>
    <row r="7985" spans="2:15" outlineLevel="1" x14ac:dyDescent="0.45">
      <c r="B7985" s="65">
        <v>7976</v>
      </c>
      <c r="C7985" s="60">
        <v>0</v>
      </c>
      <c r="D7985" s="61">
        <v>1</v>
      </c>
      <c r="E7985" s="61">
        <v>1</v>
      </c>
      <c r="F7985" s="61">
        <v>1</v>
      </c>
      <c r="G7985" s="61">
        <v>0</v>
      </c>
      <c r="H7985" s="61">
        <v>1</v>
      </c>
      <c r="I7985" s="62">
        <v>27750.643538802789</v>
      </c>
      <c r="J7985" s="63">
        <v>5.6091959947212064</v>
      </c>
      <c r="K7985" s="63">
        <v>6.0078716868830373</v>
      </c>
      <c r="L7985" s="63">
        <v>6.3055019299013413</v>
      </c>
      <c r="M7985" s="63">
        <v>6.5402221496207726</v>
      </c>
      <c r="N7985" s="63">
        <v>6.7140824235310044</v>
      </c>
      <c r="O7985" s="71">
        <v>6.8770127134974635</v>
      </c>
    </row>
    <row r="7986" spans="2:15" outlineLevel="1" x14ac:dyDescent="0.45">
      <c r="B7986" s="65">
        <v>7977</v>
      </c>
      <c r="C7986" s="60">
        <v>1</v>
      </c>
      <c r="D7986" s="61">
        <v>0</v>
      </c>
      <c r="E7986" s="61">
        <v>1</v>
      </c>
      <c r="F7986" s="61">
        <v>1</v>
      </c>
      <c r="G7986" s="61">
        <v>0</v>
      </c>
      <c r="H7986" s="61">
        <v>1</v>
      </c>
      <c r="I7986" s="62">
        <v>74291.124792478397</v>
      </c>
      <c r="J7986" s="63">
        <v>5.9284662715229874</v>
      </c>
      <c r="K7986" s="63">
        <v>4.8810771336802485</v>
      </c>
      <c r="L7986" s="63">
        <v>6.5694439872437602</v>
      </c>
      <c r="M7986" s="63">
        <v>7.7621059560192638</v>
      </c>
      <c r="N7986" s="63">
        <v>6.6967849170188192</v>
      </c>
      <c r="O7986" s="71">
        <v>6.9518555638233872</v>
      </c>
    </row>
    <row r="7987" spans="2:15" outlineLevel="1" x14ac:dyDescent="0.45">
      <c r="B7987" s="65">
        <v>7978</v>
      </c>
      <c r="C7987" s="60">
        <v>1</v>
      </c>
      <c r="D7987" s="61">
        <v>0</v>
      </c>
      <c r="E7987" s="61">
        <v>1</v>
      </c>
      <c r="F7987" s="61">
        <v>1</v>
      </c>
      <c r="G7987" s="61">
        <v>0</v>
      </c>
      <c r="H7987" s="61">
        <v>1</v>
      </c>
      <c r="I7987" s="62">
        <v>95869.249343828589</v>
      </c>
      <c r="J7987" s="63">
        <v>6.2045761338717274</v>
      </c>
      <c r="K7987" s="63">
        <v>4.9739013807293908</v>
      </c>
      <c r="L7987" s="63">
        <v>7.5658337904621167</v>
      </c>
      <c r="M7987" s="63">
        <v>7.4612483390424078</v>
      </c>
      <c r="N7987" s="63">
        <v>6.5804956319774348</v>
      </c>
      <c r="O7987" s="71">
        <v>7.0922406938028821</v>
      </c>
    </row>
    <row r="7988" spans="2:15" outlineLevel="1" x14ac:dyDescent="0.45">
      <c r="B7988" s="65">
        <v>7979</v>
      </c>
      <c r="C7988" s="60">
        <v>0</v>
      </c>
      <c r="D7988" s="61">
        <v>1</v>
      </c>
      <c r="E7988" s="61">
        <v>1</v>
      </c>
      <c r="F7988" s="61">
        <v>1</v>
      </c>
      <c r="G7988" s="61">
        <v>0</v>
      </c>
      <c r="H7988" s="61">
        <v>1</v>
      </c>
      <c r="I7988" s="62">
        <v>104965.83609041624</v>
      </c>
      <c r="J7988" s="63">
        <v>6.0737852570029105</v>
      </c>
      <c r="K7988" s="63">
        <v>6.6277274515010109</v>
      </c>
      <c r="L7988" s="63">
        <v>7.6511079950169973</v>
      </c>
      <c r="M7988" s="63">
        <v>8.2771737377826575</v>
      </c>
      <c r="N7988" s="63">
        <v>7.2342532238628747</v>
      </c>
      <c r="O7988" s="71">
        <v>7.273841392406851</v>
      </c>
    </row>
    <row r="7989" spans="2:15" outlineLevel="1" x14ac:dyDescent="0.45">
      <c r="B7989" s="65">
        <v>7980</v>
      </c>
      <c r="C7989" s="60">
        <v>1</v>
      </c>
      <c r="D7989" s="61">
        <v>0</v>
      </c>
      <c r="E7989" s="61">
        <v>1</v>
      </c>
      <c r="F7989" s="61">
        <v>1</v>
      </c>
      <c r="G7989" s="61">
        <v>1</v>
      </c>
      <c r="H7989" s="61">
        <v>0</v>
      </c>
      <c r="I7989" s="62">
        <v>98939.655227006151</v>
      </c>
      <c r="J7989" s="63">
        <v>5.9016891069817401</v>
      </c>
      <c r="K7989" s="63">
        <v>5.1624023900083094</v>
      </c>
      <c r="L7989" s="63">
        <v>7.3931564591120171</v>
      </c>
      <c r="M7989" s="63">
        <v>8.8620509456954171</v>
      </c>
      <c r="N7989" s="63">
        <v>6.8905609962807244</v>
      </c>
      <c r="O7989" s="71">
        <v>6.5004520387890423</v>
      </c>
    </row>
    <row r="7990" spans="2:15" outlineLevel="1" x14ac:dyDescent="0.45">
      <c r="B7990" s="65">
        <v>7981</v>
      </c>
      <c r="C7990" s="60">
        <v>1</v>
      </c>
      <c r="D7990" s="61">
        <v>0</v>
      </c>
      <c r="E7990" s="61">
        <v>1</v>
      </c>
      <c r="F7990" s="61">
        <v>1</v>
      </c>
      <c r="G7990" s="61">
        <v>0</v>
      </c>
      <c r="H7990" s="61">
        <v>1</v>
      </c>
      <c r="I7990" s="62">
        <v>74929.24191627666</v>
      </c>
      <c r="J7990" s="63">
        <v>5.8498052407128496</v>
      </c>
      <c r="K7990" s="63">
        <v>4.2165591835596219</v>
      </c>
      <c r="L7990" s="63">
        <v>6.9477468838209377</v>
      </c>
      <c r="M7990" s="63">
        <v>8.8042450184451262</v>
      </c>
      <c r="N7990" s="63">
        <v>6.5552791993490258</v>
      </c>
      <c r="O7990" s="71">
        <v>6.7870264297090852</v>
      </c>
    </row>
    <row r="7991" spans="2:15" outlineLevel="1" x14ac:dyDescent="0.45">
      <c r="B7991" s="65">
        <v>7982</v>
      </c>
      <c r="C7991" s="60">
        <v>1</v>
      </c>
      <c r="D7991" s="61">
        <v>0</v>
      </c>
      <c r="E7991" s="61">
        <v>1</v>
      </c>
      <c r="F7991" s="61">
        <v>1</v>
      </c>
      <c r="G7991" s="61">
        <v>1</v>
      </c>
      <c r="H7991" s="61">
        <v>0</v>
      </c>
      <c r="I7991" s="62">
        <v>76637.884304274121</v>
      </c>
      <c r="J7991" s="63">
        <v>5.4343126080493089</v>
      </c>
      <c r="K7991" s="63">
        <v>4.5795950824641096</v>
      </c>
      <c r="L7991" s="63">
        <v>7.0262236231700106</v>
      </c>
      <c r="M7991" s="63">
        <v>8.7442863911207827</v>
      </c>
      <c r="N7991" s="63">
        <v>7.1510908171689795</v>
      </c>
      <c r="O7991" s="71">
        <v>6.9572157641585681</v>
      </c>
    </row>
    <row r="7992" spans="2:15" outlineLevel="1" x14ac:dyDescent="0.45">
      <c r="B7992" s="65">
        <v>7983</v>
      </c>
      <c r="C7992" s="60">
        <v>1</v>
      </c>
      <c r="D7992" s="61">
        <v>0</v>
      </c>
      <c r="E7992" s="61">
        <v>1</v>
      </c>
      <c r="F7992" s="61">
        <v>1</v>
      </c>
      <c r="G7992" s="61">
        <v>0</v>
      </c>
      <c r="H7992" s="61">
        <v>1</v>
      </c>
      <c r="I7992" s="62">
        <v>106384.55746618609</v>
      </c>
      <c r="J7992" s="63">
        <v>6.6269380565865088</v>
      </c>
      <c r="K7992" s="63">
        <v>6.4793603975085121</v>
      </c>
      <c r="L7992" s="63">
        <v>7.9278771676596165</v>
      </c>
      <c r="M7992" s="63">
        <v>8.9688618502565944</v>
      </c>
      <c r="N7992" s="63">
        <v>6.3323693178265748</v>
      </c>
      <c r="O7992" s="71">
        <v>7.3578090572306163</v>
      </c>
    </row>
    <row r="7993" spans="2:15" outlineLevel="1" x14ac:dyDescent="0.45">
      <c r="B7993" s="65">
        <v>7984</v>
      </c>
      <c r="C7993" s="60">
        <v>1</v>
      </c>
      <c r="D7993" s="61">
        <v>0</v>
      </c>
      <c r="E7993" s="61">
        <v>1</v>
      </c>
      <c r="F7993" s="61">
        <v>1</v>
      </c>
      <c r="G7993" s="61">
        <v>1</v>
      </c>
      <c r="H7993" s="61">
        <v>0</v>
      </c>
      <c r="I7993" s="62">
        <v>94830.68061602964</v>
      </c>
      <c r="J7993" s="63">
        <v>6.0482679641208081</v>
      </c>
      <c r="K7993" s="63">
        <v>5.655038760835164</v>
      </c>
      <c r="L7993" s="63">
        <v>7.6885063021085172</v>
      </c>
      <c r="M7993" s="63">
        <v>6.5853437734262616</v>
      </c>
      <c r="N7993" s="63">
        <v>6.7847000550844401</v>
      </c>
      <c r="O7993" s="71">
        <v>6.7177419668508138</v>
      </c>
    </row>
    <row r="7994" spans="2:15" outlineLevel="1" x14ac:dyDescent="0.45">
      <c r="B7994" s="65">
        <v>7985</v>
      </c>
      <c r="C7994" s="60">
        <v>1</v>
      </c>
      <c r="D7994" s="61">
        <v>0</v>
      </c>
      <c r="E7994" s="61">
        <v>1</v>
      </c>
      <c r="F7994" s="61">
        <v>1</v>
      </c>
      <c r="G7994" s="61">
        <v>0</v>
      </c>
      <c r="H7994" s="61">
        <v>1</v>
      </c>
      <c r="I7994" s="62">
        <v>97542.609557447024</v>
      </c>
      <c r="J7994" s="63">
        <v>6.9225797863199743</v>
      </c>
      <c r="K7994" s="63">
        <v>5.2590098032435773</v>
      </c>
      <c r="L7994" s="63">
        <v>7.913262922527986</v>
      </c>
      <c r="M7994" s="63">
        <v>7.5977860863692941</v>
      </c>
      <c r="N7994" s="63">
        <v>6.170445130720724</v>
      </c>
      <c r="O7994" s="71">
        <v>6.5924267510516303</v>
      </c>
    </row>
    <row r="7995" spans="2:15" outlineLevel="1" x14ac:dyDescent="0.45">
      <c r="B7995" s="65">
        <v>7986</v>
      </c>
      <c r="C7995" s="60">
        <v>1</v>
      </c>
      <c r="D7995" s="61">
        <v>0</v>
      </c>
      <c r="E7995" s="61">
        <v>1</v>
      </c>
      <c r="F7995" s="61">
        <v>1</v>
      </c>
      <c r="G7995" s="61">
        <v>0</v>
      </c>
      <c r="H7995" s="61">
        <v>1</v>
      </c>
      <c r="I7995" s="62">
        <v>79565.205445623549</v>
      </c>
      <c r="J7995" s="63">
        <v>5.9266831717875332</v>
      </c>
      <c r="K7995" s="63">
        <v>5.6147179868561778</v>
      </c>
      <c r="L7995" s="63">
        <v>6.7277137267395464</v>
      </c>
      <c r="M7995" s="63">
        <v>8.988499549967095</v>
      </c>
      <c r="N7995" s="63">
        <v>6.4791113985757622</v>
      </c>
      <c r="O7995" s="71">
        <v>6.8776724739383663</v>
      </c>
    </row>
    <row r="7996" spans="2:15" outlineLevel="1" x14ac:dyDescent="0.45">
      <c r="B7996" s="65">
        <v>7987</v>
      </c>
      <c r="C7996" s="60">
        <v>1</v>
      </c>
      <c r="D7996" s="61">
        <v>0</v>
      </c>
      <c r="E7996" s="61">
        <v>1</v>
      </c>
      <c r="F7996" s="61">
        <v>1</v>
      </c>
      <c r="G7996" s="61">
        <v>0</v>
      </c>
      <c r="H7996" s="61">
        <v>1</v>
      </c>
      <c r="I7996" s="62">
        <v>94981.333676625945</v>
      </c>
      <c r="J7996" s="63">
        <v>6.1768900004744376</v>
      </c>
      <c r="K7996" s="63">
        <v>5.0060982995934324</v>
      </c>
      <c r="L7996" s="63">
        <v>7.4135815714763513</v>
      </c>
      <c r="M7996" s="63">
        <v>6.7913508834922949</v>
      </c>
      <c r="N7996" s="63">
        <v>7.0061700637389226</v>
      </c>
      <c r="O7996" s="71">
        <v>7.1801856452263673</v>
      </c>
    </row>
    <row r="7997" spans="2:15" outlineLevel="1" x14ac:dyDescent="0.45">
      <c r="B7997" s="65">
        <v>7988</v>
      </c>
      <c r="C7997" s="60">
        <v>1</v>
      </c>
      <c r="D7997" s="61">
        <v>0</v>
      </c>
      <c r="E7997" s="61">
        <v>1</v>
      </c>
      <c r="F7997" s="61">
        <v>1</v>
      </c>
      <c r="G7997" s="61">
        <v>1</v>
      </c>
      <c r="H7997" s="61">
        <v>0</v>
      </c>
      <c r="I7997" s="62">
        <v>27283.370086414594</v>
      </c>
      <c r="J7997" s="63">
        <v>5.2494927305919168</v>
      </c>
      <c r="K7997" s="63">
        <v>5.0720903976721052</v>
      </c>
      <c r="L7997" s="63">
        <v>6.7569788077971253</v>
      </c>
      <c r="M7997" s="63">
        <v>7.410596440391922</v>
      </c>
      <c r="N7997" s="63">
        <v>7.3363448704310104</v>
      </c>
      <c r="O7997" s="71">
        <v>6.227217649338491</v>
      </c>
    </row>
    <row r="7998" spans="2:15" outlineLevel="1" x14ac:dyDescent="0.45">
      <c r="B7998" s="65">
        <v>7989</v>
      </c>
      <c r="C7998" s="60">
        <v>0</v>
      </c>
      <c r="D7998" s="61">
        <v>1</v>
      </c>
      <c r="E7998" s="61">
        <v>1</v>
      </c>
      <c r="F7998" s="61">
        <v>1</v>
      </c>
      <c r="G7998" s="61">
        <v>0</v>
      </c>
      <c r="H7998" s="61">
        <v>1</v>
      </c>
      <c r="I7998" s="62">
        <v>75307.860610492367</v>
      </c>
      <c r="J7998" s="63">
        <v>5.2620972089128184</v>
      </c>
      <c r="K7998" s="63">
        <v>5.6970404836373003</v>
      </c>
      <c r="L7998" s="63">
        <v>6.7967295827657299</v>
      </c>
      <c r="M7998" s="63">
        <v>7.4925617105946873</v>
      </c>
      <c r="N7998" s="63">
        <v>6.7501145063028698</v>
      </c>
      <c r="O7998" s="71">
        <v>7.3160620629860835</v>
      </c>
    </row>
    <row r="7999" spans="2:15" outlineLevel="1" x14ac:dyDescent="0.45">
      <c r="B7999" s="65">
        <v>7990</v>
      </c>
      <c r="C7999" s="60">
        <v>1</v>
      </c>
      <c r="D7999" s="61">
        <v>0</v>
      </c>
      <c r="E7999" s="61">
        <v>1</v>
      </c>
      <c r="F7999" s="61">
        <v>1</v>
      </c>
      <c r="G7999" s="61">
        <v>1</v>
      </c>
      <c r="H7999" s="61">
        <v>0</v>
      </c>
      <c r="I7999" s="62">
        <v>96845.913703681304</v>
      </c>
      <c r="J7999" s="63">
        <v>6.1310319964126681</v>
      </c>
      <c r="K7999" s="63">
        <v>5.4069918632395497</v>
      </c>
      <c r="L7999" s="63">
        <v>7.4845479329313944</v>
      </c>
      <c r="M7999" s="63">
        <v>7.2360217542583323</v>
      </c>
      <c r="N7999" s="63">
        <v>7.2994843389251134</v>
      </c>
      <c r="O7999" s="71">
        <v>6.5459559444006139</v>
      </c>
    </row>
    <row r="8000" spans="2:15" outlineLevel="1" x14ac:dyDescent="0.45">
      <c r="B8000" s="65">
        <v>7991</v>
      </c>
      <c r="C8000" s="60">
        <v>0</v>
      </c>
      <c r="D8000" s="61">
        <v>1</v>
      </c>
      <c r="E8000" s="61">
        <v>1</v>
      </c>
      <c r="F8000" s="61">
        <v>1</v>
      </c>
      <c r="G8000" s="61">
        <v>1</v>
      </c>
      <c r="H8000" s="61">
        <v>0</v>
      </c>
      <c r="I8000" s="62">
        <v>103099.31785395401</v>
      </c>
      <c r="J8000" s="63">
        <v>6.046254936495675</v>
      </c>
      <c r="K8000" s="63">
        <v>6.3637659891947767</v>
      </c>
      <c r="L8000" s="63">
        <v>8.010625003978296</v>
      </c>
      <c r="M8000" s="63">
        <v>8.048874063571148</v>
      </c>
      <c r="N8000" s="63">
        <v>7.2201426598030682</v>
      </c>
      <c r="O8000" s="71">
        <v>6.8912093451181748</v>
      </c>
    </row>
    <row r="8001" spans="2:15" outlineLevel="1" x14ac:dyDescent="0.45">
      <c r="B8001" s="65">
        <v>7992</v>
      </c>
      <c r="C8001" s="60">
        <v>1</v>
      </c>
      <c r="D8001" s="61">
        <v>0</v>
      </c>
      <c r="E8001" s="61">
        <v>1</v>
      </c>
      <c r="F8001" s="61">
        <v>1</v>
      </c>
      <c r="G8001" s="61">
        <v>1</v>
      </c>
      <c r="H8001" s="61">
        <v>0</v>
      </c>
      <c r="I8001" s="62">
        <v>98919.857000498145</v>
      </c>
      <c r="J8001" s="63">
        <v>6.0812900915173174</v>
      </c>
      <c r="K8001" s="63">
        <v>4.5691305770176225</v>
      </c>
      <c r="L8001" s="63">
        <v>8.426954720694674</v>
      </c>
      <c r="M8001" s="63">
        <v>8.7540255133682372</v>
      </c>
      <c r="N8001" s="63">
        <v>6.9328756530035163</v>
      </c>
      <c r="O8001" s="71">
        <v>6.5086920394988415</v>
      </c>
    </row>
    <row r="8002" spans="2:15" outlineLevel="1" x14ac:dyDescent="0.45">
      <c r="B8002" s="65">
        <v>7993</v>
      </c>
      <c r="C8002" s="60">
        <v>1</v>
      </c>
      <c r="D8002" s="61">
        <v>0</v>
      </c>
      <c r="E8002" s="61">
        <v>1</v>
      </c>
      <c r="F8002" s="61">
        <v>1</v>
      </c>
      <c r="G8002" s="61">
        <v>0</v>
      </c>
      <c r="H8002" s="61">
        <v>1</v>
      </c>
      <c r="I8002" s="62">
        <v>97413.906383863068</v>
      </c>
      <c r="J8002" s="63">
        <v>6.5058436528997543</v>
      </c>
      <c r="K8002" s="63">
        <v>4.9473714204073769</v>
      </c>
      <c r="L8002" s="63">
        <v>7.5945527966670046</v>
      </c>
      <c r="M8002" s="63">
        <v>7.7949200093261517</v>
      </c>
      <c r="N8002" s="63">
        <v>6.3766585298038709</v>
      </c>
      <c r="O8002" s="71">
        <v>7.2267341083963341</v>
      </c>
    </row>
    <row r="8003" spans="2:15" outlineLevel="1" x14ac:dyDescent="0.45">
      <c r="B8003" s="65">
        <v>7994</v>
      </c>
      <c r="C8003" s="60">
        <v>0</v>
      </c>
      <c r="D8003" s="61">
        <v>1</v>
      </c>
      <c r="E8003" s="61">
        <v>1</v>
      </c>
      <c r="F8003" s="61">
        <v>1</v>
      </c>
      <c r="G8003" s="61">
        <v>1</v>
      </c>
      <c r="H8003" s="61">
        <v>0</v>
      </c>
      <c r="I8003" s="62">
        <v>98178.610221224095</v>
      </c>
      <c r="J8003" s="63">
        <v>5.5544666882029272</v>
      </c>
      <c r="K8003" s="63">
        <v>5.9128181244529436</v>
      </c>
      <c r="L8003" s="63">
        <v>7.0993644468791048</v>
      </c>
      <c r="M8003" s="63">
        <v>8.3233484585683453</v>
      </c>
      <c r="N8003" s="63">
        <v>7.0640244951346851</v>
      </c>
      <c r="O8003" s="71">
        <v>6.2622700607530533</v>
      </c>
    </row>
    <row r="8004" spans="2:15" outlineLevel="1" x14ac:dyDescent="0.45">
      <c r="B8004" s="65">
        <v>7995</v>
      </c>
      <c r="C8004" s="60">
        <v>1</v>
      </c>
      <c r="D8004" s="61">
        <v>0</v>
      </c>
      <c r="E8004" s="61">
        <v>1</v>
      </c>
      <c r="F8004" s="61">
        <v>1</v>
      </c>
      <c r="G8004" s="61">
        <v>1</v>
      </c>
      <c r="H8004" s="61">
        <v>0</v>
      </c>
      <c r="I8004" s="62">
        <v>27562.279260768031</v>
      </c>
      <c r="J8004" s="63">
        <v>5.2284411121494285</v>
      </c>
      <c r="K8004" s="63">
        <v>4.9397766193926653</v>
      </c>
      <c r="L8004" s="63">
        <v>6.9230473595867981</v>
      </c>
      <c r="M8004" s="63">
        <v>7.3759156732840498</v>
      </c>
      <c r="N8004" s="63">
        <v>7.2572402523021946</v>
      </c>
      <c r="O8004" s="71">
        <v>6.6084723342242313</v>
      </c>
    </row>
    <row r="8005" spans="2:15" outlineLevel="1" x14ac:dyDescent="0.45">
      <c r="B8005" s="65">
        <v>7996</v>
      </c>
      <c r="C8005" s="60">
        <v>1</v>
      </c>
      <c r="D8005" s="61">
        <v>0</v>
      </c>
      <c r="E8005" s="61">
        <v>1</v>
      </c>
      <c r="F8005" s="61">
        <v>1</v>
      </c>
      <c r="G8005" s="61">
        <v>0</v>
      </c>
      <c r="H8005" s="61">
        <v>1</v>
      </c>
      <c r="I8005" s="62">
        <v>99173.458059852506</v>
      </c>
      <c r="J8005" s="63">
        <v>6.3140397213911879</v>
      </c>
      <c r="K8005" s="63">
        <v>6.1748028769526817</v>
      </c>
      <c r="L8005" s="63">
        <v>7.3805415597885542</v>
      </c>
      <c r="M8005" s="63">
        <v>7.1580957521202366</v>
      </c>
      <c r="N8005" s="63">
        <v>6.6044105888297011</v>
      </c>
      <c r="O8005" s="71">
        <v>7.317845653415338</v>
      </c>
    </row>
    <row r="8006" spans="2:15" outlineLevel="1" x14ac:dyDescent="0.45">
      <c r="B8006" s="65">
        <v>7997</v>
      </c>
      <c r="C8006" s="60">
        <v>1</v>
      </c>
      <c r="D8006" s="61">
        <v>0</v>
      </c>
      <c r="E8006" s="61">
        <v>1</v>
      </c>
      <c r="F8006" s="61">
        <v>1</v>
      </c>
      <c r="G8006" s="61">
        <v>0</v>
      </c>
      <c r="H8006" s="61">
        <v>1</v>
      </c>
      <c r="I8006" s="62">
        <v>93565.716888507639</v>
      </c>
      <c r="J8006" s="63">
        <v>6.218660019711324</v>
      </c>
      <c r="K8006" s="63">
        <v>5.1924971093333685</v>
      </c>
      <c r="L8006" s="63">
        <v>7.7474237348790584</v>
      </c>
      <c r="M8006" s="63">
        <v>6.9017315599452393</v>
      </c>
      <c r="N8006" s="63">
        <v>6.2064719936953656</v>
      </c>
      <c r="O8006" s="71">
        <v>6.7611346516216786</v>
      </c>
    </row>
    <row r="8007" spans="2:15" outlineLevel="1" x14ac:dyDescent="0.45">
      <c r="B8007" s="65">
        <v>7998</v>
      </c>
      <c r="C8007" s="60">
        <v>1</v>
      </c>
      <c r="D8007" s="61">
        <v>0</v>
      </c>
      <c r="E8007" s="61">
        <v>1</v>
      </c>
      <c r="F8007" s="61">
        <v>1</v>
      </c>
      <c r="G8007" s="61">
        <v>0</v>
      </c>
      <c r="H8007" s="61">
        <v>1</v>
      </c>
      <c r="I8007" s="62">
        <v>93078.030088782383</v>
      </c>
      <c r="J8007" s="63">
        <v>5.4719368700710795</v>
      </c>
      <c r="K8007" s="63">
        <v>5.0778265029490335</v>
      </c>
      <c r="L8007" s="63">
        <v>7.6003187198980582</v>
      </c>
      <c r="M8007" s="63">
        <v>7.1631285819622832</v>
      </c>
      <c r="N8007" s="63">
        <v>6.6946388193419981</v>
      </c>
      <c r="O8007" s="71">
        <v>6.8442910475396967</v>
      </c>
    </row>
    <row r="8008" spans="2:15" outlineLevel="1" x14ac:dyDescent="0.45">
      <c r="B8008" s="65">
        <v>7999</v>
      </c>
      <c r="C8008" s="60">
        <v>1</v>
      </c>
      <c r="D8008" s="61">
        <v>0</v>
      </c>
      <c r="E8008" s="61">
        <v>1</v>
      </c>
      <c r="F8008" s="61">
        <v>1</v>
      </c>
      <c r="G8008" s="61">
        <v>1</v>
      </c>
      <c r="H8008" s="61">
        <v>0</v>
      </c>
      <c r="I8008" s="62">
        <v>95894.113536131117</v>
      </c>
      <c r="J8008" s="63">
        <v>5.9105332702509568</v>
      </c>
      <c r="K8008" s="63">
        <v>5.4768487096090448</v>
      </c>
      <c r="L8008" s="63">
        <v>7.698045021984754</v>
      </c>
      <c r="M8008" s="63">
        <v>7.4001728757805232</v>
      </c>
      <c r="N8008" s="63">
        <v>7.218101253326493</v>
      </c>
      <c r="O8008" s="71">
        <v>6.0147889270204322</v>
      </c>
    </row>
    <row r="8009" spans="2:15" outlineLevel="1" x14ac:dyDescent="0.45">
      <c r="B8009" s="65">
        <v>8000</v>
      </c>
      <c r="C8009" s="60">
        <v>0</v>
      </c>
      <c r="D8009" s="61">
        <v>1</v>
      </c>
      <c r="E8009" s="61">
        <v>1</v>
      </c>
      <c r="F8009" s="61">
        <v>1</v>
      </c>
      <c r="G8009" s="61">
        <v>0</v>
      </c>
      <c r="H8009" s="61">
        <v>1</v>
      </c>
      <c r="I8009" s="62">
        <v>95422.25708212654</v>
      </c>
      <c r="J8009" s="63">
        <v>5.769674664683901</v>
      </c>
      <c r="K8009" s="63">
        <v>6.2310397414179519</v>
      </c>
      <c r="L8009" s="63">
        <v>7.6956480364397493</v>
      </c>
      <c r="M8009" s="63">
        <v>6.0348035244293818</v>
      </c>
      <c r="N8009" s="63">
        <v>7.0047711482676194</v>
      </c>
      <c r="O8009" s="71">
        <v>7.041563549632313</v>
      </c>
    </row>
    <row r="8010" spans="2:15" outlineLevel="1" x14ac:dyDescent="0.45">
      <c r="B8010" s="65">
        <v>8001</v>
      </c>
      <c r="C8010" s="60">
        <v>1</v>
      </c>
      <c r="D8010" s="61">
        <v>0</v>
      </c>
      <c r="E8010" s="61">
        <v>1</v>
      </c>
      <c r="F8010" s="61">
        <v>1</v>
      </c>
      <c r="G8010" s="61">
        <v>1</v>
      </c>
      <c r="H8010" s="61">
        <v>0</v>
      </c>
      <c r="I8010" s="62">
        <v>62464.945974246089</v>
      </c>
      <c r="J8010" s="63">
        <v>5.4770886029925476</v>
      </c>
      <c r="K8010" s="63">
        <v>5.386478999255143</v>
      </c>
      <c r="L8010" s="63">
        <v>7.7068167103615828</v>
      </c>
      <c r="M8010" s="63">
        <v>6.8083528182335682</v>
      </c>
      <c r="N8010" s="63">
        <v>6.9622908676781954</v>
      </c>
      <c r="O8010" s="71">
        <v>6.2048415007249886</v>
      </c>
    </row>
    <row r="8011" spans="2:15" outlineLevel="1" x14ac:dyDescent="0.45">
      <c r="B8011" s="65">
        <v>8002</v>
      </c>
      <c r="C8011" s="60">
        <v>1</v>
      </c>
      <c r="D8011" s="61">
        <v>0</v>
      </c>
      <c r="E8011" s="61">
        <v>1</v>
      </c>
      <c r="F8011" s="61">
        <v>1</v>
      </c>
      <c r="G8011" s="61">
        <v>0</v>
      </c>
      <c r="H8011" s="61">
        <v>1</v>
      </c>
      <c r="I8011" s="62">
        <v>63745.180003729649</v>
      </c>
      <c r="J8011" s="63">
        <v>6.1572189703838713</v>
      </c>
      <c r="K8011" s="63">
        <v>5.3245149813503776</v>
      </c>
      <c r="L8011" s="63">
        <v>6.9380037108994941</v>
      </c>
      <c r="M8011" s="63">
        <v>6.4142676229922131</v>
      </c>
      <c r="N8011" s="63">
        <v>6.7407275445782719</v>
      </c>
      <c r="O8011" s="71">
        <v>7.3166770377244177</v>
      </c>
    </row>
    <row r="8012" spans="2:15" outlineLevel="1" x14ac:dyDescent="0.45">
      <c r="B8012" s="65">
        <v>8003</v>
      </c>
      <c r="C8012" s="60">
        <v>1</v>
      </c>
      <c r="D8012" s="61">
        <v>0</v>
      </c>
      <c r="E8012" s="61">
        <v>1</v>
      </c>
      <c r="F8012" s="61">
        <v>1</v>
      </c>
      <c r="G8012" s="61">
        <v>1</v>
      </c>
      <c r="H8012" s="61">
        <v>0</v>
      </c>
      <c r="I8012" s="62">
        <v>74986.296183522732</v>
      </c>
      <c r="J8012" s="63">
        <v>5.4610054956186005</v>
      </c>
      <c r="K8012" s="63">
        <v>4.9798835849153473</v>
      </c>
      <c r="L8012" s="63">
        <v>6.9066968918752316</v>
      </c>
      <c r="M8012" s="63">
        <v>7.6898141076273774</v>
      </c>
      <c r="N8012" s="63">
        <v>7.6389564581634541</v>
      </c>
      <c r="O8012" s="71">
        <v>6.5183820642339336</v>
      </c>
    </row>
    <row r="8013" spans="2:15" outlineLevel="1" x14ac:dyDescent="0.45">
      <c r="B8013" s="65">
        <v>8004</v>
      </c>
      <c r="C8013" s="60">
        <v>0</v>
      </c>
      <c r="D8013" s="61">
        <v>1</v>
      </c>
      <c r="E8013" s="61">
        <v>1</v>
      </c>
      <c r="F8013" s="61">
        <v>1</v>
      </c>
      <c r="G8013" s="61">
        <v>1</v>
      </c>
      <c r="H8013" s="61">
        <v>0</v>
      </c>
      <c r="I8013" s="62">
        <v>64533.744206414849</v>
      </c>
      <c r="J8013" s="63">
        <v>5.4659168227500574</v>
      </c>
      <c r="K8013" s="63">
        <v>6.1686894845122549</v>
      </c>
      <c r="L8013" s="63">
        <v>6.8369184796126783</v>
      </c>
      <c r="M8013" s="63">
        <v>6.288757861891864</v>
      </c>
      <c r="N8013" s="63">
        <v>7.6684294247316966</v>
      </c>
      <c r="O8013" s="71">
        <v>6.5442625792402467</v>
      </c>
    </row>
    <row r="8014" spans="2:15" outlineLevel="1" x14ac:dyDescent="0.45">
      <c r="B8014" s="65">
        <v>8005</v>
      </c>
      <c r="C8014" s="60">
        <v>0</v>
      </c>
      <c r="D8014" s="61">
        <v>1</v>
      </c>
      <c r="E8014" s="61">
        <v>1</v>
      </c>
      <c r="F8014" s="61">
        <v>1</v>
      </c>
      <c r="G8014" s="61">
        <v>1</v>
      </c>
      <c r="H8014" s="61">
        <v>0</v>
      </c>
      <c r="I8014" s="62">
        <v>28069.620361191613</v>
      </c>
      <c r="J8014" s="63">
        <v>5.6006221019950058</v>
      </c>
      <c r="K8014" s="63">
        <v>5.6783272900347264</v>
      </c>
      <c r="L8014" s="63">
        <v>6.9760549275155173</v>
      </c>
      <c r="M8014" s="63">
        <v>6.1371875011861974</v>
      </c>
      <c r="N8014" s="63">
        <v>7.4497423003858376</v>
      </c>
      <c r="O8014" s="71">
        <v>6.7448667631310153</v>
      </c>
    </row>
    <row r="8015" spans="2:15" outlineLevel="1" x14ac:dyDescent="0.45">
      <c r="B8015" s="65">
        <v>8006</v>
      </c>
      <c r="C8015" s="60">
        <v>1</v>
      </c>
      <c r="D8015" s="61">
        <v>0</v>
      </c>
      <c r="E8015" s="61">
        <v>1</v>
      </c>
      <c r="F8015" s="61">
        <v>1</v>
      </c>
      <c r="G8015" s="61">
        <v>0</v>
      </c>
      <c r="H8015" s="61">
        <v>1</v>
      </c>
      <c r="I8015" s="62">
        <v>97622.018128315365</v>
      </c>
      <c r="J8015" s="63">
        <v>6.6490222309244942</v>
      </c>
      <c r="K8015" s="63">
        <v>5.1017002811204772</v>
      </c>
      <c r="L8015" s="63">
        <v>7.6058718571133106</v>
      </c>
      <c r="M8015" s="63">
        <v>6.9814521461195911</v>
      </c>
      <c r="N8015" s="63">
        <v>7.0562340282978786</v>
      </c>
      <c r="O8015" s="71">
        <v>7.2212562590072391</v>
      </c>
    </row>
    <row r="8016" spans="2:15" outlineLevel="1" x14ac:dyDescent="0.45">
      <c r="B8016" s="65">
        <v>8007</v>
      </c>
      <c r="C8016" s="60">
        <v>1</v>
      </c>
      <c r="D8016" s="61">
        <v>0</v>
      </c>
      <c r="E8016" s="61">
        <v>1</v>
      </c>
      <c r="F8016" s="61">
        <v>1</v>
      </c>
      <c r="G8016" s="61">
        <v>1</v>
      </c>
      <c r="H8016" s="61">
        <v>0</v>
      </c>
      <c r="I8016" s="62">
        <v>94222.11532269523</v>
      </c>
      <c r="J8016" s="63">
        <v>6.4368776537507788</v>
      </c>
      <c r="K8016" s="63">
        <v>5.2341703734408203</v>
      </c>
      <c r="L8016" s="63">
        <v>7.3716325982966335</v>
      </c>
      <c r="M8016" s="63">
        <v>6.9475316829605234</v>
      </c>
      <c r="N8016" s="63">
        <v>6.7692806780563002</v>
      </c>
      <c r="O8016" s="71">
        <v>6.2404845516804981</v>
      </c>
    </row>
    <row r="8017" spans="2:15" outlineLevel="1" x14ac:dyDescent="0.45">
      <c r="B8017" s="65">
        <v>8008</v>
      </c>
      <c r="C8017" s="60">
        <v>0</v>
      </c>
      <c r="D8017" s="61">
        <v>1</v>
      </c>
      <c r="E8017" s="61">
        <v>1</v>
      </c>
      <c r="F8017" s="61">
        <v>1</v>
      </c>
      <c r="G8017" s="61">
        <v>1</v>
      </c>
      <c r="H8017" s="61">
        <v>0</v>
      </c>
      <c r="I8017" s="62">
        <v>95553.07939910471</v>
      </c>
      <c r="J8017" s="63">
        <v>5.9234990808133805</v>
      </c>
      <c r="K8017" s="63">
        <v>6.3004586437809458</v>
      </c>
      <c r="L8017" s="63">
        <v>7.7971150890930554</v>
      </c>
      <c r="M8017" s="63">
        <v>6.3377668583573668</v>
      </c>
      <c r="N8017" s="63">
        <v>6.8810799682412016</v>
      </c>
      <c r="O8017" s="71">
        <v>6.4608195747213113</v>
      </c>
    </row>
    <row r="8018" spans="2:15" outlineLevel="1" x14ac:dyDescent="0.45">
      <c r="B8018" s="65">
        <v>8009</v>
      </c>
      <c r="C8018" s="60">
        <v>1</v>
      </c>
      <c r="D8018" s="61">
        <v>0</v>
      </c>
      <c r="E8018" s="61">
        <v>1</v>
      </c>
      <c r="F8018" s="61">
        <v>1</v>
      </c>
      <c r="G8018" s="61">
        <v>1</v>
      </c>
      <c r="H8018" s="61">
        <v>0</v>
      </c>
      <c r="I8018" s="62">
        <v>98837.223212987505</v>
      </c>
      <c r="J8018" s="63">
        <v>6.4742654062480476</v>
      </c>
      <c r="K8018" s="63">
        <v>5.6002296849384763</v>
      </c>
      <c r="L8018" s="63">
        <v>7.4740200928968354</v>
      </c>
      <c r="M8018" s="63">
        <v>7.529570097908973</v>
      </c>
      <c r="N8018" s="63">
        <v>6.969826086870353</v>
      </c>
      <c r="O8018" s="71">
        <v>6.7545925664333666</v>
      </c>
    </row>
    <row r="8019" spans="2:15" outlineLevel="1" x14ac:dyDescent="0.45">
      <c r="B8019" s="65">
        <v>8010</v>
      </c>
      <c r="C8019" s="60">
        <v>1</v>
      </c>
      <c r="D8019" s="61">
        <v>0</v>
      </c>
      <c r="E8019" s="61">
        <v>1</v>
      </c>
      <c r="F8019" s="61">
        <v>1</v>
      </c>
      <c r="G8019" s="61">
        <v>0</v>
      </c>
      <c r="H8019" s="61">
        <v>1</v>
      </c>
      <c r="I8019" s="62">
        <v>96504.025983207976</v>
      </c>
      <c r="J8019" s="63">
        <v>6.1640075506897389</v>
      </c>
      <c r="K8019" s="63">
        <v>5.3459675991666016</v>
      </c>
      <c r="L8019" s="63">
        <v>7.1052774775974061</v>
      </c>
      <c r="M8019" s="63">
        <v>6.5099634006756659</v>
      </c>
      <c r="N8019" s="63">
        <v>7.4020007822339142</v>
      </c>
      <c r="O8019" s="71">
        <v>7.5598179798077725</v>
      </c>
    </row>
    <row r="8020" spans="2:15" outlineLevel="1" x14ac:dyDescent="0.45">
      <c r="B8020" s="65">
        <v>8011</v>
      </c>
      <c r="C8020" s="60">
        <v>0</v>
      </c>
      <c r="D8020" s="61">
        <v>1</v>
      </c>
      <c r="E8020" s="61">
        <v>1</v>
      </c>
      <c r="F8020" s="61">
        <v>1</v>
      </c>
      <c r="G8020" s="61">
        <v>1</v>
      </c>
      <c r="H8020" s="61">
        <v>0</v>
      </c>
      <c r="I8020" s="62">
        <v>30247.982613361935</v>
      </c>
      <c r="J8020" s="63">
        <v>6.1740271228610011</v>
      </c>
      <c r="K8020" s="63">
        <v>6.2131606457145692</v>
      </c>
      <c r="L8020" s="63">
        <v>6.3792611079831749</v>
      </c>
      <c r="M8020" s="63">
        <v>6.5309636671473967</v>
      </c>
      <c r="N8020" s="63">
        <v>7.1456314138046411</v>
      </c>
      <c r="O8020" s="71">
        <v>6.4697076246628189</v>
      </c>
    </row>
    <row r="8021" spans="2:15" outlineLevel="1" x14ac:dyDescent="0.45">
      <c r="B8021" s="65">
        <v>8012</v>
      </c>
      <c r="C8021" s="60">
        <v>1</v>
      </c>
      <c r="D8021" s="61">
        <v>0</v>
      </c>
      <c r="E8021" s="61">
        <v>1</v>
      </c>
      <c r="F8021" s="61">
        <v>1</v>
      </c>
      <c r="G8021" s="61">
        <v>0</v>
      </c>
      <c r="H8021" s="61">
        <v>1</v>
      </c>
      <c r="I8021" s="62">
        <v>93006.434145389125</v>
      </c>
      <c r="J8021" s="63">
        <v>6.1166769270410883</v>
      </c>
      <c r="K8021" s="63">
        <v>4.6626610871867671</v>
      </c>
      <c r="L8021" s="63">
        <v>7.6874854073815211</v>
      </c>
      <c r="M8021" s="63">
        <v>6.3277728283576273</v>
      </c>
      <c r="N8021" s="63">
        <v>7.0300545722796359</v>
      </c>
      <c r="O8021" s="71">
        <v>7.2398087070683026</v>
      </c>
    </row>
    <row r="8022" spans="2:15" outlineLevel="1" x14ac:dyDescent="0.45">
      <c r="B8022" s="65">
        <v>8013</v>
      </c>
      <c r="C8022" s="60">
        <v>0</v>
      </c>
      <c r="D8022" s="61">
        <v>1</v>
      </c>
      <c r="E8022" s="61">
        <v>1</v>
      </c>
      <c r="F8022" s="61">
        <v>1</v>
      </c>
      <c r="G8022" s="61">
        <v>0</v>
      </c>
      <c r="H8022" s="61">
        <v>1</v>
      </c>
      <c r="I8022" s="62">
        <v>101078.33787583327</v>
      </c>
      <c r="J8022" s="63">
        <v>6.273455153184937</v>
      </c>
      <c r="K8022" s="63">
        <v>6.6727685671764885</v>
      </c>
      <c r="L8022" s="63">
        <v>7.2153842507499064</v>
      </c>
      <c r="M8022" s="63">
        <v>7.1439757208912189</v>
      </c>
      <c r="N8022" s="63">
        <v>7.0890892957684528</v>
      </c>
      <c r="O8022" s="71">
        <v>7.1202699830144951</v>
      </c>
    </row>
    <row r="8023" spans="2:15" outlineLevel="1" x14ac:dyDescent="0.45">
      <c r="B8023" s="65">
        <v>8014</v>
      </c>
      <c r="C8023" s="60">
        <v>1</v>
      </c>
      <c r="D8023" s="61">
        <v>0</v>
      </c>
      <c r="E8023" s="61">
        <v>1</v>
      </c>
      <c r="F8023" s="61">
        <v>1</v>
      </c>
      <c r="G8023" s="61">
        <v>1</v>
      </c>
      <c r="H8023" s="61">
        <v>0</v>
      </c>
      <c r="I8023" s="62">
        <v>62740.847031049358</v>
      </c>
      <c r="J8023" s="63">
        <v>6.8199945301726039</v>
      </c>
      <c r="K8023" s="63">
        <v>5.0684093789057272</v>
      </c>
      <c r="L8023" s="63">
        <v>6.3772540607789399</v>
      </c>
      <c r="M8023" s="63">
        <v>6.2980508841849359</v>
      </c>
      <c r="N8023" s="63">
        <v>7.1553901634330721</v>
      </c>
      <c r="O8023" s="71">
        <v>6.3612645485901789</v>
      </c>
    </row>
    <row r="8024" spans="2:15" outlineLevel="1" x14ac:dyDescent="0.45">
      <c r="B8024" s="65">
        <v>8015</v>
      </c>
      <c r="C8024" s="60">
        <v>1</v>
      </c>
      <c r="D8024" s="61">
        <v>0</v>
      </c>
      <c r="E8024" s="61">
        <v>1</v>
      </c>
      <c r="F8024" s="61">
        <v>1</v>
      </c>
      <c r="G8024" s="61">
        <v>1</v>
      </c>
      <c r="H8024" s="61">
        <v>0</v>
      </c>
      <c r="I8024" s="62">
        <v>24331.543320773417</v>
      </c>
      <c r="J8024" s="63">
        <v>5.3603454368068988</v>
      </c>
      <c r="K8024" s="63">
        <v>4.0273352559418436</v>
      </c>
      <c r="L8024" s="63">
        <v>6.3248812039975402</v>
      </c>
      <c r="M8024" s="63">
        <v>7.6659938414338695</v>
      </c>
      <c r="N8024" s="63">
        <v>6.9369996820877748</v>
      </c>
      <c r="O8024" s="71">
        <v>6.5770739518639783</v>
      </c>
    </row>
    <row r="8025" spans="2:15" outlineLevel="1" x14ac:dyDescent="0.45">
      <c r="B8025" s="65">
        <v>8016</v>
      </c>
      <c r="C8025" s="60">
        <v>0</v>
      </c>
      <c r="D8025" s="61">
        <v>1</v>
      </c>
      <c r="E8025" s="61">
        <v>1</v>
      </c>
      <c r="F8025" s="61">
        <v>1</v>
      </c>
      <c r="G8025" s="61">
        <v>1</v>
      </c>
      <c r="H8025" s="61">
        <v>0</v>
      </c>
      <c r="I8025" s="62">
        <v>97304.834174271833</v>
      </c>
      <c r="J8025" s="63">
        <v>5.6507236325457368</v>
      </c>
      <c r="K8025" s="63">
        <v>5.7977731922516407</v>
      </c>
      <c r="L8025" s="63">
        <v>7.5564788554182822</v>
      </c>
      <c r="M8025" s="63">
        <v>7.1905643354748223</v>
      </c>
      <c r="N8025" s="63">
        <v>7.4213213897440138</v>
      </c>
      <c r="O8025" s="71">
        <v>6.7164180864601111</v>
      </c>
    </row>
    <row r="8026" spans="2:15" outlineLevel="1" x14ac:dyDescent="0.45">
      <c r="B8026" s="65">
        <v>8017</v>
      </c>
      <c r="C8026" s="60">
        <v>1</v>
      </c>
      <c r="D8026" s="61">
        <v>0</v>
      </c>
      <c r="E8026" s="61">
        <v>1</v>
      </c>
      <c r="F8026" s="61">
        <v>1</v>
      </c>
      <c r="G8026" s="61">
        <v>0</v>
      </c>
      <c r="H8026" s="61">
        <v>1</v>
      </c>
      <c r="I8026" s="62">
        <v>102480.29562272973</v>
      </c>
      <c r="J8026" s="63">
        <v>6.7154763991978319</v>
      </c>
      <c r="K8026" s="63">
        <v>6.569159921031769</v>
      </c>
      <c r="L8026" s="63">
        <v>6.9859231119836789</v>
      </c>
      <c r="M8026" s="63">
        <v>7.9087280190067135</v>
      </c>
      <c r="N8026" s="63">
        <v>6.6911552175409676</v>
      </c>
      <c r="O8026" s="71">
        <v>6.917138231491168</v>
      </c>
    </row>
    <row r="8027" spans="2:15" outlineLevel="1" x14ac:dyDescent="0.45">
      <c r="B8027" s="65">
        <v>8018</v>
      </c>
      <c r="C8027" s="60">
        <v>0</v>
      </c>
      <c r="D8027" s="61">
        <v>1</v>
      </c>
      <c r="E8027" s="61">
        <v>1</v>
      </c>
      <c r="F8027" s="61">
        <v>1</v>
      </c>
      <c r="G8027" s="61">
        <v>1</v>
      </c>
      <c r="H8027" s="61">
        <v>0</v>
      </c>
      <c r="I8027" s="62">
        <v>75075.588448177645</v>
      </c>
      <c r="J8027" s="63">
        <v>5.3153616674922279</v>
      </c>
      <c r="K8027" s="63">
        <v>5.5298729876916646</v>
      </c>
      <c r="L8027" s="63">
        <v>6.7294609636976501</v>
      </c>
      <c r="M8027" s="63">
        <v>7.7155673656463808</v>
      </c>
      <c r="N8027" s="63">
        <v>7.3317856213185184</v>
      </c>
      <c r="O8027" s="71">
        <v>6.4176676444175706</v>
      </c>
    </row>
    <row r="8028" spans="2:15" outlineLevel="1" x14ac:dyDescent="0.45">
      <c r="B8028" s="65">
        <v>8019</v>
      </c>
      <c r="C8028" s="60">
        <v>1</v>
      </c>
      <c r="D8028" s="61">
        <v>0</v>
      </c>
      <c r="E8028" s="61">
        <v>1</v>
      </c>
      <c r="F8028" s="61">
        <v>1</v>
      </c>
      <c r="G8028" s="61">
        <v>0</v>
      </c>
      <c r="H8028" s="61">
        <v>1</v>
      </c>
      <c r="I8028" s="62">
        <v>24549.858057570513</v>
      </c>
      <c r="J8028" s="63">
        <v>5.2777581902061579</v>
      </c>
      <c r="K8028" s="63">
        <v>4.7648133037542895</v>
      </c>
      <c r="L8028" s="63">
        <v>7.2722532518853615</v>
      </c>
      <c r="M8028" s="63">
        <v>6.765913488563279</v>
      </c>
      <c r="N8028" s="63">
        <v>6.4564361542078865</v>
      </c>
      <c r="O8028" s="71">
        <v>6.9210957898750891</v>
      </c>
    </row>
    <row r="8029" spans="2:15" outlineLevel="1" x14ac:dyDescent="0.45">
      <c r="B8029" s="65">
        <v>8020</v>
      </c>
      <c r="C8029" s="60">
        <v>1</v>
      </c>
      <c r="D8029" s="61">
        <v>0</v>
      </c>
      <c r="E8029" s="61">
        <v>1</v>
      </c>
      <c r="F8029" s="61">
        <v>1</v>
      </c>
      <c r="G8029" s="61">
        <v>0</v>
      </c>
      <c r="H8029" s="61">
        <v>1</v>
      </c>
      <c r="I8029" s="62">
        <v>80192.013356658688</v>
      </c>
      <c r="J8029" s="63">
        <v>6.0012787674701711</v>
      </c>
      <c r="K8029" s="63">
        <v>5.7301428064862714</v>
      </c>
      <c r="L8029" s="63">
        <v>6.83315774186174</v>
      </c>
      <c r="M8029" s="63">
        <v>8.0436767416701436</v>
      </c>
      <c r="N8029" s="63">
        <v>7.1472141076068674</v>
      </c>
      <c r="O8029" s="71">
        <v>7.3508979665792289</v>
      </c>
    </row>
    <row r="8030" spans="2:15" outlineLevel="1" x14ac:dyDescent="0.45">
      <c r="B8030" s="65">
        <v>8021</v>
      </c>
      <c r="C8030" s="60">
        <v>0</v>
      </c>
      <c r="D8030" s="61">
        <v>1</v>
      </c>
      <c r="E8030" s="61">
        <v>1</v>
      </c>
      <c r="F8030" s="61">
        <v>1</v>
      </c>
      <c r="G8030" s="61">
        <v>1</v>
      </c>
      <c r="H8030" s="61">
        <v>0</v>
      </c>
      <c r="I8030" s="62">
        <v>28603.979544428526</v>
      </c>
      <c r="J8030" s="63">
        <v>5.6342029232957138</v>
      </c>
      <c r="K8030" s="63">
        <v>5.8050580726347789</v>
      </c>
      <c r="L8030" s="63">
        <v>7.1474807553209931</v>
      </c>
      <c r="M8030" s="63">
        <v>6.3920421158585032</v>
      </c>
      <c r="N8030" s="63">
        <v>7.3195069323235344</v>
      </c>
      <c r="O8030" s="71">
        <v>6.46232124621348</v>
      </c>
    </row>
    <row r="8031" spans="2:15" outlineLevel="1" x14ac:dyDescent="0.45">
      <c r="B8031" s="65">
        <v>8022</v>
      </c>
      <c r="C8031" s="60">
        <v>1</v>
      </c>
      <c r="D8031" s="61">
        <v>0</v>
      </c>
      <c r="E8031" s="61">
        <v>1</v>
      </c>
      <c r="F8031" s="61">
        <v>1</v>
      </c>
      <c r="G8031" s="61">
        <v>1</v>
      </c>
      <c r="H8031" s="61">
        <v>0</v>
      </c>
      <c r="I8031" s="62">
        <v>63336.119571493706</v>
      </c>
      <c r="J8031" s="63">
        <v>6.2680950788324505</v>
      </c>
      <c r="K8031" s="63">
        <v>5.287755535410958</v>
      </c>
      <c r="L8031" s="63">
        <v>6.8684398055818496</v>
      </c>
      <c r="M8031" s="63">
        <v>6.1644076780673824</v>
      </c>
      <c r="N8031" s="63">
        <v>7.2296415193891104</v>
      </c>
      <c r="O8031" s="71">
        <v>6.835945215165335</v>
      </c>
    </row>
    <row r="8032" spans="2:15" outlineLevel="1" x14ac:dyDescent="0.45">
      <c r="B8032" s="65">
        <v>8023</v>
      </c>
      <c r="C8032" s="60">
        <v>1</v>
      </c>
      <c r="D8032" s="61">
        <v>0</v>
      </c>
      <c r="E8032" s="61">
        <v>1</v>
      </c>
      <c r="F8032" s="61">
        <v>1</v>
      </c>
      <c r="G8032" s="61">
        <v>1</v>
      </c>
      <c r="H8032" s="61">
        <v>0</v>
      </c>
      <c r="I8032" s="62">
        <v>27324.108647678193</v>
      </c>
      <c r="J8032" s="63">
        <v>5.9700512500230687</v>
      </c>
      <c r="K8032" s="63">
        <v>5.2599943543162011</v>
      </c>
      <c r="L8032" s="63">
        <v>6.652961983731303</v>
      </c>
      <c r="M8032" s="63">
        <v>6.5157504737037071</v>
      </c>
      <c r="N8032" s="63">
        <v>6.8851597032166936</v>
      </c>
      <c r="O8032" s="71">
        <v>6.8596474645993757</v>
      </c>
    </row>
    <row r="8033" spans="2:15" outlineLevel="1" x14ac:dyDescent="0.45">
      <c r="B8033" s="65">
        <v>8024</v>
      </c>
      <c r="C8033" s="60">
        <v>1</v>
      </c>
      <c r="D8033" s="61">
        <v>0</v>
      </c>
      <c r="E8033" s="61">
        <v>1</v>
      </c>
      <c r="F8033" s="61">
        <v>1</v>
      </c>
      <c r="G8033" s="61">
        <v>1</v>
      </c>
      <c r="H8033" s="61">
        <v>0</v>
      </c>
      <c r="I8033" s="62">
        <v>73990.044070354095</v>
      </c>
      <c r="J8033" s="63">
        <v>6.1228830945911161</v>
      </c>
      <c r="K8033" s="63">
        <v>4.6119868837849394</v>
      </c>
      <c r="L8033" s="63">
        <v>6.5837800346867761</v>
      </c>
      <c r="M8033" s="63">
        <v>7.9600945996323187</v>
      </c>
      <c r="N8033" s="63">
        <v>6.8796503417290609</v>
      </c>
      <c r="O8033" s="71">
        <v>6.4330088153934755</v>
      </c>
    </row>
    <row r="8034" spans="2:15" outlineLevel="1" x14ac:dyDescent="0.45">
      <c r="B8034" s="65">
        <v>8025</v>
      </c>
      <c r="C8034" s="60">
        <v>0</v>
      </c>
      <c r="D8034" s="61">
        <v>1</v>
      </c>
      <c r="E8034" s="61">
        <v>1</v>
      </c>
      <c r="F8034" s="61">
        <v>1</v>
      </c>
      <c r="G8034" s="61">
        <v>1</v>
      </c>
      <c r="H8034" s="61">
        <v>0</v>
      </c>
      <c r="I8034" s="62">
        <v>95569.865883637627</v>
      </c>
      <c r="J8034" s="63">
        <v>5.2266564337847035</v>
      </c>
      <c r="K8034" s="63">
        <v>6.2170974182116261</v>
      </c>
      <c r="L8034" s="63">
        <v>7.2715036576963961</v>
      </c>
      <c r="M8034" s="63">
        <v>7.5181598890330843</v>
      </c>
      <c r="N8034" s="63">
        <v>6.6120017772645721</v>
      </c>
      <c r="O8034" s="71">
        <v>6.5576963677491644</v>
      </c>
    </row>
    <row r="8035" spans="2:15" outlineLevel="1" x14ac:dyDescent="0.45">
      <c r="B8035" s="65">
        <v>8026</v>
      </c>
      <c r="C8035" s="60">
        <v>1</v>
      </c>
      <c r="D8035" s="61">
        <v>0</v>
      </c>
      <c r="E8035" s="61">
        <v>1</v>
      </c>
      <c r="F8035" s="61">
        <v>1</v>
      </c>
      <c r="G8035" s="61">
        <v>1</v>
      </c>
      <c r="H8035" s="61">
        <v>0</v>
      </c>
      <c r="I8035" s="62">
        <v>76849.556858054741</v>
      </c>
      <c r="J8035" s="63">
        <v>5.8337577595732499</v>
      </c>
      <c r="K8035" s="63">
        <v>5.5545572810223653</v>
      </c>
      <c r="L8035" s="63">
        <v>6.9743835853766516</v>
      </c>
      <c r="M8035" s="63">
        <v>7.3718432123845181</v>
      </c>
      <c r="N8035" s="63">
        <v>7.153608960088353</v>
      </c>
      <c r="O8035" s="71">
        <v>7.0594564535805908</v>
      </c>
    </row>
    <row r="8036" spans="2:15" outlineLevel="1" x14ac:dyDescent="0.45">
      <c r="B8036" s="65">
        <v>8027</v>
      </c>
      <c r="C8036" s="60">
        <v>1</v>
      </c>
      <c r="D8036" s="61">
        <v>0</v>
      </c>
      <c r="E8036" s="61">
        <v>1</v>
      </c>
      <c r="F8036" s="61">
        <v>1</v>
      </c>
      <c r="G8036" s="61">
        <v>1</v>
      </c>
      <c r="H8036" s="61">
        <v>0</v>
      </c>
      <c r="I8036" s="62">
        <v>29282.312768787859</v>
      </c>
      <c r="J8036" s="63">
        <v>6.2164733879040135</v>
      </c>
      <c r="K8036" s="63">
        <v>5.3777258450910335</v>
      </c>
      <c r="L8036" s="63">
        <v>6.7183025624075903</v>
      </c>
      <c r="M8036" s="63">
        <v>6.6558079674534154</v>
      </c>
      <c r="N8036" s="63">
        <v>7.046932168945137</v>
      </c>
      <c r="O8036" s="71">
        <v>6.8658155390643563</v>
      </c>
    </row>
    <row r="8037" spans="2:15" outlineLevel="1" x14ac:dyDescent="0.45">
      <c r="B8037" s="65">
        <v>8028</v>
      </c>
      <c r="C8037" s="60">
        <v>1</v>
      </c>
      <c r="D8037" s="61">
        <v>0</v>
      </c>
      <c r="E8037" s="61">
        <v>1</v>
      </c>
      <c r="F8037" s="61">
        <v>1</v>
      </c>
      <c r="G8037" s="61">
        <v>1</v>
      </c>
      <c r="H8037" s="61">
        <v>0</v>
      </c>
      <c r="I8037" s="62">
        <v>61144.513938421325</v>
      </c>
      <c r="J8037" s="63">
        <v>5.2657584590930719</v>
      </c>
      <c r="K8037" s="63">
        <v>4.9036368397923962</v>
      </c>
      <c r="L8037" s="63">
        <v>8.2011231296028129</v>
      </c>
      <c r="M8037" s="63">
        <v>6.4909427912590942</v>
      </c>
      <c r="N8037" s="63">
        <v>6.8241489354903697</v>
      </c>
      <c r="O8037" s="71">
        <v>6.820857580363004</v>
      </c>
    </row>
    <row r="8038" spans="2:15" outlineLevel="1" x14ac:dyDescent="0.45">
      <c r="B8038" s="65">
        <v>8029</v>
      </c>
      <c r="C8038" s="60">
        <v>1</v>
      </c>
      <c r="D8038" s="61">
        <v>0</v>
      </c>
      <c r="E8038" s="61">
        <v>1</v>
      </c>
      <c r="F8038" s="61">
        <v>1</v>
      </c>
      <c r="G8038" s="61">
        <v>1</v>
      </c>
      <c r="H8038" s="61">
        <v>0</v>
      </c>
      <c r="I8038" s="62">
        <v>97732.396049757735</v>
      </c>
      <c r="J8038" s="63">
        <v>6.4119267998759293</v>
      </c>
      <c r="K8038" s="63">
        <v>5.9415659190304613</v>
      </c>
      <c r="L8038" s="63">
        <v>6.7471248545533342</v>
      </c>
      <c r="M8038" s="63">
        <v>6.9210862207432742</v>
      </c>
      <c r="N8038" s="63">
        <v>7.06012602896865</v>
      </c>
      <c r="O8038" s="71">
        <v>7.0413634971723607</v>
      </c>
    </row>
    <row r="8039" spans="2:15" outlineLevel="1" x14ac:dyDescent="0.45">
      <c r="B8039" s="65">
        <v>8030</v>
      </c>
      <c r="C8039" s="60">
        <v>1</v>
      </c>
      <c r="D8039" s="61">
        <v>0</v>
      </c>
      <c r="E8039" s="61">
        <v>1</v>
      </c>
      <c r="F8039" s="61">
        <v>1</v>
      </c>
      <c r="G8039" s="61">
        <v>1</v>
      </c>
      <c r="H8039" s="61">
        <v>0</v>
      </c>
      <c r="I8039" s="62">
        <v>96301.827012574009</v>
      </c>
      <c r="J8039" s="63">
        <v>6.3207136018809384</v>
      </c>
      <c r="K8039" s="63">
        <v>5.3691819615350589</v>
      </c>
      <c r="L8039" s="63">
        <v>7.4390034267287026</v>
      </c>
      <c r="M8039" s="63">
        <v>6.458236420229138</v>
      </c>
      <c r="N8039" s="63">
        <v>7.268484078889264</v>
      </c>
      <c r="O8039" s="71">
        <v>7.2293249663782628</v>
      </c>
    </row>
    <row r="8040" spans="2:15" outlineLevel="1" x14ac:dyDescent="0.45">
      <c r="B8040" s="65">
        <v>8031</v>
      </c>
      <c r="C8040" s="60">
        <v>1</v>
      </c>
      <c r="D8040" s="61">
        <v>0</v>
      </c>
      <c r="E8040" s="61">
        <v>1</v>
      </c>
      <c r="F8040" s="61">
        <v>1</v>
      </c>
      <c r="G8040" s="61">
        <v>0</v>
      </c>
      <c r="H8040" s="61">
        <v>1</v>
      </c>
      <c r="I8040" s="62">
        <v>90672.593711972164</v>
      </c>
      <c r="J8040" s="63">
        <v>6.5056220382998315</v>
      </c>
      <c r="K8040" s="63">
        <v>4.4136472696484148</v>
      </c>
      <c r="L8040" s="63">
        <v>7.5057083933022835</v>
      </c>
      <c r="M8040" s="63">
        <v>6.3834810521965126</v>
      </c>
      <c r="N8040" s="63">
        <v>6.1079831442069938</v>
      </c>
      <c r="O8040" s="71">
        <v>7.1075550158461027</v>
      </c>
    </row>
    <row r="8041" spans="2:15" outlineLevel="1" x14ac:dyDescent="0.45">
      <c r="B8041" s="65">
        <v>8032</v>
      </c>
      <c r="C8041" s="60">
        <v>1</v>
      </c>
      <c r="D8041" s="61">
        <v>0</v>
      </c>
      <c r="E8041" s="61">
        <v>1</v>
      </c>
      <c r="F8041" s="61">
        <v>1</v>
      </c>
      <c r="G8041" s="61">
        <v>1</v>
      </c>
      <c r="H8041" s="61">
        <v>0</v>
      </c>
      <c r="I8041" s="62">
        <v>73349.625341953491</v>
      </c>
      <c r="J8041" s="63">
        <v>5.8169548931618555</v>
      </c>
      <c r="K8041" s="63">
        <v>4.6239945123416701</v>
      </c>
      <c r="L8041" s="63">
        <v>6.5608959818419583</v>
      </c>
      <c r="M8041" s="63">
        <v>7.63717407059612</v>
      </c>
      <c r="N8041" s="63">
        <v>7.5674582384705005</v>
      </c>
      <c r="O8041" s="71">
        <v>6.1611730136150147</v>
      </c>
    </row>
    <row r="8042" spans="2:15" outlineLevel="1" x14ac:dyDescent="0.45">
      <c r="B8042" s="65">
        <v>8033</v>
      </c>
      <c r="C8042" s="60">
        <v>1</v>
      </c>
      <c r="D8042" s="61">
        <v>0</v>
      </c>
      <c r="E8042" s="61">
        <v>1</v>
      </c>
      <c r="F8042" s="61">
        <v>1</v>
      </c>
      <c r="G8042" s="61">
        <v>1</v>
      </c>
      <c r="H8042" s="61">
        <v>0</v>
      </c>
      <c r="I8042" s="62">
        <v>104171.79931128195</v>
      </c>
      <c r="J8042" s="63">
        <v>7.0302925739583628</v>
      </c>
      <c r="K8042" s="63">
        <v>5.5466930776787171</v>
      </c>
      <c r="L8042" s="63">
        <v>7.4968493324349774</v>
      </c>
      <c r="M8042" s="63">
        <v>8.2595149834668469</v>
      </c>
      <c r="N8042" s="63">
        <v>7.5627658666331445</v>
      </c>
      <c r="O8042" s="71">
        <v>6.9008588986269981</v>
      </c>
    </row>
    <row r="8043" spans="2:15" outlineLevel="1" x14ac:dyDescent="0.45">
      <c r="B8043" s="65">
        <v>8034</v>
      </c>
      <c r="C8043" s="60">
        <v>1</v>
      </c>
      <c r="D8043" s="61">
        <v>0</v>
      </c>
      <c r="E8043" s="61">
        <v>1</v>
      </c>
      <c r="F8043" s="61">
        <v>1</v>
      </c>
      <c r="G8043" s="61">
        <v>0</v>
      </c>
      <c r="H8043" s="61">
        <v>1</v>
      </c>
      <c r="I8043" s="62">
        <v>61369.584460378479</v>
      </c>
      <c r="J8043" s="63">
        <v>6.4442576038516943</v>
      </c>
      <c r="K8043" s="63">
        <v>4.5748924794265022</v>
      </c>
      <c r="L8043" s="63">
        <v>6.8042448820226333</v>
      </c>
      <c r="M8043" s="63">
        <v>7.0383798286380248</v>
      </c>
      <c r="N8043" s="63">
        <v>6.4475717588025274</v>
      </c>
      <c r="O8043" s="71">
        <v>6.4499104744885472</v>
      </c>
    </row>
    <row r="8044" spans="2:15" outlineLevel="1" x14ac:dyDescent="0.45">
      <c r="B8044" s="65">
        <v>8035</v>
      </c>
      <c r="C8044" s="60">
        <v>1</v>
      </c>
      <c r="D8044" s="61">
        <v>0</v>
      </c>
      <c r="E8044" s="61">
        <v>1</v>
      </c>
      <c r="F8044" s="61">
        <v>1</v>
      </c>
      <c r="G8044" s="61">
        <v>1</v>
      </c>
      <c r="H8044" s="61">
        <v>0</v>
      </c>
      <c r="I8044" s="62">
        <v>79169.939693139342</v>
      </c>
      <c r="J8044" s="63">
        <v>6.051083130290273</v>
      </c>
      <c r="K8044" s="63">
        <v>5.7093407386128305</v>
      </c>
      <c r="L8044" s="63">
        <v>6.3763361949204658</v>
      </c>
      <c r="M8044" s="63">
        <v>8.6528648229878122</v>
      </c>
      <c r="N8044" s="63">
        <v>7.0295538125119403</v>
      </c>
      <c r="O8044" s="71">
        <v>6.4308673912642531</v>
      </c>
    </row>
    <row r="8045" spans="2:15" outlineLevel="1" x14ac:dyDescent="0.45">
      <c r="B8045" s="65">
        <v>8036</v>
      </c>
      <c r="C8045" s="60">
        <v>1</v>
      </c>
      <c r="D8045" s="61">
        <v>0</v>
      </c>
      <c r="E8045" s="61">
        <v>1</v>
      </c>
      <c r="F8045" s="61">
        <v>1</v>
      </c>
      <c r="G8045" s="61">
        <v>1</v>
      </c>
      <c r="H8045" s="61">
        <v>0</v>
      </c>
      <c r="I8045" s="62">
        <v>98978.913228209363</v>
      </c>
      <c r="J8045" s="63">
        <v>6.2101984752015991</v>
      </c>
      <c r="K8045" s="63">
        <v>6.2069108119057095</v>
      </c>
      <c r="L8045" s="63">
        <v>6.9701548076897675</v>
      </c>
      <c r="M8045" s="63">
        <v>7.0149624370403902</v>
      </c>
      <c r="N8045" s="63">
        <v>7.4992694581851991</v>
      </c>
      <c r="O8045" s="71">
        <v>6.7237350563247364</v>
      </c>
    </row>
    <row r="8046" spans="2:15" outlineLevel="1" x14ac:dyDescent="0.45">
      <c r="B8046" s="65">
        <v>8037</v>
      </c>
      <c r="C8046" s="60">
        <v>1</v>
      </c>
      <c r="D8046" s="61">
        <v>0</v>
      </c>
      <c r="E8046" s="61">
        <v>1</v>
      </c>
      <c r="F8046" s="61">
        <v>1</v>
      </c>
      <c r="G8046" s="61">
        <v>0</v>
      </c>
      <c r="H8046" s="61">
        <v>1</v>
      </c>
      <c r="I8046" s="62">
        <v>30608.607293465247</v>
      </c>
      <c r="J8046" s="63">
        <v>5.862573736162803</v>
      </c>
      <c r="K8046" s="63">
        <v>5.5701969659477735</v>
      </c>
      <c r="L8046" s="63">
        <v>6.5143652431412518</v>
      </c>
      <c r="M8046" s="63">
        <v>7.9872674218377959</v>
      </c>
      <c r="N8046" s="63">
        <v>6.5132731680890616</v>
      </c>
      <c r="O8046" s="71">
        <v>6.6268762621028845</v>
      </c>
    </row>
    <row r="8047" spans="2:15" outlineLevel="1" x14ac:dyDescent="0.45">
      <c r="B8047" s="65">
        <v>8038</v>
      </c>
      <c r="C8047" s="60">
        <v>1</v>
      </c>
      <c r="D8047" s="61">
        <v>0</v>
      </c>
      <c r="E8047" s="61">
        <v>1</v>
      </c>
      <c r="F8047" s="61">
        <v>1</v>
      </c>
      <c r="G8047" s="61">
        <v>1</v>
      </c>
      <c r="H8047" s="61">
        <v>0</v>
      </c>
      <c r="I8047" s="62">
        <v>101682.5293034044</v>
      </c>
      <c r="J8047" s="63">
        <v>6.1900744461913186</v>
      </c>
      <c r="K8047" s="63">
        <v>4.6220092760426441</v>
      </c>
      <c r="L8047" s="63">
        <v>8.2710876171446124</v>
      </c>
      <c r="M8047" s="63">
        <v>8.8717792110676221</v>
      </c>
      <c r="N8047" s="63">
        <v>7.3817623805641857</v>
      </c>
      <c r="O8047" s="71">
        <v>7.0105736659198827</v>
      </c>
    </row>
    <row r="8048" spans="2:15" outlineLevel="1" x14ac:dyDescent="0.45">
      <c r="B8048" s="65">
        <v>8039</v>
      </c>
      <c r="C8048" s="60">
        <v>1</v>
      </c>
      <c r="D8048" s="61">
        <v>0</v>
      </c>
      <c r="E8048" s="61">
        <v>1</v>
      </c>
      <c r="F8048" s="61">
        <v>1</v>
      </c>
      <c r="G8048" s="61">
        <v>1</v>
      </c>
      <c r="H8048" s="61">
        <v>0</v>
      </c>
      <c r="I8048" s="62">
        <v>97595.856373187315</v>
      </c>
      <c r="J8048" s="63">
        <v>6.0661321271889168</v>
      </c>
      <c r="K8048" s="63">
        <v>5.6133412744499784</v>
      </c>
      <c r="L8048" s="63">
        <v>7.2325188643894247</v>
      </c>
      <c r="M8048" s="63">
        <v>7.374935662364182</v>
      </c>
      <c r="N8048" s="63">
        <v>7.118098117316082</v>
      </c>
      <c r="O8048" s="71">
        <v>6.8869416521032774</v>
      </c>
    </row>
    <row r="8049" spans="2:15" outlineLevel="1" x14ac:dyDescent="0.45">
      <c r="B8049" s="65">
        <v>8040</v>
      </c>
      <c r="C8049" s="60">
        <v>1</v>
      </c>
      <c r="D8049" s="61">
        <v>0</v>
      </c>
      <c r="E8049" s="61">
        <v>1</v>
      </c>
      <c r="F8049" s="61">
        <v>1</v>
      </c>
      <c r="G8049" s="61">
        <v>0</v>
      </c>
      <c r="H8049" s="61">
        <v>1</v>
      </c>
      <c r="I8049" s="62">
        <v>96055.916411061888</v>
      </c>
      <c r="J8049" s="63">
        <v>6.2071614866438605</v>
      </c>
      <c r="K8049" s="63">
        <v>4.4402704084988134</v>
      </c>
      <c r="L8049" s="63">
        <v>7.1637750133734048</v>
      </c>
      <c r="M8049" s="63">
        <v>8.2032794418503734</v>
      </c>
      <c r="N8049" s="63">
        <v>6.7217513222357246</v>
      </c>
      <c r="O8049" s="71">
        <v>7.0151806272783244</v>
      </c>
    </row>
    <row r="8050" spans="2:15" outlineLevel="1" x14ac:dyDescent="0.45">
      <c r="B8050" s="65">
        <v>8041</v>
      </c>
      <c r="C8050" s="60">
        <v>0</v>
      </c>
      <c r="D8050" s="61">
        <v>1</v>
      </c>
      <c r="E8050" s="61">
        <v>1</v>
      </c>
      <c r="F8050" s="61">
        <v>1</v>
      </c>
      <c r="G8050" s="61">
        <v>1</v>
      </c>
      <c r="H8050" s="61">
        <v>0</v>
      </c>
      <c r="I8050" s="62">
        <v>75776.690123204258</v>
      </c>
      <c r="J8050" s="63">
        <v>5.3146147757115614</v>
      </c>
      <c r="K8050" s="63">
        <v>6.2112321908008443</v>
      </c>
      <c r="L8050" s="63">
        <v>6.6134922316560409</v>
      </c>
      <c r="M8050" s="63">
        <v>7.0436596972055057</v>
      </c>
      <c r="N8050" s="63">
        <v>7.5515051945415141</v>
      </c>
      <c r="O8050" s="71">
        <v>6.5227652124957807</v>
      </c>
    </row>
    <row r="8051" spans="2:15" outlineLevel="1" x14ac:dyDescent="0.45">
      <c r="B8051" s="65">
        <v>8042</v>
      </c>
      <c r="C8051" s="60">
        <v>1</v>
      </c>
      <c r="D8051" s="61">
        <v>0</v>
      </c>
      <c r="E8051" s="61">
        <v>1</v>
      </c>
      <c r="F8051" s="61">
        <v>1</v>
      </c>
      <c r="G8051" s="61">
        <v>1</v>
      </c>
      <c r="H8051" s="61">
        <v>0</v>
      </c>
      <c r="I8051" s="62">
        <v>61822.521234018946</v>
      </c>
      <c r="J8051" s="63">
        <v>6.1194167604427898</v>
      </c>
      <c r="K8051" s="63">
        <v>5.6435364932607133</v>
      </c>
      <c r="L8051" s="63">
        <v>7.7486594079378524</v>
      </c>
      <c r="M8051" s="63">
        <v>6.1312681819877843</v>
      </c>
      <c r="N8051" s="63">
        <v>6.4409265364710651</v>
      </c>
      <c r="O8051" s="71">
        <v>6.2030607547341736</v>
      </c>
    </row>
    <row r="8052" spans="2:15" outlineLevel="1" x14ac:dyDescent="0.45">
      <c r="B8052" s="65">
        <v>8043</v>
      </c>
      <c r="C8052" s="60">
        <v>1</v>
      </c>
      <c r="D8052" s="61">
        <v>0</v>
      </c>
      <c r="E8052" s="61">
        <v>1</v>
      </c>
      <c r="F8052" s="61">
        <v>1</v>
      </c>
      <c r="G8052" s="61">
        <v>1</v>
      </c>
      <c r="H8052" s="61">
        <v>0</v>
      </c>
      <c r="I8052" s="62">
        <v>61099.254459435964</v>
      </c>
      <c r="J8052" s="63">
        <v>5.9216003146955627</v>
      </c>
      <c r="K8052" s="63">
        <v>4.930824471057627</v>
      </c>
      <c r="L8052" s="63">
        <v>7.6209587793689213</v>
      </c>
      <c r="M8052" s="63">
        <v>6.2711912681316129</v>
      </c>
      <c r="N8052" s="63">
        <v>6.908879484345551</v>
      </c>
      <c r="O8052" s="71">
        <v>6.4753830883587957</v>
      </c>
    </row>
    <row r="8053" spans="2:15" outlineLevel="1" x14ac:dyDescent="0.45">
      <c r="B8053" s="65">
        <v>8044</v>
      </c>
      <c r="C8053" s="60">
        <v>0</v>
      </c>
      <c r="D8053" s="61">
        <v>1</v>
      </c>
      <c r="E8053" s="61">
        <v>1</v>
      </c>
      <c r="F8053" s="61">
        <v>1</v>
      </c>
      <c r="G8053" s="61">
        <v>0</v>
      </c>
      <c r="H8053" s="61">
        <v>1</v>
      </c>
      <c r="I8053" s="62">
        <v>78784.221541530729</v>
      </c>
      <c r="J8053" s="63">
        <v>5.6972863945738617</v>
      </c>
      <c r="K8053" s="63">
        <v>6.2810462621947245</v>
      </c>
      <c r="L8053" s="63">
        <v>6.0786216301539406</v>
      </c>
      <c r="M8053" s="63">
        <v>8.235317814513202</v>
      </c>
      <c r="N8053" s="63">
        <v>6.8573891745307876</v>
      </c>
      <c r="O8053" s="71">
        <v>6.8822456997661767</v>
      </c>
    </row>
    <row r="8054" spans="2:15" outlineLevel="1" x14ac:dyDescent="0.45">
      <c r="B8054" s="65">
        <v>8045</v>
      </c>
      <c r="C8054" s="60">
        <v>1</v>
      </c>
      <c r="D8054" s="61">
        <v>0</v>
      </c>
      <c r="E8054" s="61">
        <v>1</v>
      </c>
      <c r="F8054" s="61">
        <v>1</v>
      </c>
      <c r="G8054" s="61">
        <v>1</v>
      </c>
      <c r="H8054" s="61">
        <v>0</v>
      </c>
      <c r="I8054" s="62">
        <v>98541.490936143498</v>
      </c>
      <c r="J8054" s="63">
        <v>5.7320980393646614</v>
      </c>
      <c r="K8054" s="63">
        <v>5.513770994533683</v>
      </c>
      <c r="L8054" s="63">
        <v>7.4815776085397072</v>
      </c>
      <c r="M8054" s="63">
        <v>7.988783772791626</v>
      </c>
      <c r="N8054" s="63">
        <v>7.4670170276042303</v>
      </c>
      <c r="O8054" s="71">
        <v>6.4957520382188214</v>
      </c>
    </row>
    <row r="8055" spans="2:15" outlineLevel="1" x14ac:dyDescent="0.45">
      <c r="B8055" s="65">
        <v>8046</v>
      </c>
      <c r="C8055" s="60">
        <v>1</v>
      </c>
      <c r="D8055" s="61">
        <v>0</v>
      </c>
      <c r="E8055" s="61">
        <v>1</v>
      </c>
      <c r="F8055" s="61">
        <v>1</v>
      </c>
      <c r="G8055" s="61">
        <v>1</v>
      </c>
      <c r="H8055" s="61">
        <v>0</v>
      </c>
      <c r="I8055" s="62">
        <v>98126.12112159183</v>
      </c>
      <c r="J8055" s="63">
        <v>6.6803396868235456</v>
      </c>
      <c r="K8055" s="63">
        <v>5.5780395527624584</v>
      </c>
      <c r="L8055" s="63">
        <v>7.3734778753771515</v>
      </c>
      <c r="M8055" s="63">
        <v>6.9746841062389056</v>
      </c>
      <c r="N8055" s="63">
        <v>7.287793174460715</v>
      </c>
      <c r="O8055" s="71">
        <v>6.6276740335361435</v>
      </c>
    </row>
    <row r="8056" spans="2:15" outlineLevel="1" x14ac:dyDescent="0.45">
      <c r="B8056" s="65">
        <v>8047</v>
      </c>
      <c r="C8056" s="60">
        <v>1</v>
      </c>
      <c r="D8056" s="61">
        <v>0</v>
      </c>
      <c r="E8056" s="61">
        <v>1</v>
      </c>
      <c r="F8056" s="61">
        <v>1</v>
      </c>
      <c r="G8056" s="61">
        <v>1</v>
      </c>
      <c r="H8056" s="61">
        <v>0</v>
      </c>
      <c r="I8056" s="62">
        <v>28168.309770103646</v>
      </c>
      <c r="J8056" s="63">
        <v>6.0449486678360316</v>
      </c>
      <c r="K8056" s="63">
        <v>5.1997574681042433</v>
      </c>
      <c r="L8056" s="63">
        <v>6.5656878138937884</v>
      </c>
      <c r="M8056" s="63">
        <v>6.8463459568583866</v>
      </c>
      <c r="N8056" s="63">
        <v>7.2458769033737784</v>
      </c>
      <c r="O8056" s="71">
        <v>6.4200583919404544</v>
      </c>
    </row>
    <row r="8057" spans="2:15" outlineLevel="1" x14ac:dyDescent="0.45">
      <c r="B8057" s="65">
        <v>8048</v>
      </c>
      <c r="C8057" s="60">
        <v>0</v>
      </c>
      <c r="D8057" s="61">
        <v>1</v>
      </c>
      <c r="E8057" s="61">
        <v>1</v>
      </c>
      <c r="F8057" s="61">
        <v>1</v>
      </c>
      <c r="G8057" s="61">
        <v>1</v>
      </c>
      <c r="H8057" s="61">
        <v>0</v>
      </c>
      <c r="I8057" s="62">
        <v>26233.150948587587</v>
      </c>
      <c r="J8057" s="63">
        <v>5.7381930719349992</v>
      </c>
      <c r="K8057" s="63">
        <v>5.8404202533306258</v>
      </c>
      <c r="L8057" s="63">
        <v>6.8339424514818221</v>
      </c>
      <c r="M8057" s="63">
        <v>6.320603411700306</v>
      </c>
      <c r="N8057" s="63">
        <v>6.6482326774280551</v>
      </c>
      <c r="O8057" s="71">
        <v>6.2509993179057801</v>
      </c>
    </row>
    <row r="8058" spans="2:15" outlineLevel="1" x14ac:dyDescent="0.45">
      <c r="B8058" s="65">
        <v>8049</v>
      </c>
      <c r="C8058" s="60">
        <v>1</v>
      </c>
      <c r="D8058" s="61">
        <v>0</v>
      </c>
      <c r="E8058" s="61">
        <v>1</v>
      </c>
      <c r="F8058" s="61">
        <v>1</v>
      </c>
      <c r="G8058" s="61">
        <v>1</v>
      </c>
      <c r="H8058" s="61">
        <v>0</v>
      </c>
      <c r="I8058" s="62">
        <v>75994.353558448798</v>
      </c>
      <c r="J8058" s="63">
        <v>5.7893847914885059</v>
      </c>
      <c r="K8058" s="63">
        <v>5.7392771375938931</v>
      </c>
      <c r="L8058" s="63">
        <v>7.0014645783872869</v>
      </c>
      <c r="M8058" s="63">
        <v>7.0052815240515276</v>
      </c>
      <c r="N8058" s="63">
        <v>7.428119620728606</v>
      </c>
      <c r="O8058" s="71">
        <v>6.6088470705648392</v>
      </c>
    </row>
    <row r="8059" spans="2:15" outlineLevel="1" x14ac:dyDescent="0.45">
      <c r="B8059" s="65">
        <v>8050</v>
      </c>
      <c r="C8059" s="60">
        <v>1</v>
      </c>
      <c r="D8059" s="61">
        <v>0</v>
      </c>
      <c r="E8059" s="61">
        <v>1</v>
      </c>
      <c r="F8059" s="61">
        <v>1</v>
      </c>
      <c r="G8059" s="61">
        <v>0</v>
      </c>
      <c r="H8059" s="61">
        <v>1</v>
      </c>
      <c r="I8059" s="62">
        <v>97471.985912345132</v>
      </c>
      <c r="J8059" s="63">
        <v>6.7984148296206266</v>
      </c>
      <c r="K8059" s="63">
        <v>4.6746804759891303</v>
      </c>
      <c r="L8059" s="63">
        <v>7.3309116635533353</v>
      </c>
      <c r="M8059" s="63">
        <v>8.3406522795192544</v>
      </c>
      <c r="N8059" s="63">
        <v>6.4823229993847491</v>
      </c>
      <c r="O8059" s="71">
        <v>6.5501940587607699</v>
      </c>
    </row>
    <row r="8060" spans="2:15" outlineLevel="1" x14ac:dyDescent="0.45">
      <c r="B8060" s="65">
        <v>8051</v>
      </c>
      <c r="C8060" s="60">
        <v>1</v>
      </c>
      <c r="D8060" s="61">
        <v>0</v>
      </c>
      <c r="E8060" s="61">
        <v>1</v>
      </c>
      <c r="F8060" s="61">
        <v>1</v>
      </c>
      <c r="G8060" s="61">
        <v>1</v>
      </c>
      <c r="H8060" s="61">
        <v>0</v>
      </c>
      <c r="I8060" s="62">
        <v>97850.94407043088</v>
      </c>
      <c r="J8060" s="63">
        <v>6.6420145915496898</v>
      </c>
      <c r="K8060" s="63">
        <v>4.4750420765484247</v>
      </c>
      <c r="L8060" s="63">
        <v>6.9361529956517822</v>
      </c>
      <c r="M8060" s="63">
        <v>7.859032027031617</v>
      </c>
      <c r="N8060" s="63">
        <v>7.6842593406674347</v>
      </c>
      <c r="O8060" s="71">
        <v>6.7217721716541412</v>
      </c>
    </row>
    <row r="8061" spans="2:15" outlineLevel="1" x14ac:dyDescent="0.45">
      <c r="B8061" s="65">
        <v>8052</v>
      </c>
      <c r="C8061" s="60">
        <v>0</v>
      </c>
      <c r="D8061" s="61">
        <v>1</v>
      </c>
      <c r="E8061" s="61">
        <v>1</v>
      </c>
      <c r="F8061" s="61">
        <v>1</v>
      </c>
      <c r="G8061" s="61">
        <v>1</v>
      </c>
      <c r="H8061" s="61">
        <v>0</v>
      </c>
      <c r="I8061" s="62">
        <v>98012.464828270153</v>
      </c>
      <c r="J8061" s="63">
        <v>5.809750651328538</v>
      </c>
      <c r="K8061" s="63">
        <v>6.7643804994729368</v>
      </c>
      <c r="L8061" s="63">
        <v>7.3271449369112762</v>
      </c>
      <c r="M8061" s="63">
        <v>6.6988942624437477</v>
      </c>
      <c r="N8061" s="63">
        <v>7.2051313786314317</v>
      </c>
      <c r="O8061" s="71">
        <v>6.5497127556143813</v>
      </c>
    </row>
    <row r="8062" spans="2:15" outlineLevel="1" x14ac:dyDescent="0.45">
      <c r="B8062" s="65">
        <v>8053</v>
      </c>
      <c r="C8062" s="60">
        <v>1</v>
      </c>
      <c r="D8062" s="61">
        <v>0</v>
      </c>
      <c r="E8062" s="61">
        <v>1</v>
      </c>
      <c r="F8062" s="61">
        <v>1</v>
      </c>
      <c r="G8062" s="61">
        <v>1</v>
      </c>
      <c r="H8062" s="61">
        <v>0</v>
      </c>
      <c r="I8062" s="62">
        <v>99209.869326778891</v>
      </c>
      <c r="J8062" s="63">
        <v>5.9872531037271441</v>
      </c>
      <c r="K8062" s="63">
        <v>5.4568581444412123</v>
      </c>
      <c r="L8062" s="63">
        <v>8.3960387044827893</v>
      </c>
      <c r="M8062" s="63">
        <v>8.0805730770789719</v>
      </c>
      <c r="N8062" s="63">
        <v>7.1141258999566448</v>
      </c>
      <c r="O8062" s="71">
        <v>6.2388358777727237</v>
      </c>
    </row>
    <row r="8063" spans="2:15" outlineLevel="1" x14ac:dyDescent="0.45">
      <c r="B8063" s="65">
        <v>8054</v>
      </c>
      <c r="C8063" s="60">
        <v>1</v>
      </c>
      <c r="D8063" s="61">
        <v>0</v>
      </c>
      <c r="E8063" s="61">
        <v>1</v>
      </c>
      <c r="F8063" s="61">
        <v>1</v>
      </c>
      <c r="G8063" s="61">
        <v>1</v>
      </c>
      <c r="H8063" s="61">
        <v>0</v>
      </c>
      <c r="I8063" s="62">
        <v>78242.564522575733</v>
      </c>
      <c r="J8063" s="63">
        <v>5.5428364427219288</v>
      </c>
      <c r="K8063" s="63">
        <v>5.0793162957277431</v>
      </c>
      <c r="L8063" s="63">
        <v>6.538966030472066</v>
      </c>
      <c r="M8063" s="63">
        <v>8.8886104819286338</v>
      </c>
      <c r="N8063" s="63">
        <v>7.1737195370118689</v>
      </c>
      <c r="O8063" s="71">
        <v>6.9613580538035729</v>
      </c>
    </row>
    <row r="8064" spans="2:15" outlineLevel="1" x14ac:dyDescent="0.45">
      <c r="B8064" s="65">
        <v>8055</v>
      </c>
      <c r="C8064" s="60">
        <v>1</v>
      </c>
      <c r="D8064" s="61">
        <v>0</v>
      </c>
      <c r="E8064" s="61">
        <v>1</v>
      </c>
      <c r="F8064" s="61">
        <v>1</v>
      </c>
      <c r="G8064" s="61">
        <v>1</v>
      </c>
      <c r="H8064" s="61">
        <v>0</v>
      </c>
      <c r="I8064" s="62">
        <v>62841.18795510786</v>
      </c>
      <c r="J8064" s="63">
        <v>6.4399734204874299</v>
      </c>
      <c r="K8064" s="63">
        <v>5.8590413462232807</v>
      </c>
      <c r="L8064" s="63">
        <v>7.031946153900468</v>
      </c>
      <c r="M8064" s="63">
        <v>6.1622546661347251</v>
      </c>
      <c r="N8064" s="63">
        <v>6.4195061795263673</v>
      </c>
      <c r="O8064" s="71">
        <v>6.4133855919075913</v>
      </c>
    </row>
    <row r="8065" spans="2:15" outlineLevel="1" x14ac:dyDescent="0.45">
      <c r="B8065" s="65">
        <v>8056</v>
      </c>
      <c r="C8065" s="60">
        <v>1</v>
      </c>
      <c r="D8065" s="61">
        <v>0</v>
      </c>
      <c r="E8065" s="61">
        <v>1</v>
      </c>
      <c r="F8065" s="61">
        <v>1</v>
      </c>
      <c r="G8065" s="61">
        <v>0</v>
      </c>
      <c r="H8065" s="61">
        <v>1</v>
      </c>
      <c r="I8065" s="62">
        <v>71380.924227182462</v>
      </c>
      <c r="J8065" s="63">
        <v>5.8454562672229757</v>
      </c>
      <c r="K8065" s="63">
        <v>4.0676570246268922</v>
      </c>
      <c r="L8065" s="63">
        <v>7.0053731614105406</v>
      </c>
      <c r="M8065" s="63">
        <v>8.0195653781470799</v>
      </c>
      <c r="N8065" s="63">
        <v>6.3548199192035524</v>
      </c>
      <c r="O8065" s="71">
        <v>6.5996970402225106</v>
      </c>
    </row>
    <row r="8066" spans="2:15" outlineLevel="1" x14ac:dyDescent="0.45">
      <c r="B8066" s="65">
        <v>8057</v>
      </c>
      <c r="C8066" s="60">
        <v>1</v>
      </c>
      <c r="D8066" s="61">
        <v>0</v>
      </c>
      <c r="E8066" s="61">
        <v>1</v>
      </c>
      <c r="F8066" s="61">
        <v>1</v>
      </c>
      <c r="G8066" s="61">
        <v>1</v>
      </c>
      <c r="H8066" s="61">
        <v>0</v>
      </c>
      <c r="I8066" s="62">
        <v>98225.192336323453</v>
      </c>
      <c r="J8066" s="63">
        <v>6.4154774696090602</v>
      </c>
      <c r="K8066" s="63">
        <v>4.9398907321783554</v>
      </c>
      <c r="L8066" s="63">
        <v>7.586962701709818</v>
      </c>
      <c r="M8066" s="63">
        <v>8.2091861996452238</v>
      </c>
      <c r="N8066" s="63">
        <v>6.8908204766837757</v>
      </c>
      <c r="O8066" s="71">
        <v>6.5651163199088973</v>
      </c>
    </row>
    <row r="8067" spans="2:15" outlineLevel="1" x14ac:dyDescent="0.45">
      <c r="B8067" s="65">
        <v>8058</v>
      </c>
      <c r="C8067" s="60">
        <v>1</v>
      </c>
      <c r="D8067" s="61">
        <v>0</v>
      </c>
      <c r="E8067" s="61">
        <v>1</v>
      </c>
      <c r="F8067" s="61">
        <v>1</v>
      </c>
      <c r="G8067" s="61">
        <v>1</v>
      </c>
      <c r="H8067" s="61">
        <v>0</v>
      </c>
      <c r="I8067" s="62">
        <v>95128.544120614228</v>
      </c>
      <c r="J8067" s="63">
        <v>5.4725600867378947</v>
      </c>
      <c r="K8067" s="63">
        <v>4.8783172760403852</v>
      </c>
      <c r="L8067" s="63">
        <v>7.6464106021916614</v>
      </c>
      <c r="M8067" s="63">
        <v>8.6351882258754529</v>
      </c>
      <c r="N8067" s="63">
        <v>6.5457045493817896</v>
      </c>
      <c r="O8067" s="71">
        <v>6.2186390371739781</v>
      </c>
    </row>
    <row r="8068" spans="2:15" outlineLevel="1" x14ac:dyDescent="0.45">
      <c r="B8068" s="65">
        <v>8059</v>
      </c>
      <c r="C8068" s="60">
        <v>1</v>
      </c>
      <c r="D8068" s="61">
        <v>0</v>
      </c>
      <c r="E8068" s="61">
        <v>1</v>
      </c>
      <c r="F8068" s="61">
        <v>1</v>
      </c>
      <c r="G8068" s="61">
        <v>0</v>
      </c>
      <c r="H8068" s="61">
        <v>1</v>
      </c>
      <c r="I8068" s="62">
        <v>101255.73584168317</v>
      </c>
      <c r="J8068" s="63">
        <v>6.2181181798785525</v>
      </c>
      <c r="K8068" s="63">
        <v>6.180693110633956</v>
      </c>
      <c r="L8068" s="63">
        <v>6.8913430796165027</v>
      </c>
      <c r="M8068" s="63">
        <v>8.8127338028527991</v>
      </c>
      <c r="N8068" s="63">
        <v>6.3015141120441909</v>
      </c>
      <c r="O8068" s="71">
        <v>6.8306342791784047</v>
      </c>
    </row>
    <row r="8069" spans="2:15" outlineLevel="1" x14ac:dyDescent="0.45">
      <c r="B8069" s="65">
        <v>8060</v>
      </c>
      <c r="C8069" s="60">
        <v>1</v>
      </c>
      <c r="D8069" s="61">
        <v>0</v>
      </c>
      <c r="E8069" s="61">
        <v>1</v>
      </c>
      <c r="F8069" s="61">
        <v>1</v>
      </c>
      <c r="G8069" s="61">
        <v>0</v>
      </c>
      <c r="H8069" s="61">
        <v>1</v>
      </c>
      <c r="I8069" s="62">
        <v>99629.654031661237</v>
      </c>
      <c r="J8069" s="63">
        <v>5.6880576053930483</v>
      </c>
      <c r="K8069" s="63">
        <v>5.4008882883391509</v>
      </c>
      <c r="L8069" s="63">
        <v>8.131658675388751</v>
      </c>
      <c r="M8069" s="63">
        <v>8.3599841904705876</v>
      </c>
      <c r="N8069" s="63">
        <v>6.8440011293578467</v>
      </c>
      <c r="O8069" s="71">
        <v>7.0295946429712739</v>
      </c>
    </row>
    <row r="8070" spans="2:15" outlineLevel="1" x14ac:dyDescent="0.45">
      <c r="B8070" s="65">
        <v>8061</v>
      </c>
      <c r="C8070" s="60">
        <v>0</v>
      </c>
      <c r="D8070" s="61">
        <v>1</v>
      </c>
      <c r="E8070" s="61">
        <v>1</v>
      </c>
      <c r="F8070" s="61">
        <v>1</v>
      </c>
      <c r="G8070" s="61">
        <v>0</v>
      </c>
      <c r="H8070" s="61">
        <v>1</v>
      </c>
      <c r="I8070" s="62">
        <v>77318.099299346199</v>
      </c>
      <c r="J8070" s="63">
        <v>5.5811220423494179</v>
      </c>
      <c r="K8070" s="63">
        <v>6.3210392789653733</v>
      </c>
      <c r="L8070" s="63">
        <v>6.5297318175588215</v>
      </c>
      <c r="M8070" s="63">
        <v>7.3564837092661683</v>
      </c>
      <c r="N8070" s="63">
        <v>6.9756270792922059</v>
      </c>
      <c r="O8070" s="71">
        <v>7.0539736877080736</v>
      </c>
    </row>
    <row r="8071" spans="2:15" outlineLevel="1" x14ac:dyDescent="0.45">
      <c r="B8071" s="65">
        <v>8062</v>
      </c>
      <c r="C8071" s="60">
        <v>1</v>
      </c>
      <c r="D8071" s="61">
        <v>0</v>
      </c>
      <c r="E8071" s="61">
        <v>1</v>
      </c>
      <c r="F8071" s="61">
        <v>1</v>
      </c>
      <c r="G8071" s="61">
        <v>1</v>
      </c>
      <c r="H8071" s="61">
        <v>0</v>
      </c>
      <c r="I8071" s="62">
        <v>96938.091399168625</v>
      </c>
      <c r="J8071" s="63">
        <v>5.9860301608928008</v>
      </c>
      <c r="K8071" s="63">
        <v>5.9411529923499291</v>
      </c>
      <c r="L8071" s="63">
        <v>7.1473040918491328</v>
      </c>
      <c r="M8071" s="63">
        <v>6.9844824198191624</v>
      </c>
      <c r="N8071" s="63">
        <v>7.1665997320157953</v>
      </c>
      <c r="O8071" s="71">
        <v>6.7504875692929343</v>
      </c>
    </row>
    <row r="8072" spans="2:15" outlineLevel="1" x14ac:dyDescent="0.45">
      <c r="B8072" s="65">
        <v>8063</v>
      </c>
      <c r="C8072" s="60">
        <v>1</v>
      </c>
      <c r="D8072" s="61">
        <v>0</v>
      </c>
      <c r="E8072" s="61">
        <v>1</v>
      </c>
      <c r="F8072" s="61">
        <v>1</v>
      </c>
      <c r="G8072" s="61">
        <v>1</v>
      </c>
      <c r="H8072" s="61">
        <v>0</v>
      </c>
      <c r="I8072" s="62">
        <v>97248.271913710705</v>
      </c>
      <c r="J8072" s="63">
        <v>6.3402108798607308</v>
      </c>
      <c r="K8072" s="63">
        <v>4.8206077599724528</v>
      </c>
      <c r="L8072" s="63">
        <v>7.6287198012099147</v>
      </c>
      <c r="M8072" s="63">
        <v>7.4373742458725793</v>
      </c>
      <c r="N8072" s="63">
        <v>7.1559450812281353</v>
      </c>
      <c r="O8072" s="71">
        <v>7.0930487773279118</v>
      </c>
    </row>
    <row r="8073" spans="2:15" outlineLevel="1" x14ac:dyDescent="0.45">
      <c r="B8073" s="65">
        <v>8064</v>
      </c>
      <c r="C8073" s="60">
        <v>1</v>
      </c>
      <c r="D8073" s="61">
        <v>0</v>
      </c>
      <c r="E8073" s="61">
        <v>1</v>
      </c>
      <c r="F8073" s="61">
        <v>1</v>
      </c>
      <c r="G8073" s="61">
        <v>1</v>
      </c>
      <c r="H8073" s="61">
        <v>0</v>
      </c>
      <c r="I8073" s="62">
        <v>75270.664884983576</v>
      </c>
      <c r="J8073" s="63">
        <v>6.1226736376849011</v>
      </c>
      <c r="K8073" s="63">
        <v>5.0784303338919337</v>
      </c>
      <c r="L8073" s="63">
        <v>6.1113158458438948</v>
      </c>
      <c r="M8073" s="63">
        <v>8.4223124816950996</v>
      </c>
      <c r="N8073" s="63">
        <v>6.6677712688609132</v>
      </c>
      <c r="O8073" s="71">
        <v>6.3056719735907301</v>
      </c>
    </row>
    <row r="8074" spans="2:15" outlineLevel="1" x14ac:dyDescent="0.45">
      <c r="B8074" s="65">
        <v>8065</v>
      </c>
      <c r="C8074" s="60">
        <v>1</v>
      </c>
      <c r="D8074" s="61">
        <v>0</v>
      </c>
      <c r="E8074" s="61">
        <v>1</v>
      </c>
      <c r="F8074" s="61">
        <v>1</v>
      </c>
      <c r="G8074" s="61">
        <v>1</v>
      </c>
      <c r="H8074" s="61">
        <v>0</v>
      </c>
      <c r="I8074" s="62">
        <v>77967.059256219611</v>
      </c>
      <c r="J8074" s="63">
        <v>5.8763141448244198</v>
      </c>
      <c r="K8074" s="63">
        <v>4.2670039345764685</v>
      </c>
      <c r="L8074" s="63">
        <v>6.719486146867184</v>
      </c>
      <c r="M8074" s="63">
        <v>8.7551673033775792</v>
      </c>
      <c r="N8074" s="63">
        <v>7.5070210667084876</v>
      </c>
      <c r="O8074" s="71">
        <v>7.2131187594293191</v>
      </c>
    </row>
    <row r="8075" spans="2:15" outlineLevel="1" x14ac:dyDescent="0.45">
      <c r="B8075" s="65">
        <v>8066</v>
      </c>
      <c r="C8075" s="60">
        <v>1</v>
      </c>
      <c r="D8075" s="61">
        <v>0</v>
      </c>
      <c r="E8075" s="61">
        <v>1</v>
      </c>
      <c r="F8075" s="61">
        <v>1</v>
      </c>
      <c r="G8075" s="61">
        <v>1</v>
      </c>
      <c r="H8075" s="61">
        <v>0</v>
      </c>
      <c r="I8075" s="62">
        <v>26595.031962198977</v>
      </c>
      <c r="J8075" s="63">
        <v>5.8105867626547001</v>
      </c>
      <c r="K8075" s="63">
        <v>4.4915740503079196</v>
      </c>
      <c r="L8075" s="63">
        <v>6.9100207864619279</v>
      </c>
      <c r="M8075" s="63">
        <v>7.0619803193655306</v>
      </c>
      <c r="N8075" s="63">
        <v>7.1281030607713918</v>
      </c>
      <c r="O8075" s="71">
        <v>6.6079224746223071</v>
      </c>
    </row>
    <row r="8076" spans="2:15" outlineLevel="1" x14ac:dyDescent="0.45">
      <c r="B8076" s="65">
        <v>8067</v>
      </c>
      <c r="C8076" s="60">
        <v>1</v>
      </c>
      <c r="D8076" s="61">
        <v>0</v>
      </c>
      <c r="E8076" s="61">
        <v>1</v>
      </c>
      <c r="F8076" s="61">
        <v>1</v>
      </c>
      <c r="G8076" s="61">
        <v>1</v>
      </c>
      <c r="H8076" s="61">
        <v>0</v>
      </c>
      <c r="I8076" s="62">
        <v>75752.132792541131</v>
      </c>
      <c r="J8076" s="63">
        <v>5.4037595187806975</v>
      </c>
      <c r="K8076" s="63">
        <v>4.8945617190537547</v>
      </c>
      <c r="L8076" s="63">
        <v>7.3204331009427923</v>
      </c>
      <c r="M8076" s="63">
        <v>7.9285056883592224</v>
      </c>
      <c r="N8076" s="63">
        <v>7.4233676560917505</v>
      </c>
      <c r="O8076" s="71">
        <v>6.7324900023823275</v>
      </c>
    </row>
    <row r="8077" spans="2:15" outlineLevel="1" x14ac:dyDescent="0.45">
      <c r="B8077" s="65">
        <v>8068</v>
      </c>
      <c r="C8077" s="60">
        <v>1</v>
      </c>
      <c r="D8077" s="61">
        <v>0</v>
      </c>
      <c r="E8077" s="61">
        <v>1</v>
      </c>
      <c r="F8077" s="61">
        <v>1</v>
      </c>
      <c r="G8077" s="61">
        <v>1</v>
      </c>
      <c r="H8077" s="61">
        <v>0</v>
      </c>
      <c r="I8077" s="62">
        <v>95707.077519842773</v>
      </c>
      <c r="J8077" s="63">
        <v>6.5454778154018953</v>
      </c>
      <c r="K8077" s="63">
        <v>5.2157017345167116</v>
      </c>
      <c r="L8077" s="63">
        <v>6.6501655879853327</v>
      </c>
      <c r="M8077" s="63">
        <v>7.0513185609838214</v>
      </c>
      <c r="N8077" s="63">
        <v>7.2841585309270487</v>
      </c>
      <c r="O8077" s="71">
        <v>6.5538964075319868</v>
      </c>
    </row>
    <row r="8078" spans="2:15" outlineLevel="1" x14ac:dyDescent="0.45">
      <c r="B8078" s="65">
        <v>8069</v>
      </c>
      <c r="C8078" s="60">
        <v>0</v>
      </c>
      <c r="D8078" s="61">
        <v>1</v>
      </c>
      <c r="E8078" s="61">
        <v>1</v>
      </c>
      <c r="F8078" s="61">
        <v>1</v>
      </c>
      <c r="G8078" s="61">
        <v>1</v>
      </c>
      <c r="H8078" s="61">
        <v>0</v>
      </c>
      <c r="I8078" s="62">
        <v>29627.717596465242</v>
      </c>
      <c r="J8078" s="63">
        <v>5.6372565985472969</v>
      </c>
      <c r="K8078" s="63">
        <v>5.8308452258671295</v>
      </c>
      <c r="L8078" s="63">
        <v>6.1817589073365982</v>
      </c>
      <c r="M8078" s="63">
        <v>7.4923928931898125</v>
      </c>
      <c r="N8078" s="63">
        <v>7.1963833960250785</v>
      </c>
      <c r="O8078" s="71">
        <v>6.1797633773081113</v>
      </c>
    </row>
    <row r="8079" spans="2:15" outlineLevel="1" x14ac:dyDescent="0.45">
      <c r="B8079" s="65">
        <v>8070</v>
      </c>
      <c r="C8079" s="60">
        <v>1</v>
      </c>
      <c r="D8079" s="61">
        <v>0</v>
      </c>
      <c r="E8079" s="61">
        <v>1</v>
      </c>
      <c r="F8079" s="61">
        <v>1</v>
      </c>
      <c r="G8079" s="61">
        <v>1</v>
      </c>
      <c r="H8079" s="61">
        <v>0</v>
      </c>
      <c r="I8079" s="62">
        <v>24962.649418099987</v>
      </c>
      <c r="J8079" s="63">
        <v>5.6886855641054357</v>
      </c>
      <c r="K8079" s="63">
        <v>4.520523274952664</v>
      </c>
      <c r="L8079" s="63">
        <v>6.8098746030279997</v>
      </c>
      <c r="M8079" s="63">
        <v>6.9785456577085681</v>
      </c>
      <c r="N8079" s="63">
        <v>7.1099913044181351</v>
      </c>
      <c r="O8079" s="71">
        <v>6.1553213814797134</v>
      </c>
    </row>
    <row r="8080" spans="2:15" outlineLevel="1" x14ac:dyDescent="0.45">
      <c r="B8080" s="65">
        <v>8071</v>
      </c>
      <c r="C8080" s="60">
        <v>1</v>
      </c>
      <c r="D8080" s="61">
        <v>0</v>
      </c>
      <c r="E8080" s="61">
        <v>1</v>
      </c>
      <c r="F8080" s="61">
        <v>1</v>
      </c>
      <c r="G8080" s="61">
        <v>1</v>
      </c>
      <c r="H8080" s="61">
        <v>0</v>
      </c>
      <c r="I8080" s="62">
        <v>73639.352304779313</v>
      </c>
      <c r="J8080" s="63">
        <v>5.5553785919464183</v>
      </c>
      <c r="K8080" s="63">
        <v>4.4207136134867122</v>
      </c>
      <c r="L8080" s="63">
        <v>6.8829665158807494</v>
      </c>
      <c r="M8080" s="63">
        <v>8.3312689246773246</v>
      </c>
      <c r="N8080" s="63">
        <v>6.9530442371856491</v>
      </c>
      <c r="O8080" s="71">
        <v>6.4965275286227584</v>
      </c>
    </row>
    <row r="8081" spans="2:15" outlineLevel="1" x14ac:dyDescent="0.45">
      <c r="B8081" s="65">
        <v>8072</v>
      </c>
      <c r="C8081" s="60">
        <v>1</v>
      </c>
      <c r="D8081" s="61">
        <v>0</v>
      </c>
      <c r="E8081" s="61">
        <v>1</v>
      </c>
      <c r="F8081" s="61">
        <v>1</v>
      </c>
      <c r="G8081" s="61">
        <v>1</v>
      </c>
      <c r="H8081" s="61">
        <v>0</v>
      </c>
      <c r="I8081" s="62">
        <v>99384.878186727816</v>
      </c>
      <c r="J8081" s="63">
        <v>6.0799902992200137</v>
      </c>
      <c r="K8081" s="63">
        <v>5.5838882638490563</v>
      </c>
      <c r="L8081" s="63">
        <v>7.8571994143851382</v>
      </c>
      <c r="M8081" s="63">
        <v>7.9084687062052028</v>
      </c>
      <c r="N8081" s="63">
        <v>7.3751778475435259</v>
      </c>
      <c r="O8081" s="71">
        <v>6.3031702430340513</v>
      </c>
    </row>
    <row r="8082" spans="2:15" outlineLevel="1" x14ac:dyDescent="0.45">
      <c r="B8082" s="65">
        <v>8073</v>
      </c>
      <c r="C8082" s="60">
        <v>1</v>
      </c>
      <c r="D8082" s="61">
        <v>0</v>
      </c>
      <c r="E8082" s="61">
        <v>1</v>
      </c>
      <c r="F8082" s="61">
        <v>1</v>
      </c>
      <c r="G8082" s="61">
        <v>0</v>
      </c>
      <c r="H8082" s="61">
        <v>1</v>
      </c>
      <c r="I8082" s="62">
        <v>92908.645430664052</v>
      </c>
      <c r="J8082" s="63">
        <v>6.0717800208314703</v>
      </c>
      <c r="K8082" s="63">
        <v>5.0057936923575426</v>
      </c>
      <c r="L8082" s="63">
        <v>7.1759990962201403</v>
      </c>
      <c r="M8082" s="63">
        <v>6.5812522388486761</v>
      </c>
      <c r="N8082" s="63">
        <v>6.5981771150471644</v>
      </c>
      <c r="O8082" s="71">
        <v>7.2680034667981177</v>
      </c>
    </row>
    <row r="8083" spans="2:15" outlineLevel="1" x14ac:dyDescent="0.45">
      <c r="B8083" s="65">
        <v>8074</v>
      </c>
      <c r="C8083" s="60">
        <v>0</v>
      </c>
      <c r="D8083" s="61">
        <v>1</v>
      </c>
      <c r="E8083" s="61">
        <v>1</v>
      </c>
      <c r="F8083" s="61">
        <v>1</v>
      </c>
      <c r="G8083" s="61">
        <v>0</v>
      </c>
      <c r="H8083" s="61">
        <v>1</v>
      </c>
      <c r="I8083" s="62">
        <v>96137.163853760547</v>
      </c>
      <c r="J8083" s="63">
        <v>5.3985062368109284</v>
      </c>
      <c r="K8083" s="63">
        <v>6.6451516210687611</v>
      </c>
      <c r="L8083" s="63">
        <v>7.1950812990032826</v>
      </c>
      <c r="M8083" s="63">
        <v>6.5832121059102118</v>
      </c>
      <c r="N8083" s="63">
        <v>6.4671481816426635</v>
      </c>
      <c r="O8083" s="71">
        <v>7.5017105464918092</v>
      </c>
    </row>
    <row r="8084" spans="2:15" outlineLevel="1" x14ac:dyDescent="0.45">
      <c r="B8084" s="65">
        <v>8075</v>
      </c>
      <c r="C8084" s="60">
        <v>1</v>
      </c>
      <c r="D8084" s="61">
        <v>0</v>
      </c>
      <c r="E8084" s="61">
        <v>1</v>
      </c>
      <c r="F8084" s="61">
        <v>1</v>
      </c>
      <c r="G8084" s="61">
        <v>1</v>
      </c>
      <c r="H8084" s="61">
        <v>0</v>
      </c>
      <c r="I8084" s="62">
        <v>101629.58536759118</v>
      </c>
      <c r="J8084" s="63">
        <v>5.9326748511377776</v>
      </c>
      <c r="K8084" s="63">
        <v>5.1066353419927895</v>
      </c>
      <c r="L8084" s="63">
        <v>8.2585444489601034</v>
      </c>
      <c r="M8084" s="63">
        <v>8.7425636606515003</v>
      </c>
      <c r="N8084" s="63">
        <v>7.3715684182040206</v>
      </c>
      <c r="O8084" s="71">
        <v>6.8351770802302347</v>
      </c>
    </row>
    <row r="8085" spans="2:15" outlineLevel="1" x14ac:dyDescent="0.45">
      <c r="B8085" s="65">
        <v>8076</v>
      </c>
      <c r="C8085" s="60">
        <v>1</v>
      </c>
      <c r="D8085" s="61">
        <v>0</v>
      </c>
      <c r="E8085" s="61">
        <v>1</v>
      </c>
      <c r="F8085" s="61">
        <v>1</v>
      </c>
      <c r="G8085" s="61">
        <v>0</v>
      </c>
      <c r="H8085" s="61">
        <v>1</v>
      </c>
      <c r="I8085" s="62">
        <v>75751.168778650725</v>
      </c>
      <c r="J8085" s="63">
        <v>5.4198526809299956</v>
      </c>
      <c r="K8085" s="63">
        <v>5.1571899940386494</v>
      </c>
      <c r="L8085" s="63">
        <v>6.896441635176588</v>
      </c>
      <c r="M8085" s="63">
        <v>8.7951551897406119</v>
      </c>
      <c r="N8085" s="63">
        <v>6.4111362818658435</v>
      </c>
      <c r="O8085" s="71">
        <v>6.6262867837005679</v>
      </c>
    </row>
    <row r="8086" spans="2:15" outlineLevel="1" x14ac:dyDescent="0.45">
      <c r="B8086" s="65">
        <v>8077</v>
      </c>
      <c r="C8086" s="60">
        <v>1</v>
      </c>
      <c r="D8086" s="61">
        <v>0</v>
      </c>
      <c r="E8086" s="61">
        <v>1</v>
      </c>
      <c r="F8086" s="61">
        <v>1</v>
      </c>
      <c r="G8086" s="61">
        <v>1</v>
      </c>
      <c r="H8086" s="61">
        <v>0</v>
      </c>
      <c r="I8086" s="62">
        <v>95442.416536772813</v>
      </c>
      <c r="J8086" s="63">
        <v>6.3645810099341347</v>
      </c>
      <c r="K8086" s="63">
        <v>5.3215298283513635</v>
      </c>
      <c r="L8086" s="63">
        <v>7.4006707484951866</v>
      </c>
      <c r="M8086" s="63">
        <v>6.8887442229357525</v>
      </c>
      <c r="N8086" s="63">
        <v>7.212428486146683</v>
      </c>
      <c r="O8086" s="71">
        <v>6.3274436733949946</v>
      </c>
    </row>
    <row r="8087" spans="2:15" outlineLevel="1" x14ac:dyDescent="0.45">
      <c r="B8087" s="65">
        <v>8078</v>
      </c>
      <c r="C8087" s="60">
        <v>1</v>
      </c>
      <c r="D8087" s="61">
        <v>0</v>
      </c>
      <c r="E8087" s="61">
        <v>1</v>
      </c>
      <c r="F8087" s="61">
        <v>1</v>
      </c>
      <c r="G8087" s="61">
        <v>1</v>
      </c>
      <c r="H8087" s="61">
        <v>0</v>
      </c>
      <c r="I8087" s="62">
        <v>96338.958104481586</v>
      </c>
      <c r="J8087" s="63">
        <v>6.2158495337537794</v>
      </c>
      <c r="K8087" s="63">
        <v>4.5654896245854646</v>
      </c>
      <c r="L8087" s="63">
        <v>6.8111141556636117</v>
      </c>
      <c r="M8087" s="63">
        <v>8.3048935766157719</v>
      </c>
      <c r="N8087" s="63">
        <v>7.2922635245016192</v>
      </c>
      <c r="O8087" s="71">
        <v>6.3750954927837054</v>
      </c>
    </row>
    <row r="8088" spans="2:15" outlineLevel="1" x14ac:dyDescent="0.45">
      <c r="B8088" s="65">
        <v>8079</v>
      </c>
      <c r="C8088" s="60">
        <v>1</v>
      </c>
      <c r="D8088" s="61">
        <v>0</v>
      </c>
      <c r="E8088" s="61">
        <v>1</v>
      </c>
      <c r="F8088" s="61">
        <v>1</v>
      </c>
      <c r="G8088" s="61">
        <v>1</v>
      </c>
      <c r="H8088" s="61">
        <v>0</v>
      </c>
      <c r="I8088" s="62">
        <v>64059.666686523517</v>
      </c>
      <c r="J8088" s="63">
        <v>6.2155574294380704</v>
      </c>
      <c r="K8088" s="63">
        <v>5.5528013159301919</v>
      </c>
      <c r="L8088" s="63">
        <v>7.2707306174619859</v>
      </c>
      <c r="M8088" s="63">
        <v>6.0282241823699865</v>
      </c>
      <c r="N8088" s="63">
        <v>7.4530074033155493</v>
      </c>
      <c r="O8088" s="71">
        <v>6.5258621117608255</v>
      </c>
    </row>
    <row r="8089" spans="2:15" outlineLevel="1" x14ac:dyDescent="0.45">
      <c r="B8089" s="65">
        <v>8080</v>
      </c>
      <c r="C8089" s="60">
        <v>1</v>
      </c>
      <c r="D8089" s="61">
        <v>0</v>
      </c>
      <c r="E8089" s="61">
        <v>1</v>
      </c>
      <c r="F8089" s="61">
        <v>1</v>
      </c>
      <c r="G8089" s="61">
        <v>0</v>
      </c>
      <c r="H8089" s="61">
        <v>1</v>
      </c>
      <c r="I8089" s="62">
        <v>91447.257871821042</v>
      </c>
      <c r="J8089" s="63">
        <v>6.6755758578478934</v>
      </c>
      <c r="K8089" s="63">
        <v>4.5223696392466755</v>
      </c>
      <c r="L8089" s="63">
        <v>7.0866645974077151</v>
      </c>
      <c r="M8089" s="63">
        <v>6.1988096707485729</v>
      </c>
      <c r="N8089" s="63">
        <v>6.3038471944726835</v>
      </c>
      <c r="O8089" s="71">
        <v>7.3957333735159789</v>
      </c>
    </row>
    <row r="8090" spans="2:15" outlineLevel="1" x14ac:dyDescent="0.45">
      <c r="B8090" s="65">
        <v>8081</v>
      </c>
      <c r="C8090" s="60">
        <v>1</v>
      </c>
      <c r="D8090" s="61">
        <v>0</v>
      </c>
      <c r="E8090" s="61">
        <v>1</v>
      </c>
      <c r="F8090" s="61">
        <v>1</v>
      </c>
      <c r="G8090" s="61">
        <v>0</v>
      </c>
      <c r="H8090" s="61">
        <v>1</v>
      </c>
      <c r="I8090" s="62">
        <v>95254.678581536646</v>
      </c>
      <c r="J8090" s="63">
        <v>5.7716133970290668</v>
      </c>
      <c r="K8090" s="63">
        <v>4.7318755118925031</v>
      </c>
      <c r="L8090" s="63">
        <v>8.1031845947773853</v>
      </c>
      <c r="M8090" s="63">
        <v>8.0485851007557319</v>
      </c>
      <c r="N8090" s="63">
        <v>6.4872928078363534</v>
      </c>
      <c r="O8090" s="71">
        <v>6.6642606141461433</v>
      </c>
    </row>
    <row r="8091" spans="2:15" outlineLevel="1" x14ac:dyDescent="0.45">
      <c r="B8091" s="65">
        <v>8082</v>
      </c>
      <c r="C8091" s="60">
        <v>1</v>
      </c>
      <c r="D8091" s="61">
        <v>0</v>
      </c>
      <c r="E8091" s="61">
        <v>1</v>
      </c>
      <c r="F8091" s="61">
        <v>1</v>
      </c>
      <c r="G8091" s="61">
        <v>1</v>
      </c>
      <c r="H8091" s="61">
        <v>0</v>
      </c>
      <c r="I8091" s="62">
        <v>99819.450683925083</v>
      </c>
      <c r="J8091" s="63">
        <v>6.2031523340609285</v>
      </c>
      <c r="K8091" s="63">
        <v>5.8192863465108218</v>
      </c>
      <c r="L8091" s="63">
        <v>7.4511559894613741</v>
      </c>
      <c r="M8091" s="63">
        <v>8.4397406096208751</v>
      </c>
      <c r="N8091" s="63">
        <v>6.7786876210766476</v>
      </c>
      <c r="O8091" s="71">
        <v>6.2567523348494936</v>
      </c>
    </row>
    <row r="8092" spans="2:15" outlineLevel="1" x14ac:dyDescent="0.45">
      <c r="B8092" s="65">
        <v>8083</v>
      </c>
      <c r="C8092" s="60">
        <v>1</v>
      </c>
      <c r="D8092" s="61">
        <v>0</v>
      </c>
      <c r="E8092" s="61">
        <v>1</v>
      </c>
      <c r="F8092" s="61">
        <v>1</v>
      </c>
      <c r="G8092" s="61">
        <v>0</v>
      </c>
      <c r="H8092" s="61">
        <v>1</v>
      </c>
      <c r="I8092" s="62">
        <v>101862.39965003339</v>
      </c>
      <c r="J8092" s="63">
        <v>6.4367337739374646</v>
      </c>
      <c r="K8092" s="63">
        <v>5.6069475029615576</v>
      </c>
      <c r="L8092" s="63">
        <v>7.2755936438142257</v>
      </c>
      <c r="M8092" s="63">
        <v>7.9016197061586357</v>
      </c>
      <c r="N8092" s="63">
        <v>7.325505036323138</v>
      </c>
      <c r="O8092" s="71">
        <v>7.4306722543409629</v>
      </c>
    </row>
    <row r="8093" spans="2:15" outlineLevel="1" x14ac:dyDescent="0.45">
      <c r="B8093" s="65">
        <v>8084</v>
      </c>
      <c r="C8093" s="60">
        <v>1</v>
      </c>
      <c r="D8093" s="61">
        <v>0</v>
      </c>
      <c r="E8093" s="61">
        <v>1</v>
      </c>
      <c r="F8093" s="61">
        <v>1</v>
      </c>
      <c r="G8093" s="61">
        <v>1</v>
      </c>
      <c r="H8093" s="61">
        <v>0</v>
      </c>
      <c r="I8093" s="62">
        <v>22877.301126965438</v>
      </c>
      <c r="J8093" s="63">
        <v>5.4448182597584438</v>
      </c>
      <c r="K8093" s="63">
        <v>4.066558839977068</v>
      </c>
      <c r="L8093" s="63">
        <v>7.1968923027034517</v>
      </c>
      <c r="M8093" s="63">
        <v>6.6361235978192958</v>
      </c>
      <c r="N8093" s="63">
        <v>6.8328911470116989</v>
      </c>
      <c r="O8093" s="71">
        <v>6.6807133117716839</v>
      </c>
    </row>
    <row r="8094" spans="2:15" outlineLevel="1" x14ac:dyDescent="0.45">
      <c r="B8094" s="65">
        <v>8085</v>
      </c>
      <c r="C8094" s="60">
        <v>1</v>
      </c>
      <c r="D8094" s="61">
        <v>0</v>
      </c>
      <c r="E8094" s="61">
        <v>1</v>
      </c>
      <c r="F8094" s="61">
        <v>1</v>
      </c>
      <c r="G8094" s="61">
        <v>1</v>
      </c>
      <c r="H8094" s="61">
        <v>0</v>
      </c>
      <c r="I8094" s="62">
        <v>95341.916413333209</v>
      </c>
      <c r="J8094" s="63">
        <v>5.8543785030654423</v>
      </c>
      <c r="K8094" s="63">
        <v>5.7013409388906133</v>
      </c>
      <c r="L8094" s="63">
        <v>7.4725417946334076</v>
      </c>
      <c r="M8094" s="63">
        <v>6.3927981275284083</v>
      </c>
      <c r="N8094" s="63">
        <v>7.4917676182264863</v>
      </c>
      <c r="O8094" s="71">
        <v>6.7216865048536931</v>
      </c>
    </row>
    <row r="8095" spans="2:15" outlineLevel="1" x14ac:dyDescent="0.45">
      <c r="B8095" s="65">
        <v>8086</v>
      </c>
      <c r="C8095" s="60">
        <v>1</v>
      </c>
      <c r="D8095" s="61">
        <v>0</v>
      </c>
      <c r="E8095" s="61">
        <v>1</v>
      </c>
      <c r="F8095" s="61">
        <v>1</v>
      </c>
      <c r="G8095" s="61">
        <v>1</v>
      </c>
      <c r="H8095" s="61">
        <v>0</v>
      </c>
      <c r="I8095" s="62">
        <v>93562.277136704783</v>
      </c>
      <c r="J8095" s="63">
        <v>5.6039841740150838</v>
      </c>
      <c r="K8095" s="63">
        <v>4.3058555912765133</v>
      </c>
      <c r="L8095" s="63">
        <v>7.405497124898039</v>
      </c>
      <c r="M8095" s="63">
        <v>6.9835615755614224</v>
      </c>
      <c r="N8095" s="63">
        <v>7.6980186872060052</v>
      </c>
      <c r="O8095" s="71">
        <v>7.1849921017298151</v>
      </c>
    </row>
    <row r="8096" spans="2:15" outlineLevel="1" x14ac:dyDescent="0.45">
      <c r="B8096" s="65">
        <v>8087</v>
      </c>
      <c r="C8096" s="60">
        <v>1</v>
      </c>
      <c r="D8096" s="61">
        <v>0</v>
      </c>
      <c r="E8096" s="61">
        <v>1</v>
      </c>
      <c r="F8096" s="61">
        <v>1</v>
      </c>
      <c r="G8096" s="61">
        <v>1</v>
      </c>
      <c r="H8096" s="61">
        <v>0</v>
      </c>
      <c r="I8096" s="62">
        <v>75247.872669212986</v>
      </c>
      <c r="J8096" s="63">
        <v>5.1977419560886409</v>
      </c>
      <c r="K8096" s="63">
        <v>4.5841854429259694</v>
      </c>
      <c r="L8096" s="63">
        <v>7.2730181393680455</v>
      </c>
      <c r="M8096" s="63">
        <v>8.6437367709149662</v>
      </c>
      <c r="N8096" s="63">
        <v>7.2887044632298066</v>
      </c>
      <c r="O8096" s="71">
        <v>6.4146741307350972</v>
      </c>
    </row>
    <row r="8097" spans="2:15" outlineLevel="1" x14ac:dyDescent="0.45">
      <c r="B8097" s="65">
        <v>8088</v>
      </c>
      <c r="C8097" s="60">
        <v>1</v>
      </c>
      <c r="D8097" s="61">
        <v>0</v>
      </c>
      <c r="E8097" s="61">
        <v>1</v>
      </c>
      <c r="F8097" s="61">
        <v>1</v>
      </c>
      <c r="G8097" s="61">
        <v>0</v>
      </c>
      <c r="H8097" s="61">
        <v>1</v>
      </c>
      <c r="I8097" s="62">
        <v>73433.653828889714</v>
      </c>
      <c r="J8097" s="63">
        <v>6.2689838458489122</v>
      </c>
      <c r="K8097" s="63">
        <v>4.4823113047890555</v>
      </c>
      <c r="L8097" s="63">
        <v>6.6622486945238792</v>
      </c>
      <c r="M8097" s="63">
        <v>6.940191428142561</v>
      </c>
      <c r="N8097" s="63">
        <v>7.1592728444481697</v>
      </c>
      <c r="O8097" s="71">
        <v>7.1817522481325327</v>
      </c>
    </row>
    <row r="8098" spans="2:15" outlineLevel="1" x14ac:dyDescent="0.45">
      <c r="B8098" s="65">
        <v>8089</v>
      </c>
      <c r="C8098" s="60">
        <v>1</v>
      </c>
      <c r="D8098" s="61">
        <v>0</v>
      </c>
      <c r="E8098" s="61">
        <v>1</v>
      </c>
      <c r="F8098" s="61">
        <v>1</v>
      </c>
      <c r="G8098" s="61">
        <v>0</v>
      </c>
      <c r="H8098" s="61">
        <v>1</v>
      </c>
      <c r="I8098" s="62">
        <v>98413.485115472286</v>
      </c>
      <c r="J8098" s="63">
        <v>5.7262343127354978</v>
      </c>
      <c r="K8098" s="63">
        <v>4.9047969477322662</v>
      </c>
      <c r="L8098" s="63">
        <v>8.3018715474682736</v>
      </c>
      <c r="M8098" s="63">
        <v>8.3022934235297203</v>
      </c>
      <c r="N8098" s="63">
        <v>6.7761748280964182</v>
      </c>
      <c r="O8098" s="71">
        <v>7.1552047769920293</v>
      </c>
    </row>
    <row r="8099" spans="2:15" outlineLevel="1" x14ac:dyDescent="0.45">
      <c r="B8099" s="65">
        <v>8090</v>
      </c>
      <c r="C8099" s="60">
        <v>1</v>
      </c>
      <c r="D8099" s="61">
        <v>0</v>
      </c>
      <c r="E8099" s="61">
        <v>1</v>
      </c>
      <c r="F8099" s="61">
        <v>1</v>
      </c>
      <c r="G8099" s="61">
        <v>0</v>
      </c>
      <c r="H8099" s="61">
        <v>1</v>
      </c>
      <c r="I8099" s="62">
        <v>77746.282108272368</v>
      </c>
      <c r="J8099" s="63">
        <v>6.1844089976465195</v>
      </c>
      <c r="K8099" s="63">
        <v>5.8441119313265038</v>
      </c>
      <c r="L8099" s="63">
        <v>6.8092787162943402</v>
      </c>
      <c r="M8099" s="63">
        <v>6.9662672845718161</v>
      </c>
      <c r="N8099" s="63">
        <v>7.1084199135624937</v>
      </c>
      <c r="O8099" s="71">
        <v>7.3292314328123993</v>
      </c>
    </row>
    <row r="8100" spans="2:15" outlineLevel="1" x14ac:dyDescent="0.45">
      <c r="B8100" s="65">
        <v>8091</v>
      </c>
      <c r="C8100" s="60">
        <v>1</v>
      </c>
      <c r="D8100" s="61">
        <v>0</v>
      </c>
      <c r="E8100" s="61">
        <v>1</v>
      </c>
      <c r="F8100" s="61">
        <v>1</v>
      </c>
      <c r="G8100" s="61">
        <v>1</v>
      </c>
      <c r="H8100" s="61">
        <v>0</v>
      </c>
      <c r="I8100" s="62">
        <v>77732.11773527792</v>
      </c>
      <c r="J8100" s="63">
        <v>6.1625584182318125</v>
      </c>
      <c r="K8100" s="63">
        <v>4.555894065605858</v>
      </c>
      <c r="L8100" s="63">
        <v>6.6003493346998496</v>
      </c>
      <c r="M8100" s="63">
        <v>8.5350368725403243</v>
      </c>
      <c r="N8100" s="63">
        <v>7.168381235291319</v>
      </c>
      <c r="O8100" s="71">
        <v>7.0934394667791683</v>
      </c>
    </row>
    <row r="8101" spans="2:15" outlineLevel="1" x14ac:dyDescent="0.45">
      <c r="B8101" s="65">
        <v>8092</v>
      </c>
      <c r="C8101" s="60">
        <v>1</v>
      </c>
      <c r="D8101" s="61">
        <v>0</v>
      </c>
      <c r="E8101" s="61">
        <v>1</v>
      </c>
      <c r="F8101" s="61">
        <v>1</v>
      </c>
      <c r="G8101" s="61">
        <v>0</v>
      </c>
      <c r="H8101" s="61">
        <v>1</v>
      </c>
      <c r="I8101" s="62">
        <v>60455.371566414906</v>
      </c>
      <c r="J8101" s="63">
        <v>5.3159772686789299</v>
      </c>
      <c r="K8101" s="63">
        <v>4.6588784039216176</v>
      </c>
      <c r="L8101" s="63">
        <v>7.7996067708487837</v>
      </c>
      <c r="M8101" s="63">
        <v>6.0351389416270491</v>
      </c>
      <c r="N8101" s="63">
        <v>7.0517462699999562</v>
      </c>
      <c r="O8101" s="71">
        <v>7.4015628178297277</v>
      </c>
    </row>
    <row r="8102" spans="2:15" outlineLevel="1" x14ac:dyDescent="0.45">
      <c r="B8102" s="65">
        <v>8093</v>
      </c>
      <c r="C8102" s="60">
        <v>1</v>
      </c>
      <c r="D8102" s="61">
        <v>0</v>
      </c>
      <c r="E8102" s="61">
        <v>1</v>
      </c>
      <c r="F8102" s="61">
        <v>1</v>
      </c>
      <c r="G8102" s="61">
        <v>0</v>
      </c>
      <c r="H8102" s="61">
        <v>1</v>
      </c>
      <c r="I8102" s="62">
        <v>94154.930804129006</v>
      </c>
      <c r="J8102" s="63">
        <v>5.6145138859318786</v>
      </c>
      <c r="K8102" s="63">
        <v>4.7898094153771975</v>
      </c>
      <c r="L8102" s="63">
        <v>7.6449147172606562</v>
      </c>
      <c r="M8102" s="63">
        <v>8.1085553138314488</v>
      </c>
      <c r="N8102" s="63">
        <v>6.2156759617372552</v>
      </c>
      <c r="O8102" s="71">
        <v>6.8133251232232919</v>
      </c>
    </row>
    <row r="8103" spans="2:15" outlineLevel="1" x14ac:dyDescent="0.45">
      <c r="B8103" s="65">
        <v>8094</v>
      </c>
      <c r="C8103" s="60">
        <v>1</v>
      </c>
      <c r="D8103" s="61">
        <v>0</v>
      </c>
      <c r="E8103" s="61">
        <v>1</v>
      </c>
      <c r="F8103" s="61">
        <v>1</v>
      </c>
      <c r="G8103" s="61">
        <v>1</v>
      </c>
      <c r="H8103" s="61">
        <v>0</v>
      </c>
      <c r="I8103" s="62">
        <v>93939.612226532729</v>
      </c>
      <c r="J8103" s="63">
        <v>5.8980219123762421</v>
      </c>
      <c r="K8103" s="63">
        <v>4.7828664409910058</v>
      </c>
      <c r="L8103" s="63">
        <v>7.280523018116682</v>
      </c>
      <c r="M8103" s="63">
        <v>6.537229751015067</v>
      </c>
      <c r="N8103" s="63">
        <v>7.5077160655322608</v>
      </c>
      <c r="O8103" s="71">
        <v>7.2174108960802563</v>
      </c>
    </row>
    <row r="8104" spans="2:15" outlineLevel="1" x14ac:dyDescent="0.45">
      <c r="B8104" s="65">
        <v>8095</v>
      </c>
      <c r="C8104" s="60">
        <v>1</v>
      </c>
      <c r="D8104" s="61">
        <v>0</v>
      </c>
      <c r="E8104" s="61">
        <v>1</v>
      </c>
      <c r="F8104" s="61">
        <v>1</v>
      </c>
      <c r="G8104" s="61">
        <v>1</v>
      </c>
      <c r="H8104" s="61">
        <v>0</v>
      </c>
      <c r="I8104" s="62">
        <v>77168.717459538835</v>
      </c>
      <c r="J8104" s="63">
        <v>5.9556217975577281</v>
      </c>
      <c r="K8104" s="63">
        <v>5.3043755228263718</v>
      </c>
      <c r="L8104" s="63">
        <v>6.4016380028710254</v>
      </c>
      <c r="M8104" s="63">
        <v>8.3256410365002615</v>
      </c>
      <c r="N8104" s="63">
        <v>6.9542763878920848</v>
      </c>
      <c r="O8104" s="71">
        <v>6.7083365134750821</v>
      </c>
    </row>
    <row r="8105" spans="2:15" outlineLevel="1" x14ac:dyDescent="0.45">
      <c r="B8105" s="65">
        <v>8096</v>
      </c>
      <c r="C8105" s="60">
        <v>1</v>
      </c>
      <c r="D8105" s="61">
        <v>0</v>
      </c>
      <c r="E8105" s="61">
        <v>1</v>
      </c>
      <c r="F8105" s="61">
        <v>1</v>
      </c>
      <c r="G8105" s="61">
        <v>0</v>
      </c>
      <c r="H8105" s="61">
        <v>1</v>
      </c>
      <c r="I8105" s="62">
        <v>103285.37544861992</v>
      </c>
      <c r="J8105" s="63">
        <v>6.449934654884899</v>
      </c>
      <c r="K8105" s="63">
        <v>5.6083011576932531</v>
      </c>
      <c r="L8105" s="63">
        <v>7.3695952711188371</v>
      </c>
      <c r="M8105" s="63">
        <v>8.2151715944207684</v>
      </c>
      <c r="N8105" s="63">
        <v>7.320774741085792</v>
      </c>
      <c r="O8105" s="71">
        <v>7.5987081360768345</v>
      </c>
    </row>
    <row r="8106" spans="2:15" outlineLevel="1" x14ac:dyDescent="0.45">
      <c r="B8106" s="65">
        <v>8097</v>
      </c>
      <c r="C8106" s="60">
        <v>1</v>
      </c>
      <c r="D8106" s="61">
        <v>0</v>
      </c>
      <c r="E8106" s="61">
        <v>1</v>
      </c>
      <c r="F8106" s="61">
        <v>1</v>
      </c>
      <c r="G8106" s="61">
        <v>0</v>
      </c>
      <c r="H8106" s="61">
        <v>1</v>
      </c>
      <c r="I8106" s="62">
        <v>25196.239347305353</v>
      </c>
      <c r="J8106" s="63">
        <v>5.950160995918985</v>
      </c>
      <c r="K8106" s="63">
        <v>5.4190980459897089</v>
      </c>
      <c r="L8106" s="63">
        <v>6.9758692349671989</v>
      </c>
      <c r="M8106" s="63">
        <v>6.1750603907178618</v>
      </c>
      <c r="N8106" s="63">
        <v>6.3247199778941772</v>
      </c>
      <c r="O8106" s="71">
        <v>6.5680011495198833</v>
      </c>
    </row>
    <row r="8107" spans="2:15" outlineLevel="1" x14ac:dyDescent="0.45">
      <c r="B8107" s="65">
        <v>8098</v>
      </c>
      <c r="C8107" s="60">
        <v>1</v>
      </c>
      <c r="D8107" s="61">
        <v>0</v>
      </c>
      <c r="E8107" s="61">
        <v>1</v>
      </c>
      <c r="F8107" s="61">
        <v>1</v>
      </c>
      <c r="G8107" s="61">
        <v>1</v>
      </c>
      <c r="H8107" s="61">
        <v>0</v>
      </c>
      <c r="I8107" s="62">
        <v>29339.518080001377</v>
      </c>
      <c r="J8107" s="63">
        <v>6.0199300540627103</v>
      </c>
      <c r="K8107" s="63">
        <v>5.2136355676907851</v>
      </c>
      <c r="L8107" s="63">
        <v>6.7510741478883372</v>
      </c>
      <c r="M8107" s="63">
        <v>6.4822197386451395</v>
      </c>
      <c r="N8107" s="63">
        <v>7.4076944887681559</v>
      </c>
      <c r="O8107" s="71">
        <v>7.1779190259611747</v>
      </c>
    </row>
    <row r="8108" spans="2:15" outlineLevel="1" x14ac:dyDescent="0.45">
      <c r="B8108" s="65">
        <v>8099</v>
      </c>
      <c r="C8108" s="60">
        <v>0</v>
      </c>
      <c r="D8108" s="61">
        <v>1</v>
      </c>
      <c r="E8108" s="61">
        <v>1</v>
      </c>
      <c r="F8108" s="61">
        <v>1</v>
      </c>
      <c r="G8108" s="61">
        <v>0</v>
      </c>
      <c r="H8108" s="61">
        <v>1</v>
      </c>
      <c r="I8108" s="62">
        <v>99371.913379261256</v>
      </c>
      <c r="J8108" s="63">
        <v>5.2907590190062281</v>
      </c>
      <c r="K8108" s="63">
        <v>6.089418293957003</v>
      </c>
      <c r="L8108" s="63">
        <v>7.2775172664066829</v>
      </c>
      <c r="M8108" s="63">
        <v>7.8658039635116213</v>
      </c>
      <c r="N8108" s="63">
        <v>7.1749390487038518</v>
      </c>
      <c r="O8108" s="71">
        <v>7.310871407266724</v>
      </c>
    </row>
    <row r="8109" spans="2:15" outlineLevel="1" x14ac:dyDescent="0.45">
      <c r="B8109" s="65">
        <v>8100</v>
      </c>
      <c r="C8109" s="60">
        <v>1</v>
      </c>
      <c r="D8109" s="61">
        <v>0</v>
      </c>
      <c r="E8109" s="61">
        <v>1</v>
      </c>
      <c r="F8109" s="61">
        <v>1</v>
      </c>
      <c r="G8109" s="61">
        <v>1</v>
      </c>
      <c r="H8109" s="61">
        <v>0</v>
      </c>
      <c r="I8109" s="62">
        <v>77685.564033773684</v>
      </c>
      <c r="J8109" s="63">
        <v>5.7815029704997896</v>
      </c>
      <c r="K8109" s="63">
        <v>5.4462505303637503</v>
      </c>
      <c r="L8109" s="63">
        <v>6.7987040020813296</v>
      </c>
      <c r="M8109" s="63">
        <v>8.243557785321082</v>
      </c>
      <c r="N8109" s="63">
        <v>7.1551474113674374</v>
      </c>
      <c r="O8109" s="71">
        <v>6.5934440078663963</v>
      </c>
    </row>
    <row r="8110" spans="2:15" outlineLevel="1" x14ac:dyDescent="0.45">
      <c r="B8110" s="65">
        <v>8101</v>
      </c>
      <c r="C8110" s="60">
        <v>1</v>
      </c>
      <c r="D8110" s="61">
        <v>0</v>
      </c>
      <c r="E8110" s="61">
        <v>1</v>
      </c>
      <c r="F8110" s="61">
        <v>1</v>
      </c>
      <c r="G8110" s="61">
        <v>1</v>
      </c>
      <c r="H8110" s="61">
        <v>0</v>
      </c>
      <c r="I8110" s="62">
        <v>99394.872690961522</v>
      </c>
      <c r="J8110" s="63">
        <v>6.1334515588767324</v>
      </c>
      <c r="K8110" s="63">
        <v>5.567590037014428</v>
      </c>
      <c r="L8110" s="63">
        <v>7.1360558460804633</v>
      </c>
      <c r="M8110" s="63">
        <v>8.6382740301340597</v>
      </c>
      <c r="N8110" s="63">
        <v>6.918182195877427</v>
      </c>
      <c r="O8110" s="71">
        <v>6.2769094540325678</v>
      </c>
    </row>
    <row r="8111" spans="2:15" outlineLevel="1" x14ac:dyDescent="0.45">
      <c r="B8111" s="65">
        <v>8102</v>
      </c>
      <c r="C8111" s="60">
        <v>0</v>
      </c>
      <c r="D8111" s="61">
        <v>1</v>
      </c>
      <c r="E8111" s="61">
        <v>1</v>
      </c>
      <c r="F8111" s="61">
        <v>1</v>
      </c>
      <c r="G8111" s="61">
        <v>1</v>
      </c>
      <c r="H8111" s="61">
        <v>0</v>
      </c>
      <c r="I8111" s="62">
        <v>29454.048775236675</v>
      </c>
      <c r="J8111" s="63">
        <v>5.725157125082136</v>
      </c>
      <c r="K8111" s="63">
        <v>5.726576153870095</v>
      </c>
      <c r="L8111" s="63">
        <v>6.8670412262087694</v>
      </c>
      <c r="M8111" s="63">
        <v>6.6673833719982536</v>
      </c>
      <c r="N8111" s="63">
        <v>7.2063428842428836</v>
      </c>
      <c r="O8111" s="71">
        <v>6.7994065034771349</v>
      </c>
    </row>
    <row r="8112" spans="2:15" outlineLevel="1" x14ac:dyDescent="0.45">
      <c r="B8112" s="65">
        <v>8103</v>
      </c>
      <c r="C8112" s="60">
        <v>0</v>
      </c>
      <c r="D8112" s="61">
        <v>1</v>
      </c>
      <c r="E8112" s="61">
        <v>1</v>
      </c>
      <c r="F8112" s="61">
        <v>1</v>
      </c>
      <c r="G8112" s="61">
        <v>0</v>
      </c>
      <c r="H8112" s="61">
        <v>1</v>
      </c>
      <c r="I8112" s="62">
        <v>64944.879999541416</v>
      </c>
      <c r="J8112" s="63">
        <v>5.64627351820074</v>
      </c>
      <c r="K8112" s="63">
        <v>6.1446477103010135</v>
      </c>
      <c r="L8112" s="63">
        <v>7.0767370186881777</v>
      </c>
      <c r="M8112" s="63">
        <v>6.4503266458504207</v>
      </c>
      <c r="N8112" s="63">
        <v>6.7959219014238528</v>
      </c>
      <c r="O8112" s="71">
        <v>7.1896129357081016</v>
      </c>
    </row>
    <row r="8113" spans="2:15" outlineLevel="1" x14ac:dyDescent="0.45">
      <c r="B8113" s="65">
        <v>8104</v>
      </c>
      <c r="C8113" s="60">
        <v>1</v>
      </c>
      <c r="D8113" s="61">
        <v>0</v>
      </c>
      <c r="E8113" s="61">
        <v>1</v>
      </c>
      <c r="F8113" s="61">
        <v>1</v>
      </c>
      <c r="G8113" s="61">
        <v>1</v>
      </c>
      <c r="H8113" s="61">
        <v>0</v>
      </c>
      <c r="I8113" s="62">
        <v>96017.824681801561</v>
      </c>
      <c r="J8113" s="63">
        <v>6.4812715256252522</v>
      </c>
      <c r="K8113" s="63">
        <v>5.1077977288400191</v>
      </c>
      <c r="L8113" s="63">
        <v>7.6565943223875443</v>
      </c>
      <c r="M8113" s="63">
        <v>6.4377905564546003</v>
      </c>
      <c r="N8113" s="63">
        <v>7.4470953696952371</v>
      </c>
      <c r="O8113" s="71">
        <v>6.9239562543960949</v>
      </c>
    </row>
    <row r="8114" spans="2:15" outlineLevel="1" x14ac:dyDescent="0.45">
      <c r="B8114" s="65">
        <v>8105</v>
      </c>
      <c r="C8114" s="60">
        <v>1</v>
      </c>
      <c r="D8114" s="61">
        <v>0</v>
      </c>
      <c r="E8114" s="61">
        <v>1</v>
      </c>
      <c r="F8114" s="61">
        <v>1</v>
      </c>
      <c r="G8114" s="61">
        <v>0</v>
      </c>
      <c r="H8114" s="61">
        <v>1</v>
      </c>
      <c r="I8114" s="62">
        <v>94502.709984640067</v>
      </c>
      <c r="J8114" s="63">
        <v>5.840996075406534</v>
      </c>
      <c r="K8114" s="63">
        <v>5.0665352324670589</v>
      </c>
      <c r="L8114" s="63">
        <v>7.8395735940636406</v>
      </c>
      <c r="M8114" s="63">
        <v>7.5149961408780221</v>
      </c>
      <c r="N8114" s="63">
        <v>6.2906477709572686</v>
      </c>
      <c r="O8114" s="71">
        <v>6.8822876230819308</v>
      </c>
    </row>
    <row r="8115" spans="2:15" outlineLevel="1" x14ac:dyDescent="0.45">
      <c r="B8115" s="65">
        <v>8106</v>
      </c>
      <c r="C8115" s="60">
        <v>1</v>
      </c>
      <c r="D8115" s="61">
        <v>0</v>
      </c>
      <c r="E8115" s="61">
        <v>1</v>
      </c>
      <c r="F8115" s="61">
        <v>1</v>
      </c>
      <c r="G8115" s="61">
        <v>1</v>
      </c>
      <c r="H8115" s="61">
        <v>0</v>
      </c>
      <c r="I8115" s="62">
        <v>81215.30256139941</v>
      </c>
      <c r="J8115" s="63">
        <v>6.2516810486779288</v>
      </c>
      <c r="K8115" s="63">
        <v>6.0112260083176547</v>
      </c>
      <c r="L8115" s="63">
        <v>6.6215542815984429</v>
      </c>
      <c r="M8115" s="63">
        <v>8.3957958383483557</v>
      </c>
      <c r="N8115" s="63">
        <v>7.0189931425249092</v>
      </c>
      <c r="O8115" s="71">
        <v>6.9102146754228233</v>
      </c>
    </row>
    <row r="8116" spans="2:15" outlineLevel="1" x14ac:dyDescent="0.45">
      <c r="B8116" s="65">
        <v>8107</v>
      </c>
      <c r="C8116" s="60">
        <v>0</v>
      </c>
      <c r="D8116" s="61">
        <v>1</v>
      </c>
      <c r="E8116" s="61">
        <v>1</v>
      </c>
      <c r="F8116" s="61">
        <v>1</v>
      </c>
      <c r="G8116" s="61">
        <v>1</v>
      </c>
      <c r="H8116" s="61">
        <v>0</v>
      </c>
      <c r="I8116" s="62">
        <v>25582.113940599695</v>
      </c>
      <c r="J8116" s="63">
        <v>5.548135296112342</v>
      </c>
      <c r="K8116" s="63">
        <v>5.5868706692289249</v>
      </c>
      <c r="L8116" s="63">
        <v>6.9552025592020499</v>
      </c>
      <c r="M8116" s="63">
        <v>6.4403565001405321</v>
      </c>
      <c r="N8116" s="63">
        <v>6.5936504985857081</v>
      </c>
      <c r="O8116" s="71">
        <v>6.3753711543065164</v>
      </c>
    </row>
    <row r="8117" spans="2:15" outlineLevel="1" x14ac:dyDescent="0.45">
      <c r="B8117" s="65">
        <v>8108</v>
      </c>
      <c r="C8117" s="60">
        <v>0</v>
      </c>
      <c r="D8117" s="61">
        <v>1</v>
      </c>
      <c r="E8117" s="61">
        <v>1</v>
      </c>
      <c r="F8117" s="61">
        <v>1</v>
      </c>
      <c r="G8117" s="61">
        <v>1</v>
      </c>
      <c r="H8117" s="61">
        <v>0</v>
      </c>
      <c r="I8117" s="62">
        <v>96592.512682186993</v>
      </c>
      <c r="J8117" s="63">
        <v>6.2751151356135919</v>
      </c>
      <c r="K8117" s="63">
        <v>6.5073502759259814</v>
      </c>
      <c r="L8117" s="63">
        <v>7.0201751416122748</v>
      </c>
      <c r="M8117" s="63">
        <v>6.7156439344810872</v>
      </c>
      <c r="N8117" s="63">
        <v>6.9627464632669085</v>
      </c>
      <c r="O8117" s="71">
        <v>6.0903146229863694</v>
      </c>
    </row>
    <row r="8118" spans="2:15" outlineLevel="1" x14ac:dyDescent="0.45">
      <c r="B8118" s="65">
        <v>8109</v>
      </c>
      <c r="C8118" s="60">
        <v>0</v>
      </c>
      <c r="D8118" s="61">
        <v>1</v>
      </c>
      <c r="E8118" s="61">
        <v>1</v>
      </c>
      <c r="F8118" s="61">
        <v>1</v>
      </c>
      <c r="G8118" s="61">
        <v>0</v>
      </c>
      <c r="H8118" s="61">
        <v>1</v>
      </c>
      <c r="I8118" s="62">
        <v>79852.432124518949</v>
      </c>
      <c r="J8118" s="63">
        <v>6.0527369427685311</v>
      </c>
      <c r="K8118" s="63">
        <v>6.1111654767859527</v>
      </c>
      <c r="L8118" s="63">
        <v>6.2640054654651589</v>
      </c>
      <c r="M8118" s="63">
        <v>8.7829061282858305</v>
      </c>
      <c r="N8118" s="63">
        <v>6.4027875855093814</v>
      </c>
      <c r="O8118" s="71">
        <v>6.8210799366455355</v>
      </c>
    </row>
    <row r="8119" spans="2:15" outlineLevel="1" x14ac:dyDescent="0.45">
      <c r="B8119" s="65">
        <v>8110</v>
      </c>
      <c r="C8119" s="60">
        <v>1</v>
      </c>
      <c r="D8119" s="61">
        <v>0</v>
      </c>
      <c r="E8119" s="61">
        <v>1</v>
      </c>
      <c r="F8119" s="61">
        <v>1</v>
      </c>
      <c r="G8119" s="61">
        <v>1</v>
      </c>
      <c r="H8119" s="61">
        <v>0</v>
      </c>
      <c r="I8119" s="62">
        <v>63828.742004005529</v>
      </c>
      <c r="J8119" s="63">
        <v>6.6470317610630261</v>
      </c>
      <c r="K8119" s="63">
        <v>5.7217152686639494</v>
      </c>
      <c r="L8119" s="63">
        <v>7.4432895349097574</v>
      </c>
      <c r="M8119" s="63">
        <v>6.1010202424679649</v>
      </c>
      <c r="N8119" s="63">
        <v>6.7034735299154136</v>
      </c>
      <c r="O8119" s="71">
        <v>6.2760282810561492</v>
      </c>
    </row>
    <row r="8120" spans="2:15" outlineLevel="1" x14ac:dyDescent="0.45">
      <c r="B8120" s="65">
        <v>8111</v>
      </c>
      <c r="C8120" s="60">
        <v>1</v>
      </c>
      <c r="D8120" s="61">
        <v>0</v>
      </c>
      <c r="E8120" s="61">
        <v>1</v>
      </c>
      <c r="F8120" s="61">
        <v>1</v>
      </c>
      <c r="G8120" s="61">
        <v>1</v>
      </c>
      <c r="H8120" s="61">
        <v>0</v>
      </c>
      <c r="I8120" s="62">
        <v>76808.20701400355</v>
      </c>
      <c r="J8120" s="63">
        <v>6.0146974712555359</v>
      </c>
      <c r="K8120" s="63">
        <v>4.6286715684910167</v>
      </c>
      <c r="L8120" s="63">
        <v>6.7379314933440995</v>
      </c>
      <c r="M8120" s="63">
        <v>8.5398633179040377</v>
      </c>
      <c r="N8120" s="63">
        <v>7.2163459863170809</v>
      </c>
      <c r="O8120" s="71">
        <v>6.591174624104216</v>
      </c>
    </row>
    <row r="8121" spans="2:15" outlineLevel="1" x14ac:dyDescent="0.45">
      <c r="B8121" s="65">
        <v>8112</v>
      </c>
      <c r="C8121" s="60">
        <v>1</v>
      </c>
      <c r="D8121" s="61">
        <v>0</v>
      </c>
      <c r="E8121" s="61">
        <v>1</v>
      </c>
      <c r="F8121" s="61">
        <v>1</v>
      </c>
      <c r="G8121" s="61">
        <v>1</v>
      </c>
      <c r="H8121" s="61">
        <v>0</v>
      </c>
      <c r="I8121" s="62">
        <v>75836.655464408919</v>
      </c>
      <c r="J8121" s="63">
        <v>5.7483213354347242</v>
      </c>
      <c r="K8121" s="63">
        <v>5.2870526187563387</v>
      </c>
      <c r="L8121" s="63">
        <v>6.7326438268946074</v>
      </c>
      <c r="M8121" s="63">
        <v>7.9033686152979739</v>
      </c>
      <c r="N8121" s="63">
        <v>6.9691105295415747</v>
      </c>
      <c r="O8121" s="71">
        <v>6.7199767633581802</v>
      </c>
    </row>
    <row r="8122" spans="2:15" outlineLevel="1" x14ac:dyDescent="0.45">
      <c r="B8122" s="65">
        <v>8113</v>
      </c>
      <c r="C8122" s="60">
        <v>1</v>
      </c>
      <c r="D8122" s="61">
        <v>0</v>
      </c>
      <c r="E8122" s="61">
        <v>1</v>
      </c>
      <c r="F8122" s="61">
        <v>1</v>
      </c>
      <c r="G8122" s="61">
        <v>1</v>
      </c>
      <c r="H8122" s="61">
        <v>0</v>
      </c>
      <c r="I8122" s="62">
        <v>100220.75583822555</v>
      </c>
      <c r="J8122" s="63">
        <v>6.7128506792639069</v>
      </c>
      <c r="K8122" s="63">
        <v>5.1181261375792806</v>
      </c>
      <c r="L8122" s="63">
        <v>6.4371351673626247</v>
      </c>
      <c r="M8122" s="63">
        <v>8.2364453112868468</v>
      </c>
      <c r="N8122" s="63">
        <v>7.4615529114326575</v>
      </c>
      <c r="O8122" s="71">
        <v>6.9137298132988523</v>
      </c>
    </row>
    <row r="8123" spans="2:15" outlineLevel="1" x14ac:dyDescent="0.45">
      <c r="B8123" s="65">
        <v>8114</v>
      </c>
      <c r="C8123" s="60">
        <v>0</v>
      </c>
      <c r="D8123" s="61">
        <v>1</v>
      </c>
      <c r="E8123" s="61">
        <v>1</v>
      </c>
      <c r="F8123" s="61">
        <v>1</v>
      </c>
      <c r="G8123" s="61">
        <v>1</v>
      </c>
      <c r="H8123" s="61">
        <v>0</v>
      </c>
      <c r="I8123" s="62">
        <v>63119.32103065704</v>
      </c>
      <c r="J8123" s="63">
        <v>5.2027178826482459</v>
      </c>
      <c r="K8123" s="63">
        <v>5.6800707446134684</v>
      </c>
      <c r="L8123" s="63">
        <v>7.3477727713535774</v>
      </c>
      <c r="M8123" s="63">
        <v>6.7550354060125715</v>
      </c>
      <c r="N8123" s="63">
        <v>6.9656614368185377</v>
      </c>
      <c r="O8123" s="71">
        <v>6.771838369535109</v>
      </c>
    </row>
    <row r="8124" spans="2:15" outlineLevel="1" x14ac:dyDescent="0.45">
      <c r="B8124" s="65">
        <v>8115</v>
      </c>
      <c r="C8124" s="60">
        <v>1</v>
      </c>
      <c r="D8124" s="61">
        <v>0</v>
      </c>
      <c r="E8124" s="61">
        <v>1</v>
      </c>
      <c r="F8124" s="61">
        <v>1</v>
      </c>
      <c r="G8124" s="61">
        <v>1</v>
      </c>
      <c r="H8124" s="61">
        <v>0</v>
      </c>
      <c r="I8124" s="62">
        <v>101987.30506026577</v>
      </c>
      <c r="J8124" s="63">
        <v>6.3063874032019474</v>
      </c>
      <c r="K8124" s="63">
        <v>5.5213808125661075</v>
      </c>
      <c r="L8124" s="63">
        <v>7.5314318671132225</v>
      </c>
      <c r="M8124" s="63">
        <v>8.6108790770869152</v>
      </c>
      <c r="N8124" s="63">
        <v>7.4178305907426623</v>
      </c>
      <c r="O8124" s="71">
        <v>6.5262607043975125</v>
      </c>
    </row>
    <row r="8125" spans="2:15" outlineLevel="1" x14ac:dyDescent="0.45">
      <c r="B8125" s="65">
        <v>8116</v>
      </c>
      <c r="C8125" s="60">
        <v>1</v>
      </c>
      <c r="D8125" s="61">
        <v>0</v>
      </c>
      <c r="E8125" s="61">
        <v>1</v>
      </c>
      <c r="F8125" s="61">
        <v>1</v>
      </c>
      <c r="G8125" s="61">
        <v>1</v>
      </c>
      <c r="H8125" s="61">
        <v>0</v>
      </c>
      <c r="I8125" s="62">
        <v>28528.054162090615</v>
      </c>
      <c r="J8125" s="63">
        <v>5.9810687957882536</v>
      </c>
      <c r="K8125" s="63">
        <v>4.9064293559874175</v>
      </c>
      <c r="L8125" s="63">
        <v>6.2152672998990424</v>
      </c>
      <c r="M8125" s="63">
        <v>6.7411819740965786</v>
      </c>
      <c r="N8125" s="63">
        <v>7.4587492814836196</v>
      </c>
      <c r="O8125" s="71">
        <v>7.2209991987968847</v>
      </c>
    </row>
    <row r="8126" spans="2:15" outlineLevel="1" x14ac:dyDescent="0.45">
      <c r="B8126" s="65">
        <v>8117</v>
      </c>
      <c r="C8126" s="60">
        <v>1</v>
      </c>
      <c r="D8126" s="61">
        <v>0</v>
      </c>
      <c r="E8126" s="61">
        <v>1</v>
      </c>
      <c r="F8126" s="61">
        <v>1</v>
      </c>
      <c r="G8126" s="61">
        <v>1</v>
      </c>
      <c r="H8126" s="61">
        <v>0</v>
      </c>
      <c r="I8126" s="62">
        <v>63640.90704975299</v>
      </c>
      <c r="J8126" s="63">
        <v>6.2407102003879489</v>
      </c>
      <c r="K8126" s="63">
        <v>5.4770831790287495</v>
      </c>
      <c r="L8126" s="63">
        <v>7.1487502572679853</v>
      </c>
      <c r="M8126" s="63">
        <v>6.1996244953909407</v>
      </c>
      <c r="N8126" s="63">
        <v>6.9991143962526055</v>
      </c>
      <c r="O8126" s="71">
        <v>6.7860578876857458</v>
      </c>
    </row>
    <row r="8127" spans="2:15" outlineLevel="1" x14ac:dyDescent="0.45">
      <c r="B8127" s="65">
        <v>8118</v>
      </c>
      <c r="C8127" s="60">
        <v>1</v>
      </c>
      <c r="D8127" s="61">
        <v>0</v>
      </c>
      <c r="E8127" s="61">
        <v>1</v>
      </c>
      <c r="F8127" s="61">
        <v>1</v>
      </c>
      <c r="G8127" s="61">
        <v>1</v>
      </c>
      <c r="H8127" s="61">
        <v>0</v>
      </c>
      <c r="I8127" s="62">
        <v>27423.36892100994</v>
      </c>
      <c r="J8127" s="63">
        <v>5.351649559166205</v>
      </c>
      <c r="K8127" s="63">
        <v>5.2705034562949766</v>
      </c>
      <c r="L8127" s="63">
        <v>7.3754597770000014</v>
      </c>
      <c r="M8127" s="63">
        <v>6.4774386688833525</v>
      </c>
      <c r="N8127" s="63">
        <v>7.2881061368986284</v>
      </c>
      <c r="O8127" s="71">
        <v>6.8079802936434923</v>
      </c>
    </row>
    <row r="8128" spans="2:15" outlineLevel="1" x14ac:dyDescent="0.45">
      <c r="B8128" s="65">
        <v>8119</v>
      </c>
      <c r="C8128" s="60">
        <v>1</v>
      </c>
      <c r="D8128" s="61">
        <v>0</v>
      </c>
      <c r="E8128" s="61">
        <v>1</v>
      </c>
      <c r="F8128" s="61">
        <v>1</v>
      </c>
      <c r="G8128" s="61">
        <v>0</v>
      </c>
      <c r="H8128" s="61">
        <v>1</v>
      </c>
      <c r="I8128" s="62">
        <v>29022.918274090378</v>
      </c>
      <c r="J8128" s="63">
        <v>5.64139990827322</v>
      </c>
      <c r="K8128" s="63">
        <v>5.5031729073550073</v>
      </c>
      <c r="L8128" s="63">
        <v>6.6955572726574983</v>
      </c>
      <c r="M8128" s="63">
        <v>7.1197134276550829</v>
      </c>
      <c r="N8128" s="63">
        <v>6.8840931334370374</v>
      </c>
      <c r="O8128" s="71">
        <v>6.8982370730226226</v>
      </c>
    </row>
    <row r="8129" spans="2:15" outlineLevel="1" x14ac:dyDescent="0.45">
      <c r="B8129" s="65">
        <v>8120</v>
      </c>
      <c r="C8129" s="60">
        <v>1</v>
      </c>
      <c r="D8129" s="61">
        <v>0</v>
      </c>
      <c r="E8129" s="61">
        <v>1</v>
      </c>
      <c r="F8129" s="61">
        <v>1</v>
      </c>
      <c r="G8129" s="61">
        <v>0</v>
      </c>
      <c r="H8129" s="61">
        <v>1</v>
      </c>
      <c r="I8129" s="62">
        <v>98468.415476263239</v>
      </c>
      <c r="J8129" s="63">
        <v>6.3703927332705117</v>
      </c>
      <c r="K8129" s="63">
        <v>5.6191378453779004</v>
      </c>
      <c r="L8129" s="63">
        <v>7.813227669684804</v>
      </c>
      <c r="M8129" s="63">
        <v>7.5008890374206736</v>
      </c>
      <c r="N8129" s="63">
        <v>6.5591302535950913</v>
      </c>
      <c r="O8129" s="71">
        <v>6.9928474794789022</v>
      </c>
    </row>
    <row r="8130" spans="2:15" outlineLevel="1" x14ac:dyDescent="0.45">
      <c r="B8130" s="65">
        <v>8121</v>
      </c>
      <c r="C8130" s="60">
        <v>1</v>
      </c>
      <c r="D8130" s="61">
        <v>0</v>
      </c>
      <c r="E8130" s="61">
        <v>1</v>
      </c>
      <c r="F8130" s="61">
        <v>1</v>
      </c>
      <c r="G8130" s="61">
        <v>1</v>
      </c>
      <c r="H8130" s="61">
        <v>0</v>
      </c>
      <c r="I8130" s="62">
        <v>28848.94270639497</v>
      </c>
      <c r="J8130" s="63">
        <v>5.5855907925256094</v>
      </c>
      <c r="K8130" s="63">
        <v>5.3669730784968479</v>
      </c>
      <c r="L8130" s="63">
        <v>6.8604823242361972</v>
      </c>
      <c r="M8130" s="63">
        <v>7.2442501829293198</v>
      </c>
      <c r="N8130" s="63">
        <v>6.9434866462346525</v>
      </c>
      <c r="O8130" s="71">
        <v>6.7317389770573222</v>
      </c>
    </row>
    <row r="8131" spans="2:15" outlineLevel="1" x14ac:dyDescent="0.45">
      <c r="B8131" s="65">
        <v>8122</v>
      </c>
      <c r="C8131" s="60">
        <v>1</v>
      </c>
      <c r="D8131" s="61">
        <v>0</v>
      </c>
      <c r="E8131" s="61">
        <v>1</v>
      </c>
      <c r="F8131" s="61">
        <v>1</v>
      </c>
      <c r="G8131" s="61">
        <v>1</v>
      </c>
      <c r="H8131" s="61">
        <v>0</v>
      </c>
      <c r="I8131" s="62">
        <v>93999.899151806123</v>
      </c>
      <c r="J8131" s="63">
        <v>5.6252444462032916</v>
      </c>
      <c r="K8131" s="63">
        <v>4.8839357275534985</v>
      </c>
      <c r="L8131" s="63">
        <v>7.8465955770833826</v>
      </c>
      <c r="M8131" s="63">
        <v>6.8700393394341024</v>
      </c>
      <c r="N8131" s="63">
        <v>7.2298502071852919</v>
      </c>
      <c r="O8131" s="71">
        <v>6.959254337875028</v>
      </c>
    </row>
    <row r="8132" spans="2:15" outlineLevel="1" x14ac:dyDescent="0.45">
      <c r="B8132" s="65">
        <v>8123</v>
      </c>
      <c r="C8132" s="60">
        <v>1</v>
      </c>
      <c r="D8132" s="61">
        <v>0</v>
      </c>
      <c r="E8132" s="61">
        <v>1</v>
      </c>
      <c r="F8132" s="61">
        <v>1</v>
      </c>
      <c r="G8132" s="61">
        <v>1</v>
      </c>
      <c r="H8132" s="61">
        <v>0</v>
      </c>
      <c r="I8132" s="62">
        <v>96180.539135128347</v>
      </c>
      <c r="J8132" s="63">
        <v>5.8478081960939514</v>
      </c>
      <c r="K8132" s="63">
        <v>5.8158725139372338</v>
      </c>
      <c r="L8132" s="63">
        <v>7.6311871894191015</v>
      </c>
      <c r="M8132" s="63">
        <v>6.7034937172198203</v>
      </c>
      <c r="N8132" s="63">
        <v>7.1762745389797455</v>
      </c>
      <c r="O8132" s="71">
        <v>6.8069421198476219</v>
      </c>
    </row>
    <row r="8133" spans="2:15" outlineLevel="1" x14ac:dyDescent="0.45">
      <c r="B8133" s="65">
        <v>8124</v>
      </c>
      <c r="C8133" s="60">
        <v>1</v>
      </c>
      <c r="D8133" s="61">
        <v>0</v>
      </c>
      <c r="E8133" s="61">
        <v>1</v>
      </c>
      <c r="F8133" s="61">
        <v>1</v>
      </c>
      <c r="G8133" s="61">
        <v>0</v>
      </c>
      <c r="H8133" s="61">
        <v>1</v>
      </c>
      <c r="I8133" s="62">
        <v>95236.094460131033</v>
      </c>
      <c r="J8133" s="63">
        <v>6.6125020757733024</v>
      </c>
      <c r="K8133" s="63">
        <v>4.9588572323965625</v>
      </c>
      <c r="L8133" s="63">
        <v>6.763731229935404</v>
      </c>
      <c r="M8133" s="63">
        <v>7.5811587791458379</v>
      </c>
      <c r="N8133" s="63">
        <v>6.4453091203479653</v>
      </c>
      <c r="O8133" s="71">
        <v>6.7984095087969916</v>
      </c>
    </row>
    <row r="8134" spans="2:15" outlineLevel="1" x14ac:dyDescent="0.45">
      <c r="B8134" s="65">
        <v>8125</v>
      </c>
      <c r="C8134" s="60">
        <v>0</v>
      </c>
      <c r="D8134" s="61">
        <v>1</v>
      </c>
      <c r="E8134" s="61">
        <v>1</v>
      </c>
      <c r="F8134" s="61">
        <v>1</v>
      </c>
      <c r="G8134" s="61">
        <v>1</v>
      </c>
      <c r="H8134" s="61">
        <v>0</v>
      </c>
      <c r="I8134" s="62">
        <v>103446.94628200606</v>
      </c>
      <c r="J8134" s="63">
        <v>6.3507765708679642</v>
      </c>
      <c r="K8134" s="63">
        <v>6.8213351168263276</v>
      </c>
      <c r="L8134" s="63">
        <v>6.8864264727965532</v>
      </c>
      <c r="M8134" s="63">
        <v>8.6394695900635625</v>
      </c>
      <c r="N8134" s="63">
        <v>6.7579424090585052</v>
      </c>
      <c r="O8134" s="71">
        <v>6.4811674463576256</v>
      </c>
    </row>
    <row r="8135" spans="2:15" outlineLevel="1" x14ac:dyDescent="0.45">
      <c r="B8135" s="65">
        <v>8126</v>
      </c>
      <c r="C8135" s="60">
        <v>1</v>
      </c>
      <c r="D8135" s="61">
        <v>0</v>
      </c>
      <c r="E8135" s="61">
        <v>1</v>
      </c>
      <c r="F8135" s="61">
        <v>1</v>
      </c>
      <c r="G8135" s="61">
        <v>0</v>
      </c>
      <c r="H8135" s="61">
        <v>1</v>
      </c>
      <c r="I8135" s="62">
        <v>97570.717641506155</v>
      </c>
      <c r="J8135" s="63">
        <v>6.0965715282822996</v>
      </c>
      <c r="K8135" s="63">
        <v>4.3963505594322241</v>
      </c>
      <c r="L8135" s="63">
        <v>7.653203440945969</v>
      </c>
      <c r="M8135" s="63">
        <v>8.3777892308964397</v>
      </c>
      <c r="N8135" s="63">
        <v>6.9785176951214556</v>
      </c>
      <c r="O8135" s="71">
        <v>7.0737608853768448</v>
      </c>
    </row>
    <row r="8136" spans="2:15" outlineLevel="1" x14ac:dyDescent="0.45">
      <c r="B8136" s="65">
        <v>8127</v>
      </c>
      <c r="C8136" s="60">
        <v>0</v>
      </c>
      <c r="D8136" s="61">
        <v>1</v>
      </c>
      <c r="E8136" s="61">
        <v>1</v>
      </c>
      <c r="F8136" s="61">
        <v>1</v>
      </c>
      <c r="G8136" s="61">
        <v>0</v>
      </c>
      <c r="H8136" s="61">
        <v>1</v>
      </c>
      <c r="I8136" s="62">
        <v>98034.822664209889</v>
      </c>
      <c r="J8136" s="63">
        <v>5.4214009385947382</v>
      </c>
      <c r="K8136" s="63">
        <v>5.5603564021169634</v>
      </c>
      <c r="L8136" s="63">
        <v>7.9218756859605444</v>
      </c>
      <c r="M8136" s="63">
        <v>8.5204882366889052</v>
      </c>
      <c r="N8136" s="63">
        <v>6.1057316887113426</v>
      </c>
      <c r="O8136" s="71">
        <v>7.1949808387013237</v>
      </c>
    </row>
    <row r="8137" spans="2:15" outlineLevel="1" x14ac:dyDescent="0.45">
      <c r="B8137" s="65">
        <v>8128</v>
      </c>
      <c r="C8137" s="60">
        <v>1</v>
      </c>
      <c r="D8137" s="61">
        <v>0</v>
      </c>
      <c r="E8137" s="61">
        <v>1</v>
      </c>
      <c r="F8137" s="61">
        <v>1</v>
      </c>
      <c r="G8137" s="61">
        <v>1</v>
      </c>
      <c r="H8137" s="61">
        <v>0</v>
      </c>
      <c r="I8137" s="62">
        <v>76134.223653632129</v>
      </c>
      <c r="J8137" s="63">
        <v>5.7762066151081708</v>
      </c>
      <c r="K8137" s="63">
        <v>4.6981010439911701</v>
      </c>
      <c r="L8137" s="63">
        <v>7.073031621111781</v>
      </c>
      <c r="M8137" s="63">
        <v>8.3334527182355753</v>
      </c>
      <c r="N8137" s="63">
        <v>7.2027412571518834</v>
      </c>
      <c r="O8137" s="71">
        <v>6.5668722400173216</v>
      </c>
    </row>
    <row r="8138" spans="2:15" outlineLevel="1" x14ac:dyDescent="0.45">
      <c r="B8138" s="65">
        <v>8129</v>
      </c>
      <c r="C8138" s="60">
        <v>1</v>
      </c>
      <c r="D8138" s="61">
        <v>0</v>
      </c>
      <c r="E8138" s="61">
        <v>1</v>
      </c>
      <c r="F8138" s="61">
        <v>1</v>
      </c>
      <c r="G8138" s="61">
        <v>0</v>
      </c>
      <c r="H8138" s="61">
        <v>1</v>
      </c>
      <c r="I8138" s="62">
        <v>94069.710457801586</v>
      </c>
      <c r="J8138" s="63">
        <v>6.0158079434060898</v>
      </c>
      <c r="K8138" s="63">
        <v>4.2679939396879787</v>
      </c>
      <c r="L8138" s="63">
        <v>7.4620575140035914</v>
      </c>
      <c r="M8138" s="63">
        <v>8.5230315170984543</v>
      </c>
      <c r="N8138" s="63">
        <v>6.2759182776623268</v>
      </c>
      <c r="O8138" s="71">
        <v>6.4609518018353507</v>
      </c>
    </row>
    <row r="8139" spans="2:15" outlineLevel="1" x14ac:dyDescent="0.45">
      <c r="B8139" s="65">
        <v>8130</v>
      </c>
      <c r="C8139" s="60">
        <v>1</v>
      </c>
      <c r="D8139" s="61">
        <v>0</v>
      </c>
      <c r="E8139" s="61">
        <v>1</v>
      </c>
      <c r="F8139" s="61">
        <v>1</v>
      </c>
      <c r="G8139" s="61">
        <v>1</v>
      </c>
      <c r="H8139" s="61">
        <v>0</v>
      </c>
      <c r="I8139" s="62">
        <v>104949.59176186108</v>
      </c>
      <c r="J8139" s="63">
        <v>6.3995163553841996</v>
      </c>
      <c r="K8139" s="63">
        <v>5.851497510005264</v>
      </c>
      <c r="L8139" s="63">
        <v>8.2034341178026153</v>
      </c>
      <c r="M8139" s="63">
        <v>8.8161418863906071</v>
      </c>
      <c r="N8139" s="63">
        <v>7.2469827030711453</v>
      </c>
      <c r="O8139" s="71">
        <v>6.8130368779215393</v>
      </c>
    </row>
    <row r="8140" spans="2:15" outlineLevel="1" x14ac:dyDescent="0.45">
      <c r="B8140" s="65">
        <v>8131</v>
      </c>
      <c r="C8140" s="60">
        <v>1</v>
      </c>
      <c r="D8140" s="61">
        <v>0</v>
      </c>
      <c r="E8140" s="61">
        <v>1</v>
      </c>
      <c r="F8140" s="61">
        <v>1</v>
      </c>
      <c r="G8140" s="61">
        <v>0</v>
      </c>
      <c r="H8140" s="61">
        <v>1</v>
      </c>
      <c r="I8140" s="62">
        <v>74252.00342148784</v>
      </c>
      <c r="J8140" s="63">
        <v>5.6796522390023849</v>
      </c>
      <c r="K8140" s="63">
        <v>4.743834657464677</v>
      </c>
      <c r="L8140" s="63">
        <v>6.5966470754149142</v>
      </c>
      <c r="M8140" s="63">
        <v>7.6476748766456444</v>
      </c>
      <c r="N8140" s="63">
        <v>6.8764969636166322</v>
      </c>
      <c r="O8140" s="71">
        <v>7.3869846299963378</v>
      </c>
    </row>
    <row r="8141" spans="2:15" outlineLevel="1" x14ac:dyDescent="0.45">
      <c r="B8141" s="65">
        <v>8132</v>
      </c>
      <c r="C8141" s="60">
        <v>1</v>
      </c>
      <c r="D8141" s="61">
        <v>0</v>
      </c>
      <c r="E8141" s="61">
        <v>1</v>
      </c>
      <c r="F8141" s="61">
        <v>1</v>
      </c>
      <c r="G8141" s="61">
        <v>1</v>
      </c>
      <c r="H8141" s="61">
        <v>0</v>
      </c>
      <c r="I8141" s="62">
        <v>101922.82820639851</v>
      </c>
      <c r="J8141" s="63">
        <v>7.0025578457099078</v>
      </c>
      <c r="K8141" s="63">
        <v>5.3986527757363234</v>
      </c>
      <c r="L8141" s="63">
        <v>8.4199510402685682</v>
      </c>
      <c r="M8141" s="63">
        <v>8.3169506657014836</v>
      </c>
      <c r="N8141" s="63">
        <v>6.6543530823977282</v>
      </c>
      <c r="O8141" s="71">
        <v>6.4651127706177007</v>
      </c>
    </row>
    <row r="8142" spans="2:15" outlineLevel="1" x14ac:dyDescent="0.45">
      <c r="B8142" s="65">
        <v>8133</v>
      </c>
      <c r="C8142" s="60">
        <v>0</v>
      </c>
      <c r="D8142" s="61">
        <v>1</v>
      </c>
      <c r="E8142" s="61">
        <v>1</v>
      </c>
      <c r="F8142" s="61">
        <v>1</v>
      </c>
      <c r="G8142" s="61">
        <v>0</v>
      </c>
      <c r="H8142" s="61">
        <v>1</v>
      </c>
      <c r="I8142" s="62">
        <v>25017.423020323258</v>
      </c>
      <c r="J8142" s="63">
        <v>5.27658672454133</v>
      </c>
      <c r="K8142" s="63">
        <v>5.837651933491423</v>
      </c>
      <c r="L8142" s="63">
        <v>6.8695254975317912</v>
      </c>
      <c r="M8142" s="63">
        <v>6.2840048371000723</v>
      </c>
      <c r="N8142" s="63">
        <v>6.4965298301852545</v>
      </c>
      <c r="O8142" s="71">
        <v>6.4989286150168644</v>
      </c>
    </row>
    <row r="8143" spans="2:15" outlineLevel="1" x14ac:dyDescent="0.45">
      <c r="B8143" s="65">
        <v>8134</v>
      </c>
      <c r="C8143" s="60">
        <v>1</v>
      </c>
      <c r="D8143" s="61">
        <v>0</v>
      </c>
      <c r="E8143" s="61">
        <v>1</v>
      </c>
      <c r="F8143" s="61">
        <v>1</v>
      </c>
      <c r="G8143" s="61">
        <v>1</v>
      </c>
      <c r="H8143" s="61">
        <v>0</v>
      </c>
      <c r="I8143" s="62">
        <v>90859.57883592759</v>
      </c>
      <c r="J8143" s="63">
        <v>6.0063977555737651</v>
      </c>
      <c r="K8143" s="63">
        <v>4.2711335659561911</v>
      </c>
      <c r="L8143" s="63">
        <v>7.1096669568555315</v>
      </c>
      <c r="M8143" s="63">
        <v>8.0855739145452787</v>
      </c>
      <c r="N8143" s="63">
        <v>6.1091417530106096</v>
      </c>
      <c r="O8143" s="71">
        <v>5.9779580705461397</v>
      </c>
    </row>
    <row r="8144" spans="2:15" outlineLevel="1" x14ac:dyDescent="0.45">
      <c r="B8144" s="65">
        <v>8135</v>
      </c>
      <c r="C8144" s="60">
        <v>1</v>
      </c>
      <c r="D8144" s="61">
        <v>0</v>
      </c>
      <c r="E8144" s="61">
        <v>1</v>
      </c>
      <c r="F8144" s="61">
        <v>1</v>
      </c>
      <c r="G8144" s="61">
        <v>1</v>
      </c>
      <c r="H8144" s="61">
        <v>0</v>
      </c>
      <c r="I8144" s="62">
        <v>59199.110360758394</v>
      </c>
      <c r="J8144" s="63">
        <v>5.9381268114228964</v>
      </c>
      <c r="K8144" s="63">
        <v>4.7713663768033738</v>
      </c>
      <c r="L8144" s="63">
        <v>7.3158151505003772</v>
      </c>
      <c r="M8144" s="63">
        <v>6.1580280788214523</v>
      </c>
      <c r="N8144" s="63">
        <v>6.7932459697763115</v>
      </c>
      <c r="O8144" s="71">
        <v>6.273675521257454</v>
      </c>
    </row>
    <row r="8145" spans="2:15" outlineLevel="1" x14ac:dyDescent="0.45">
      <c r="B8145" s="65">
        <v>8136</v>
      </c>
      <c r="C8145" s="60">
        <v>1</v>
      </c>
      <c r="D8145" s="61">
        <v>0</v>
      </c>
      <c r="E8145" s="61">
        <v>1</v>
      </c>
      <c r="F8145" s="61">
        <v>1</v>
      </c>
      <c r="G8145" s="61">
        <v>0</v>
      </c>
      <c r="H8145" s="61">
        <v>1</v>
      </c>
      <c r="I8145" s="62">
        <v>93500.919365311696</v>
      </c>
      <c r="J8145" s="63">
        <v>6.6565113882527323</v>
      </c>
      <c r="K8145" s="63">
        <v>4.946869237934826</v>
      </c>
      <c r="L8145" s="63">
        <v>7.4690449056063937</v>
      </c>
      <c r="M8145" s="63">
        <v>6.1085880347813051</v>
      </c>
      <c r="N8145" s="63">
        <v>6.7431620729384729</v>
      </c>
      <c r="O8145" s="71">
        <v>7.1393363873041205</v>
      </c>
    </row>
    <row r="8146" spans="2:15" outlineLevel="1" x14ac:dyDescent="0.45">
      <c r="B8146" s="65">
        <v>8137</v>
      </c>
      <c r="C8146" s="60">
        <v>1</v>
      </c>
      <c r="D8146" s="61">
        <v>0</v>
      </c>
      <c r="E8146" s="61">
        <v>1</v>
      </c>
      <c r="F8146" s="61">
        <v>1</v>
      </c>
      <c r="G8146" s="61">
        <v>1</v>
      </c>
      <c r="H8146" s="61">
        <v>0</v>
      </c>
      <c r="I8146" s="62">
        <v>78985.929802492392</v>
      </c>
      <c r="J8146" s="63">
        <v>5.8592389997829564</v>
      </c>
      <c r="K8146" s="63">
        <v>5.2089488115752056</v>
      </c>
      <c r="L8146" s="63">
        <v>6.5009030115538664</v>
      </c>
      <c r="M8146" s="63">
        <v>8.6359178624126187</v>
      </c>
      <c r="N8146" s="63">
        <v>7.2103278211996296</v>
      </c>
      <c r="O8146" s="71">
        <v>7.0390326658111491</v>
      </c>
    </row>
    <row r="8147" spans="2:15" outlineLevel="1" x14ac:dyDescent="0.45">
      <c r="B8147" s="65">
        <v>8138</v>
      </c>
      <c r="C8147" s="60">
        <v>1</v>
      </c>
      <c r="D8147" s="61">
        <v>0</v>
      </c>
      <c r="E8147" s="61">
        <v>1</v>
      </c>
      <c r="F8147" s="61">
        <v>1</v>
      </c>
      <c r="G8147" s="61">
        <v>1</v>
      </c>
      <c r="H8147" s="61">
        <v>0</v>
      </c>
      <c r="I8147" s="62">
        <v>78616.805724379868</v>
      </c>
      <c r="J8147" s="63">
        <v>6.0760555017109912</v>
      </c>
      <c r="K8147" s="63">
        <v>5.0603319027354603</v>
      </c>
      <c r="L8147" s="63">
        <v>6.9053532795144843</v>
      </c>
      <c r="M8147" s="63">
        <v>8.4770752445550634</v>
      </c>
      <c r="N8147" s="63">
        <v>7.2182798427247192</v>
      </c>
      <c r="O8147" s="71">
        <v>6.7267343828766464</v>
      </c>
    </row>
    <row r="8148" spans="2:15" outlineLevel="1" x14ac:dyDescent="0.45">
      <c r="B8148" s="65">
        <v>8139</v>
      </c>
      <c r="C8148" s="60">
        <v>1</v>
      </c>
      <c r="D8148" s="61">
        <v>0</v>
      </c>
      <c r="E8148" s="61">
        <v>1</v>
      </c>
      <c r="F8148" s="61">
        <v>1</v>
      </c>
      <c r="G8148" s="61">
        <v>1</v>
      </c>
      <c r="H8148" s="61">
        <v>0</v>
      </c>
      <c r="I8148" s="62">
        <v>99003.113020916848</v>
      </c>
      <c r="J8148" s="63">
        <v>5.8853503832897189</v>
      </c>
      <c r="K8148" s="63">
        <v>5.5826213327764949</v>
      </c>
      <c r="L8148" s="63">
        <v>7.1414412195622559</v>
      </c>
      <c r="M8148" s="63">
        <v>8.1982387935246539</v>
      </c>
      <c r="N8148" s="63">
        <v>7.2393294687506629</v>
      </c>
      <c r="O8148" s="71">
        <v>6.6214447947099249</v>
      </c>
    </row>
    <row r="8149" spans="2:15" outlineLevel="1" x14ac:dyDescent="0.45">
      <c r="B8149" s="65">
        <v>8140</v>
      </c>
      <c r="C8149" s="60">
        <v>1</v>
      </c>
      <c r="D8149" s="61">
        <v>0</v>
      </c>
      <c r="E8149" s="61">
        <v>1</v>
      </c>
      <c r="F8149" s="61">
        <v>1</v>
      </c>
      <c r="G8149" s="61">
        <v>1</v>
      </c>
      <c r="H8149" s="61">
        <v>0</v>
      </c>
      <c r="I8149" s="62">
        <v>29936.942465690794</v>
      </c>
      <c r="J8149" s="63">
        <v>5.7771724740079033</v>
      </c>
      <c r="K8149" s="63">
        <v>5.7236189894203706</v>
      </c>
      <c r="L8149" s="63">
        <v>6.88035310193884</v>
      </c>
      <c r="M8149" s="63">
        <v>6.4628360120919091</v>
      </c>
      <c r="N8149" s="63">
        <v>7.2545935605121397</v>
      </c>
      <c r="O8149" s="71">
        <v>7.1803809005458561</v>
      </c>
    </row>
    <row r="8150" spans="2:15" outlineLevel="1" x14ac:dyDescent="0.45">
      <c r="B8150" s="65">
        <v>8141</v>
      </c>
      <c r="C8150" s="60">
        <v>1</v>
      </c>
      <c r="D8150" s="61">
        <v>0</v>
      </c>
      <c r="E8150" s="61">
        <v>1</v>
      </c>
      <c r="F8150" s="61">
        <v>1</v>
      </c>
      <c r="G8150" s="61">
        <v>0</v>
      </c>
      <c r="H8150" s="61">
        <v>1</v>
      </c>
      <c r="I8150" s="62">
        <v>60510.070729012572</v>
      </c>
      <c r="J8150" s="63">
        <v>6.4468184268318129</v>
      </c>
      <c r="K8150" s="63">
        <v>4.6614136913925872</v>
      </c>
      <c r="L8150" s="63">
        <v>6.6395458555895273</v>
      </c>
      <c r="M8150" s="63">
        <v>6.4989630299124368</v>
      </c>
      <c r="N8150" s="63">
        <v>6.4320621947759999</v>
      </c>
      <c r="O8150" s="71">
        <v>6.786774089616344</v>
      </c>
    </row>
    <row r="8151" spans="2:15" outlineLevel="1" x14ac:dyDescent="0.45">
      <c r="B8151" s="65">
        <v>8142</v>
      </c>
      <c r="C8151" s="60">
        <v>1</v>
      </c>
      <c r="D8151" s="61">
        <v>0</v>
      </c>
      <c r="E8151" s="61">
        <v>1</v>
      </c>
      <c r="F8151" s="61">
        <v>1</v>
      </c>
      <c r="G8151" s="61">
        <v>1</v>
      </c>
      <c r="H8151" s="61">
        <v>0</v>
      </c>
      <c r="I8151" s="62">
        <v>99359.652136771503</v>
      </c>
      <c r="J8151" s="63">
        <v>6.2265939889944404</v>
      </c>
      <c r="K8151" s="63">
        <v>5.4839705194813355</v>
      </c>
      <c r="L8151" s="63">
        <v>7.4039991765234383</v>
      </c>
      <c r="M8151" s="63">
        <v>7.3765095601007236</v>
      </c>
      <c r="N8151" s="63">
        <v>7.6211923240719495</v>
      </c>
      <c r="O8151" s="71">
        <v>6.9822952512087095</v>
      </c>
    </row>
    <row r="8152" spans="2:15" outlineLevel="1" x14ac:dyDescent="0.45">
      <c r="B8152" s="65">
        <v>8143</v>
      </c>
      <c r="C8152" s="60">
        <v>1</v>
      </c>
      <c r="D8152" s="61">
        <v>0</v>
      </c>
      <c r="E8152" s="61">
        <v>1</v>
      </c>
      <c r="F8152" s="61">
        <v>1</v>
      </c>
      <c r="G8152" s="61">
        <v>0</v>
      </c>
      <c r="H8152" s="61">
        <v>1</v>
      </c>
      <c r="I8152" s="62">
        <v>29351.305900254738</v>
      </c>
      <c r="J8152" s="63">
        <v>5.8021022637638335</v>
      </c>
      <c r="K8152" s="63">
        <v>5.6732196082379982</v>
      </c>
      <c r="L8152" s="63">
        <v>6.1844257514972769</v>
      </c>
      <c r="M8152" s="63">
        <v>6.7360728053601342</v>
      </c>
      <c r="N8152" s="63">
        <v>7.0770421026903092</v>
      </c>
      <c r="O8152" s="71">
        <v>7.2382610917312693</v>
      </c>
    </row>
    <row r="8153" spans="2:15" outlineLevel="1" x14ac:dyDescent="0.45">
      <c r="B8153" s="65">
        <v>8144</v>
      </c>
      <c r="C8153" s="60">
        <v>1</v>
      </c>
      <c r="D8153" s="61">
        <v>0</v>
      </c>
      <c r="E8153" s="61">
        <v>1</v>
      </c>
      <c r="F8153" s="61">
        <v>1</v>
      </c>
      <c r="G8153" s="61">
        <v>1</v>
      </c>
      <c r="H8153" s="61">
        <v>0</v>
      </c>
      <c r="I8153" s="62">
        <v>27650.224201321718</v>
      </c>
      <c r="J8153" s="63">
        <v>5.8824549190124991</v>
      </c>
      <c r="K8153" s="63">
        <v>5.2182667570371972</v>
      </c>
      <c r="L8153" s="63">
        <v>6.1285231110002778</v>
      </c>
      <c r="M8153" s="63">
        <v>6.3648990114371724</v>
      </c>
      <c r="N8153" s="63">
        <v>7.4616525093913495</v>
      </c>
      <c r="O8153" s="71">
        <v>7.0629901880612245</v>
      </c>
    </row>
    <row r="8154" spans="2:15" outlineLevel="1" x14ac:dyDescent="0.45">
      <c r="B8154" s="65">
        <v>8145</v>
      </c>
      <c r="C8154" s="60">
        <v>1</v>
      </c>
      <c r="D8154" s="61">
        <v>0</v>
      </c>
      <c r="E8154" s="61">
        <v>1</v>
      </c>
      <c r="F8154" s="61">
        <v>1</v>
      </c>
      <c r="G8154" s="61">
        <v>0</v>
      </c>
      <c r="H8154" s="61">
        <v>1</v>
      </c>
      <c r="I8154" s="62">
        <v>27534.630419351452</v>
      </c>
      <c r="J8154" s="63">
        <v>5.6533233317744669</v>
      </c>
      <c r="K8154" s="63">
        <v>4.731993951770046</v>
      </c>
      <c r="L8154" s="63">
        <v>6.6678537221444181</v>
      </c>
      <c r="M8154" s="63">
        <v>7.4517009252102202</v>
      </c>
      <c r="N8154" s="63">
        <v>6.6356069521546619</v>
      </c>
      <c r="O8154" s="71">
        <v>7.131141885987776</v>
      </c>
    </row>
    <row r="8155" spans="2:15" outlineLevel="1" x14ac:dyDescent="0.45">
      <c r="B8155" s="65">
        <v>8146</v>
      </c>
      <c r="C8155" s="60">
        <v>1</v>
      </c>
      <c r="D8155" s="61">
        <v>0</v>
      </c>
      <c r="E8155" s="61">
        <v>1</v>
      </c>
      <c r="F8155" s="61">
        <v>1</v>
      </c>
      <c r="G8155" s="61">
        <v>0</v>
      </c>
      <c r="H8155" s="61">
        <v>1</v>
      </c>
      <c r="I8155" s="62">
        <v>102453.10892977401</v>
      </c>
      <c r="J8155" s="63">
        <v>6.7767625573409376</v>
      </c>
      <c r="K8155" s="63">
        <v>5.6942048259569518</v>
      </c>
      <c r="L8155" s="63">
        <v>7.7433048751160731</v>
      </c>
      <c r="M8155" s="63">
        <v>8.0994457505139046</v>
      </c>
      <c r="N8155" s="63">
        <v>6.7232196631366543</v>
      </c>
      <c r="O8155" s="71">
        <v>7.2659479199305093</v>
      </c>
    </row>
    <row r="8156" spans="2:15" outlineLevel="1" x14ac:dyDescent="0.45">
      <c r="B8156" s="65">
        <v>8147</v>
      </c>
      <c r="C8156" s="60">
        <v>1</v>
      </c>
      <c r="D8156" s="61">
        <v>0</v>
      </c>
      <c r="E8156" s="61">
        <v>1</v>
      </c>
      <c r="F8156" s="61">
        <v>1</v>
      </c>
      <c r="G8156" s="61">
        <v>0</v>
      </c>
      <c r="H8156" s="61">
        <v>1</v>
      </c>
      <c r="I8156" s="62">
        <v>26302.196862853394</v>
      </c>
      <c r="J8156" s="63">
        <v>5.8070062393877286</v>
      </c>
      <c r="K8156" s="63">
        <v>4.6728459554874213</v>
      </c>
      <c r="L8156" s="63">
        <v>7.1318553841474346</v>
      </c>
      <c r="M8156" s="63">
        <v>6.4549857152699648</v>
      </c>
      <c r="N8156" s="63">
        <v>6.958263137165944</v>
      </c>
      <c r="O8156" s="71">
        <v>7.1068226529053886</v>
      </c>
    </row>
    <row r="8157" spans="2:15" outlineLevel="1" x14ac:dyDescent="0.45">
      <c r="B8157" s="65">
        <v>8148</v>
      </c>
      <c r="C8157" s="60">
        <v>1</v>
      </c>
      <c r="D8157" s="61">
        <v>0</v>
      </c>
      <c r="E8157" s="61">
        <v>1</v>
      </c>
      <c r="F8157" s="61">
        <v>1</v>
      </c>
      <c r="G8157" s="61">
        <v>1</v>
      </c>
      <c r="H8157" s="61">
        <v>0</v>
      </c>
      <c r="I8157" s="62">
        <v>100805.60994971386</v>
      </c>
      <c r="J8157" s="63">
        <v>5.6815544118695529</v>
      </c>
      <c r="K8157" s="63">
        <v>5.4966359769779549</v>
      </c>
      <c r="L8157" s="63">
        <v>8.3875556376387692</v>
      </c>
      <c r="M8157" s="63">
        <v>8.6839466866651627</v>
      </c>
      <c r="N8157" s="63">
        <v>7.21434184846329</v>
      </c>
      <c r="O8157" s="71">
        <v>6.4026056001732199</v>
      </c>
    </row>
    <row r="8158" spans="2:15" outlineLevel="1" x14ac:dyDescent="0.45">
      <c r="B8158" s="65">
        <v>8149</v>
      </c>
      <c r="C8158" s="60">
        <v>1</v>
      </c>
      <c r="D8158" s="61">
        <v>0</v>
      </c>
      <c r="E8158" s="61">
        <v>1</v>
      </c>
      <c r="F8158" s="61">
        <v>1</v>
      </c>
      <c r="G8158" s="61">
        <v>1</v>
      </c>
      <c r="H8158" s="61">
        <v>0</v>
      </c>
      <c r="I8158" s="62">
        <v>74381.738051667664</v>
      </c>
      <c r="J8158" s="63">
        <v>5.8585601679098991</v>
      </c>
      <c r="K8158" s="63">
        <v>4.5284556606099757</v>
      </c>
      <c r="L8158" s="63">
        <v>6.3435298584274484</v>
      </c>
      <c r="M8158" s="63">
        <v>8.0082530846436324</v>
      </c>
      <c r="N8158" s="63">
        <v>7.1831333034799236</v>
      </c>
      <c r="O8158" s="71">
        <v>6.8236636160596404</v>
      </c>
    </row>
    <row r="8159" spans="2:15" outlineLevel="1" x14ac:dyDescent="0.45">
      <c r="B8159" s="65">
        <v>8150</v>
      </c>
      <c r="C8159" s="60">
        <v>0</v>
      </c>
      <c r="D8159" s="61">
        <v>1</v>
      </c>
      <c r="E8159" s="61">
        <v>1</v>
      </c>
      <c r="F8159" s="61">
        <v>1</v>
      </c>
      <c r="G8159" s="61">
        <v>1</v>
      </c>
      <c r="H8159" s="61">
        <v>0</v>
      </c>
      <c r="I8159" s="62">
        <v>94825.038236920227</v>
      </c>
      <c r="J8159" s="63">
        <v>5.2625360770145369</v>
      </c>
      <c r="K8159" s="63">
        <v>6.5160274343262135</v>
      </c>
      <c r="L8159" s="63">
        <v>7.3827452692872946</v>
      </c>
      <c r="M8159" s="63">
        <v>6.8571059724803138</v>
      </c>
      <c r="N8159" s="63">
        <v>6.6475276958330713</v>
      </c>
      <c r="O8159" s="71">
        <v>6.5245642769157568</v>
      </c>
    </row>
    <row r="8160" spans="2:15" outlineLevel="1" x14ac:dyDescent="0.45">
      <c r="B8160" s="65">
        <v>8151</v>
      </c>
      <c r="C8160" s="60">
        <v>0</v>
      </c>
      <c r="D8160" s="61">
        <v>1</v>
      </c>
      <c r="E8160" s="61">
        <v>1</v>
      </c>
      <c r="F8160" s="61">
        <v>1</v>
      </c>
      <c r="G8160" s="61">
        <v>0</v>
      </c>
      <c r="H8160" s="61">
        <v>1</v>
      </c>
      <c r="I8160" s="62">
        <v>100439.36956694697</v>
      </c>
      <c r="J8160" s="63">
        <v>5.4756986274379491</v>
      </c>
      <c r="K8160" s="63">
        <v>6.4748957577516855</v>
      </c>
      <c r="L8160" s="63">
        <v>6.9185967083907149</v>
      </c>
      <c r="M8160" s="63">
        <v>8.4423040939636707</v>
      </c>
      <c r="N8160" s="63">
        <v>6.6531665217036613</v>
      </c>
      <c r="O8160" s="71">
        <v>7.0862345563642224</v>
      </c>
    </row>
    <row r="8161" spans="2:15" outlineLevel="1" x14ac:dyDescent="0.45">
      <c r="B8161" s="65">
        <v>8152</v>
      </c>
      <c r="C8161" s="60">
        <v>1</v>
      </c>
      <c r="D8161" s="61">
        <v>0</v>
      </c>
      <c r="E8161" s="61">
        <v>1</v>
      </c>
      <c r="F8161" s="61">
        <v>1</v>
      </c>
      <c r="G8161" s="61">
        <v>0</v>
      </c>
      <c r="H8161" s="61">
        <v>1</v>
      </c>
      <c r="I8161" s="62">
        <v>101196.18836389975</v>
      </c>
      <c r="J8161" s="63">
        <v>6.3481993380790556</v>
      </c>
      <c r="K8161" s="63">
        <v>6.0243389871001334</v>
      </c>
      <c r="L8161" s="63">
        <v>7.4043356456026395</v>
      </c>
      <c r="M8161" s="63">
        <v>8.6377382021676841</v>
      </c>
      <c r="N8161" s="63">
        <v>6.192739509081</v>
      </c>
      <c r="O8161" s="71">
        <v>6.8813589491169163</v>
      </c>
    </row>
    <row r="8162" spans="2:15" outlineLevel="1" x14ac:dyDescent="0.45">
      <c r="B8162" s="65">
        <v>8153</v>
      </c>
      <c r="C8162" s="60">
        <v>1</v>
      </c>
      <c r="D8162" s="61">
        <v>0</v>
      </c>
      <c r="E8162" s="61">
        <v>1</v>
      </c>
      <c r="F8162" s="61">
        <v>1</v>
      </c>
      <c r="G8162" s="61">
        <v>1</v>
      </c>
      <c r="H8162" s="61">
        <v>0</v>
      </c>
      <c r="I8162" s="62">
        <v>77604.730526592582</v>
      </c>
      <c r="J8162" s="63">
        <v>5.7285158261265865</v>
      </c>
      <c r="K8162" s="63">
        <v>5.286002824440768</v>
      </c>
      <c r="L8162" s="63">
        <v>6.444904855082326</v>
      </c>
      <c r="M8162" s="63">
        <v>8.8907031279160975</v>
      </c>
      <c r="N8162" s="63">
        <v>6.8989803808842485</v>
      </c>
      <c r="O8162" s="71">
        <v>6.5016766284920315</v>
      </c>
    </row>
    <row r="8163" spans="2:15" outlineLevel="1" x14ac:dyDescent="0.45">
      <c r="B8163" s="65">
        <v>8154</v>
      </c>
      <c r="C8163" s="60">
        <v>1</v>
      </c>
      <c r="D8163" s="61">
        <v>0</v>
      </c>
      <c r="E8163" s="61">
        <v>1</v>
      </c>
      <c r="F8163" s="61">
        <v>1</v>
      </c>
      <c r="G8163" s="61">
        <v>1</v>
      </c>
      <c r="H8163" s="61">
        <v>0</v>
      </c>
      <c r="I8163" s="62">
        <v>96562.705202153011</v>
      </c>
      <c r="J8163" s="63">
        <v>5.4368875280626758</v>
      </c>
      <c r="K8163" s="63">
        <v>5.1125470065908063</v>
      </c>
      <c r="L8163" s="63">
        <v>7.6770242737063565</v>
      </c>
      <c r="M8163" s="63">
        <v>7.8395495975078839</v>
      </c>
      <c r="N8163" s="63">
        <v>7.3754340285133875</v>
      </c>
      <c r="O8163" s="71">
        <v>6.7050791507427965</v>
      </c>
    </row>
    <row r="8164" spans="2:15" outlineLevel="1" x14ac:dyDescent="0.45">
      <c r="B8164" s="65">
        <v>8155</v>
      </c>
      <c r="C8164" s="60">
        <v>1</v>
      </c>
      <c r="D8164" s="61">
        <v>0</v>
      </c>
      <c r="E8164" s="61">
        <v>1</v>
      </c>
      <c r="F8164" s="61">
        <v>1</v>
      </c>
      <c r="G8164" s="61">
        <v>1</v>
      </c>
      <c r="H8164" s="61">
        <v>0</v>
      </c>
      <c r="I8164" s="62">
        <v>63832.936054315534</v>
      </c>
      <c r="J8164" s="63">
        <v>6.6509742990284062</v>
      </c>
      <c r="K8164" s="63">
        <v>5.4868276298939147</v>
      </c>
      <c r="L8164" s="63">
        <v>6.660793259292717</v>
      </c>
      <c r="M8164" s="63">
        <v>6.0763517719039077</v>
      </c>
      <c r="N8164" s="63">
        <v>6.95320966500437</v>
      </c>
      <c r="O8164" s="71">
        <v>6.8667477444343756</v>
      </c>
    </row>
    <row r="8165" spans="2:15" outlineLevel="1" x14ac:dyDescent="0.45">
      <c r="B8165" s="65">
        <v>8156</v>
      </c>
      <c r="C8165" s="60">
        <v>1</v>
      </c>
      <c r="D8165" s="61">
        <v>0</v>
      </c>
      <c r="E8165" s="61">
        <v>1</v>
      </c>
      <c r="F8165" s="61">
        <v>1</v>
      </c>
      <c r="G8165" s="61">
        <v>1</v>
      </c>
      <c r="H8165" s="61">
        <v>0</v>
      </c>
      <c r="I8165" s="62">
        <v>96629.113827003108</v>
      </c>
      <c r="J8165" s="63">
        <v>6.2415944503638396</v>
      </c>
      <c r="K8165" s="63">
        <v>5.0126224540829618</v>
      </c>
      <c r="L8165" s="63">
        <v>7.4164260883113675</v>
      </c>
      <c r="M8165" s="63">
        <v>7.8531540382174896</v>
      </c>
      <c r="N8165" s="63">
        <v>7.2018801510770656</v>
      </c>
      <c r="O8165" s="71">
        <v>6.1680659007505598</v>
      </c>
    </row>
    <row r="8166" spans="2:15" outlineLevel="1" x14ac:dyDescent="0.45">
      <c r="B8166" s="65">
        <v>8157</v>
      </c>
      <c r="C8166" s="60">
        <v>0</v>
      </c>
      <c r="D8166" s="61">
        <v>1</v>
      </c>
      <c r="E8166" s="61">
        <v>1</v>
      </c>
      <c r="F8166" s="61">
        <v>1</v>
      </c>
      <c r="G8166" s="61">
        <v>1</v>
      </c>
      <c r="H8166" s="61">
        <v>0</v>
      </c>
      <c r="I8166" s="62">
        <v>76880.721914510228</v>
      </c>
      <c r="J8166" s="63">
        <v>5.8196250717147411</v>
      </c>
      <c r="K8166" s="63">
        <v>5.9472936193270414</v>
      </c>
      <c r="L8166" s="63">
        <v>6.4149181194166331</v>
      </c>
      <c r="M8166" s="63">
        <v>8.1073066789657062</v>
      </c>
      <c r="N8166" s="63">
        <v>6.663171947078542</v>
      </c>
      <c r="O8166" s="71">
        <v>6.4732791675464991</v>
      </c>
    </row>
    <row r="8167" spans="2:15" outlineLevel="1" x14ac:dyDescent="0.45">
      <c r="B8167" s="65">
        <v>8158</v>
      </c>
      <c r="C8167" s="60">
        <v>1</v>
      </c>
      <c r="D8167" s="61">
        <v>0</v>
      </c>
      <c r="E8167" s="61">
        <v>1</v>
      </c>
      <c r="F8167" s="61">
        <v>1</v>
      </c>
      <c r="G8167" s="61">
        <v>1</v>
      </c>
      <c r="H8167" s="61">
        <v>0</v>
      </c>
      <c r="I8167" s="62">
        <v>24133.3712863736</v>
      </c>
      <c r="J8167" s="63">
        <v>5.7752200218733307</v>
      </c>
      <c r="K8167" s="63">
        <v>5.0633483123262675</v>
      </c>
      <c r="L8167" s="63">
        <v>6.9578764375290945</v>
      </c>
      <c r="M8167" s="63">
        <v>6.6363082027101017</v>
      </c>
      <c r="N8167" s="63">
        <v>6.3216439180951607</v>
      </c>
      <c r="O8167" s="71">
        <v>6.1820379488150161</v>
      </c>
    </row>
    <row r="8168" spans="2:15" outlineLevel="1" x14ac:dyDescent="0.45">
      <c r="B8168" s="65">
        <v>8159</v>
      </c>
      <c r="C8168" s="60">
        <v>1</v>
      </c>
      <c r="D8168" s="61">
        <v>0</v>
      </c>
      <c r="E8168" s="61">
        <v>1</v>
      </c>
      <c r="F8168" s="61">
        <v>1</v>
      </c>
      <c r="G8168" s="61">
        <v>1</v>
      </c>
      <c r="H8168" s="61">
        <v>0</v>
      </c>
      <c r="I8168" s="62">
        <v>62921.7214903204</v>
      </c>
      <c r="J8168" s="63">
        <v>5.9691409609001722</v>
      </c>
      <c r="K8168" s="63">
        <v>5.2035590544494426</v>
      </c>
      <c r="L8168" s="63">
        <v>7.1306913145665725</v>
      </c>
      <c r="M8168" s="63">
        <v>6.1482099308286617</v>
      </c>
      <c r="N8168" s="63">
        <v>7.4765440676946255</v>
      </c>
      <c r="O8168" s="71">
        <v>6.7111013463898628</v>
      </c>
    </row>
    <row r="8169" spans="2:15" outlineLevel="1" x14ac:dyDescent="0.45">
      <c r="B8169" s="65">
        <v>8160</v>
      </c>
      <c r="C8169" s="60">
        <v>1</v>
      </c>
      <c r="D8169" s="61">
        <v>0</v>
      </c>
      <c r="E8169" s="61">
        <v>1</v>
      </c>
      <c r="F8169" s="61">
        <v>1</v>
      </c>
      <c r="G8169" s="61">
        <v>1</v>
      </c>
      <c r="H8169" s="61">
        <v>0</v>
      </c>
      <c r="I8169" s="62">
        <v>99663.516149782896</v>
      </c>
      <c r="J8169" s="63">
        <v>6.2601312197226227</v>
      </c>
      <c r="K8169" s="63">
        <v>5.6612062535581362</v>
      </c>
      <c r="L8169" s="63">
        <v>7.4071988880117754</v>
      </c>
      <c r="M8169" s="63">
        <v>8.1035956167669134</v>
      </c>
      <c r="N8169" s="63">
        <v>6.9397489652014182</v>
      </c>
      <c r="O8169" s="71">
        <v>6.6341199185909812</v>
      </c>
    </row>
    <row r="8170" spans="2:15" outlineLevel="1" x14ac:dyDescent="0.45">
      <c r="B8170" s="65">
        <v>8161</v>
      </c>
      <c r="C8170" s="60">
        <v>1</v>
      </c>
      <c r="D8170" s="61">
        <v>0</v>
      </c>
      <c r="E8170" s="61">
        <v>1</v>
      </c>
      <c r="F8170" s="61">
        <v>1</v>
      </c>
      <c r="G8170" s="61">
        <v>0</v>
      </c>
      <c r="H8170" s="61">
        <v>1</v>
      </c>
      <c r="I8170" s="62">
        <v>95470.572771036634</v>
      </c>
      <c r="J8170" s="63">
        <v>6.5991315758921614</v>
      </c>
      <c r="K8170" s="63">
        <v>5.1485717423031225</v>
      </c>
      <c r="L8170" s="63">
        <v>6.5030767913920062</v>
      </c>
      <c r="M8170" s="63">
        <v>6.8252416383510752</v>
      </c>
      <c r="N8170" s="63">
        <v>6.8911213014187007</v>
      </c>
      <c r="O8170" s="71">
        <v>7.3437988661502578</v>
      </c>
    </row>
    <row r="8171" spans="2:15" outlineLevel="1" x14ac:dyDescent="0.45">
      <c r="B8171" s="65">
        <v>8162</v>
      </c>
      <c r="C8171" s="60">
        <v>1</v>
      </c>
      <c r="D8171" s="61">
        <v>0</v>
      </c>
      <c r="E8171" s="61">
        <v>1</v>
      </c>
      <c r="F8171" s="61">
        <v>1</v>
      </c>
      <c r="G8171" s="61">
        <v>0</v>
      </c>
      <c r="H8171" s="61">
        <v>1</v>
      </c>
      <c r="I8171" s="62">
        <v>25853.657178066234</v>
      </c>
      <c r="J8171" s="63">
        <v>5.8872308438780907</v>
      </c>
      <c r="K8171" s="63">
        <v>4.6428791636635687</v>
      </c>
      <c r="L8171" s="63">
        <v>7.0700262259960622</v>
      </c>
      <c r="M8171" s="63">
        <v>6.589372093287599</v>
      </c>
      <c r="N8171" s="63">
        <v>6.5385576079875039</v>
      </c>
      <c r="O8171" s="71">
        <v>7.184363579675991</v>
      </c>
    </row>
    <row r="8172" spans="2:15" outlineLevel="1" x14ac:dyDescent="0.45">
      <c r="B8172" s="65">
        <v>8163</v>
      </c>
      <c r="C8172" s="60">
        <v>0</v>
      </c>
      <c r="D8172" s="61">
        <v>1</v>
      </c>
      <c r="E8172" s="61">
        <v>1</v>
      </c>
      <c r="F8172" s="61">
        <v>1</v>
      </c>
      <c r="G8172" s="61">
        <v>0</v>
      </c>
      <c r="H8172" s="61">
        <v>1</v>
      </c>
      <c r="I8172" s="62">
        <v>98427.448636027082</v>
      </c>
      <c r="J8172" s="63">
        <v>5.7850374321263489</v>
      </c>
      <c r="K8172" s="63">
        <v>5.9406961443421809</v>
      </c>
      <c r="L8172" s="63">
        <v>7.11445675628788</v>
      </c>
      <c r="M8172" s="63">
        <v>8.4466002723595501</v>
      </c>
      <c r="N8172" s="63">
        <v>6.25796173783543</v>
      </c>
      <c r="O8172" s="71">
        <v>6.8128432380059376</v>
      </c>
    </row>
    <row r="8173" spans="2:15" outlineLevel="1" x14ac:dyDescent="0.45">
      <c r="B8173" s="65">
        <v>8164</v>
      </c>
      <c r="C8173" s="60">
        <v>1</v>
      </c>
      <c r="D8173" s="61">
        <v>0</v>
      </c>
      <c r="E8173" s="61">
        <v>1</v>
      </c>
      <c r="F8173" s="61">
        <v>1</v>
      </c>
      <c r="G8173" s="61">
        <v>1</v>
      </c>
      <c r="H8173" s="61">
        <v>0</v>
      </c>
      <c r="I8173" s="62">
        <v>75129.836857162154</v>
      </c>
      <c r="J8173" s="63">
        <v>5.4390431565606638</v>
      </c>
      <c r="K8173" s="63">
        <v>5.1198048325822434</v>
      </c>
      <c r="L8173" s="63">
        <v>6.887332081026595</v>
      </c>
      <c r="M8173" s="63">
        <v>7.1923295523890376</v>
      </c>
      <c r="N8173" s="63">
        <v>7.5511327519817755</v>
      </c>
      <c r="O8173" s="71">
        <v>7.2205947741550887</v>
      </c>
    </row>
    <row r="8174" spans="2:15" outlineLevel="1" x14ac:dyDescent="0.45">
      <c r="B8174" s="65">
        <v>8165</v>
      </c>
      <c r="C8174" s="60">
        <v>1</v>
      </c>
      <c r="D8174" s="61">
        <v>0</v>
      </c>
      <c r="E8174" s="61">
        <v>1</v>
      </c>
      <c r="F8174" s="61">
        <v>1</v>
      </c>
      <c r="G8174" s="61">
        <v>1</v>
      </c>
      <c r="H8174" s="61">
        <v>0</v>
      </c>
      <c r="I8174" s="62">
        <v>96513.550103724367</v>
      </c>
      <c r="J8174" s="63">
        <v>6.3978916891302573</v>
      </c>
      <c r="K8174" s="63">
        <v>5.0612830535873528</v>
      </c>
      <c r="L8174" s="63">
        <v>7.7041961780675763</v>
      </c>
      <c r="M8174" s="63">
        <v>7.3269883673178624</v>
      </c>
      <c r="N8174" s="63">
        <v>6.9735545614107561</v>
      </c>
      <c r="O8174" s="71">
        <v>6.641703283502042</v>
      </c>
    </row>
    <row r="8175" spans="2:15" outlineLevel="1" x14ac:dyDescent="0.45">
      <c r="B8175" s="65">
        <v>8166</v>
      </c>
      <c r="C8175" s="60">
        <v>1</v>
      </c>
      <c r="D8175" s="61">
        <v>0</v>
      </c>
      <c r="E8175" s="61">
        <v>1</v>
      </c>
      <c r="F8175" s="61">
        <v>1</v>
      </c>
      <c r="G8175" s="61">
        <v>1</v>
      </c>
      <c r="H8175" s="61">
        <v>0</v>
      </c>
      <c r="I8175" s="62">
        <v>96969.872386537871</v>
      </c>
      <c r="J8175" s="63">
        <v>6.0280251319729672</v>
      </c>
      <c r="K8175" s="63">
        <v>4.2654120856737414</v>
      </c>
      <c r="L8175" s="63">
        <v>8.0361688947379939</v>
      </c>
      <c r="M8175" s="63">
        <v>8.0756737257326705</v>
      </c>
      <c r="N8175" s="63">
        <v>7.4401521408165845</v>
      </c>
      <c r="O8175" s="71">
        <v>6.678426262234729</v>
      </c>
    </row>
    <row r="8176" spans="2:15" outlineLevel="1" x14ac:dyDescent="0.45">
      <c r="B8176" s="65">
        <v>8167</v>
      </c>
      <c r="C8176" s="60">
        <v>1</v>
      </c>
      <c r="D8176" s="61">
        <v>0</v>
      </c>
      <c r="E8176" s="61">
        <v>1</v>
      </c>
      <c r="F8176" s="61">
        <v>1</v>
      </c>
      <c r="G8176" s="61">
        <v>1</v>
      </c>
      <c r="H8176" s="61">
        <v>0</v>
      </c>
      <c r="I8176" s="62">
        <v>30114.975251453143</v>
      </c>
      <c r="J8176" s="63">
        <v>5.6146176180709606</v>
      </c>
      <c r="K8176" s="63">
        <v>5.3766440897765353</v>
      </c>
      <c r="L8176" s="63">
        <v>6.3119553863493927</v>
      </c>
      <c r="M8176" s="63">
        <v>7.3279110503695932</v>
      </c>
      <c r="N8176" s="63">
        <v>7.3627589110494061</v>
      </c>
      <c r="O8176" s="71">
        <v>7.033112755685881</v>
      </c>
    </row>
    <row r="8177" spans="2:15" outlineLevel="1" x14ac:dyDescent="0.45">
      <c r="B8177" s="65">
        <v>8168</v>
      </c>
      <c r="C8177" s="60">
        <v>1</v>
      </c>
      <c r="D8177" s="61">
        <v>0</v>
      </c>
      <c r="E8177" s="61">
        <v>1</v>
      </c>
      <c r="F8177" s="61">
        <v>1</v>
      </c>
      <c r="G8177" s="61">
        <v>0</v>
      </c>
      <c r="H8177" s="61">
        <v>1</v>
      </c>
      <c r="I8177" s="62">
        <v>99513.374263269521</v>
      </c>
      <c r="J8177" s="63">
        <v>6.3926707446179085</v>
      </c>
      <c r="K8177" s="63">
        <v>4.4180249373439366</v>
      </c>
      <c r="L8177" s="63">
        <v>8.4118178843304729</v>
      </c>
      <c r="M8177" s="63">
        <v>8.7883748887404352</v>
      </c>
      <c r="N8177" s="63">
        <v>6.739252913325128</v>
      </c>
      <c r="O8177" s="71">
        <v>6.7851699369451559</v>
      </c>
    </row>
    <row r="8178" spans="2:15" outlineLevel="1" x14ac:dyDescent="0.45">
      <c r="B8178" s="65">
        <v>8169</v>
      </c>
      <c r="C8178" s="60">
        <v>1</v>
      </c>
      <c r="D8178" s="61">
        <v>0</v>
      </c>
      <c r="E8178" s="61">
        <v>1</v>
      </c>
      <c r="F8178" s="61">
        <v>1</v>
      </c>
      <c r="G8178" s="61">
        <v>1</v>
      </c>
      <c r="H8178" s="61">
        <v>0</v>
      </c>
      <c r="I8178" s="62">
        <v>94892.550700061955</v>
      </c>
      <c r="J8178" s="63">
        <v>6.4863897486749593</v>
      </c>
      <c r="K8178" s="63">
        <v>5.5479798760477061</v>
      </c>
      <c r="L8178" s="63">
        <v>6.6842966001276025</v>
      </c>
      <c r="M8178" s="63">
        <v>6.7864135703033277</v>
      </c>
      <c r="N8178" s="63">
        <v>7.0905775812287644</v>
      </c>
      <c r="O8178" s="71">
        <v>6.3436482040470201</v>
      </c>
    </row>
    <row r="8179" spans="2:15" outlineLevel="1" x14ac:dyDescent="0.45">
      <c r="B8179" s="65">
        <v>8170</v>
      </c>
      <c r="C8179" s="60">
        <v>1</v>
      </c>
      <c r="D8179" s="61">
        <v>0</v>
      </c>
      <c r="E8179" s="61">
        <v>1</v>
      </c>
      <c r="F8179" s="61">
        <v>1</v>
      </c>
      <c r="G8179" s="61">
        <v>1</v>
      </c>
      <c r="H8179" s="61">
        <v>0</v>
      </c>
      <c r="I8179" s="62">
        <v>77408.633216814342</v>
      </c>
      <c r="J8179" s="63">
        <v>6.1562012693110457</v>
      </c>
      <c r="K8179" s="63">
        <v>4.8801463420622806</v>
      </c>
      <c r="L8179" s="63">
        <v>6.3160388858629375</v>
      </c>
      <c r="M8179" s="63">
        <v>8.8850133321484428</v>
      </c>
      <c r="N8179" s="63">
        <v>7.0518240877799148</v>
      </c>
      <c r="O8179" s="71">
        <v>6.3296558636515137</v>
      </c>
    </row>
    <row r="8180" spans="2:15" outlineLevel="1" x14ac:dyDescent="0.45">
      <c r="B8180" s="65">
        <v>8171</v>
      </c>
      <c r="C8180" s="60">
        <v>1</v>
      </c>
      <c r="D8180" s="61">
        <v>0</v>
      </c>
      <c r="E8180" s="61">
        <v>1</v>
      </c>
      <c r="F8180" s="61">
        <v>1</v>
      </c>
      <c r="G8180" s="61">
        <v>0</v>
      </c>
      <c r="H8180" s="61">
        <v>1</v>
      </c>
      <c r="I8180" s="62">
        <v>75156.570490750033</v>
      </c>
      <c r="J8180" s="63">
        <v>5.1152065634483055</v>
      </c>
      <c r="K8180" s="63">
        <v>4.7837202038200264</v>
      </c>
      <c r="L8180" s="63">
        <v>7.0844911777210946</v>
      </c>
      <c r="M8180" s="63">
        <v>8.9859510826897306</v>
      </c>
      <c r="N8180" s="63">
        <v>6.2270543409226136</v>
      </c>
      <c r="O8180" s="71">
        <v>7.1131666003421028</v>
      </c>
    </row>
    <row r="8181" spans="2:15" outlineLevel="1" x14ac:dyDescent="0.45">
      <c r="B8181" s="65">
        <v>8172</v>
      </c>
      <c r="C8181" s="60">
        <v>0</v>
      </c>
      <c r="D8181" s="61">
        <v>1</v>
      </c>
      <c r="E8181" s="61">
        <v>1</v>
      </c>
      <c r="F8181" s="61">
        <v>1</v>
      </c>
      <c r="G8181" s="61">
        <v>0</v>
      </c>
      <c r="H8181" s="61">
        <v>1</v>
      </c>
      <c r="I8181" s="62">
        <v>27712.357269445944</v>
      </c>
      <c r="J8181" s="63">
        <v>5.2705028440669839</v>
      </c>
      <c r="K8181" s="63">
        <v>5.6330206747935394</v>
      </c>
      <c r="L8181" s="63">
        <v>6.6594918255854276</v>
      </c>
      <c r="M8181" s="63">
        <v>6.86031882422854</v>
      </c>
      <c r="N8181" s="63">
        <v>6.700105009855708</v>
      </c>
      <c r="O8181" s="71">
        <v>7.1844817195029238</v>
      </c>
    </row>
    <row r="8182" spans="2:15" outlineLevel="1" x14ac:dyDescent="0.45">
      <c r="B8182" s="65">
        <v>8173</v>
      </c>
      <c r="C8182" s="60">
        <v>0</v>
      </c>
      <c r="D8182" s="61">
        <v>1</v>
      </c>
      <c r="E8182" s="61">
        <v>1</v>
      </c>
      <c r="F8182" s="61">
        <v>1</v>
      </c>
      <c r="G8182" s="61">
        <v>0</v>
      </c>
      <c r="H8182" s="61">
        <v>1</v>
      </c>
      <c r="I8182" s="62">
        <v>96761.77254472216</v>
      </c>
      <c r="J8182" s="63">
        <v>5.8858641855350227</v>
      </c>
      <c r="K8182" s="63">
        <v>6.1912316917601533</v>
      </c>
      <c r="L8182" s="63">
        <v>7.526107427327168</v>
      </c>
      <c r="M8182" s="63">
        <v>7.0014951859071441</v>
      </c>
      <c r="N8182" s="63">
        <v>6.4531054924752995</v>
      </c>
      <c r="O8182" s="71">
        <v>7.0161940863650738</v>
      </c>
    </row>
    <row r="8183" spans="2:15" outlineLevel="1" x14ac:dyDescent="0.45">
      <c r="B8183" s="65">
        <v>8174</v>
      </c>
      <c r="C8183" s="60">
        <v>1</v>
      </c>
      <c r="D8183" s="61">
        <v>0</v>
      </c>
      <c r="E8183" s="61">
        <v>1</v>
      </c>
      <c r="F8183" s="61">
        <v>1</v>
      </c>
      <c r="G8183" s="61">
        <v>1</v>
      </c>
      <c r="H8183" s="61">
        <v>0</v>
      </c>
      <c r="I8183" s="62">
        <v>76910.674408885243</v>
      </c>
      <c r="J8183" s="63">
        <v>5.3866918567596471</v>
      </c>
      <c r="K8183" s="63">
        <v>5.237277787468452</v>
      </c>
      <c r="L8183" s="63">
        <v>6.7618597311564343</v>
      </c>
      <c r="M8183" s="63">
        <v>8.6042719629758064</v>
      </c>
      <c r="N8183" s="63">
        <v>7.2121906362510719</v>
      </c>
      <c r="O8183" s="71">
        <v>6.5079214003220596</v>
      </c>
    </row>
    <row r="8184" spans="2:15" outlineLevel="1" x14ac:dyDescent="0.45">
      <c r="B8184" s="65">
        <v>8175</v>
      </c>
      <c r="C8184" s="60">
        <v>1</v>
      </c>
      <c r="D8184" s="61">
        <v>0</v>
      </c>
      <c r="E8184" s="61">
        <v>1</v>
      </c>
      <c r="F8184" s="61">
        <v>1</v>
      </c>
      <c r="G8184" s="61">
        <v>1</v>
      </c>
      <c r="H8184" s="61">
        <v>0</v>
      </c>
      <c r="I8184" s="62">
        <v>95339.05266079733</v>
      </c>
      <c r="J8184" s="63">
        <v>5.8757329073941174</v>
      </c>
      <c r="K8184" s="63">
        <v>5.8206480985289648</v>
      </c>
      <c r="L8184" s="63">
        <v>7.2528674228085919</v>
      </c>
      <c r="M8184" s="63">
        <v>7.0931718506779537</v>
      </c>
      <c r="N8184" s="63">
        <v>7.141502317510346</v>
      </c>
      <c r="O8184" s="71">
        <v>6.1176607961109202</v>
      </c>
    </row>
    <row r="8185" spans="2:15" outlineLevel="1" x14ac:dyDescent="0.45">
      <c r="B8185" s="65">
        <v>8176</v>
      </c>
      <c r="C8185" s="60">
        <v>0</v>
      </c>
      <c r="D8185" s="61">
        <v>1</v>
      </c>
      <c r="E8185" s="61">
        <v>1</v>
      </c>
      <c r="F8185" s="61">
        <v>1</v>
      </c>
      <c r="G8185" s="61">
        <v>1</v>
      </c>
      <c r="H8185" s="61">
        <v>0</v>
      </c>
      <c r="I8185" s="62">
        <v>30267.740963746444</v>
      </c>
      <c r="J8185" s="63">
        <v>5.6077930156077169</v>
      </c>
      <c r="K8185" s="63">
        <v>6.2939807912006041</v>
      </c>
      <c r="L8185" s="63">
        <v>6.1508856457275165</v>
      </c>
      <c r="M8185" s="63">
        <v>7.21709665504335</v>
      </c>
      <c r="N8185" s="63">
        <v>7.2190975159197857</v>
      </c>
      <c r="O8185" s="71">
        <v>6.2359115014282498</v>
      </c>
    </row>
    <row r="8186" spans="2:15" outlineLevel="1" x14ac:dyDescent="0.45">
      <c r="B8186" s="65">
        <v>8177</v>
      </c>
      <c r="C8186" s="60">
        <v>0</v>
      </c>
      <c r="D8186" s="61">
        <v>1</v>
      </c>
      <c r="E8186" s="61">
        <v>1</v>
      </c>
      <c r="F8186" s="61">
        <v>1</v>
      </c>
      <c r="G8186" s="61">
        <v>0</v>
      </c>
      <c r="H8186" s="61">
        <v>1</v>
      </c>
      <c r="I8186" s="62">
        <v>104849.60452796269</v>
      </c>
      <c r="J8186" s="63">
        <v>5.9509360394698785</v>
      </c>
      <c r="K8186" s="63">
        <v>6.7786873455256966</v>
      </c>
      <c r="L8186" s="63">
        <v>7.1530725884667739</v>
      </c>
      <c r="M8186" s="63">
        <v>8.7324055966112013</v>
      </c>
      <c r="N8186" s="63">
        <v>6.9430745060057415</v>
      </c>
      <c r="O8186" s="71">
        <v>7.2166464103950574</v>
      </c>
    </row>
    <row r="8187" spans="2:15" outlineLevel="1" x14ac:dyDescent="0.45">
      <c r="B8187" s="65">
        <v>8178</v>
      </c>
      <c r="C8187" s="60">
        <v>1</v>
      </c>
      <c r="D8187" s="61">
        <v>0</v>
      </c>
      <c r="E8187" s="61">
        <v>1</v>
      </c>
      <c r="F8187" s="61">
        <v>1</v>
      </c>
      <c r="G8187" s="61">
        <v>1</v>
      </c>
      <c r="H8187" s="61">
        <v>0</v>
      </c>
      <c r="I8187" s="62">
        <v>25445.153435974658</v>
      </c>
      <c r="J8187" s="63">
        <v>6.0414705208895834</v>
      </c>
      <c r="K8187" s="63">
        <v>3.9572695965989446</v>
      </c>
      <c r="L8187" s="63">
        <v>6.81866218841785</v>
      </c>
      <c r="M8187" s="63">
        <v>6.8806049127416866</v>
      </c>
      <c r="N8187" s="63">
        <v>7.1736402454137762</v>
      </c>
      <c r="O8187" s="71">
        <v>6.7729739349603211</v>
      </c>
    </row>
    <row r="8188" spans="2:15" outlineLevel="1" x14ac:dyDescent="0.45">
      <c r="B8188" s="65">
        <v>8179</v>
      </c>
      <c r="C8188" s="60">
        <v>1</v>
      </c>
      <c r="D8188" s="61">
        <v>0</v>
      </c>
      <c r="E8188" s="61">
        <v>1</v>
      </c>
      <c r="F8188" s="61">
        <v>1</v>
      </c>
      <c r="G8188" s="61">
        <v>1</v>
      </c>
      <c r="H8188" s="61">
        <v>0</v>
      </c>
      <c r="I8188" s="62">
        <v>72999.088578556519</v>
      </c>
      <c r="J8188" s="63">
        <v>6.4937496765501059</v>
      </c>
      <c r="K8188" s="63">
        <v>4.329284096854912</v>
      </c>
      <c r="L8188" s="63">
        <v>6.1667148246166885</v>
      </c>
      <c r="M8188" s="63">
        <v>7.7940649863700964</v>
      </c>
      <c r="N8188" s="63">
        <v>7.2084723395224621</v>
      </c>
      <c r="O8188" s="71">
        <v>5.9863652999565131</v>
      </c>
    </row>
    <row r="8189" spans="2:15" outlineLevel="1" x14ac:dyDescent="0.45">
      <c r="B8189" s="65">
        <v>8180</v>
      </c>
      <c r="C8189" s="60">
        <v>0</v>
      </c>
      <c r="D8189" s="61">
        <v>1</v>
      </c>
      <c r="E8189" s="61">
        <v>1</v>
      </c>
      <c r="F8189" s="61">
        <v>1</v>
      </c>
      <c r="G8189" s="61">
        <v>1</v>
      </c>
      <c r="H8189" s="61">
        <v>0</v>
      </c>
      <c r="I8189" s="62">
        <v>77362.701159267643</v>
      </c>
      <c r="J8189" s="63">
        <v>5.6915303370496035</v>
      </c>
      <c r="K8189" s="63">
        <v>5.691570769247722</v>
      </c>
      <c r="L8189" s="63">
        <v>7.1924631046024068</v>
      </c>
      <c r="M8189" s="63">
        <v>8.3378203794975665</v>
      </c>
      <c r="N8189" s="63">
        <v>6.8424029115962188</v>
      </c>
      <c r="O8189" s="71">
        <v>6.1888424675279605</v>
      </c>
    </row>
    <row r="8190" spans="2:15" outlineLevel="1" x14ac:dyDescent="0.45">
      <c r="B8190" s="65">
        <v>8181</v>
      </c>
      <c r="C8190" s="60">
        <v>1</v>
      </c>
      <c r="D8190" s="61">
        <v>0</v>
      </c>
      <c r="E8190" s="61">
        <v>1</v>
      </c>
      <c r="F8190" s="61">
        <v>1</v>
      </c>
      <c r="G8190" s="61">
        <v>1</v>
      </c>
      <c r="H8190" s="61">
        <v>0</v>
      </c>
      <c r="I8190" s="62">
        <v>102703.57191884595</v>
      </c>
      <c r="J8190" s="63">
        <v>6.4612084566747718</v>
      </c>
      <c r="K8190" s="63">
        <v>6.3556680532106959</v>
      </c>
      <c r="L8190" s="63">
        <v>7.5772489508868324</v>
      </c>
      <c r="M8190" s="63">
        <v>8.3633380940650355</v>
      </c>
      <c r="N8190" s="63">
        <v>6.6988475660294071</v>
      </c>
      <c r="O8190" s="71">
        <v>6.63630293400991</v>
      </c>
    </row>
    <row r="8191" spans="2:15" outlineLevel="1" x14ac:dyDescent="0.45">
      <c r="B8191" s="65">
        <v>8182</v>
      </c>
      <c r="C8191" s="60">
        <v>1</v>
      </c>
      <c r="D8191" s="61">
        <v>0</v>
      </c>
      <c r="E8191" s="61">
        <v>1</v>
      </c>
      <c r="F8191" s="61">
        <v>1</v>
      </c>
      <c r="G8191" s="61">
        <v>0</v>
      </c>
      <c r="H8191" s="61">
        <v>1</v>
      </c>
      <c r="I8191" s="62">
        <v>98936.333663322948</v>
      </c>
      <c r="J8191" s="63">
        <v>6.2004447224231019</v>
      </c>
      <c r="K8191" s="63">
        <v>5.8103000644828455</v>
      </c>
      <c r="L8191" s="63">
        <v>6.8659013620057294</v>
      </c>
      <c r="M8191" s="63">
        <v>8.6323955825226317</v>
      </c>
      <c r="N8191" s="63">
        <v>6.2610988149777169</v>
      </c>
      <c r="O8191" s="71">
        <v>6.592967673105611</v>
      </c>
    </row>
    <row r="8192" spans="2:15" outlineLevel="1" x14ac:dyDescent="0.45">
      <c r="B8192" s="65">
        <v>8183</v>
      </c>
      <c r="C8192" s="60">
        <v>1</v>
      </c>
      <c r="D8192" s="61">
        <v>0</v>
      </c>
      <c r="E8192" s="61">
        <v>1</v>
      </c>
      <c r="F8192" s="61">
        <v>1</v>
      </c>
      <c r="G8192" s="61">
        <v>1</v>
      </c>
      <c r="H8192" s="61">
        <v>0</v>
      </c>
      <c r="I8192" s="62">
        <v>24469.682411104339</v>
      </c>
      <c r="J8192" s="63">
        <v>5.3442580672894362</v>
      </c>
      <c r="K8192" s="63">
        <v>5.1931530326898461</v>
      </c>
      <c r="L8192" s="63">
        <v>7.5489394576266422</v>
      </c>
      <c r="M8192" s="63">
        <v>6.8868461381184067</v>
      </c>
      <c r="N8192" s="63">
        <v>6.2274763206572183</v>
      </c>
      <c r="O8192" s="71">
        <v>6.1034480389336405</v>
      </c>
    </row>
    <row r="8193" spans="2:15" outlineLevel="1" x14ac:dyDescent="0.45">
      <c r="B8193" s="65">
        <v>8184</v>
      </c>
      <c r="C8193" s="60">
        <v>1</v>
      </c>
      <c r="D8193" s="61">
        <v>0</v>
      </c>
      <c r="E8193" s="61">
        <v>1</v>
      </c>
      <c r="F8193" s="61">
        <v>1</v>
      </c>
      <c r="G8193" s="61">
        <v>0</v>
      </c>
      <c r="H8193" s="61">
        <v>1</v>
      </c>
      <c r="I8193" s="62">
        <v>62174.610057885118</v>
      </c>
      <c r="J8193" s="63">
        <v>5.6307241091170015</v>
      </c>
      <c r="K8193" s="63">
        <v>5.1698003399808252</v>
      </c>
      <c r="L8193" s="63">
        <v>7.6530639924178789</v>
      </c>
      <c r="M8193" s="63">
        <v>6.4801112571168629</v>
      </c>
      <c r="N8193" s="63">
        <v>6.6579770693078046</v>
      </c>
      <c r="O8193" s="71">
        <v>7.0226793448198084</v>
      </c>
    </row>
    <row r="8194" spans="2:15" outlineLevel="1" x14ac:dyDescent="0.45">
      <c r="B8194" s="65">
        <v>8185</v>
      </c>
      <c r="C8194" s="60">
        <v>1</v>
      </c>
      <c r="D8194" s="61">
        <v>0</v>
      </c>
      <c r="E8194" s="61">
        <v>1</v>
      </c>
      <c r="F8194" s="61">
        <v>1</v>
      </c>
      <c r="G8194" s="61">
        <v>0</v>
      </c>
      <c r="H8194" s="61">
        <v>1</v>
      </c>
      <c r="I8194" s="62">
        <v>78154.145952320032</v>
      </c>
      <c r="J8194" s="63">
        <v>6.0308620144086378</v>
      </c>
      <c r="K8194" s="63">
        <v>5.2990584925551953</v>
      </c>
      <c r="L8194" s="63">
        <v>6.8746601601237547</v>
      </c>
      <c r="M8194" s="63">
        <v>8.9771880823014687</v>
      </c>
      <c r="N8194" s="63">
        <v>6.3430076174194152</v>
      </c>
      <c r="O8194" s="71">
        <v>6.59746101329248</v>
      </c>
    </row>
    <row r="8195" spans="2:15" outlineLevel="1" x14ac:dyDescent="0.45">
      <c r="B8195" s="65">
        <v>8186</v>
      </c>
      <c r="C8195" s="60">
        <v>1</v>
      </c>
      <c r="D8195" s="61">
        <v>0</v>
      </c>
      <c r="E8195" s="61">
        <v>1</v>
      </c>
      <c r="F8195" s="61">
        <v>1</v>
      </c>
      <c r="G8195" s="61">
        <v>1</v>
      </c>
      <c r="H8195" s="61">
        <v>0</v>
      </c>
      <c r="I8195" s="62">
        <v>96379.161847344454</v>
      </c>
      <c r="J8195" s="63">
        <v>6.13271805077785</v>
      </c>
      <c r="K8195" s="63">
        <v>5.107146398429256</v>
      </c>
      <c r="L8195" s="63">
        <v>6.9411922863402538</v>
      </c>
      <c r="M8195" s="63">
        <v>7.7051664944523965</v>
      </c>
      <c r="N8195" s="63">
        <v>7.1350302914133197</v>
      </c>
      <c r="O8195" s="71">
        <v>6.6599449269319475</v>
      </c>
    </row>
    <row r="8196" spans="2:15" outlineLevel="1" x14ac:dyDescent="0.45">
      <c r="B8196" s="65">
        <v>8187</v>
      </c>
      <c r="C8196" s="60">
        <v>1</v>
      </c>
      <c r="D8196" s="61">
        <v>0</v>
      </c>
      <c r="E8196" s="61">
        <v>1</v>
      </c>
      <c r="F8196" s="61">
        <v>1</v>
      </c>
      <c r="G8196" s="61">
        <v>0</v>
      </c>
      <c r="H8196" s="61">
        <v>1</v>
      </c>
      <c r="I8196" s="62">
        <v>79281.029487986161</v>
      </c>
      <c r="J8196" s="63">
        <v>5.5803022115449261</v>
      </c>
      <c r="K8196" s="63">
        <v>5.5465760546720952</v>
      </c>
      <c r="L8196" s="63">
        <v>6.541598442857488</v>
      </c>
      <c r="M8196" s="63">
        <v>8.7659397922747484</v>
      </c>
      <c r="N8196" s="63">
        <v>6.9669508008654324</v>
      </c>
      <c r="O8196" s="71">
        <v>7.1521975770872581</v>
      </c>
    </row>
    <row r="8197" spans="2:15" outlineLevel="1" x14ac:dyDescent="0.45">
      <c r="B8197" s="65">
        <v>8188</v>
      </c>
      <c r="C8197" s="60">
        <v>1</v>
      </c>
      <c r="D8197" s="61">
        <v>0</v>
      </c>
      <c r="E8197" s="61">
        <v>1</v>
      </c>
      <c r="F8197" s="61">
        <v>1</v>
      </c>
      <c r="G8197" s="61">
        <v>1</v>
      </c>
      <c r="H8197" s="61">
        <v>0</v>
      </c>
      <c r="I8197" s="62">
        <v>76886.571029236249</v>
      </c>
      <c r="J8197" s="63">
        <v>6.3243520946536469</v>
      </c>
      <c r="K8197" s="63">
        <v>5.4419776945635103</v>
      </c>
      <c r="L8197" s="63">
        <v>6.0701930855705362</v>
      </c>
      <c r="M8197" s="63">
        <v>8.3731870416543437</v>
      </c>
      <c r="N8197" s="63">
        <v>6.867382200198473</v>
      </c>
      <c r="O8197" s="71">
        <v>6.1445161140109414</v>
      </c>
    </row>
    <row r="8198" spans="2:15" outlineLevel="1" x14ac:dyDescent="0.45">
      <c r="B8198" s="65">
        <v>8189</v>
      </c>
      <c r="C8198" s="60">
        <v>1</v>
      </c>
      <c r="D8198" s="61">
        <v>0</v>
      </c>
      <c r="E8198" s="61">
        <v>1</v>
      </c>
      <c r="F8198" s="61">
        <v>1</v>
      </c>
      <c r="G8198" s="61">
        <v>1</v>
      </c>
      <c r="H8198" s="61">
        <v>0</v>
      </c>
      <c r="I8198" s="62">
        <v>96282.014904813812</v>
      </c>
      <c r="J8198" s="63">
        <v>6.4477442465745414</v>
      </c>
      <c r="K8198" s="63">
        <v>4.8925342704418302</v>
      </c>
      <c r="L8198" s="63">
        <v>6.9110909209400129</v>
      </c>
      <c r="M8198" s="63">
        <v>7.500285886605452</v>
      </c>
      <c r="N8198" s="63">
        <v>7.0770302374297351</v>
      </c>
      <c r="O8198" s="71">
        <v>6.8722839281111652</v>
      </c>
    </row>
    <row r="8199" spans="2:15" outlineLevel="1" x14ac:dyDescent="0.45">
      <c r="B8199" s="65">
        <v>8190</v>
      </c>
      <c r="C8199" s="60">
        <v>0</v>
      </c>
      <c r="D8199" s="61">
        <v>1</v>
      </c>
      <c r="E8199" s="61">
        <v>1</v>
      </c>
      <c r="F8199" s="61">
        <v>1</v>
      </c>
      <c r="G8199" s="61">
        <v>1</v>
      </c>
      <c r="H8199" s="61">
        <v>0</v>
      </c>
      <c r="I8199" s="62">
        <v>63070.487248080724</v>
      </c>
      <c r="J8199" s="63">
        <v>5.5211757068996903</v>
      </c>
      <c r="K8199" s="63">
        <v>5.7634628605783442</v>
      </c>
      <c r="L8199" s="63">
        <v>7.527686303205634</v>
      </c>
      <c r="M8199" s="63">
        <v>6.6884862015319753</v>
      </c>
      <c r="N8199" s="63">
        <v>6.824528544228917</v>
      </c>
      <c r="O8199" s="71">
        <v>6.3448164369160214</v>
      </c>
    </row>
    <row r="8200" spans="2:15" outlineLevel="1" x14ac:dyDescent="0.45">
      <c r="B8200" s="65">
        <v>8191</v>
      </c>
      <c r="C8200" s="60">
        <v>0</v>
      </c>
      <c r="D8200" s="61">
        <v>1</v>
      </c>
      <c r="E8200" s="61">
        <v>1</v>
      </c>
      <c r="F8200" s="61">
        <v>1</v>
      </c>
      <c r="G8200" s="61">
        <v>1</v>
      </c>
      <c r="H8200" s="61">
        <v>0</v>
      </c>
      <c r="I8200" s="62">
        <v>97689.489444417413</v>
      </c>
      <c r="J8200" s="63">
        <v>5.6705176110705642</v>
      </c>
      <c r="K8200" s="63">
        <v>6.3929735501234681</v>
      </c>
      <c r="L8200" s="63">
        <v>7.2474908515991183</v>
      </c>
      <c r="M8200" s="63">
        <v>6.9129181818170666</v>
      </c>
      <c r="N8200" s="63">
        <v>7.5754581475393721</v>
      </c>
      <c r="O8200" s="71">
        <v>6.4288210450917855</v>
      </c>
    </row>
    <row r="8201" spans="2:15" outlineLevel="1" x14ac:dyDescent="0.45">
      <c r="B8201" s="65">
        <v>8192</v>
      </c>
      <c r="C8201" s="60">
        <v>1</v>
      </c>
      <c r="D8201" s="61">
        <v>0</v>
      </c>
      <c r="E8201" s="61">
        <v>1</v>
      </c>
      <c r="F8201" s="61">
        <v>1</v>
      </c>
      <c r="G8201" s="61">
        <v>1</v>
      </c>
      <c r="H8201" s="61">
        <v>0</v>
      </c>
      <c r="I8201" s="62">
        <v>75636.708367881525</v>
      </c>
      <c r="J8201" s="63">
        <v>5.3280341124660584</v>
      </c>
      <c r="K8201" s="63">
        <v>5.1115705542149277</v>
      </c>
      <c r="L8201" s="63">
        <v>7.3847014611263049</v>
      </c>
      <c r="M8201" s="63">
        <v>7.4366935740631455</v>
      </c>
      <c r="N8201" s="63">
        <v>7.5398367921937313</v>
      </c>
      <c r="O8201" s="71">
        <v>6.9661503807083349</v>
      </c>
    </row>
    <row r="8202" spans="2:15" outlineLevel="1" x14ac:dyDescent="0.45">
      <c r="B8202" s="65">
        <v>8193</v>
      </c>
      <c r="C8202" s="60">
        <v>1</v>
      </c>
      <c r="D8202" s="61">
        <v>0</v>
      </c>
      <c r="E8202" s="61">
        <v>1</v>
      </c>
      <c r="F8202" s="61">
        <v>1</v>
      </c>
      <c r="G8202" s="61">
        <v>1</v>
      </c>
      <c r="H8202" s="61">
        <v>0</v>
      </c>
      <c r="I8202" s="62">
        <v>73088.119194788364</v>
      </c>
      <c r="J8202" s="63">
        <v>6.2273822921058262</v>
      </c>
      <c r="K8202" s="63">
        <v>4.3126595262433742</v>
      </c>
      <c r="L8202" s="63">
        <v>6.2486422005292992</v>
      </c>
      <c r="M8202" s="63">
        <v>7.5533028473208068</v>
      </c>
      <c r="N8202" s="63">
        <v>7.2538125519363215</v>
      </c>
      <c r="O8202" s="71">
        <v>6.6315530858808396</v>
      </c>
    </row>
    <row r="8203" spans="2:15" outlineLevel="1" x14ac:dyDescent="0.45">
      <c r="B8203" s="65">
        <v>8194</v>
      </c>
      <c r="C8203" s="60">
        <v>1</v>
      </c>
      <c r="D8203" s="61">
        <v>0</v>
      </c>
      <c r="E8203" s="61">
        <v>1</v>
      </c>
      <c r="F8203" s="61">
        <v>1</v>
      </c>
      <c r="G8203" s="61">
        <v>0</v>
      </c>
      <c r="H8203" s="61">
        <v>1</v>
      </c>
      <c r="I8203" s="62">
        <v>27697.000813615494</v>
      </c>
      <c r="J8203" s="63">
        <v>5.5029052382230708</v>
      </c>
      <c r="K8203" s="63">
        <v>5.0560629944828674</v>
      </c>
      <c r="L8203" s="63">
        <v>6.3029233730814926</v>
      </c>
      <c r="M8203" s="63">
        <v>7.4904762469722392</v>
      </c>
      <c r="N8203" s="63">
        <v>6.6255140351285036</v>
      </c>
      <c r="O8203" s="71">
        <v>7.1478182079940193</v>
      </c>
    </row>
    <row r="8204" spans="2:15" outlineLevel="1" x14ac:dyDescent="0.45">
      <c r="B8204" s="65">
        <v>8195</v>
      </c>
      <c r="C8204" s="60">
        <v>1</v>
      </c>
      <c r="D8204" s="61">
        <v>0</v>
      </c>
      <c r="E8204" s="61">
        <v>1</v>
      </c>
      <c r="F8204" s="61">
        <v>1</v>
      </c>
      <c r="G8204" s="61">
        <v>1</v>
      </c>
      <c r="H8204" s="61">
        <v>0</v>
      </c>
      <c r="I8204" s="62">
        <v>95672.299922022125</v>
      </c>
      <c r="J8204" s="63">
        <v>6.6043969431711034</v>
      </c>
      <c r="K8204" s="63">
        <v>5.0291274848629186</v>
      </c>
      <c r="L8204" s="63">
        <v>8.2001741045144669</v>
      </c>
      <c r="M8204" s="63">
        <v>6.9003587399121518</v>
      </c>
      <c r="N8204" s="63">
        <v>7.054954431433651</v>
      </c>
      <c r="O8204" s="71">
        <v>6.1733027885260254</v>
      </c>
    </row>
    <row r="8205" spans="2:15" outlineLevel="1" x14ac:dyDescent="0.45">
      <c r="B8205" s="65">
        <v>8196</v>
      </c>
      <c r="C8205" s="60">
        <v>1</v>
      </c>
      <c r="D8205" s="61">
        <v>0</v>
      </c>
      <c r="E8205" s="61">
        <v>1</v>
      </c>
      <c r="F8205" s="61">
        <v>1</v>
      </c>
      <c r="G8205" s="61">
        <v>0</v>
      </c>
      <c r="H8205" s="61">
        <v>1</v>
      </c>
      <c r="I8205" s="62">
        <v>104390.1741455437</v>
      </c>
      <c r="J8205" s="63">
        <v>6.387872541865578</v>
      </c>
      <c r="K8205" s="63">
        <v>5.6863755721748195</v>
      </c>
      <c r="L8205" s="63">
        <v>7.0106965962605106</v>
      </c>
      <c r="M8205" s="63">
        <v>8.9087931482181357</v>
      </c>
      <c r="N8205" s="63">
        <v>7.2905976616456281</v>
      </c>
      <c r="O8205" s="71">
        <v>7.4133499014686866</v>
      </c>
    </row>
    <row r="8206" spans="2:15" outlineLevel="1" x14ac:dyDescent="0.45">
      <c r="B8206" s="65">
        <v>8197</v>
      </c>
      <c r="C8206" s="60">
        <v>1</v>
      </c>
      <c r="D8206" s="61">
        <v>0</v>
      </c>
      <c r="E8206" s="61">
        <v>1</v>
      </c>
      <c r="F8206" s="61">
        <v>1</v>
      </c>
      <c r="G8206" s="61">
        <v>1</v>
      </c>
      <c r="H8206" s="61">
        <v>0</v>
      </c>
      <c r="I8206" s="62">
        <v>75288.673060979694</v>
      </c>
      <c r="J8206" s="63">
        <v>5.8929615313629995</v>
      </c>
      <c r="K8206" s="63">
        <v>5.2066051612207165</v>
      </c>
      <c r="L8206" s="63">
        <v>6.7659086702430571</v>
      </c>
      <c r="M8206" s="63">
        <v>8.07169988504236</v>
      </c>
      <c r="N8206" s="63">
        <v>6.8557232853564889</v>
      </c>
      <c r="O8206" s="71">
        <v>6.2614548910222787</v>
      </c>
    </row>
    <row r="8207" spans="2:15" outlineLevel="1" x14ac:dyDescent="0.45">
      <c r="B8207" s="65">
        <v>8198</v>
      </c>
      <c r="C8207" s="60">
        <v>1</v>
      </c>
      <c r="D8207" s="61">
        <v>0</v>
      </c>
      <c r="E8207" s="61">
        <v>1</v>
      </c>
      <c r="F8207" s="61">
        <v>1</v>
      </c>
      <c r="G8207" s="61">
        <v>1</v>
      </c>
      <c r="H8207" s="61">
        <v>0</v>
      </c>
      <c r="I8207" s="62">
        <v>25862.717902639211</v>
      </c>
      <c r="J8207" s="63">
        <v>5.6915762739318412</v>
      </c>
      <c r="K8207" s="63">
        <v>5.5257984587878921</v>
      </c>
      <c r="L8207" s="63">
        <v>6.6727117297982961</v>
      </c>
      <c r="M8207" s="63">
        <v>6.1241180194211662</v>
      </c>
      <c r="N8207" s="63">
        <v>7.169016833908322</v>
      </c>
      <c r="O8207" s="71">
        <v>6.3450610459317058</v>
      </c>
    </row>
    <row r="8208" spans="2:15" outlineLevel="1" x14ac:dyDescent="0.45">
      <c r="B8208" s="65">
        <v>8199</v>
      </c>
      <c r="C8208" s="60">
        <v>1</v>
      </c>
      <c r="D8208" s="61">
        <v>0</v>
      </c>
      <c r="E8208" s="61">
        <v>1</v>
      </c>
      <c r="F8208" s="61">
        <v>1</v>
      </c>
      <c r="G8208" s="61">
        <v>1</v>
      </c>
      <c r="H8208" s="61">
        <v>0</v>
      </c>
      <c r="I8208" s="62">
        <v>103501.62915459635</v>
      </c>
      <c r="J8208" s="63">
        <v>6.4529729198922015</v>
      </c>
      <c r="K8208" s="63">
        <v>5.506491554754759</v>
      </c>
      <c r="L8208" s="63">
        <v>7.8484052696195619</v>
      </c>
      <c r="M8208" s="63">
        <v>8.6008434556643341</v>
      </c>
      <c r="N8208" s="63">
        <v>7.2651995197682702</v>
      </c>
      <c r="O8208" s="71">
        <v>7.0574371982472712</v>
      </c>
    </row>
    <row r="8209" spans="2:15" outlineLevel="1" x14ac:dyDescent="0.45">
      <c r="B8209" s="65">
        <v>8200</v>
      </c>
      <c r="C8209" s="60">
        <v>0</v>
      </c>
      <c r="D8209" s="61">
        <v>1</v>
      </c>
      <c r="E8209" s="61">
        <v>1</v>
      </c>
      <c r="F8209" s="61">
        <v>1</v>
      </c>
      <c r="G8209" s="61">
        <v>1</v>
      </c>
      <c r="H8209" s="61">
        <v>0</v>
      </c>
      <c r="I8209" s="62">
        <v>97215.970800569252</v>
      </c>
      <c r="J8209" s="63">
        <v>6.1543733390961028</v>
      </c>
      <c r="K8209" s="63">
        <v>6.2730053693583763</v>
      </c>
      <c r="L8209" s="63">
        <v>7.154641420997482</v>
      </c>
      <c r="M8209" s="63">
        <v>7.0079392403234744</v>
      </c>
      <c r="N8209" s="63">
        <v>7.0503520240717741</v>
      </c>
      <c r="O8209" s="71">
        <v>6.2853845221481146</v>
      </c>
    </row>
    <row r="8210" spans="2:15" outlineLevel="1" x14ac:dyDescent="0.45">
      <c r="B8210" s="65">
        <v>8201</v>
      </c>
      <c r="C8210" s="60">
        <v>0</v>
      </c>
      <c r="D8210" s="61">
        <v>1</v>
      </c>
      <c r="E8210" s="61">
        <v>1</v>
      </c>
      <c r="F8210" s="61">
        <v>1</v>
      </c>
      <c r="G8210" s="61">
        <v>1</v>
      </c>
      <c r="H8210" s="61">
        <v>0</v>
      </c>
      <c r="I8210" s="62">
        <v>98489.727757329048</v>
      </c>
      <c r="J8210" s="63">
        <v>5.5320976113025866</v>
      </c>
      <c r="K8210" s="63">
        <v>6.6504584063177106</v>
      </c>
      <c r="L8210" s="63">
        <v>7.2512928446922267</v>
      </c>
      <c r="M8210" s="63">
        <v>7.2873521156181118</v>
      </c>
      <c r="N8210" s="63">
        <v>6.9684617128671604</v>
      </c>
      <c r="O8210" s="71">
        <v>6.8296161079519644</v>
      </c>
    </row>
    <row r="8211" spans="2:15" outlineLevel="1" x14ac:dyDescent="0.45">
      <c r="B8211" s="65">
        <v>8202</v>
      </c>
      <c r="C8211" s="60">
        <v>0</v>
      </c>
      <c r="D8211" s="61">
        <v>1</v>
      </c>
      <c r="E8211" s="61">
        <v>1</v>
      </c>
      <c r="F8211" s="61">
        <v>1</v>
      </c>
      <c r="G8211" s="61">
        <v>0</v>
      </c>
      <c r="H8211" s="61">
        <v>1</v>
      </c>
      <c r="I8211" s="62">
        <v>99898.471271865084</v>
      </c>
      <c r="J8211" s="63">
        <v>5.1824255321567332</v>
      </c>
      <c r="K8211" s="63">
        <v>6.2113914689517546</v>
      </c>
      <c r="L8211" s="63">
        <v>8.1355828317304955</v>
      </c>
      <c r="M8211" s="63">
        <v>8.4746145362103444</v>
      </c>
      <c r="N8211" s="63">
        <v>6.483606114871117</v>
      </c>
      <c r="O8211" s="71">
        <v>6.9420437944573674</v>
      </c>
    </row>
    <row r="8212" spans="2:15" outlineLevel="1" x14ac:dyDescent="0.45">
      <c r="B8212" s="65">
        <v>8203</v>
      </c>
      <c r="C8212" s="60">
        <v>0</v>
      </c>
      <c r="D8212" s="61">
        <v>1</v>
      </c>
      <c r="E8212" s="61">
        <v>1</v>
      </c>
      <c r="F8212" s="61">
        <v>1</v>
      </c>
      <c r="G8212" s="61">
        <v>1</v>
      </c>
      <c r="H8212" s="61">
        <v>0</v>
      </c>
      <c r="I8212" s="62">
        <v>96103.398453645787</v>
      </c>
      <c r="J8212" s="63">
        <v>5.6655145380022303</v>
      </c>
      <c r="K8212" s="63">
        <v>6.0052709142845488</v>
      </c>
      <c r="L8212" s="63">
        <v>8.0641108852662526</v>
      </c>
      <c r="M8212" s="63">
        <v>6.6748602380339124</v>
      </c>
      <c r="N8212" s="63">
        <v>7.5061639929247175</v>
      </c>
      <c r="O8212" s="71">
        <v>6.1008976630490519</v>
      </c>
    </row>
    <row r="8213" spans="2:15" outlineLevel="1" x14ac:dyDescent="0.45">
      <c r="B8213" s="65">
        <v>8204</v>
      </c>
      <c r="C8213" s="60">
        <v>1</v>
      </c>
      <c r="D8213" s="61">
        <v>0</v>
      </c>
      <c r="E8213" s="61">
        <v>1</v>
      </c>
      <c r="F8213" s="61">
        <v>1</v>
      </c>
      <c r="G8213" s="61">
        <v>0</v>
      </c>
      <c r="H8213" s="61">
        <v>1</v>
      </c>
      <c r="I8213" s="62">
        <v>28883.657908971814</v>
      </c>
      <c r="J8213" s="63">
        <v>5.8721845448930186</v>
      </c>
      <c r="K8213" s="63">
        <v>5.7874756762228561</v>
      </c>
      <c r="L8213" s="63">
        <v>6.3919993257684267</v>
      </c>
      <c r="M8213" s="63">
        <v>6.6286040355730904</v>
      </c>
      <c r="N8213" s="63">
        <v>6.8326199942585806</v>
      </c>
      <c r="O8213" s="71">
        <v>7.0599111474850389</v>
      </c>
    </row>
    <row r="8214" spans="2:15" outlineLevel="1" x14ac:dyDescent="0.45">
      <c r="B8214" s="65">
        <v>8205</v>
      </c>
      <c r="C8214" s="60">
        <v>1</v>
      </c>
      <c r="D8214" s="61">
        <v>0</v>
      </c>
      <c r="E8214" s="61">
        <v>1</v>
      </c>
      <c r="F8214" s="61">
        <v>1</v>
      </c>
      <c r="G8214" s="61">
        <v>1</v>
      </c>
      <c r="H8214" s="61">
        <v>0</v>
      </c>
      <c r="I8214" s="62">
        <v>81600.424499535235</v>
      </c>
      <c r="J8214" s="63">
        <v>6.5929130040021846</v>
      </c>
      <c r="K8214" s="63">
        <v>6.3453368613754257</v>
      </c>
      <c r="L8214" s="63">
        <v>6.2927898631815493</v>
      </c>
      <c r="M8214" s="63">
        <v>8.1472020188909458</v>
      </c>
      <c r="N8214" s="63">
        <v>7.0822527147316006</v>
      </c>
      <c r="O8214" s="71">
        <v>6.6484924067313909</v>
      </c>
    </row>
    <row r="8215" spans="2:15" outlineLevel="1" x14ac:dyDescent="0.45">
      <c r="B8215" s="65">
        <v>8206</v>
      </c>
      <c r="C8215" s="60">
        <v>1</v>
      </c>
      <c r="D8215" s="61">
        <v>0</v>
      </c>
      <c r="E8215" s="61">
        <v>1</v>
      </c>
      <c r="F8215" s="61">
        <v>1</v>
      </c>
      <c r="G8215" s="61">
        <v>0</v>
      </c>
      <c r="H8215" s="61">
        <v>1</v>
      </c>
      <c r="I8215" s="62">
        <v>103919.59722049782</v>
      </c>
      <c r="J8215" s="63">
        <v>6.4911217782529294</v>
      </c>
      <c r="K8215" s="63">
        <v>6.2024091632651484</v>
      </c>
      <c r="L8215" s="63">
        <v>6.9408653769138384</v>
      </c>
      <c r="M8215" s="63">
        <v>8.5538917899749372</v>
      </c>
      <c r="N8215" s="63">
        <v>6.7856484653788973</v>
      </c>
      <c r="O8215" s="71">
        <v>7.4521951759715428</v>
      </c>
    </row>
    <row r="8216" spans="2:15" outlineLevel="1" x14ac:dyDescent="0.45">
      <c r="B8216" s="65">
        <v>8207</v>
      </c>
      <c r="C8216" s="60">
        <v>1</v>
      </c>
      <c r="D8216" s="61">
        <v>0</v>
      </c>
      <c r="E8216" s="61">
        <v>1</v>
      </c>
      <c r="F8216" s="61">
        <v>1</v>
      </c>
      <c r="G8216" s="61">
        <v>1</v>
      </c>
      <c r="H8216" s="61">
        <v>0</v>
      </c>
      <c r="I8216" s="62">
        <v>27718.45859595816</v>
      </c>
      <c r="J8216" s="63">
        <v>5.9286227747949418</v>
      </c>
      <c r="K8216" s="63">
        <v>4.6852721697512347</v>
      </c>
      <c r="L8216" s="63">
        <v>6.2608042905121053</v>
      </c>
      <c r="M8216" s="63">
        <v>7.9623171725685697</v>
      </c>
      <c r="N8216" s="63">
        <v>6.6393784255391841</v>
      </c>
      <c r="O8216" s="71">
        <v>6.4800983077451706</v>
      </c>
    </row>
    <row r="8217" spans="2:15" outlineLevel="1" x14ac:dyDescent="0.45">
      <c r="B8217" s="65">
        <v>8208</v>
      </c>
      <c r="C8217" s="60">
        <v>1</v>
      </c>
      <c r="D8217" s="61">
        <v>0</v>
      </c>
      <c r="E8217" s="61">
        <v>1</v>
      </c>
      <c r="F8217" s="61">
        <v>1</v>
      </c>
      <c r="G8217" s="61">
        <v>1</v>
      </c>
      <c r="H8217" s="61">
        <v>0</v>
      </c>
      <c r="I8217" s="62">
        <v>26947.522779465435</v>
      </c>
      <c r="J8217" s="63">
        <v>5.3404389746718461</v>
      </c>
      <c r="K8217" s="63">
        <v>4.8377329283988768</v>
      </c>
      <c r="L8217" s="63">
        <v>6.7020711500059669</v>
      </c>
      <c r="M8217" s="63">
        <v>7.5574941864384479</v>
      </c>
      <c r="N8217" s="63">
        <v>7.1384180101277259</v>
      </c>
      <c r="O8217" s="71">
        <v>6.3501986138992743</v>
      </c>
    </row>
    <row r="8218" spans="2:15" outlineLevel="1" x14ac:dyDescent="0.45">
      <c r="B8218" s="65">
        <v>8209</v>
      </c>
      <c r="C8218" s="60">
        <v>1</v>
      </c>
      <c r="D8218" s="61">
        <v>0</v>
      </c>
      <c r="E8218" s="61">
        <v>1</v>
      </c>
      <c r="F8218" s="61">
        <v>1</v>
      </c>
      <c r="G8218" s="61">
        <v>0</v>
      </c>
      <c r="H8218" s="61">
        <v>1</v>
      </c>
      <c r="I8218" s="62">
        <v>80546.820378860284</v>
      </c>
      <c r="J8218" s="63">
        <v>5.7593313386305844</v>
      </c>
      <c r="K8218" s="63">
        <v>5.3082300102413509</v>
      </c>
      <c r="L8218" s="63">
        <v>6.8046865477740637</v>
      </c>
      <c r="M8218" s="63">
        <v>8.7704215992016703</v>
      </c>
      <c r="N8218" s="63">
        <v>7.2478685648608447</v>
      </c>
      <c r="O8218" s="71">
        <v>7.3407368491666487</v>
      </c>
    </row>
    <row r="8219" spans="2:15" outlineLevel="1" x14ac:dyDescent="0.45">
      <c r="B8219" s="65">
        <v>8210</v>
      </c>
      <c r="C8219" s="60">
        <v>0</v>
      </c>
      <c r="D8219" s="61">
        <v>1</v>
      </c>
      <c r="E8219" s="61">
        <v>1</v>
      </c>
      <c r="F8219" s="61">
        <v>1</v>
      </c>
      <c r="G8219" s="61">
        <v>0</v>
      </c>
      <c r="H8219" s="61">
        <v>1</v>
      </c>
      <c r="I8219" s="62">
        <v>78358.23271101006</v>
      </c>
      <c r="J8219" s="63">
        <v>5.5242992144539045</v>
      </c>
      <c r="K8219" s="63">
        <v>5.5762263763735582</v>
      </c>
      <c r="L8219" s="63">
        <v>6.9528671248660192</v>
      </c>
      <c r="M8219" s="63">
        <v>8.5834379005244976</v>
      </c>
      <c r="N8219" s="63">
        <v>6.6184239349796705</v>
      </c>
      <c r="O8219" s="71">
        <v>7.1378438369694326</v>
      </c>
    </row>
    <row r="8220" spans="2:15" outlineLevel="1" x14ac:dyDescent="0.45">
      <c r="B8220" s="65">
        <v>8211</v>
      </c>
      <c r="C8220" s="60">
        <v>0</v>
      </c>
      <c r="D8220" s="61">
        <v>1</v>
      </c>
      <c r="E8220" s="61">
        <v>1</v>
      </c>
      <c r="F8220" s="61">
        <v>1</v>
      </c>
      <c r="G8220" s="61">
        <v>1</v>
      </c>
      <c r="H8220" s="61">
        <v>0</v>
      </c>
      <c r="I8220" s="62">
        <v>98369.553745277328</v>
      </c>
      <c r="J8220" s="63">
        <v>5.9486080297518127</v>
      </c>
      <c r="K8220" s="63">
        <v>6.173820819360639</v>
      </c>
      <c r="L8220" s="63">
        <v>7.8864364516262482</v>
      </c>
      <c r="M8220" s="63">
        <v>6.9359878240539894</v>
      </c>
      <c r="N8220" s="63">
        <v>7.203025090322412</v>
      </c>
      <c r="O8220" s="71">
        <v>6.680500169548095</v>
      </c>
    </row>
    <row r="8221" spans="2:15" outlineLevel="1" x14ac:dyDescent="0.45">
      <c r="B8221" s="65">
        <v>8212</v>
      </c>
      <c r="C8221" s="60">
        <v>1</v>
      </c>
      <c r="D8221" s="61">
        <v>0</v>
      </c>
      <c r="E8221" s="61">
        <v>1</v>
      </c>
      <c r="F8221" s="61">
        <v>1</v>
      </c>
      <c r="G8221" s="61">
        <v>1</v>
      </c>
      <c r="H8221" s="61">
        <v>0</v>
      </c>
      <c r="I8221" s="62">
        <v>91503.280233132711</v>
      </c>
      <c r="J8221" s="63">
        <v>6.1012019640358739</v>
      </c>
      <c r="K8221" s="63">
        <v>4.4817464362323047</v>
      </c>
      <c r="L8221" s="63">
        <v>7.3609813432977145</v>
      </c>
      <c r="M8221" s="63">
        <v>6.2393207415658303</v>
      </c>
      <c r="N8221" s="63">
        <v>7.395225699326839</v>
      </c>
      <c r="O8221" s="71">
        <v>6.7081938788859716</v>
      </c>
    </row>
    <row r="8222" spans="2:15" outlineLevel="1" x14ac:dyDescent="0.45">
      <c r="B8222" s="65">
        <v>8213</v>
      </c>
      <c r="C8222" s="60">
        <v>0</v>
      </c>
      <c r="D8222" s="61">
        <v>1</v>
      </c>
      <c r="E8222" s="61">
        <v>1</v>
      </c>
      <c r="F8222" s="61">
        <v>1</v>
      </c>
      <c r="G8222" s="61">
        <v>1</v>
      </c>
      <c r="H8222" s="61">
        <v>0</v>
      </c>
      <c r="I8222" s="62">
        <v>97819.481108509135</v>
      </c>
      <c r="J8222" s="63">
        <v>5.7469960710516181</v>
      </c>
      <c r="K8222" s="63">
        <v>6.3020242247641391</v>
      </c>
      <c r="L8222" s="63">
        <v>7.6336696409095488</v>
      </c>
      <c r="M8222" s="63">
        <v>6.4151061657207293</v>
      </c>
      <c r="N8222" s="63">
        <v>7.677397443802584</v>
      </c>
      <c r="O8222" s="71">
        <v>6.8273240228105969</v>
      </c>
    </row>
    <row r="8223" spans="2:15" outlineLevel="1" x14ac:dyDescent="0.45">
      <c r="B8223" s="65">
        <v>8214</v>
      </c>
      <c r="C8223" s="60">
        <v>1</v>
      </c>
      <c r="D8223" s="61">
        <v>0</v>
      </c>
      <c r="E8223" s="61">
        <v>1</v>
      </c>
      <c r="F8223" s="61">
        <v>1</v>
      </c>
      <c r="G8223" s="61">
        <v>1</v>
      </c>
      <c r="H8223" s="61">
        <v>0</v>
      </c>
      <c r="I8223" s="62">
        <v>80805.992034637733</v>
      </c>
      <c r="J8223" s="63">
        <v>6.3051637155695914</v>
      </c>
      <c r="K8223" s="63">
        <v>5.4810602439502834</v>
      </c>
      <c r="L8223" s="63">
        <v>6.3666908958989055</v>
      </c>
      <c r="M8223" s="63">
        <v>8.3092822238693902</v>
      </c>
      <c r="N8223" s="63">
        <v>7.4169200043146768</v>
      </c>
      <c r="O8223" s="71">
        <v>7.2170319928217266</v>
      </c>
    </row>
    <row r="8224" spans="2:15" outlineLevel="1" x14ac:dyDescent="0.45">
      <c r="B8224" s="65">
        <v>8215</v>
      </c>
      <c r="C8224" s="60">
        <v>1</v>
      </c>
      <c r="D8224" s="61">
        <v>0</v>
      </c>
      <c r="E8224" s="61">
        <v>1</v>
      </c>
      <c r="F8224" s="61">
        <v>1</v>
      </c>
      <c r="G8224" s="61">
        <v>0</v>
      </c>
      <c r="H8224" s="61">
        <v>1</v>
      </c>
      <c r="I8224" s="62">
        <v>61519.743688078772</v>
      </c>
      <c r="J8224" s="63">
        <v>5.9885689177989407</v>
      </c>
      <c r="K8224" s="63">
        <v>5.3560565733409575</v>
      </c>
      <c r="L8224" s="63">
        <v>7.810340746811514</v>
      </c>
      <c r="M8224" s="63">
        <v>6.1993233741555152</v>
      </c>
      <c r="N8224" s="63">
        <v>6.3601453074681285</v>
      </c>
      <c r="O8224" s="71">
        <v>6.6050966185530662</v>
      </c>
    </row>
    <row r="8225" spans="2:15" outlineLevel="1" x14ac:dyDescent="0.45">
      <c r="B8225" s="65">
        <v>8216</v>
      </c>
      <c r="C8225" s="60">
        <v>1</v>
      </c>
      <c r="D8225" s="61">
        <v>0</v>
      </c>
      <c r="E8225" s="61">
        <v>1</v>
      </c>
      <c r="F8225" s="61">
        <v>1</v>
      </c>
      <c r="G8225" s="61">
        <v>0</v>
      </c>
      <c r="H8225" s="61">
        <v>1</v>
      </c>
      <c r="I8225" s="62">
        <v>23964.166287840548</v>
      </c>
      <c r="J8225" s="63">
        <v>5.3725572805626554</v>
      </c>
      <c r="K8225" s="63">
        <v>5.0545194719754498</v>
      </c>
      <c r="L8225" s="63">
        <v>7.5834289366639407</v>
      </c>
      <c r="M8225" s="63">
        <v>6.2565762718778632</v>
      </c>
      <c r="N8225" s="63">
        <v>6.4353496231674869</v>
      </c>
      <c r="O8225" s="71">
        <v>6.6229532041165431</v>
      </c>
    </row>
    <row r="8226" spans="2:15" outlineLevel="1" x14ac:dyDescent="0.45">
      <c r="B8226" s="65">
        <v>8217</v>
      </c>
      <c r="C8226" s="60">
        <v>0</v>
      </c>
      <c r="D8226" s="61">
        <v>1</v>
      </c>
      <c r="E8226" s="61">
        <v>1</v>
      </c>
      <c r="F8226" s="61">
        <v>1</v>
      </c>
      <c r="G8226" s="61">
        <v>0</v>
      </c>
      <c r="H8226" s="61">
        <v>1</v>
      </c>
      <c r="I8226" s="62">
        <v>95497.693935150703</v>
      </c>
      <c r="J8226" s="63">
        <v>5.5535946764418798</v>
      </c>
      <c r="K8226" s="63">
        <v>6.7722767503340044</v>
      </c>
      <c r="L8226" s="63">
        <v>7.4622045374376267</v>
      </c>
      <c r="M8226" s="63">
        <v>6.0784107955868505</v>
      </c>
      <c r="N8226" s="63">
        <v>6.8443940440059681</v>
      </c>
      <c r="O8226" s="71">
        <v>6.8787313430866455</v>
      </c>
    </row>
    <row r="8227" spans="2:15" outlineLevel="1" x14ac:dyDescent="0.45">
      <c r="B8227" s="65">
        <v>8218</v>
      </c>
      <c r="C8227" s="60">
        <v>1</v>
      </c>
      <c r="D8227" s="61">
        <v>0</v>
      </c>
      <c r="E8227" s="61">
        <v>1</v>
      </c>
      <c r="F8227" s="61">
        <v>1</v>
      </c>
      <c r="G8227" s="61">
        <v>1</v>
      </c>
      <c r="H8227" s="61">
        <v>0</v>
      </c>
      <c r="I8227" s="62">
        <v>94840.553363523097</v>
      </c>
      <c r="J8227" s="63">
        <v>5.621652455892165</v>
      </c>
      <c r="K8227" s="63">
        <v>5.3197294200397458</v>
      </c>
      <c r="L8227" s="63">
        <v>7.7450721930914614</v>
      </c>
      <c r="M8227" s="63">
        <v>7.3768345058558662</v>
      </c>
      <c r="N8227" s="63">
        <v>6.8360206515802231</v>
      </c>
      <c r="O8227" s="71">
        <v>6.5784597431643768</v>
      </c>
    </row>
    <row r="8228" spans="2:15" outlineLevel="1" x14ac:dyDescent="0.45">
      <c r="B8228" s="65">
        <v>8219</v>
      </c>
      <c r="C8228" s="60">
        <v>1</v>
      </c>
      <c r="D8228" s="61">
        <v>0</v>
      </c>
      <c r="E8228" s="61">
        <v>1</v>
      </c>
      <c r="F8228" s="61">
        <v>1</v>
      </c>
      <c r="G8228" s="61">
        <v>0</v>
      </c>
      <c r="H8228" s="61">
        <v>1</v>
      </c>
      <c r="I8228" s="62">
        <v>77312.98283555542</v>
      </c>
      <c r="J8228" s="63">
        <v>5.753854986659146</v>
      </c>
      <c r="K8228" s="63">
        <v>5.3646787836466334</v>
      </c>
      <c r="L8228" s="63">
        <v>6.5289056756462882</v>
      </c>
      <c r="M8228" s="63">
        <v>8.8736315269514439</v>
      </c>
      <c r="N8228" s="63">
        <v>6.4823675169677735</v>
      </c>
      <c r="O8228" s="71">
        <v>6.6801115978507104</v>
      </c>
    </row>
    <row r="8229" spans="2:15" outlineLevel="1" x14ac:dyDescent="0.45">
      <c r="B8229" s="65">
        <v>8220</v>
      </c>
      <c r="C8229" s="60">
        <v>1</v>
      </c>
      <c r="D8229" s="61">
        <v>0</v>
      </c>
      <c r="E8229" s="61">
        <v>1</v>
      </c>
      <c r="F8229" s="61">
        <v>1</v>
      </c>
      <c r="G8229" s="61">
        <v>0</v>
      </c>
      <c r="H8229" s="61">
        <v>1</v>
      </c>
      <c r="I8229" s="62">
        <v>100272.58746734614</v>
      </c>
      <c r="J8229" s="63">
        <v>6.3575542973327517</v>
      </c>
      <c r="K8229" s="63">
        <v>5.1928118231906204</v>
      </c>
      <c r="L8229" s="63">
        <v>7.6377120276631008</v>
      </c>
      <c r="M8229" s="63">
        <v>8.3237304611517935</v>
      </c>
      <c r="N8229" s="63">
        <v>6.8655539921330453</v>
      </c>
      <c r="O8229" s="71">
        <v>7.094047528019721</v>
      </c>
    </row>
    <row r="8230" spans="2:15" outlineLevel="1" x14ac:dyDescent="0.45">
      <c r="B8230" s="65">
        <v>8221</v>
      </c>
      <c r="C8230" s="60">
        <v>1</v>
      </c>
      <c r="D8230" s="61">
        <v>0</v>
      </c>
      <c r="E8230" s="61">
        <v>1</v>
      </c>
      <c r="F8230" s="61">
        <v>1</v>
      </c>
      <c r="G8230" s="61">
        <v>1</v>
      </c>
      <c r="H8230" s="61">
        <v>0</v>
      </c>
      <c r="I8230" s="62">
        <v>100072.98931199123</v>
      </c>
      <c r="J8230" s="63">
        <v>5.7473393407580806</v>
      </c>
      <c r="K8230" s="63">
        <v>5.0536323566409518</v>
      </c>
      <c r="L8230" s="63">
        <v>8.373830243394595</v>
      </c>
      <c r="M8230" s="63">
        <v>8.3424704150433193</v>
      </c>
      <c r="N8230" s="63">
        <v>7.2260619126346555</v>
      </c>
      <c r="O8230" s="71">
        <v>7.0656479818957418</v>
      </c>
    </row>
    <row r="8231" spans="2:15" outlineLevel="1" x14ac:dyDescent="0.45">
      <c r="B8231" s="65">
        <v>8222</v>
      </c>
      <c r="C8231" s="60">
        <v>0</v>
      </c>
      <c r="D8231" s="61">
        <v>1</v>
      </c>
      <c r="E8231" s="61">
        <v>1</v>
      </c>
      <c r="F8231" s="61">
        <v>1</v>
      </c>
      <c r="G8231" s="61">
        <v>1</v>
      </c>
      <c r="H8231" s="61">
        <v>0</v>
      </c>
      <c r="I8231" s="62">
        <v>99702.951829846075</v>
      </c>
      <c r="J8231" s="63">
        <v>5.7938268642790742</v>
      </c>
      <c r="K8231" s="63">
        <v>6.1045129747328648</v>
      </c>
      <c r="L8231" s="63">
        <v>7.9731510262296412</v>
      </c>
      <c r="M8231" s="63">
        <v>7.762471674914238</v>
      </c>
      <c r="N8231" s="63">
        <v>6.8516631220017556</v>
      </c>
      <c r="O8231" s="71">
        <v>6.8399812317566173</v>
      </c>
    </row>
    <row r="8232" spans="2:15" outlineLevel="1" x14ac:dyDescent="0.45">
      <c r="B8232" s="65">
        <v>8223</v>
      </c>
      <c r="C8232" s="60">
        <v>1</v>
      </c>
      <c r="D8232" s="61">
        <v>0</v>
      </c>
      <c r="E8232" s="61">
        <v>1</v>
      </c>
      <c r="F8232" s="61">
        <v>1</v>
      </c>
      <c r="G8232" s="61">
        <v>0</v>
      </c>
      <c r="H8232" s="61">
        <v>1</v>
      </c>
      <c r="I8232" s="62">
        <v>91741.201124224302</v>
      </c>
      <c r="J8232" s="63">
        <v>5.890381155329802</v>
      </c>
      <c r="K8232" s="63">
        <v>5.053036106876549</v>
      </c>
      <c r="L8232" s="63">
        <v>7.9316181439842026</v>
      </c>
      <c r="M8232" s="63">
        <v>6.4024058413858418</v>
      </c>
      <c r="N8232" s="63">
        <v>6.3244743903123863</v>
      </c>
      <c r="O8232" s="71">
        <v>6.9555225006159178</v>
      </c>
    </row>
    <row r="8233" spans="2:15" outlineLevel="1" x14ac:dyDescent="0.45">
      <c r="B8233" s="65">
        <v>8224</v>
      </c>
      <c r="C8233" s="60">
        <v>1</v>
      </c>
      <c r="D8233" s="61">
        <v>0</v>
      </c>
      <c r="E8233" s="61">
        <v>1</v>
      </c>
      <c r="F8233" s="61">
        <v>1</v>
      </c>
      <c r="G8233" s="61">
        <v>1</v>
      </c>
      <c r="H8233" s="61">
        <v>0</v>
      </c>
      <c r="I8233" s="62">
        <v>75357.894142773031</v>
      </c>
      <c r="J8233" s="63">
        <v>5.6295286580023074</v>
      </c>
      <c r="K8233" s="63">
        <v>5.2137642228926744</v>
      </c>
      <c r="L8233" s="63">
        <v>6.6110542396832823</v>
      </c>
      <c r="M8233" s="63">
        <v>8.6207074746499792</v>
      </c>
      <c r="N8233" s="63">
        <v>6.812668547319995</v>
      </c>
      <c r="O8233" s="71">
        <v>6.0317725006414413</v>
      </c>
    </row>
    <row r="8234" spans="2:15" outlineLevel="1" x14ac:dyDescent="0.45">
      <c r="B8234" s="65">
        <v>8225</v>
      </c>
      <c r="C8234" s="60">
        <v>1</v>
      </c>
      <c r="D8234" s="61">
        <v>0</v>
      </c>
      <c r="E8234" s="61">
        <v>1</v>
      </c>
      <c r="F8234" s="61">
        <v>1</v>
      </c>
      <c r="G8234" s="61">
        <v>0</v>
      </c>
      <c r="H8234" s="61">
        <v>1</v>
      </c>
      <c r="I8234" s="62">
        <v>29443.304454720463</v>
      </c>
      <c r="J8234" s="63">
        <v>6.6259786700717989</v>
      </c>
      <c r="K8234" s="63">
        <v>5.8803687330707621</v>
      </c>
      <c r="L8234" s="63">
        <v>6.3717488755910052</v>
      </c>
      <c r="M8234" s="63">
        <v>6.5584771770336276</v>
      </c>
      <c r="N8234" s="63">
        <v>6.5091856305745246</v>
      </c>
      <c r="O8234" s="71">
        <v>6.6840293636409092</v>
      </c>
    </row>
    <row r="8235" spans="2:15" outlineLevel="1" x14ac:dyDescent="0.45">
      <c r="B8235" s="65">
        <v>8226</v>
      </c>
      <c r="C8235" s="60">
        <v>1</v>
      </c>
      <c r="D8235" s="61">
        <v>0</v>
      </c>
      <c r="E8235" s="61">
        <v>1</v>
      </c>
      <c r="F8235" s="61">
        <v>1</v>
      </c>
      <c r="G8235" s="61">
        <v>1</v>
      </c>
      <c r="H8235" s="61">
        <v>0</v>
      </c>
      <c r="I8235" s="62">
        <v>93650.363745216397</v>
      </c>
      <c r="J8235" s="63">
        <v>6.1617324389064372</v>
      </c>
      <c r="K8235" s="63">
        <v>4.9198186840937694</v>
      </c>
      <c r="L8235" s="63">
        <v>6.9125611937021834</v>
      </c>
      <c r="M8235" s="63">
        <v>7.2434944148621598</v>
      </c>
      <c r="N8235" s="63">
        <v>6.9085322271634038</v>
      </c>
      <c r="O8235" s="71">
        <v>6.5157175341929694</v>
      </c>
    </row>
    <row r="8236" spans="2:15" outlineLevel="1" x14ac:dyDescent="0.45">
      <c r="B8236" s="65">
        <v>8227</v>
      </c>
      <c r="C8236" s="60">
        <v>0</v>
      </c>
      <c r="D8236" s="61">
        <v>1</v>
      </c>
      <c r="E8236" s="61">
        <v>1</v>
      </c>
      <c r="F8236" s="61">
        <v>1</v>
      </c>
      <c r="G8236" s="61">
        <v>1</v>
      </c>
      <c r="H8236" s="61">
        <v>0</v>
      </c>
      <c r="I8236" s="62">
        <v>101199.09064456336</v>
      </c>
      <c r="J8236" s="63">
        <v>5.3825804843662803</v>
      </c>
      <c r="K8236" s="63">
        <v>6.295480063770003</v>
      </c>
      <c r="L8236" s="63">
        <v>7.6365070987678205</v>
      </c>
      <c r="M8236" s="63">
        <v>8.7341221967802554</v>
      </c>
      <c r="N8236" s="63">
        <v>7.0233240431706729</v>
      </c>
      <c r="O8236" s="71">
        <v>6.5062146096016162</v>
      </c>
    </row>
    <row r="8237" spans="2:15" outlineLevel="1" x14ac:dyDescent="0.45">
      <c r="B8237" s="65">
        <v>8228</v>
      </c>
      <c r="C8237" s="60">
        <v>1</v>
      </c>
      <c r="D8237" s="61">
        <v>0</v>
      </c>
      <c r="E8237" s="61">
        <v>1</v>
      </c>
      <c r="F8237" s="61">
        <v>1</v>
      </c>
      <c r="G8237" s="61">
        <v>1</v>
      </c>
      <c r="H8237" s="61">
        <v>0</v>
      </c>
      <c r="I8237" s="62">
        <v>95273.347015514446</v>
      </c>
      <c r="J8237" s="63">
        <v>6.3169598739394353</v>
      </c>
      <c r="K8237" s="63">
        <v>5.1477786970775705</v>
      </c>
      <c r="L8237" s="63">
        <v>8.3658421012071393</v>
      </c>
      <c r="M8237" s="63">
        <v>6.8004102561927633</v>
      </c>
      <c r="N8237" s="63">
        <v>6.9358805740357541</v>
      </c>
      <c r="O8237" s="71">
        <v>6.3664062654823379</v>
      </c>
    </row>
    <row r="8238" spans="2:15" outlineLevel="1" x14ac:dyDescent="0.45">
      <c r="B8238" s="65">
        <v>8229</v>
      </c>
      <c r="C8238" s="60">
        <v>1</v>
      </c>
      <c r="D8238" s="61">
        <v>0</v>
      </c>
      <c r="E8238" s="61">
        <v>1</v>
      </c>
      <c r="F8238" s="61">
        <v>1</v>
      </c>
      <c r="G8238" s="61">
        <v>1</v>
      </c>
      <c r="H8238" s="61">
        <v>0</v>
      </c>
      <c r="I8238" s="62">
        <v>98472.269892255572</v>
      </c>
      <c r="J8238" s="63">
        <v>6.1246209976203474</v>
      </c>
      <c r="K8238" s="63">
        <v>4.7949828526969611</v>
      </c>
      <c r="L8238" s="63">
        <v>7.3635310870091706</v>
      </c>
      <c r="M8238" s="63">
        <v>8.6797954357512523</v>
      </c>
      <c r="N8238" s="63">
        <v>7.2247444916938797</v>
      </c>
      <c r="O8238" s="71">
        <v>6.379129060048359</v>
      </c>
    </row>
    <row r="8239" spans="2:15" outlineLevel="1" x14ac:dyDescent="0.45">
      <c r="B8239" s="65">
        <v>8230</v>
      </c>
      <c r="C8239" s="60">
        <v>1</v>
      </c>
      <c r="D8239" s="61">
        <v>0</v>
      </c>
      <c r="E8239" s="61">
        <v>1</v>
      </c>
      <c r="F8239" s="61">
        <v>1</v>
      </c>
      <c r="G8239" s="61">
        <v>1</v>
      </c>
      <c r="H8239" s="61">
        <v>0</v>
      </c>
      <c r="I8239" s="62">
        <v>78759.488071515923</v>
      </c>
      <c r="J8239" s="63">
        <v>5.9974215612045603</v>
      </c>
      <c r="K8239" s="63">
        <v>5.9525622682563686</v>
      </c>
      <c r="L8239" s="63">
        <v>6.2578628274625236</v>
      </c>
      <c r="M8239" s="63">
        <v>8.2937327617184913</v>
      </c>
      <c r="N8239" s="63">
        <v>6.8327376591779174</v>
      </c>
      <c r="O8239" s="71">
        <v>6.7687351333324273</v>
      </c>
    </row>
    <row r="8240" spans="2:15" outlineLevel="1" x14ac:dyDescent="0.45">
      <c r="B8240" s="65">
        <v>8231</v>
      </c>
      <c r="C8240" s="60">
        <v>1</v>
      </c>
      <c r="D8240" s="61">
        <v>0</v>
      </c>
      <c r="E8240" s="61">
        <v>1</v>
      </c>
      <c r="F8240" s="61">
        <v>1</v>
      </c>
      <c r="G8240" s="61">
        <v>0</v>
      </c>
      <c r="H8240" s="61">
        <v>1</v>
      </c>
      <c r="I8240" s="62">
        <v>80531.467693796309</v>
      </c>
      <c r="J8240" s="63">
        <v>6.1549652249278726</v>
      </c>
      <c r="K8240" s="63">
        <v>5.1308411555863245</v>
      </c>
      <c r="L8240" s="63">
        <v>6.8192791082282467</v>
      </c>
      <c r="M8240" s="63">
        <v>8.4925447828042309</v>
      </c>
      <c r="N8240" s="63">
        <v>7.2876497846667601</v>
      </c>
      <c r="O8240" s="71">
        <v>7.3859745304383679</v>
      </c>
    </row>
    <row r="8241" spans="2:15" outlineLevel="1" x14ac:dyDescent="0.45">
      <c r="B8241" s="65">
        <v>8232</v>
      </c>
      <c r="C8241" s="60">
        <v>1</v>
      </c>
      <c r="D8241" s="61">
        <v>0</v>
      </c>
      <c r="E8241" s="61">
        <v>1</v>
      </c>
      <c r="F8241" s="61">
        <v>1</v>
      </c>
      <c r="G8241" s="61">
        <v>0</v>
      </c>
      <c r="H8241" s="61">
        <v>1</v>
      </c>
      <c r="I8241" s="62">
        <v>98721.764925666517</v>
      </c>
      <c r="J8241" s="63">
        <v>6.3329665220576512</v>
      </c>
      <c r="K8241" s="63">
        <v>5.538040704683322</v>
      </c>
      <c r="L8241" s="63">
        <v>6.8211333960534324</v>
      </c>
      <c r="M8241" s="63">
        <v>8.112134521515447</v>
      </c>
      <c r="N8241" s="63">
        <v>6.7874431122402221</v>
      </c>
      <c r="O8241" s="71">
        <v>6.8247390011356996</v>
      </c>
    </row>
    <row r="8242" spans="2:15" outlineLevel="1" x14ac:dyDescent="0.45">
      <c r="B8242" s="65">
        <v>8233</v>
      </c>
      <c r="C8242" s="60">
        <v>1</v>
      </c>
      <c r="D8242" s="61">
        <v>0</v>
      </c>
      <c r="E8242" s="61">
        <v>1</v>
      </c>
      <c r="F8242" s="61">
        <v>1</v>
      </c>
      <c r="G8242" s="61">
        <v>1</v>
      </c>
      <c r="H8242" s="61">
        <v>0</v>
      </c>
      <c r="I8242" s="62">
        <v>28334.139982882014</v>
      </c>
      <c r="J8242" s="63">
        <v>6.2458182927771793</v>
      </c>
      <c r="K8242" s="63">
        <v>4.984124167410247</v>
      </c>
      <c r="L8242" s="63">
        <v>6.5965296926512389</v>
      </c>
      <c r="M8242" s="63">
        <v>6.036293580639442</v>
      </c>
      <c r="N8242" s="63">
        <v>7.4754764164801122</v>
      </c>
      <c r="O8242" s="71">
        <v>7.3639963171946521</v>
      </c>
    </row>
    <row r="8243" spans="2:15" outlineLevel="1" x14ac:dyDescent="0.45">
      <c r="B8243" s="65">
        <v>8234</v>
      </c>
      <c r="C8243" s="60">
        <v>1</v>
      </c>
      <c r="D8243" s="61">
        <v>0</v>
      </c>
      <c r="E8243" s="61">
        <v>1</v>
      </c>
      <c r="F8243" s="61">
        <v>1</v>
      </c>
      <c r="G8243" s="61">
        <v>1</v>
      </c>
      <c r="H8243" s="61">
        <v>0</v>
      </c>
      <c r="I8243" s="62">
        <v>100014.38048490506</v>
      </c>
      <c r="J8243" s="63">
        <v>6.110543162541588</v>
      </c>
      <c r="K8243" s="63">
        <v>5.5998646154653073</v>
      </c>
      <c r="L8243" s="63">
        <v>8.2421374996533174</v>
      </c>
      <c r="M8243" s="63">
        <v>7.6090742839481189</v>
      </c>
      <c r="N8243" s="63">
        <v>7.1734808072618197</v>
      </c>
      <c r="O8243" s="71">
        <v>6.9363123058447425</v>
      </c>
    </row>
    <row r="8244" spans="2:15" outlineLevel="1" x14ac:dyDescent="0.45">
      <c r="B8244" s="65">
        <v>8235</v>
      </c>
      <c r="C8244" s="60">
        <v>1</v>
      </c>
      <c r="D8244" s="61">
        <v>0</v>
      </c>
      <c r="E8244" s="61">
        <v>1</v>
      </c>
      <c r="F8244" s="61">
        <v>1</v>
      </c>
      <c r="G8244" s="61">
        <v>1</v>
      </c>
      <c r="H8244" s="61">
        <v>0</v>
      </c>
      <c r="I8244" s="62">
        <v>102986.49372816365</v>
      </c>
      <c r="J8244" s="63">
        <v>6.8620032754278224</v>
      </c>
      <c r="K8244" s="63">
        <v>5.9778580511616344</v>
      </c>
      <c r="L8244" s="63">
        <v>6.6730466689601133</v>
      </c>
      <c r="M8244" s="63">
        <v>8.3087858400490084</v>
      </c>
      <c r="N8244" s="63">
        <v>7.1905904690620925</v>
      </c>
      <c r="O8244" s="71">
        <v>6.8690904562568322</v>
      </c>
    </row>
    <row r="8245" spans="2:15" outlineLevel="1" x14ac:dyDescent="0.45">
      <c r="B8245" s="65">
        <v>8236</v>
      </c>
      <c r="C8245" s="60">
        <v>1</v>
      </c>
      <c r="D8245" s="61">
        <v>0</v>
      </c>
      <c r="E8245" s="61">
        <v>1</v>
      </c>
      <c r="F8245" s="61">
        <v>1</v>
      </c>
      <c r="G8245" s="61">
        <v>0</v>
      </c>
      <c r="H8245" s="61">
        <v>1</v>
      </c>
      <c r="I8245" s="62">
        <v>100274.65148645281</v>
      </c>
      <c r="J8245" s="63">
        <v>5.9570296431171847</v>
      </c>
      <c r="K8245" s="63">
        <v>5.3375391340749045</v>
      </c>
      <c r="L8245" s="63">
        <v>7.0934572987856708</v>
      </c>
      <c r="M8245" s="63">
        <v>8.7847047912486111</v>
      </c>
      <c r="N8245" s="63">
        <v>6.9470505628528088</v>
      </c>
      <c r="O8245" s="71">
        <v>7.0515431254509728</v>
      </c>
    </row>
    <row r="8246" spans="2:15" outlineLevel="1" x14ac:dyDescent="0.45">
      <c r="B8246" s="65">
        <v>8237</v>
      </c>
      <c r="C8246" s="60">
        <v>1</v>
      </c>
      <c r="D8246" s="61">
        <v>0</v>
      </c>
      <c r="E8246" s="61">
        <v>1</v>
      </c>
      <c r="F8246" s="61">
        <v>1</v>
      </c>
      <c r="G8246" s="61">
        <v>1</v>
      </c>
      <c r="H8246" s="61">
        <v>0</v>
      </c>
      <c r="I8246" s="62">
        <v>24191.212458469643</v>
      </c>
      <c r="J8246" s="63">
        <v>5.6413072118675318</v>
      </c>
      <c r="K8246" s="63">
        <v>4.8383698994175113</v>
      </c>
      <c r="L8246" s="63">
        <v>6.6378210675554303</v>
      </c>
      <c r="M8246" s="63">
        <v>6.7243323917101794</v>
      </c>
      <c r="N8246" s="63">
        <v>6.6282142392137757</v>
      </c>
      <c r="O8246" s="71">
        <v>6.4363778754364045</v>
      </c>
    </row>
    <row r="8247" spans="2:15" outlineLevel="1" x14ac:dyDescent="0.45">
      <c r="B8247" s="65">
        <v>8238</v>
      </c>
      <c r="C8247" s="60">
        <v>1</v>
      </c>
      <c r="D8247" s="61">
        <v>0</v>
      </c>
      <c r="E8247" s="61">
        <v>1</v>
      </c>
      <c r="F8247" s="61">
        <v>1</v>
      </c>
      <c r="G8247" s="61">
        <v>1</v>
      </c>
      <c r="H8247" s="61">
        <v>0</v>
      </c>
      <c r="I8247" s="62">
        <v>100609.10563856343</v>
      </c>
      <c r="J8247" s="63">
        <v>6.1375182262186154</v>
      </c>
      <c r="K8247" s="63">
        <v>5.7268748923108781</v>
      </c>
      <c r="L8247" s="63">
        <v>7.6154150854776859</v>
      </c>
      <c r="M8247" s="63">
        <v>7.4953646630352715</v>
      </c>
      <c r="N8247" s="63">
        <v>7.7747668912574452</v>
      </c>
      <c r="O8247" s="71">
        <v>6.8611305036209602</v>
      </c>
    </row>
    <row r="8248" spans="2:15" outlineLevel="1" x14ac:dyDescent="0.45">
      <c r="B8248" s="65">
        <v>8239</v>
      </c>
      <c r="C8248" s="60">
        <v>1</v>
      </c>
      <c r="D8248" s="61">
        <v>0</v>
      </c>
      <c r="E8248" s="61">
        <v>1</v>
      </c>
      <c r="F8248" s="61">
        <v>1</v>
      </c>
      <c r="G8248" s="61">
        <v>0</v>
      </c>
      <c r="H8248" s="61">
        <v>1</v>
      </c>
      <c r="I8248" s="62">
        <v>96541.941495912426</v>
      </c>
      <c r="J8248" s="63">
        <v>5.7317747469278455</v>
      </c>
      <c r="K8248" s="63">
        <v>5.3788188433299915</v>
      </c>
      <c r="L8248" s="63">
        <v>7.6563922368806363</v>
      </c>
      <c r="M8248" s="63">
        <v>8.210120175290216</v>
      </c>
      <c r="N8248" s="63">
        <v>6.3761570529429559</v>
      </c>
      <c r="O8248" s="71">
        <v>6.6132501915202777</v>
      </c>
    </row>
    <row r="8249" spans="2:15" outlineLevel="1" x14ac:dyDescent="0.45">
      <c r="B8249" s="65">
        <v>8240</v>
      </c>
      <c r="C8249" s="60">
        <v>1</v>
      </c>
      <c r="D8249" s="61">
        <v>0</v>
      </c>
      <c r="E8249" s="61">
        <v>1</v>
      </c>
      <c r="F8249" s="61">
        <v>1</v>
      </c>
      <c r="G8249" s="61">
        <v>1</v>
      </c>
      <c r="H8249" s="61">
        <v>0</v>
      </c>
      <c r="I8249" s="62">
        <v>63865.064709155733</v>
      </c>
      <c r="J8249" s="63">
        <v>6.2962725726998592</v>
      </c>
      <c r="K8249" s="63">
        <v>5.6132781637892259</v>
      </c>
      <c r="L8249" s="63">
        <v>7.144918013120078</v>
      </c>
      <c r="M8249" s="63">
        <v>6.02151490150914</v>
      </c>
      <c r="N8249" s="63">
        <v>7.0578923625393077</v>
      </c>
      <c r="O8249" s="71">
        <v>6.8026941310169358</v>
      </c>
    </row>
    <row r="8250" spans="2:15" outlineLevel="1" x14ac:dyDescent="0.45">
      <c r="B8250" s="65">
        <v>8241</v>
      </c>
      <c r="C8250" s="60">
        <v>1</v>
      </c>
      <c r="D8250" s="61">
        <v>0</v>
      </c>
      <c r="E8250" s="61">
        <v>1</v>
      </c>
      <c r="F8250" s="61">
        <v>1</v>
      </c>
      <c r="G8250" s="61">
        <v>1</v>
      </c>
      <c r="H8250" s="61">
        <v>0</v>
      </c>
      <c r="I8250" s="62">
        <v>79628.237662787331</v>
      </c>
      <c r="J8250" s="63">
        <v>6.4051020080070877</v>
      </c>
      <c r="K8250" s="63">
        <v>6.394677049753593</v>
      </c>
      <c r="L8250" s="63">
        <v>6.3021976980500281</v>
      </c>
      <c r="M8250" s="63">
        <v>8.030626774801215</v>
      </c>
      <c r="N8250" s="63">
        <v>6.9503681060648237</v>
      </c>
      <c r="O8250" s="71">
        <v>6.2010029532148021</v>
      </c>
    </row>
    <row r="8251" spans="2:15" outlineLevel="1" x14ac:dyDescent="0.45">
      <c r="B8251" s="65">
        <v>8242</v>
      </c>
      <c r="C8251" s="60">
        <v>0</v>
      </c>
      <c r="D8251" s="61">
        <v>1</v>
      </c>
      <c r="E8251" s="61">
        <v>1</v>
      </c>
      <c r="F8251" s="61">
        <v>1</v>
      </c>
      <c r="G8251" s="61">
        <v>0</v>
      </c>
      <c r="H8251" s="61">
        <v>1</v>
      </c>
      <c r="I8251" s="62">
        <v>104335.41832777629</v>
      </c>
      <c r="J8251" s="63">
        <v>6.3827724765505502</v>
      </c>
      <c r="K8251" s="63">
        <v>6.8141952278265689</v>
      </c>
      <c r="L8251" s="63">
        <v>6.6470431951594895</v>
      </c>
      <c r="M8251" s="63">
        <v>8.3765534594414568</v>
      </c>
      <c r="N8251" s="63">
        <v>6.9383080171376861</v>
      </c>
      <c r="O8251" s="71">
        <v>7.1797305530987243</v>
      </c>
    </row>
    <row r="8252" spans="2:15" outlineLevel="1" x14ac:dyDescent="0.45">
      <c r="B8252" s="65">
        <v>8243</v>
      </c>
      <c r="C8252" s="60">
        <v>1</v>
      </c>
      <c r="D8252" s="61">
        <v>0</v>
      </c>
      <c r="E8252" s="61">
        <v>1</v>
      </c>
      <c r="F8252" s="61">
        <v>1</v>
      </c>
      <c r="G8252" s="61">
        <v>1</v>
      </c>
      <c r="H8252" s="61">
        <v>0</v>
      </c>
      <c r="I8252" s="62">
        <v>97294.791815624543</v>
      </c>
      <c r="J8252" s="63">
        <v>7.2064699300599759</v>
      </c>
      <c r="K8252" s="63">
        <v>6.2947483844966001</v>
      </c>
      <c r="L8252" s="63">
        <v>7.3119281341533044</v>
      </c>
      <c r="M8252" s="63">
        <v>6.1490776204951176</v>
      </c>
      <c r="N8252" s="63">
        <v>6.7206619945691601</v>
      </c>
      <c r="O8252" s="71">
        <v>6.3627387544254521</v>
      </c>
    </row>
    <row r="8253" spans="2:15" outlineLevel="1" x14ac:dyDescent="0.45">
      <c r="B8253" s="65">
        <v>8244</v>
      </c>
      <c r="C8253" s="60">
        <v>0</v>
      </c>
      <c r="D8253" s="61">
        <v>1</v>
      </c>
      <c r="E8253" s="61">
        <v>1</v>
      </c>
      <c r="F8253" s="61">
        <v>1</v>
      </c>
      <c r="G8253" s="61">
        <v>0</v>
      </c>
      <c r="H8253" s="61">
        <v>1</v>
      </c>
      <c r="I8253" s="62">
        <v>26759.55568499022</v>
      </c>
      <c r="J8253" s="63">
        <v>5.1044143288685193</v>
      </c>
      <c r="K8253" s="63">
        <v>5.2626725680230066</v>
      </c>
      <c r="L8253" s="63">
        <v>6.5080579118290363</v>
      </c>
      <c r="M8253" s="63">
        <v>7.1601176552177961</v>
      </c>
      <c r="N8253" s="63">
        <v>6.735716905905905</v>
      </c>
      <c r="O8253" s="71">
        <v>7.1258396755391971</v>
      </c>
    </row>
    <row r="8254" spans="2:15" outlineLevel="1" x14ac:dyDescent="0.45">
      <c r="B8254" s="65">
        <v>8245</v>
      </c>
      <c r="C8254" s="60">
        <v>1</v>
      </c>
      <c r="D8254" s="61">
        <v>0</v>
      </c>
      <c r="E8254" s="61">
        <v>1</v>
      </c>
      <c r="F8254" s="61">
        <v>1</v>
      </c>
      <c r="G8254" s="61">
        <v>0</v>
      </c>
      <c r="H8254" s="61">
        <v>1</v>
      </c>
      <c r="I8254" s="62">
        <v>97263.512841945558</v>
      </c>
      <c r="J8254" s="63">
        <v>6.5779985613173446</v>
      </c>
      <c r="K8254" s="63">
        <v>5.2518289906458246</v>
      </c>
      <c r="L8254" s="63">
        <v>7.8143411994473064</v>
      </c>
      <c r="M8254" s="63">
        <v>7.1757520858463453</v>
      </c>
      <c r="N8254" s="63">
        <v>6.6194171050688979</v>
      </c>
      <c r="O8254" s="71">
        <v>7.0434897178412541</v>
      </c>
    </row>
    <row r="8255" spans="2:15" outlineLevel="1" x14ac:dyDescent="0.45">
      <c r="B8255" s="65">
        <v>8246</v>
      </c>
      <c r="C8255" s="60">
        <v>1</v>
      </c>
      <c r="D8255" s="61">
        <v>0</v>
      </c>
      <c r="E8255" s="61">
        <v>1</v>
      </c>
      <c r="F8255" s="61">
        <v>1</v>
      </c>
      <c r="G8255" s="61">
        <v>1</v>
      </c>
      <c r="H8255" s="61">
        <v>0</v>
      </c>
      <c r="I8255" s="62">
        <v>99854.331200509361</v>
      </c>
      <c r="J8255" s="63">
        <v>6.8633764542647508</v>
      </c>
      <c r="K8255" s="63">
        <v>5.4341036667181806</v>
      </c>
      <c r="L8255" s="63">
        <v>7.5175598111398134</v>
      </c>
      <c r="M8255" s="63">
        <v>7.6506734349800798</v>
      </c>
      <c r="N8255" s="63">
        <v>6.9271670077300431</v>
      </c>
      <c r="O8255" s="71">
        <v>6.8119580533573494</v>
      </c>
    </row>
    <row r="8256" spans="2:15" outlineLevel="1" x14ac:dyDescent="0.45">
      <c r="B8256" s="65">
        <v>8247</v>
      </c>
      <c r="C8256" s="60">
        <v>1</v>
      </c>
      <c r="D8256" s="61">
        <v>0</v>
      </c>
      <c r="E8256" s="61">
        <v>1</v>
      </c>
      <c r="F8256" s="61">
        <v>1</v>
      </c>
      <c r="G8256" s="61">
        <v>1</v>
      </c>
      <c r="H8256" s="61">
        <v>0</v>
      </c>
      <c r="I8256" s="62">
        <v>73025.235096885575</v>
      </c>
      <c r="J8256" s="63">
        <v>6.0975686899190009</v>
      </c>
      <c r="K8256" s="63">
        <v>4.2899484882132901</v>
      </c>
      <c r="L8256" s="63">
        <v>6.5875596007611978</v>
      </c>
      <c r="M8256" s="63">
        <v>7.6872835112838196</v>
      </c>
      <c r="N8256" s="63">
        <v>6.9633604650167937</v>
      </c>
      <c r="O8256" s="71">
        <v>6.74194786387703</v>
      </c>
    </row>
    <row r="8257" spans="2:15" outlineLevel="1" x14ac:dyDescent="0.45">
      <c r="B8257" s="65">
        <v>8248</v>
      </c>
      <c r="C8257" s="60">
        <v>0</v>
      </c>
      <c r="D8257" s="61">
        <v>1</v>
      </c>
      <c r="E8257" s="61">
        <v>1</v>
      </c>
      <c r="F8257" s="61">
        <v>1</v>
      </c>
      <c r="G8257" s="61">
        <v>1</v>
      </c>
      <c r="H8257" s="61">
        <v>0</v>
      </c>
      <c r="I8257" s="62">
        <v>28528.851235183247</v>
      </c>
      <c r="J8257" s="63">
        <v>5.583158944938484</v>
      </c>
      <c r="K8257" s="63">
        <v>6.1899329541003452</v>
      </c>
      <c r="L8257" s="63">
        <v>6.4036950860105382</v>
      </c>
      <c r="M8257" s="63">
        <v>6.0198885367565946</v>
      </c>
      <c r="N8257" s="63">
        <v>7.6015696363632035</v>
      </c>
      <c r="O8257" s="71">
        <v>6.6187777900655105</v>
      </c>
    </row>
    <row r="8258" spans="2:15" outlineLevel="1" x14ac:dyDescent="0.45">
      <c r="B8258" s="65">
        <v>8249</v>
      </c>
      <c r="C8258" s="60">
        <v>0</v>
      </c>
      <c r="D8258" s="61">
        <v>1</v>
      </c>
      <c r="E8258" s="61">
        <v>1</v>
      </c>
      <c r="F8258" s="61">
        <v>1</v>
      </c>
      <c r="G8258" s="61">
        <v>0</v>
      </c>
      <c r="H8258" s="61">
        <v>1</v>
      </c>
      <c r="I8258" s="62">
        <v>78153.275290696503</v>
      </c>
      <c r="J8258" s="63">
        <v>5.0734930883803679</v>
      </c>
      <c r="K8258" s="63">
        <v>5.3870603852293142</v>
      </c>
      <c r="L8258" s="63">
        <v>6.6702796558543893</v>
      </c>
      <c r="M8258" s="63">
        <v>8.854021424337148</v>
      </c>
      <c r="N8258" s="63">
        <v>6.9476982097184266</v>
      </c>
      <c r="O8258" s="71">
        <v>7.3342925307017097</v>
      </c>
    </row>
    <row r="8259" spans="2:15" outlineLevel="1" x14ac:dyDescent="0.45">
      <c r="B8259" s="65">
        <v>8250</v>
      </c>
      <c r="C8259" s="60">
        <v>1</v>
      </c>
      <c r="D8259" s="61">
        <v>0</v>
      </c>
      <c r="E8259" s="61">
        <v>1</v>
      </c>
      <c r="F8259" s="61">
        <v>1</v>
      </c>
      <c r="G8259" s="61">
        <v>0</v>
      </c>
      <c r="H8259" s="61">
        <v>1</v>
      </c>
      <c r="I8259" s="62">
        <v>79937.131993618154</v>
      </c>
      <c r="J8259" s="63">
        <v>5.7137209541838248</v>
      </c>
      <c r="K8259" s="63">
        <v>5.5436404532236949</v>
      </c>
      <c r="L8259" s="63">
        <v>7.1941257575561721</v>
      </c>
      <c r="M8259" s="63">
        <v>8.7861604117710037</v>
      </c>
      <c r="N8259" s="63">
        <v>6.7958104544023881</v>
      </c>
      <c r="O8259" s="71">
        <v>7.0317259864342097</v>
      </c>
    </row>
    <row r="8260" spans="2:15" outlineLevel="1" x14ac:dyDescent="0.45">
      <c r="B8260" s="65">
        <v>8251</v>
      </c>
      <c r="C8260" s="60">
        <v>1</v>
      </c>
      <c r="D8260" s="61">
        <v>0</v>
      </c>
      <c r="E8260" s="61">
        <v>1</v>
      </c>
      <c r="F8260" s="61">
        <v>1</v>
      </c>
      <c r="G8260" s="61">
        <v>0</v>
      </c>
      <c r="H8260" s="61">
        <v>1</v>
      </c>
      <c r="I8260" s="62">
        <v>81022.300596010056</v>
      </c>
      <c r="J8260" s="63">
        <v>6.6315922679315076</v>
      </c>
      <c r="K8260" s="63">
        <v>5.6619930933119562</v>
      </c>
      <c r="L8260" s="63">
        <v>6.3100369268790679</v>
      </c>
      <c r="M8260" s="63">
        <v>8.9356653238996309</v>
      </c>
      <c r="N8260" s="63">
        <v>6.6494233462768122</v>
      </c>
      <c r="O8260" s="71">
        <v>6.712773077730616</v>
      </c>
    </row>
    <row r="8261" spans="2:15" outlineLevel="1" x14ac:dyDescent="0.45">
      <c r="B8261" s="65">
        <v>8252</v>
      </c>
      <c r="C8261" s="60">
        <v>1</v>
      </c>
      <c r="D8261" s="61">
        <v>0</v>
      </c>
      <c r="E8261" s="61">
        <v>1</v>
      </c>
      <c r="F8261" s="61">
        <v>1</v>
      </c>
      <c r="G8261" s="61">
        <v>0</v>
      </c>
      <c r="H8261" s="61">
        <v>1</v>
      </c>
      <c r="I8261" s="62">
        <v>97840.693178681104</v>
      </c>
      <c r="J8261" s="63">
        <v>5.6661307905088494</v>
      </c>
      <c r="K8261" s="63">
        <v>4.8719244305454925</v>
      </c>
      <c r="L8261" s="63">
        <v>7.7299045283655659</v>
      </c>
      <c r="M8261" s="63">
        <v>7.8695288034123569</v>
      </c>
      <c r="N8261" s="63">
        <v>7.2314256432556814</v>
      </c>
      <c r="O8261" s="71">
        <v>7.4465189027966803</v>
      </c>
    </row>
    <row r="8262" spans="2:15" outlineLevel="1" x14ac:dyDescent="0.45">
      <c r="B8262" s="65">
        <v>8253</v>
      </c>
      <c r="C8262" s="60">
        <v>0</v>
      </c>
      <c r="D8262" s="61">
        <v>1</v>
      </c>
      <c r="E8262" s="61">
        <v>1</v>
      </c>
      <c r="F8262" s="61">
        <v>1</v>
      </c>
      <c r="G8262" s="61">
        <v>0</v>
      </c>
      <c r="H8262" s="61">
        <v>1</v>
      </c>
      <c r="I8262" s="62">
        <v>63902.063500109303</v>
      </c>
      <c r="J8262" s="63">
        <v>5.2353142808433448</v>
      </c>
      <c r="K8262" s="63">
        <v>5.5747064181007069</v>
      </c>
      <c r="L8262" s="63">
        <v>7.4897149873288207</v>
      </c>
      <c r="M8262" s="63">
        <v>6.9158645549763422</v>
      </c>
      <c r="N8262" s="63">
        <v>6.9035637436050843</v>
      </c>
      <c r="O8262" s="71">
        <v>7.008831766067309</v>
      </c>
    </row>
    <row r="8263" spans="2:15" outlineLevel="1" x14ac:dyDescent="0.45">
      <c r="B8263" s="65">
        <v>8254</v>
      </c>
      <c r="C8263" s="60">
        <v>1</v>
      </c>
      <c r="D8263" s="61">
        <v>0</v>
      </c>
      <c r="E8263" s="61">
        <v>1</v>
      </c>
      <c r="F8263" s="61">
        <v>1</v>
      </c>
      <c r="G8263" s="61">
        <v>1</v>
      </c>
      <c r="H8263" s="61">
        <v>0</v>
      </c>
      <c r="I8263" s="62">
        <v>97833.083668021281</v>
      </c>
      <c r="J8263" s="63">
        <v>6.8115275767445072</v>
      </c>
      <c r="K8263" s="63">
        <v>5.3746545632942713</v>
      </c>
      <c r="L8263" s="63">
        <v>7.2853708311653937</v>
      </c>
      <c r="M8263" s="63">
        <v>7.2716551877976645</v>
      </c>
      <c r="N8263" s="63">
        <v>6.8432614483348182</v>
      </c>
      <c r="O8263" s="71">
        <v>6.7816047305581071</v>
      </c>
    </row>
    <row r="8264" spans="2:15" outlineLevel="1" x14ac:dyDescent="0.45">
      <c r="B8264" s="65">
        <v>8255</v>
      </c>
      <c r="C8264" s="60">
        <v>1</v>
      </c>
      <c r="D8264" s="61">
        <v>0</v>
      </c>
      <c r="E8264" s="61">
        <v>1</v>
      </c>
      <c r="F8264" s="61">
        <v>1</v>
      </c>
      <c r="G8264" s="61">
        <v>1</v>
      </c>
      <c r="H8264" s="61">
        <v>0</v>
      </c>
      <c r="I8264" s="62">
        <v>28225.485833128754</v>
      </c>
      <c r="J8264" s="63">
        <v>5.8494425944992781</v>
      </c>
      <c r="K8264" s="63">
        <v>5.674983646960805</v>
      </c>
      <c r="L8264" s="63">
        <v>6.5948503842761532</v>
      </c>
      <c r="M8264" s="63">
        <v>6.9330860322322287</v>
      </c>
      <c r="N8264" s="63">
        <v>6.858879096061262</v>
      </c>
      <c r="O8264" s="71">
        <v>6.3505513600167252</v>
      </c>
    </row>
    <row r="8265" spans="2:15" outlineLevel="1" x14ac:dyDescent="0.45">
      <c r="B8265" s="65">
        <v>8256</v>
      </c>
      <c r="C8265" s="60">
        <v>1</v>
      </c>
      <c r="D8265" s="61">
        <v>0</v>
      </c>
      <c r="E8265" s="61">
        <v>1</v>
      </c>
      <c r="F8265" s="61">
        <v>1</v>
      </c>
      <c r="G8265" s="61">
        <v>0</v>
      </c>
      <c r="H8265" s="61">
        <v>1</v>
      </c>
      <c r="I8265" s="62">
        <v>28818.612131611531</v>
      </c>
      <c r="J8265" s="63">
        <v>6.1926760563884509</v>
      </c>
      <c r="K8265" s="63">
        <v>5.5836675823607615</v>
      </c>
      <c r="L8265" s="63">
        <v>6.4364105232154571</v>
      </c>
      <c r="M8265" s="63">
        <v>6.8071943848175227</v>
      </c>
      <c r="N8265" s="63">
        <v>6.479031894404975</v>
      </c>
      <c r="O8265" s="71">
        <v>7.0374753534079506</v>
      </c>
    </row>
    <row r="8266" spans="2:15" outlineLevel="1" x14ac:dyDescent="0.45">
      <c r="B8266" s="65">
        <v>8257</v>
      </c>
      <c r="C8266" s="60">
        <v>1</v>
      </c>
      <c r="D8266" s="61">
        <v>0</v>
      </c>
      <c r="E8266" s="61">
        <v>1</v>
      </c>
      <c r="F8266" s="61">
        <v>1</v>
      </c>
      <c r="G8266" s="61">
        <v>1</v>
      </c>
      <c r="H8266" s="61">
        <v>0</v>
      </c>
      <c r="I8266" s="62">
        <v>24903.446677933709</v>
      </c>
      <c r="J8266" s="63">
        <v>5.9441106459649458</v>
      </c>
      <c r="K8266" s="63">
        <v>4.903227707880224</v>
      </c>
      <c r="L8266" s="63">
        <v>6.8141372693585724</v>
      </c>
      <c r="M8266" s="63">
        <v>6.5673681835237732</v>
      </c>
      <c r="N8266" s="63">
        <v>6.7333750161764332</v>
      </c>
      <c r="O8266" s="71">
        <v>6.2531696646805566</v>
      </c>
    </row>
    <row r="8267" spans="2:15" outlineLevel="1" x14ac:dyDescent="0.45">
      <c r="B8267" s="65">
        <v>8258</v>
      </c>
      <c r="C8267" s="60">
        <v>1</v>
      </c>
      <c r="D8267" s="61">
        <v>0</v>
      </c>
      <c r="E8267" s="61">
        <v>1</v>
      </c>
      <c r="F8267" s="61">
        <v>1</v>
      </c>
      <c r="G8267" s="61">
        <v>0</v>
      </c>
      <c r="H8267" s="61">
        <v>1</v>
      </c>
      <c r="I8267" s="62">
        <v>94926.580482808728</v>
      </c>
      <c r="J8267" s="63">
        <v>6.2794549840937517</v>
      </c>
      <c r="K8267" s="63">
        <v>5.3537056226694961</v>
      </c>
      <c r="L8267" s="63">
        <v>7.9631183750021837</v>
      </c>
      <c r="M8267" s="63">
        <v>6.8382511732702786</v>
      </c>
      <c r="N8267" s="63">
        <v>6.5862719441393605</v>
      </c>
      <c r="O8267" s="71">
        <v>6.5895312721440282</v>
      </c>
    </row>
    <row r="8268" spans="2:15" outlineLevel="1" x14ac:dyDescent="0.45">
      <c r="B8268" s="65">
        <v>8259</v>
      </c>
      <c r="C8268" s="60">
        <v>1</v>
      </c>
      <c r="D8268" s="61">
        <v>0</v>
      </c>
      <c r="E8268" s="61">
        <v>1</v>
      </c>
      <c r="F8268" s="61">
        <v>1</v>
      </c>
      <c r="G8268" s="61">
        <v>1</v>
      </c>
      <c r="H8268" s="61">
        <v>0</v>
      </c>
      <c r="I8268" s="62">
        <v>95925.58939148928</v>
      </c>
      <c r="J8268" s="63">
        <v>6.0879756926127371</v>
      </c>
      <c r="K8268" s="63">
        <v>4.8680477255834846</v>
      </c>
      <c r="L8268" s="63">
        <v>7.0012386904363435</v>
      </c>
      <c r="M8268" s="63">
        <v>7.7651632702944831</v>
      </c>
      <c r="N8268" s="63">
        <v>7.2600510198127015</v>
      </c>
      <c r="O8268" s="71">
        <v>6.5734662263935855</v>
      </c>
    </row>
    <row r="8269" spans="2:15" outlineLevel="1" x14ac:dyDescent="0.45">
      <c r="B8269" s="65">
        <v>8260</v>
      </c>
      <c r="C8269" s="60">
        <v>0</v>
      </c>
      <c r="D8269" s="61">
        <v>1</v>
      </c>
      <c r="E8269" s="61">
        <v>1</v>
      </c>
      <c r="F8269" s="61">
        <v>1</v>
      </c>
      <c r="G8269" s="61">
        <v>0</v>
      </c>
      <c r="H8269" s="61">
        <v>1</v>
      </c>
      <c r="I8269" s="62">
        <v>100070.19631738178</v>
      </c>
      <c r="J8269" s="63">
        <v>5.3841100526457826</v>
      </c>
      <c r="K8269" s="63">
        <v>6.3091070965192149</v>
      </c>
      <c r="L8269" s="63">
        <v>7.4657717616065202</v>
      </c>
      <c r="M8269" s="63">
        <v>8.4264733668488869</v>
      </c>
      <c r="N8269" s="63">
        <v>6.7728898024089981</v>
      </c>
      <c r="O8269" s="71">
        <v>6.7839472115631168</v>
      </c>
    </row>
    <row r="8270" spans="2:15" outlineLevel="1" x14ac:dyDescent="0.45">
      <c r="B8270" s="65">
        <v>8261</v>
      </c>
      <c r="C8270" s="60">
        <v>1</v>
      </c>
      <c r="D8270" s="61">
        <v>0</v>
      </c>
      <c r="E8270" s="61">
        <v>1</v>
      </c>
      <c r="F8270" s="61">
        <v>1</v>
      </c>
      <c r="G8270" s="61">
        <v>1</v>
      </c>
      <c r="H8270" s="61">
        <v>0</v>
      </c>
      <c r="I8270" s="62">
        <v>101445.45739557035</v>
      </c>
      <c r="J8270" s="63">
        <v>7.0725767996743958</v>
      </c>
      <c r="K8270" s="63">
        <v>5.4446368089455497</v>
      </c>
      <c r="L8270" s="63">
        <v>7.0112448093735207</v>
      </c>
      <c r="M8270" s="63">
        <v>7.6820024725510319</v>
      </c>
      <c r="N8270" s="63">
        <v>7.6377378571194292</v>
      </c>
      <c r="O8270" s="71">
        <v>6.7240178015837655</v>
      </c>
    </row>
    <row r="8271" spans="2:15" outlineLevel="1" x14ac:dyDescent="0.45">
      <c r="B8271" s="65">
        <v>8262</v>
      </c>
      <c r="C8271" s="60">
        <v>0</v>
      </c>
      <c r="D8271" s="61">
        <v>1</v>
      </c>
      <c r="E8271" s="61">
        <v>1</v>
      </c>
      <c r="F8271" s="61">
        <v>1</v>
      </c>
      <c r="G8271" s="61">
        <v>0</v>
      </c>
      <c r="H8271" s="61">
        <v>1</v>
      </c>
      <c r="I8271" s="62">
        <v>76068.529774860217</v>
      </c>
      <c r="J8271" s="63">
        <v>5.4825616908019228</v>
      </c>
      <c r="K8271" s="63">
        <v>6.3028350597919012</v>
      </c>
      <c r="L8271" s="63">
        <v>6.2241746374353131</v>
      </c>
      <c r="M8271" s="63">
        <v>7.3690563376998579</v>
      </c>
      <c r="N8271" s="63">
        <v>6.5518423800919328</v>
      </c>
      <c r="O8271" s="71">
        <v>7.3072085901287025</v>
      </c>
    </row>
    <row r="8272" spans="2:15" outlineLevel="1" x14ac:dyDescent="0.45">
      <c r="B8272" s="65">
        <v>8263</v>
      </c>
      <c r="C8272" s="60">
        <v>1</v>
      </c>
      <c r="D8272" s="61">
        <v>0</v>
      </c>
      <c r="E8272" s="61">
        <v>1</v>
      </c>
      <c r="F8272" s="61">
        <v>1</v>
      </c>
      <c r="G8272" s="61">
        <v>0</v>
      </c>
      <c r="H8272" s="61">
        <v>1</v>
      </c>
      <c r="I8272" s="62">
        <v>96850.549726480633</v>
      </c>
      <c r="J8272" s="63">
        <v>6.5045815850884736</v>
      </c>
      <c r="K8272" s="63">
        <v>5.4011392491199821</v>
      </c>
      <c r="L8272" s="63">
        <v>6.7635543787013095</v>
      </c>
      <c r="M8272" s="63">
        <v>7.9952809238931462</v>
      </c>
      <c r="N8272" s="63">
        <v>6.3212723319642192</v>
      </c>
      <c r="O8272" s="71">
        <v>6.6551580483287864</v>
      </c>
    </row>
    <row r="8273" spans="2:15" outlineLevel="1" x14ac:dyDescent="0.45">
      <c r="B8273" s="65">
        <v>8264</v>
      </c>
      <c r="C8273" s="60">
        <v>1</v>
      </c>
      <c r="D8273" s="61">
        <v>0</v>
      </c>
      <c r="E8273" s="61">
        <v>1</v>
      </c>
      <c r="F8273" s="61">
        <v>1</v>
      </c>
      <c r="G8273" s="61">
        <v>1</v>
      </c>
      <c r="H8273" s="61">
        <v>0</v>
      </c>
      <c r="I8273" s="62">
        <v>97060.235401034661</v>
      </c>
      <c r="J8273" s="63">
        <v>6.6402943234322036</v>
      </c>
      <c r="K8273" s="63">
        <v>4.5827328287381501</v>
      </c>
      <c r="L8273" s="63">
        <v>7.5208728819892521</v>
      </c>
      <c r="M8273" s="63">
        <v>7.6922077969531397</v>
      </c>
      <c r="N8273" s="63">
        <v>7.2924168945303691</v>
      </c>
      <c r="O8273" s="71">
        <v>6.500736155683362</v>
      </c>
    </row>
    <row r="8274" spans="2:15" outlineLevel="1" x14ac:dyDescent="0.45">
      <c r="B8274" s="65">
        <v>8265</v>
      </c>
      <c r="C8274" s="60">
        <v>1</v>
      </c>
      <c r="D8274" s="61">
        <v>0</v>
      </c>
      <c r="E8274" s="61">
        <v>1</v>
      </c>
      <c r="F8274" s="61">
        <v>1</v>
      </c>
      <c r="G8274" s="61">
        <v>1</v>
      </c>
      <c r="H8274" s="61">
        <v>0</v>
      </c>
      <c r="I8274" s="62">
        <v>95065.980338655267</v>
      </c>
      <c r="J8274" s="63">
        <v>5.9436166694267891</v>
      </c>
      <c r="K8274" s="63">
        <v>5.0184242290947818</v>
      </c>
      <c r="L8274" s="63">
        <v>7.1358162385460471</v>
      </c>
      <c r="M8274" s="63">
        <v>6.8295947822201324</v>
      </c>
      <c r="N8274" s="63">
        <v>7.4222578062653257</v>
      </c>
      <c r="O8274" s="71">
        <v>7.1509375518617855</v>
      </c>
    </row>
    <row r="8275" spans="2:15" outlineLevel="1" x14ac:dyDescent="0.45">
      <c r="B8275" s="65">
        <v>8266</v>
      </c>
      <c r="C8275" s="60">
        <v>1</v>
      </c>
      <c r="D8275" s="61">
        <v>0</v>
      </c>
      <c r="E8275" s="61">
        <v>1</v>
      </c>
      <c r="F8275" s="61">
        <v>1</v>
      </c>
      <c r="G8275" s="61">
        <v>1</v>
      </c>
      <c r="H8275" s="61">
        <v>0</v>
      </c>
      <c r="I8275" s="62">
        <v>64438.365163907903</v>
      </c>
      <c r="J8275" s="63">
        <v>6.2528182719536298</v>
      </c>
      <c r="K8275" s="63">
        <v>5.5611944854273876</v>
      </c>
      <c r="L8275" s="63">
        <v>6.9955272970946814</v>
      </c>
      <c r="M8275" s="63">
        <v>6.9536621434035011</v>
      </c>
      <c r="N8275" s="63">
        <v>6.6375361844565823</v>
      </c>
      <c r="O8275" s="71">
        <v>6.5208055491482915</v>
      </c>
    </row>
    <row r="8276" spans="2:15" outlineLevel="1" x14ac:dyDescent="0.45">
      <c r="B8276" s="65">
        <v>8267</v>
      </c>
      <c r="C8276" s="60">
        <v>1</v>
      </c>
      <c r="D8276" s="61">
        <v>0</v>
      </c>
      <c r="E8276" s="61">
        <v>1</v>
      </c>
      <c r="F8276" s="61">
        <v>1</v>
      </c>
      <c r="G8276" s="61">
        <v>0</v>
      </c>
      <c r="H8276" s="61">
        <v>1</v>
      </c>
      <c r="I8276" s="62">
        <v>25181.32622872389</v>
      </c>
      <c r="J8276" s="63">
        <v>5.7460157296126262</v>
      </c>
      <c r="K8276" s="63">
        <v>5.5092219725546707</v>
      </c>
      <c r="L8276" s="63">
        <v>6.2943752021336037</v>
      </c>
      <c r="M8276" s="63">
        <v>6.1199151255451989</v>
      </c>
      <c r="N8276" s="63">
        <v>6.4851870363644943</v>
      </c>
      <c r="O8276" s="71">
        <v>7.0437950143643677</v>
      </c>
    </row>
    <row r="8277" spans="2:15" outlineLevel="1" x14ac:dyDescent="0.45">
      <c r="B8277" s="65">
        <v>8268</v>
      </c>
      <c r="C8277" s="60">
        <v>0</v>
      </c>
      <c r="D8277" s="61">
        <v>1</v>
      </c>
      <c r="E8277" s="61">
        <v>1</v>
      </c>
      <c r="F8277" s="61">
        <v>1</v>
      </c>
      <c r="G8277" s="61">
        <v>1</v>
      </c>
      <c r="H8277" s="61">
        <v>0</v>
      </c>
      <c r="I8277" s="62">
        <v>94620.00886524118</v>
      </c>
      <c r="J8277" s="63">
        <v>5.1856472851763096</v>
      </c>
      <c r="K8277" s="63">
        <v>6.3015662265905465</v>
      </c>
      <c r="L8277" s="63">
        <v>7.4947397697065012</v>
      </c>
      <c r="M8277" s="63">
        <v>6.2135855501871227</v>
      </c>
      <c r="N8277" s="63">
        <v>7.6434638378343802</v>
      </c>
      <c r="O8277" s="71">
        <v>6.4641925805991205</v>
      </c>
    </row>
    <row r="8278" spans="2:15" outlineLevel="1" x14ac:dyDescent="0.45">
      <c r="B8278" s="65">
        <v>8269</v>
      </c>
      <c r="C8278" s="60">
        <v>1</v>
      </c>
      <c r="D8278" s="61">
        <v>0</v>
      </c>
      <c r="E8278" s="61">
        <v>1</v>
      </c>
      <c r="F8278" s="61">
        <v>1</v>
      </c>
      <c r="G8278" s="61">
        <v>0</v>
      </c>
      <c r="H8278" s="61">
        <v>1</v>
      </c>
      <c r="I8278" s="62">
        <v>75938.658101395093</v>
      </c>
      <c r="J8278" s="63">
        <v>6.3134851785581692</v>
      </c>
      <c r="K8278" s="63">
        <v>4.4491709864584346</v>
      </c>
      <c r="L8278" s="63">
        <v>6.3003600627623539</v>
      </c>
      <c r="M8278" s="63">
        <v>8.3222926199476479</v>
      </c>
      <c r="N8278" s="63">
        <v>6.885404018025878</v>
      </c>
      <c r="O8278" s="71">
        <v>7.0212971006079758</v>
      </c>
    </row>
    <row r="8279" spans="2:15" outlineLevel="1" x14ac:dyDescent="0.45">
      <c r="B8279" s="65">
        <v>8270</v>
      </c>
      <c r="C8279" s="60">
        <v>1</v>
      </c>
      <c r="D8279" s="61">
        <v>0</v>
      </c>
      <c r="E8279" s="61">
        <v>1</v>
      </c>
      <c r="F8279" s="61">
        <v>1</v>
      </c>
      <c r="G8279" s="61">
        <v>1</v>
      </c>
      <c r="H8279" s="61">
        <v>0</v>
      </c>
      <c r="I8279" s="62">
        <v>23974.716071820338</v>
      </c>
      <c r="J8279" s="63">
        <v>5.1195165234264861</v>
      </c>
      <c r="K8279" s="63">
        <v>4.5077860612882787</v>
      </c>
      <c r="L8279" s="63">
        <v>7.4873588976097478</v>
      </c>
      <c r="M8279" s="63">
        <v>6.4670996709076638</v>
      </c>
      <c r="N8279" s="63">
        <v>7.1603461607051511</v>
      </c>
      <c r="O8279" s="71">
        <v>6.6566451039583825</v>
      </c>
    </row>
    <row r="8280" spans="2:15" outlineLevel="1" x14ac:dyDescent="0.45">
      <c r="B8280" s="65">
        <v>8271</v>
      </c>
      <c r="C8280" s="60">
        <v>0</v>
      </c>
      <c r="D8280" s="61">
        <v>1</v>
      </c>
      <c r="E8280" s="61">
        <v>1</v>
      </c>
      <c r="F8280" s="61">
        <v>1</v>
      </c>
      <c r="G8280" s="61">
        <v>1</v>
      </c>
      <c r="H8280" s="61">
        <v>0</v>
      </c>
      <c r="I8280" s="62">
        <v>96298.705142539955</v>
      </c>
      <c r="J8280" s="63">
        <v>5.3103019898782318</v>
      </c>
      <c r="K8280" s="63">
        <v>6.5473090672993148</v>
      </c>
      <c r="L8280" s="63">
        <v>8.1152451793841003</v>
      </c>
      <c r="M8280" s="63">
        <v>6.4917815182019938</v>
      </c>
      <c r="N8280" s="63">
        <v>7.0481034167008891</v>
      </c>
      <c r="O8280" s="71">
        <v>6.6572210349081988</v>
      </c>
    </row>
    <row r="8281" spans="2:15" outlineLevel="1" x14ac:dyDescent="0.45">
      <c r="B8281" s="65">
        <v>8272</v>
      </c>
      <c r="C8281" s="60">
        <v>1</v>
      </c>
      <c r="D8281" s="61">
        <v>0</v>
      </c>
      <c r="E8281" s="61">
        <v>1</v>
      </c>
      <c r="F8281" s="61">
        <v>1</v>
      </c>
      <c r="G8281" s="61">
        <v>0</v>
      </c>
      <c r="H8281" s="61">
        <v>1</v>
      </c>
      <c r="I8281" s="62">
        <v>59592.06739630345</v>
      </c>
      <c r="J8281" s="63">
        <v>5.9248237842540821</v>
      </c>
      <c r="K8281" s="63">
        <v>5.1590963062648694</v>
      </c>
      <c r="L8281" s="63">
        <v>7.3505603591936897</v>
      </c>
      <c r="M8281" s="63">
        <v>6.0364522425940619</v>
      </c>
      <c r="N8281" s="63">
        <v>6.2232982967319117</v>
      </c>
      <c r="O8281" s="71">
        <v>6.7478714920827088</v>
      </c>
    </row>
    <row r="8282" spans="2:15" outlineLevel="1" x14ac:dyDescent="0.45">
      <c r="B8282" s="65">
        <v>8273</v>
      </c>
      <c r="C8282" s="60">
        <v>1</v>
      </c>
      <c r="D8282" s="61">
        <v>0</v>
      </c>
      <c r="E8282" s="61">
        <v>1</v>
      </c>
      <c r="F8282" s="61">
        <v>1</v>
      </c>
      <c r="G8282" s="61">
        <v>0</v>
      </c>
      <c r="H8282" s="61">
        <v>1</v>
      </c>
      <c r="I8282" s="62">
        <v>96915.337328061476</v>
      </c>
      <c r="J8282" s="63">
        <v>6.0378019893818955</v>
      </c>
      <c r="K8282" s="63">
        <v>5.4746390245546372</v>
      </c>
      <c r="L8282" s="63">
        <v>6.9737429240227655</v>
      </c>
      <c r="M8282" s="63">
        <v>7.3877575268261637</v>
      </c>
      <c r="N8282" s="63">
        <v>6.8052963151248367</v>
      </c>
      <c r="O8282" s="71">
        <v>7.3259985594706682</v>
      </c>
    </row>
    <row r="8283" spans="2:15" outlineLevel="1" x14ac:dyDescent="0.45">
      <c r="B8283" s="65">
        <v>8274</v>
      </c>
      <c r="C8283" s="60">
        <v>1</v>
      </c>
      <c r="D8283" s="61">
        <v>0</v>
      </c>
      <c r="E8283" s="61">
        <v>1</v>
      </c>
      <c r="F8283" s="61">
        <v>1</v>
      </c>
      <c r="G8283" s="61">
        <v>0</v>
      </c>
      <c r="H8283" s="61">
        <v>1</v>
      </c>
      <c r="I8283" s="62">
        <v>22855.772621633936</v>
      </c>
      <c r="J8283" s="63">
        <v>5.5193326019185909</v>
      </c>
      <c r="K8283" s="63">
        <v>4.3155338006746797</v>
      </c>
      <c r="L8283" s="63">
        <v>6.1674156868464856</v>
      </c>
      <c r="M8283" s="63">
        <v>6.3893237933058122</v>
      </c>
      <c r="N8283" s="63">
        <v>6.8859453665560126</v>
      </c>
      <c r="O8283" s="71">
        <v>7.1794074074646996</v>
      </c>
    </row>
    <row r="8284" spans="2:15" outlineLevel="1" x14ac:dyDescent="0.45">
      <c r="B8284" s="65">
        <v>8275</v>
      </c>
      <c r="C8284" s="60">
        <v>1</v>
      </c>
      <c r="D8284" s="61">
        <v>0</v>
      </c>
      <c r="E8284" s="61">
        <v>1</v>
      </c>
      <c r="F8284" s="61">
        <v>1</v>
      </c>
      <c r="G8284" s="61">
        <v>0</v>
      </c>
      <c r="H8284" s="61">
        <v>1</v>
      </c>
      <c r="I8284" s="62">
        <v>97279.778125690995</v>
      </c>
      <c r="J8284" s="63">
        <v>6.0264116443470623</v>
      </c>
      <c r="K8284" s="63">
        <v>5.1478826597360063</v>
      </c>
      <c r="L8284" s="63">
        <v>7.0613388772946326</v>
      </c>
      <c r="M8284" s="63">
        <v>8.2834617222661464</v>
      </c>
      <c r="N8284" s="63">
        <v>6.6363791686985802</v>
      </c>
      <c r="O8284" s="71">
        <v>6.8872934275144964</v>
      </c>
    </row>
    <row r="8285" spans="2:15" outlineLevel="1" x14ac:dyDescent="0.45">
      <c r="B8285" s="65">
        <v>8276</v>
      </c>
      <c r="C8285" s="60">
        <v>1</v>
      </c>
      <c r="D8285" s="61">
        <v>0</v>
      </c>
      <c r="E8285" s="61">
        <v>1</v>
      </c>
      <c r="F8285" s="61">
        <v>1</v>
      </c>
      <c r="G8285" s="61">
        <v>1</v>
      </c>
      <c r="H8285" s="61">
        <v>0</v>
      </c>
      <c r="I8285" s="62">
        <v>25687.606805636926</v>
      </c>
      <c r="J8285" s="63">
        <v>5.3989538947401616</v>
      </c>
      <c r="K8285" s="63">
        <v>5.3984788318325965</v>
      </c>
      <c r="L8285" s="63">
        <v>6.6893710598681837</v>
      </c>
      <c r="M8285" s="63">
        <v>6.8407043268419727</v>
      </c>
      <c r="N8285" s="63">
        <v>6.8958443277254267</v>
      </c>
      <c r="O8285" s="71">
        <v>6.1582507399504545</v>
      </c>
    </row>
    <row r="8286" spans="2:15" outlineLevel="1" x14ac:dyDescent="0.45">
      <c r="B8286" s="65">
        <v>8277</v>
      </c>
      <c r="C8286" s="60">
        <v>1</v>
      </c>
      <c r="D8286" s="61">
        <v>0</v>
      </c>
      <c r="E8286" s="61">
        <v>1</v>
      </c>
      <c r="F8286" s="61">
        <v>1</v>
      </c>
      <c r="G8286" s="61">
        <v>0</v>
      </c>
      <c r="H8286" s="61">
        <v>1</v>
      </c>
      <c r="I8286" s="62">
        <v>25473.25827526729</v>
      </c>
      <c r="J8286" s="63">
        <v>5.5747316153104549</v>
      </c>
      <c r="K8286" s="63">
        <v>4.6834872618730774</v>
      </c>
      <c r="L8286" s="63">
        <v>7.0034538638101322</v>
      </c>
      <c r="M8286" s="63">
        <v>6.830040146998158</v>
      </c>
      <c r="N8286" s="63">
        <v>6.5544592732140874</v>
      </c>
      <c r="O8286" s="71">
        <v>7.0549752133879675</v>
      </c>
    </row>
    <row r="8287" spans="2:15" outlineLevel="1" x14ac:dyDescent="0.45">
      <c r="B8287" s="65">
        <v>8278</v>
      </c>
      <c r="C8287" s="60">
        <v>1</v>
      </c>
      <c r="D8287" s="61">
        <v>0</v>
      </c>
      <c r="E8287" s="61">
        <v>1</v>
      </c>
      <c r="F8287" s="61">
        <v>1</v>
      </c>
      <c r="G8287" s="61">
        <v>1</v>
      </c>
      <c r="H8287" s="61">
        <v>0</v>
      </c>
      <c r="I8287" s="62">
        <v>28835.026526480273</v>
      </c>
      <c r="J8287" s="63">
        <v>6.4272234427068593</v>
      </c>
      <c r="K8287" s="63">
        <v>5.4879667761147344</v>
      </c>
      <c r="L8287" s="63">
        <v>6.5678567989676386</v>
      </c>
      <c r="M8287" s="63">
        <v>6.1560942737116608</v>
      </c>
      <c r="N8287" s="63">
        <v>7.4209034280195318</v>
      </c>
      <c r="O8287" s="71">
        <v>6.5595090838997763</v>
      </c>
    </row>
    <row r="8288" spans="2:15" outlineLevel="1" x14ac:dyDescent="0.45">
      <c r="B8288" s="65">
        <v>8279</v>
      </c>
      <c r="C8288" s="60">
        <v>0</v>
      </c>
      <c r="D8288" s="61">
        <v>1</v>
      </c>
      <c r="E8288" s="61">
        <v>1</v>
      </c>
      <c r="F8288" s="61">
        <v>1</v>
      </c>
      <c r="G8288" s="61">
        <v>1</v>
      </c>
      <c r="H8288" s="61">
        <v>0</v>
      </c>
      <c r="I8288" s="62">
        <v>79052.477985008009</v>
      </c>
      <c r="J8288" s="63">
        <v>5.3952524390124639</v>
      </c>
      <c r="K8288" s="63">
        <v>5.5308635456897299</v>
      </c>
      <c r="L8288" s="63">
        <v>7.1685956461420588</v>
      </c>
      <c r="M8288" s="63">
        <v>7.8977667718872091</v>
      </c>
      <c r="N8288" s="63">
        <v>7.7814256577800913</v>
      </c>
      <c r="O8288" s="71">
        <v>7.1238375386580444</v>
      </c>
    </row>
    <row r="8289" spans="2:15" outlineLevel="1" x14ac:dyDescent="0.45">
      <c r="B8289" s="65">
        <v>8280</v>
      </c>
      <c r="C8289" s="60">
        <v>1</v>
      </c>
      <c r="D8289" s="61">
        <v>0</v>
      </c>
      <c r="E8289" s="61">
        <v>1</v>
      </c>
      <c r="F8289" s="61">
        <v>1</v>
      </c>
      <c r="G8289" s="61">
        <v>0</v>
      </c>
      <c r="H8289" s="61">
        <v>1</v>
      </c>
      <c r="I8289" s="62">
        <v>76933.13966532363</v>
      </c>
      <c r="J8289" s="63">
        <v>5.7611902829626747</v>
      </c>
      <c r="K8289" s="63">
        <v>5.3600985058022674</v>
      </c>
      <c r="L8289" s="63">
        <v>6.4712311951888895</v>
      </c>
      <c r="M8289" s="63">
        <v>8.1838428709844866</v>
      </c>
      <c r="N8289" s="63">
        <v>6.5622177121092671</v>
      </c>
      <c r="O8289" s="71">
        <v>7.3919519410612926</v>
      </c>
    </row>
    <row r="8290" spans="2:15" outlineLevel="1" x14ac:dyDescent="0.45">
      <c r="B8290" s="65">
        <v>8281</v>
      </c>
      <c r="C8290" s="60">
        <v>1</v>
      </c>
      <c r="D8290" s="61">
        <v>0</v>
      </c>
      <c r="E8290" s="61">
        <v>1</v>
      </c>
      <c r="F8290" s="61">
        <v>1</v>
      </c>
      <c r="G8290" s="61">
        <v>0</v>
      </c>
      <c r="H8290" s="61">
        <v>1</v>
      </c>
      <c r="I8290" s="62">
        <v>60428.42947866171</v>
      </c>
      <c r="J8290" s="63">
        <v>5.9995393771804517</v>
      </c>
      <c r="K8290" s="63">
        <v>5.4396733457151472</v>
      </c>
      <c r="L8290" s="63">
        <v>7.4851513747249534</v>
      </c>
      <c r="M8290" s="63">
        <v>6.0604138927963263</v>
      </c>
      <c r="N8290" s="63">
        <v>6.0668296203835519</v>
      </c>
      <c r="O8290" s="71">
        <v>6.7091490098704032</v>
      </c>
    </row>
    <row r="8291" spans="2:15" outlineLevel="1" x14ac:dyDescent="0.45">
      <c r="B8291" s="65">
        <v>8282</v>
      </c>
      <c r="C8291" s="60">
        <v>0</v>
      </c>
      <c r="D8291" s="61">
        <v>1</v>
      </c>
      <c r="E8291" s="61">
        <v>1</v>
      </c>
      <c r="F8291" s="61">
        <v>1</v>
      </c>
      <c r="G8291" s="61">
        <v>1</v>
      </c>
      <c r="H8291" s="61">
        <v>0</v>
      </c>
      <c r="I8291" s="62">
        <v>81283.621882771578</v>
      </c>
      <c r="J8291" s="63">
        <v>5.8983502871037023</v>
      </c>
      <c r="K8291" s="63">
        <v>6.0030917377044393</v>
      </c>
      <c r="L8291" s="63">
        <v>6.6096385691148258</v>
      </c>
      <c r="M8291" s="63">
        <v>8.3010933313081541</v>
      </c>
      <c r="N8291" s="63">
        <v>7.3077207465718761</v>
      </c>
      <c r="O8291" s="71">
        <v>7.2204758770399131</v>
      </c>
    </row>
    <row r="8292" spans="2:15" outlineLevel="1" x14ac:dyDescent="0.45">
      <c r="B8292" s="65">
        <v>8283</v>
      </c>
      <c r="C8292" s="60">
        <v>1</v>
      </c>
      <c r="D8292" s="61">
        <v>0</v>
      </c>
      <c r="E8292" s="61">
        <v>1</v>
      </c>
      <c r="F8292" s="61">
        <v>1</v>
      </c>
      <c r="G8292" s="61">
        <v>0</v>
      </c>
      <c r="H8292" s="61">
        <v>1</v>
      </c>
      <c r="I8292" s="62">
        <v>92547.988911715205</v>
      </c>
      <c r="J8292" s="63">
        <v>6.4614131951148277</v>
      </c>
      <c r="K8292" s="63">
        <v>4.3056635973249939</v>
      </c>
      <c r="L8292" s="63">
        <v>7.7335825446073674</v>
      </c>
      <c r="M8292" s="63">
        <v>6.4957469223056554</v>
      </c>
      <c r="N8292" s="63">
        <v>6.8377010517294261</v>
      </c>
      <c r="O8292" s="71">
        <v>7.0381461461706847</v>
      </c>
    </row>
    <row r="8293" spans="2:15" outlineLevel="1" x14ac:dyDescent="0.45">
      <c r="B8293" s="65">
        <v>8284</v>
      </c>
      <c r="C8293" s="60">
        <v>1</v>
      </c>
      <c r="D8293" s="61">
        <v>0</v>
      </c>
      <c r="E8293" s="61">
        <v>1</v>
      </c>
      <c r="F8293" s="61">
        <v>1</v>
      </c>
      <c r="G8293" s="61">
        <v>0</v>
      </c>
      <c r="H8293" s="61">
        <v>1</v>
      </c>
      <c r="I8293" s="62">
        <v>26742.811432114482</v>
      </c>
      <c r="J8293" s="63">
        <v>6.3120337549654622</v>
      </c>
      <c r="K8293" s="63">
        <v>4.3624725758398819</v>
      </c>
      <c r="L8293" s="63">
        <v>6.3590863156859871</v>
      </c>
      <c r="M8293" s="63">
        <v>6.5626623830929081</v>
      </c>
      <c r="N8293" s="63">
        <v>7.1693906080410139</v>
      </c>
      <c r="O8293" s="71">
        <v>7.2018004369805713</v>
      </c>
    </row>
    <row r="8294" spans="2:15" outlineLevel="1" x14ac:dyDescent="0.45">
      <c r="B8294" s="65">
        <v>8285</v>
      </c>
      <c r="C8294" s="60">
        <v>1</v>
      </c>
      <c r="D8294" s="61">
        <v>0</v>
      </c>
      <c r="E8294" s="61">
        <v>1</v>
      </c>
      <c r="F8294" s="61">
        <v>1</v>
      </c>
      <c r="G8294" s="61">
        <v>0</v>
      </c>
      <c r="H8294" s="61">
        <v>1</v>
      </c>
      <c r="I8294" s="62">
        <v>99711.144544050665</v>
      </c>
      <c r="J8294" s="63">
        <v>6.5622376518329206</v>
      </c>
      <c r="K8294" s="63">
        <v>5.9367181551935229</v>
      </c>
      <c r="L8294" s="63">
        <v>6.9141130428560507</v>
      </c>
      <c r="M8294" s="63">
        <v>7.5469263109881055</v>
      </c>
      <c r="N8294" s="63">
        <v>6.6487097450567152</v>
      </c>
      <c r="O8294" s="71">
        <v>7.3043360613486401</v>
      </c>
    </row>
    <row r="8295" spans="2:15" outlineLevel="1" x14ac:dyDescent="0.45">
      <c r="B8295" s="65">
        <v>8286</v>
      </c>
      <c r="C8295" s="60">
        <v>1</v>
      </c>
      <c r="D8295" s="61">
        <v>0</v>
      </c>
      <c r="E8295" s="61">
        <v>1</v>
      </c>
      <c r="F8295" s="61">
        <v>1</v>
      </c>
      <c r="G8295" s="61">
        <v>0</v>
      </c>
      <c r="H8295" s="61">
        <v>1</v>
      </c>
      <c r="I8295" s="62">
        <v>102361.27127882715</v>
      </c>
      <c r="J8295" s="63">
        <v>6.2990360446738158</v>
      </c>
      <c r="K8295" s="63">
        <v>6.1508407418885458</v>
      </c>
      <c r="L8295" s="63">
        <v>8.1254117152883651</v>
      </c>
      <c r="M8295" s="63">
        <v>8.2390456715966529</v>
      </c>
      <c r="N8295" s="63">
        <v>6.3798047753653622</v>
      </c>
      <c r="O8295" s="71">
        <v>7.1681558764892417</v>
      </c>
    </row>
    <row r="8296" spans="2:15" outlineLevel="1" x14ac:dyDescent="0.45">
      <c r="B8296" s="65">
        <v>8287</v>
      </c>
      <c r="C8296" s="60">
        <v>1</v>
      </c>
      <c r="D8296" s="61">
        <v>0</v>
      </c>
      <c r="E8296" s="61">
        <v>1</v>
      </c>
      <c r="F8296" s="61">
        <v>1</v>
      </c>
      <c r="G8296" s="61">
        <v>1</v>
      </c>
      <c r="H8296" s="61">
        <v>0</v>
      </c>
      <c r="I8296" s="62">
        <v>95929.903359009651</v>
      </c>
      <c r="J8296" s="63">
        <v>6.0238492390094196</v>
      </c>
      <c r="K8296" s="63">
        <v>5.8262869729655531</v>
      </c>
      <c r="L8296" s="63">
        <v>7.2810437526824821</v>
      </c>
      <c r="M8296" s="63">
        <v>6.2874132129208951</v>
      </c>
      <c r="N8296" s="63">
        <v>7.4881084905593855</v>
      </c>
      <c r="O8296" s="71">
        <v>6.8747779872676622</v>
      </c>
    </row>
    <row r="8297" spans="2:15" outlineLevel="1" x14ac:dyDescent="0.45">
      <c r="B8297" s="65">
        <v>8288</v>
      </c>
      <c r="C8297" s="60">
        <v>1</v>
      </c>
      <c r="D8297" s="61">
        <v>0</v>
      </c>
      <c r="E8297" s="61">
        <v>1</v>
      </c>
      <c r="F8297" s="61">
        <v>1</v>
      </c>
      <c r="G8297" s="61">
        <v>0</v>
      </c>
      <c r="H8297" s="61">
        <v>1</v>
      </c>
      <c r="I8297" s="62">
        <v>28826.671580682349</v>
      </c>
      <c r="J8297" s="63">
        <v>6.2593690850672594</v>
      </c>
      <c r="K8297" s="63">
        <v>5.1377591531949847</v>
      </c>
      <c r="L8297" s="63">
        <v>6.2480939887069145</v>
      </c>
      <c r="M8297" s="63">
        <v>7.5067166262497036</v>
      </c>
      <c r="N8297" s="63">
        <v>6.3805322983292543</v>
      </c>
      <c r="O8297" s="71">
        <v>6.8662000651295783</v>
      </c>
    </row>
    <row r="8298" spans="2:15" outlineLevel="1" x14ac:dyDescent="0.45">
      <c r="B8298" s="65">
        <v>8289</v>
      </c>
      <c r="C8298" s="60">
        <v>0</v>
      </c>
      <c r="D8298" s="61">
        <v>1</v>
      </c>
      <c r="E8298" s="61">
        <v>1</v>
      </c>
      <c r="F8298" s="61">
        <v>1</v>
      </c>
      <c r="G8298" s="61">
        <v>1</v>
      </c>
      <c r="H8298" s="61">
        <v>0</v>
      </c>
      <c r="I8298" s="62">
        <v>96351.132016285235</v>
      </c>
      <c r="J8298" s="63">
        <v>5.9565881349341403</v>
      </c>
      <c r="K8298" s="63">
        <v>6.1905761513931097</v>
      </c>
      <c r="L8298" s="63">
        <v>7.159143359155494</v>
      </c>
      <c r="M8298" s="63">
        <v>7.3731907594101749</v>
      </c>
      <c r="N8298" s="63">
        <v>6.4569361718482652</v>
      </c>
      <c r="O8298" s="71">
        <v>6.4540773569345058</v>
      </c>
    </row>
    <row r="8299" spans="2:15" outlineLevel="1" x14ac:dyDescent="0.45">
      <c r="B8299" s="65">
        <v>8290</v>
      </c>
      <c r="C8299" s="60">
        <v>1</v>
      </c>
      <c r="D8299" s="61">
        <v>0</v>
      </c>
      <c r="E8299" s="61">
        <v>1</v>
      </c>
      <c r="F8299" s="61">
        <v>1</v>
      </c>
      <c r="G8299" s="61">
        <v>1</v>
      </c>
      <c r="H8299" s="61">
        <v>0</v>
      </c>
      <c r="I8299" s="62">
        <v>97545.976356049534</v>
      </c>
      <c r="J8299" s="63">
        <v>5.9140248862631077</v>
      </c>
      <c r="K8299" s="63">
        <v>5.1753745354321632</v>
      </c>
      <c r="L8299" s="63">
        <v>7.5739430228671702</v>
      </c>
      <c r="M8299" s="63">
        <v>7.8757240935643722</v>
      </c>
      <c r="N8299" s="63">
        <v>7.1241154550117756</v>
      </c>
      <c r="O8299" s="71">
        <v>6.7653211082553328</v>
      </c>
    </row>
    <row r="8300" spans="2:15" outlineLevel="1" x14ac:dyDescent="0.45">
      <c r="B8300" s="65">
        <v>8291</v>
      </c>
      <c r="C8300" s="60">
        <v>1</v>
      </c>
      <c r="D8300" s="61">
        <v>0</v>
      </c>
      <c r="E8300" s="61">
        <v>1</v>
      </c>
      <c r="F8300" s="61">
        <v>1</v>
      </c>
      <c r="G8300" s="61">
        <v>0</v>
      </c>
      <c r="H8300" s="61">
        <v>1</v>
      </c>
      <c r="I8300" s="62">
        <v>96043.992356711897</v>
      </c>
      <c r="J8300" s="63">
        <v>6.020240644518883</v>
      </c>
      <c r="K8300" s="63">
        <v>4.7041417523798694</v>
      </c>
      <c r="L8300" s="63">
        <v>7.1633695055200732</v>
      </c>
      <c r="M8300" s="63">
        <v>8.347902267089097</v>
      </c>
      <c r="N8300" s="63">
        <v>6.5005314415675599</v>
      </c>
      <c r="O8300" s="71">
        <v>6.9456813374828696</v>
      </c>
    </row>
    <row r="8301" spans="2:15" outlineLevel="1" x14ac:dyDescent="0.45">
      <c r="B8301" s="65">
        <v>8292</v>
      </c>
      <c r="C8301" s="60">
        <v>1</v>
      </c>
      <c r="D8301" s="61">
        <v>0</v>
      </c>
      <c r="E8301" s="61">
        <v>1</v>
      </c>
      <c r="F8301" s="61">
        <v>1</v>
      </c>
      <c r="G8301" s="61">
        <v>0</v>
      </c>
      <c r="H8301" s="61">
        <v>1</v>
      </c>
      <c r="I8301" s="62">
        <v>78212.918748143697</v>
      </c>
      <c r="J8301" s="63">
        <v>6.0986309008440287</v>
      </c>
      <c r="K8301" s="63">
        <v>5.7206748770362523</v>
      </c>
      <c r="L8301" s="63">
        <v>6.5720365449396434</v>
      </c>
      <c r="M8301" s="63">
        <v>8.9763251185478463</v>
      </c>
      <c r="N8301" s="63">
        <v>6.1184722694484659</v>
      </c>
      <c r="O8301" s="71">
        <v>6.4030251973077403</v>
      </c>
    </row>
    <row r="8302" spans="2:15" outlineLevel="1" x14ac:dyDescent="0.45">
      <c r="B8302" s="65">
        <v>8293</v>
      </c>
      <c r="C8302" s="60">
        <v>1</v>
      </c>
      <c r="D8302" s="61">
        <v>0</v>
      </c>
      <c r="E8302" s="61">
        <v>1</v>
      </c>
      <c r="F8302" s="61">
        <v>1</v>
      </c>
      <c r="G8302" s="61">
        <v>1</v>
      </c>
      <c r="H8302" s="61">
        <v>0</v>
      </c>
      <c r="I8302" s="62">
        <v>76627.303012849137</v>
      </c>
      <c r="J8302" s="63">
        <v>5.943108879536724</v>
      </c>
      <c r="K8302" s="63">
        <v>5.8687964350104203</v>
      </c>
      <c r="L8302" s="63">
        <v>6.7440651010326649</v>
      </c>
      <c r="M8302" s="63">
        <v>7.1926369985209302</v>
      </c>
      <c r="N8302" s="63">
        <v>7.200239978141914</v>
      </c>
      <c r="O8302" s="71">
        <v>6.7044145060018332</v>
      </c>
    </row>
    <row r="8303" spans="2:15" outlineLevel="1" x14ac:dyDescent="0.45">
      <c r="B8303" s="65">
        <v>8294</v>
      </c>
      <c r="C8303" s="60">
        <v>0</v>
      </c>
      <c r="D8303" s="61">
        <v>1</v>
      </c>
      <c r="E8303" s="61">
        <v>1</v>
      </c>
      <c r="F8303" s="61">
        <v>1</v>
      </c>
      <c r="G8303" s="61">
        <v>1</v>
      </c>
      <c r="H8303" s="61">
        <v>0</v>
      </c>
      <c r="I8303" s="62">
        <v>95708.597458122706</v>
      </c>
      <c r="J8303" s="63">
        <v>5.9929650776931256</v>
      </c>
      <c r="K8303" s="63">
        <v>6.2914022544473855</v>
      </c>
      <c r="L8303" s="63">
        <v>7.2720687468122716</v>
      </c>
      <c r="M8303" s="63">
        <v>6.0850425406571871</v>
      </c>
      <c r="N8303" s="63">
        <v>7.5950924850293671</v>
      </c>
      <c r="O8303" s="71">
        <v>6.304208405344454</v>
      </c>
    </row>
    <row r="8304" spans="2:15" outlineLevel="1" x14ac:dyDescent="0.45">
      <c r="B8304" s="65">
        <v>8295</v>
      </c>
      <c r="C8304" s="60">
        <v>1</v>
      </c>
      <c r="D8304" s="61">
        <v>0</v>
      </c>
      <c r="E8304" s="61">
        <v>1</v>
      </c>
      <c r="F8304" s="61">
        <v>1</v>
      </c>
      <c r="G8304" s="61">
        <v>1</v>
      </c>
      <c r="H8304" s="61">
        <v>0</v>
      </c>
      <c r="I8304" s="62">
        <v>95389.198371415376</v>
      </c>
      <c r="J8304" s="63">
        <v>6.0426432890149311</v>
      </c>
      <c r="K8304" s="63">
        <v>5.2445063235059717</v>
      </c>
      <c r="L8304" s="63">
        <v>7.4061487571504188</v>
      </c>
      <c r="M8304" s="63">
        <v>6.648797892418763</v>
      </c>
      <c r="N8304" s="63">
        <v>7.3938242350662682</v>
      </c>
      <c r="O8304" s="71">
        <v>6.9531406933166675</v>
      </c>
    </row>
    <row r="8305" spans="2:15" outlineLevel="1" x14ac:dyDescent="0.45">
      <c r="B8305" s="65">
        <v>8296</v>
      </c>
      <c r="C8305" s="60">
        <v>1</v>
      </c>
      <c r="D8305" s="61">
        <v>0</v>
      </c>
      <c r="E8305" s="61">
        <v>1</v>
      </c>
      <c r="F8305" s="61">
        <v>1</v>
      </c>
      <c r="G8305" s="61">
        <v>0</v>
      </c>
      <c r="H8305" s="61">
        <v>1</v>
      </c>
      <c r="I8305" s="62">
        <v>92830.959294665794</v>
      </c>
      <c r="J8305" s="63">
        <v>6.1762432920844734</v>
      </c>
      <c r="K8305" s="63">
        <v>5.3284022356745506</v>
      </c>
      <c r="L8305" s="63">
        <v>8.0761090951988415</v>
      </c>
      <c r="M8305" s="63">
        <v>6.3969024723477217</v>
      </c>
      <c r="N8305" s="63">
        <v>6.3619122527261434</v>
      </c>
      <c r="O8305" s="71">
        <v>6.5666289690016626</v>
      </c>
    </row>
    <row r="8306" spans="2:15" outlineLevel="1" x14ac:dyDescent="0.45">
      <c r="B8306" s="65">
        <v>8297</v>
      </c>
      <c r="C8306" s="60">
        <v>0</v>
      </c>
      <c r="D8306" s="61">
        <v>1</v>
      </c>
      <c r="E8306" s="61">
        <v>1</v>
      </c>
      <c r="F8306" s="61">
        <v>1</v>
      </c>
      <c r="G8306" s="61">
        <v>0</v>
      </c>
      <c r="H8306" s="61">
        <v>1</v>
      </c>
      <c r="I8306" s="62">
        <v>26840.456210892604</v>
      </c>
      <c r="J8306" s="63">
        <v>5.6634204983556451</v>
      </c>
      <c r="K8306" s="63">
        <v>5.929855759559489</v>
      </c>
      <c r="L8306" s="63">
        <v>6.4916955167381882</v>
      </c>
      <c r="M8306" s="63">
        <v>6.1178985303961939</v>
      </c>
      <c r="N8306" s="63">
        <v>6.8087979347433611</v>
      </c>
      <c r="O8306" s="71">
        <v>6.8290653516083308</v>
      </c>
    </row>
    <row r="8307" spans="2:15" outlineLevel="1" x14ac:dyDescent="0.45">
      <c r="B8307" s="65">
        <v>8298</v>
      </c>
      <c r="C8307" s="60">
        <v>1</v>
      </c>
      <c r="D8307" s="61">
        <v>0</v>
      </c>
      <c r="E8307" s="61">
        <v>1</v>
      </c>
      <c r="F8307" s="61">
        <v>1</v>
      </c>
      <c r="G8307" s="61">
        <v>0</v>
      </c>
      <c r="H8307" s="61">
        <v>1</v>
      </c>
      <c r="I8307" s="62">
        <v>76398.093569055811</v>
      </c>
      <c r="J8307" s="63">
        <v>5.553418845080011</v>
      </c>
      <c r="K8307" s="63">
        <v>4.4937554718210446</v>
      </c>
      <c r="L8307" s="63">
        <v>7.3077981618385257</v>
      </c>
      <c r="M8307" s="63">
        <v>8.8760029326926961</v>
      </c>
      <c r="N8307" s="63">
        <v>6.7595636245501911</v>
      </c>
      <c r="O8307" s="71">
        <v>6.9033425688621026</v>
      </c>
    </row>
    <row r="8308" spans="2:15" outlineLevel="1" x14ac:dyDescent="0.45">
      <c r="B8308" s="65">
        <v>8299</v>
      </c>
      <c r="C8308" s="60">
        <v>0</v>
      </c>
      <c r="D8308" s="61">
        <v>1</v>
      </c>
      <c r="E8308" s="61">
        <v>1</v>
      </c>
      <c r="F8308" s="61">
        <v>1</v>
      </c>
      <c r="G8308" s="61">
        <v>1</v>
      </c>
      <c r="H8308" s="61">
        <v>0</v>
      </c>
      <c r="I8308" s="62">
        <v>77538.231437354742</v>
      </c>
      <c r="J8308" s="63">
        <v>5.6675445227104237</v>
      </c>
      <c r="K8308" s="63">
        <v>6.1250580118835085</v>
      </c>
      <c r="L8308" s="63">
        <v>6.3325325722225108</v>
      </c>
      <c r="M8308" s="63">
        <v>7.7198216952986005</v>
      </c>
      <c r="N8308" s="63">
        <v>7.4514542043203349</v>
      </c>
      <c r="O8308" s="71">
        <v>6.3867946237317836</v>
      </c>
    </row>
    <row r="8309" spans="2:15" outlineLevel="1" x14ac:dyDescent="0.45">
      <c r="B8309" s="65">
        <v>8300</v>
      </c>
      <c r="C8309" s="60">
        <v>1</v>
      </c>
      <c r="D8309" s="61">
        <v>0</v>
      </c>
      <c r="E8309" s="61">
        <v>1</v>
      </c>
      <c r="F8309" s="61">
        <v>1</v>
      </c>
      <c r="G8309" s="61">
        <v>0</v>
      </c>
      <c r="H8309" s="61">
        <v>1</v>
      </c>
      <c r="I8309" s="62">
        <v>27577.252104018975</v>
      </c>
      <c r="J8309" s="63">
        <v>6.1738063239770051</v>
      </c>
      <c r="K8309" s="63">
        <v>5.3093839591021119</v>
      </c>
      <c r="L8309" s="63">
        <v>6.7760094821817631</v>
      </c>
      <c r="M8309" s="63">
        <v>6.6956263833502057</v>
      </c>
      <c r="N8309" s="63">
        <v>6.5618793610017319</v>
      </c>
      <c r="O8309" s="71">
        <v>6.6923877763345816</v>
      </c>
    </row>
    <row r="8310" spans="2:15" outlineLevel="1" x14ac:dyDescent="0.45">
      <c r="B8310" s="65">
        <v>8301</v>
      </c>
      <c r="C8310" s="60">
        <v>1</v>
      </c>
      <c r="D8310" s="61">
        <v>0</v>
      </c>
      <c r="E8310" s="61">
        <v>1</v>
      </c>
      <c r="F8310" s="61">
        <v>1</v>
      </c>
      <c r="G8310" s="61">
        <v>0</v>
      </c>
      <c r="H8310" s="61">
        <v>1</v>
      </c>
      <c r="I8310" s="62">
        <v>97167.084789533284</v>
      </c>
      <c r="J8310" s="63">
        <v>6.1856083461903122</v>
      </c>
      <c r="K8310" s="63">
        <v>5.1162926315355683</v>
      </c>
      <c r="L8310" s="63">
        <v>7.4924572441818018</v>
      </c>
      <c r="M8310" s="63">
        <v>7.5770106859486113</v>
      </c>
      <c r="N8310" s="63">
        <v>6.5890902872573456</v>
      </c>
      <c r="O8310" s="71">
        <v>7.4109555601642079</v>
      </c>
    </row>
    <row r="8311" spans="2:15" outlineLevel="1" x14ac:dyDescent="0.45">
      <c r="B8311" s="65">
        <v>8302</v>
      </c>
      <c r="C8311" s="60">
        <v>1</v>
      </c>
      <c r="D8311" s="61">
        <v>0</v>
      </c>
      <c r="E8311" s="61">
        <v>1</v>
      </c>
      <c r="F8311" s="61">
        <v>1</v>
      </c>
      <c r="G8311" s="61">
        <v>1</v>
      </c>
      <c r="H8311" s="61">
        <v>0</v>
      </c>
      <c r="I8311" s="62">
        <v>97806.059596798805</v>
      </c>
      <c r="J8311" s="63">
        <v>6.0116625685026914</v>
      </c>
      <c r="K8311" s="63">
        <v>5.8780960027057318</v>
      </c>
      <c r="L8311" s="63">
        <v>8.2195422385207202</v>
      </c>
      <c r="M8311" s="63">
        <v>6.4051678855550076</v>
      </c>
      <c r="N8311" s="63">
        <v>7.2693384196949191</v>
      </c>
      <c r="O8311" s="71">
        <v>7.1825830217134552</v>
      </c>
    </row>
    <row r="8312" spans="2:15" outlineLevel="1" x14ac:dyDescent="0.45">
      <c r="B8312" s="65">
        <v>8303</v>
      </c>
      <c r="C8312" s="60">
        <v>1</v>
      </c>
      <c r="D8312" s="61">
        <v>0</v>
      </c>
      <c r="E8312" s="61">
        <v>1</v>
      </c>
      <c r="F8312" s="61">
        <v>1</v>
      </c>
      <c r="G8312" s="61">
        <v>1</v>
      </c>
      <c r="H8312" s="61">
        <v>0</v>
      </c>
      <c r="I8312" s="62">
        <v>27777.697251631747</v>
      </c>
      <c r="J8312" s="63">
        <v>5.5451015132312378</v>
      </c>
      <c r="K8312" s="63">
        <v>5.0556769168994578</v>
      </c>
      <c r="L8312" s="63">
        <v>6.1724089058628673</v>
      </c>
      <c r="M8312" s="63">
        <v>7.4024865670177533</v>
      </c>
      <c r="N8312" s="63">
        <v>7.1561420835905913</v>
      </c>
      <c r="O8312" s="71">
        <v>6.7073540677856789</v>
      </c>
    </row>
    <row r="8313" spans="2:15" outlineLevel="1" x14ac:dyDescent="0.45">
      <c r="B8313" s="65">
        <v>8304</v>
      </c>
      <c r="C8313" s="60">
        <v>0</v>
      </c>
      <c r="D8313" s="61">
        <v>1</v>
      </c>
      <c r="E8313" s="61">
        <v>1</v>
      </c>
      <c r="F8313" s="61">
        <v>1</v>
      </c>
      <c r="G8313" s="61">
        <v>1</v>
      </c>
      <c r="H8313" s="61">
        <v>0</v>
      </c>
      <c r="I8313" s="62">
        <v>102287.04403173433</v>
      </c>
      <c r="J8313" s="63">
        <v>5.7845561915423005</v>
      </c>
      <c r="K8313" s="63">
        <v>6.2387618339134621</v>
      </c>
      <c r="L8313" s="63">
        <v>8.026543922340327</v>
      </c>
      <c r="M8313" s="63">
        <v>8.1831325767400447</v>
      </c>
      <c r="N8313" s="63">
        <v>7.2583026601786047</v>
      </c>
      <c r="O8313" s="71">
        <v>6.7904755140030506</v>
      </c>
    </row>
    <row r="8314" spans="2:15" outlineLevel="1" x14ac:dyDescent="0.45">
      <c r="B8314" s="65">
        <v>8305</v>
      </c>
      <c r="C8314" s="60">
        <v>1</v>
      </c>
      <c r="D8314" s="61">
        <v>0</v>
      </c>
      <c r="E8314" s="61">
        <v>1</v>
      </c>
      <c r="F8314" s="61">
        <v>1</v>
      </c>
      <c r="G8314" s="61">
        <v>1</v>
      </c>
      <c r="H8314" s="61">
        <v>0</v>
      </c>
      <c r="I8314" s="62">
        <v>77011.091237620334</v>
      </c>
      <c r="J8314" s="63">
        <v>5.3686707988600677</v>
      </c>
      <c r="K8314" s="63">
        <v>4.3105166898324043</v>
      </c>
      <c r="L8314" s="63">
        <v>7.5899814437394184</v>
      </c>
      <c r="M8314" s="63">
        <v>8.8551487189278895</v>
      </c>
      <c r="N8314" s="63">
        <v>7.3331057724780564</v>
      </c>
      <c r="O8314" s="71">
        <v>6.8612348542827295</v>
      </c>
    </row>
    <row r="8315" spans="2:15" outlineLevel="1" x14ac:dyDescent="0.45">
      <c r="B8315" s="65">
        <v>8306</v>
      </c>
      <c r="C8315" s="60">
        <v>1</v>
      </c>
      <c r="D8315" s="61">
        <v>0</v>
      </c>
      <c r="E8315" s="61">
        <v>1</v>
      </c>
      <c r="F8315" s="61">
        <v>1</v>
      </c>
      <c r="G8315" s="61">
        <v>1</v>
      </c>
      <c r="H8315" s="61">
        <v>0</v>
      </c>
      <c r="I8315" s="62">
        <v>94752.380925463309</v>
      </c>
      <c r="J8315" s="63">
        <v>6.316423983066902</v>
      </c>
      <c r="K8315" s="63">
        <v>4.9889624845914513</v>
      </c>
      <c r="L8315" s="63">
        <v>7.2736055573948972</v>
      </c>
      <c r="M8315" s="63">
        <v>6.1038230449800661</v>
      </c>
      <c r="N8315" s="63">
        <v>7.5527021964890988</v>
      </c>
      <c r="O8315" s="71">
        <v>7.3017220081351626</v>
      </c>
    </row>
    <row r="8316" spans="2:15" outlineLevel="1" x14ac:dyDescent="0.45">
      <c r="B8316" s="65">
        <v>8307</v>
      </c>
      <c r="C8316" s="60">
        <v>1</v>
      </c>
      <c r="D8316" s="61">
        <v>0</v>
      </c>
      <c r="E8316" s="61">
        <v>1</v>
      </c>
      <c r="F8316" s="61">
        <v>1</v>
      </c>
      <c r="G8316" s="61">
        <v>0</v>
      </c>
      <c r="H8316" s="61">
        <v>1</v>
      </c>
      <c r="I8316" s="62">
        <v>98634.767503138661</v>
      </c>
      <c r="J8316" s="63">
        <v>6.1278902883472597</v>
      </c>
      <c r="K8316" s="63">
        <v>5.6998177423301843</v>
      </c>
      <c r="L8316" s="63">
        <v>7.6799549325378322</v>
      </c>
      <c r="M8316" s="63">
        <v>7.3892037562070652</v>
      </c>
      <c r="N8316" s="63">
        <v>6.9151469580786316</v>
      </c>
      <c r="O8316" s="71">
        <v>7.0993934642979788</v>
      </c>
    </row>
    <row r="8317" spans="2:15" outlineLevel="1" x14ac:dyDescent="0.45">
      <c r="B8317" s="65">
        <v>8308</v>
      </c>
      <c r="C8317" s="60">
        <v>1</v>
      </c>
      <c r="D8317" s="61">
        <v>0</v>
      </c>
      <c r="E8317" s="61">
        <v>1</v>
      </c>
      <c r="F8317" s="61">
        <v>1</v>
      </c>
      <c r="G8317" s="61">
        <v>0</v>
      </c>
      <c r="H8317" s="61">
        <v>1</v>
      </c>
      <c r="I8317" s="62">
        <v>97494.659654230287</v>
      </c>
      <c r="J8317" s="63">
        <v>6.8965755716227974</v>
      </c>
      <c r="K8317" s="63">
        <v>5.2293022544824197</v>
      </c>
      <c r="L8317" s="63">
        <v>6.8056817611273068</v>
      </c>
      <c r="M8317" s="63">
        <v>7.8731440150722278</v>
      </c>
      <c r="N8317" s="63">
        <v>6.4782985255421988</v>
      </c>
      <c r="O8317" s="71">
        <v>6.6383442224266593</v>
      </c>
    </row>
    <row r="8318" spans="2:15" outlineLevel="1" x14ac:dyDescent="0.45">
      <c r="B8318" s="65">
        <v>8309</v>
      </c>
      <c r="C8318" s="60">
        <v>0</v>
      </c>
      <c r="D8318" s="61">
        <v>1</v>
      </c>
      <c r="E8318" s="61">
        <v>1</v>
      </c>
      <c r="F8318" s="61">
        <v>1</v>
      </c>
      <c r="G8318" s="61">
        <v>0</v>
      </c>
      <c r="H8318" s="61">
        <v>1</v>
      </c>
      <c r="I8318" s="62">
        <v>100454.51934583674</v>
      </c>
      <c r="J8318" s="63">
        <v>6.0892802748681207</v>
      </c>
      <c r="K8318" s="63">
        <v>6.251631575790551</v>
      </c>
      <c r="L8318" s="63">
        <v>7.1436194885862694</v>
      </c>
      <c r="M8318" s="63">
        <v>7.9482129053200801</v>
      </c>
      <c r="N8318" s="63">
        <v>6.6557697956521658</v>
      </c>
      <c r="O8318" s="71">
        <v>7.1234907858356831</v>
      </c>
    </row>
    <row r="8319" spans="2:15" outlineLevel="1" x14ac:dyDescent="0.45">
      <c r="B8319" s="65">
        <v>8310</v>
      </c>
      <c r="C8319" s="60">
        <v>1</v>
      </c>
      <c r="D8319" s="61">
        <v>0</v>
      </c>
      <c r="E8319" s="61">
        <v>1</v>
      </c>
      <c r="F8319" s="61">
        <v>1</v>
      </c>
      <c r="G8319" s="61">
        <v>1</v>
      </c>
      <c r="H8319" s="61">
        <v>0</v>
      </c>
      <c r="I8319" s="62">
        <v>98178.943881478132</v>
      </c>
      <c r="J8319" s="63">
        <v>5.9394475751362688</v>
      </c>
      <c r="K8319" s="63">
        <v>4.7276806069917647</v>
      </c>
      <c r="L8319" s="63">
        <v>7.8620453929094571</v>
      </c>
      <c r="M8319" s="63">
        <v>8.4474055602185416</v>
      </c>
      <c r="N8319" s="63">
        <v>7.145074558387452</v>
      </c>
      <c r="O8319" s="71">
        <v>6.6659156092598355</v>
      </c>
    </row>
    <row r="8320" spans="2:15" outlineLevel="1" x14ac:dyDescent="0.45">
      <c r="B8320" s="65">
        <v>8311</v>
      </c>
      <c r="C8320" s="60">
        <v>1</v>
      </c>
      <c r="D8320" s="61">
        <v>0</v>
      </c>
      <c r="E8320" s="61">
        <v>1</v>
      </c>
      <c r="F8320" s="61">
        <v>1</v>
      </c>
      <c r="G8320" s="61">
        <v>1</v>
      </c>
      <c r="H8320" s="61">
        <v>0</v>
      </c>
      <c r="I8320" s="62">
        <v>101933.23665766331</v>
      </c>
      <c r="J8320" s="63">
        <v>6.0560989895517734</v>
      </c>
      <c r="K8320" s="63">
        <v>5.375895586851863</v>
      </c>
      <c r="L8320" s="63">
        <v>8.240494350671689</v>
      </c>
      <c r="M8320" s="63">
        <v>8.5019095461843719</v>
      </c>
      <c r="N8320" s="63">
        <v>7.3117364093086312</v>
      </c>
      <c r="O8320" s="71">
        <v>6.8461437753410168</v>
      </c>
    </row>
    <row r="8321" spans="2:15" outlineLevel="1" x14ac:dyDescent="0.45">
      <c r="B8321" s="65">
        <v>8312</v>
      </c>
      <c r="C8321" s="60">
        <v>0</v>
      </c>
      <c r="D8321" s="61">
        <v>1</v>
      </c>
      <c r="E8321" s="61">
        <v>1</v>
      </c>
      <c r="F8321" s="61">
        <v>1</v>
      </c>
      <c r="G8321" s="61">
        <v>1</v>
      </c>
      <c r="H8321" s="61">
        <v>0</v>
      </c>
      <c r="I8321" s="62">
        <v>74575.866844974022</v>
      </c>
      <c r="J8321" s="63">
        <v>5.5552075029303252</v>
      </c>
      <c r="K8321" s="63">
        <v>5.6908796951171041</v>
      </c>
      <c r="L8321" s="63">
        <v>7.1699790905417107</v>
      </c>
      <c r="M8321" s="63">
        <v>7.5590146630737598</v>
      </c>
      <c r="N8321" s="63">
        <v>6.5848418858471351</v>
      </c>
      <c r="O8321" s="71">
        <v>6.4416327557750801</v>
      </c>
    </row>
    <row r="8322" spans="2:15" outlineLevel="1" x14ac:dyDescent="0.45">
      <c r="B8322" s="65">
        <v>8313</v>
      </c>
      <c r="C8322" s="60">
        <v>1</v>
      </c>
      <c r="D8322" s="61">
        <v>0</v>
      </c>
      <c r="E8322" s="61">
        <v>1</v>
      </c>
      <c r="F8322" s="61">
        <v>1</v>
      </c>
      <c r="G8322" s="61">
        <v>1</v>
      </c>
      <c r="H8322" s="61">
        <v>0</v>
      </c>
      <c r="I8322" s="62">
        <v>27392.182274054343</v>
      </c>
      <c r="J8322" s="63">
        <v>6.092598970141184</v>
      </c>
      <c r="K8322" s="63">
        <v>5.0351733278278825</v>
      </c>
      <c r="L8322" s="63">
        <v>6.7806198779718123</v>
      </c>
      <c r="M8322" s="63">
        <v>6.0428635354250133</v>
      </c>
      <c r="N8322" s="63">
        <v>7.3456134151422114</v>
      </c>
      <c r="O8322" s="71">
        <v>7.0696093116318028</v>
      </c>
    </row>
    <row r="8323" spans="2:15" outlineLevel="1" x14ac:dyDescent="0.45">
      <c r="B8323" s="65">
        <v>8314</v>
      </c>
      <c r="C8323" s="60">
        <v>1</v>
      </c>
      <c r="D8323" s="61">
        <v>0</v>
      </c>
      <c r="E8323" s="61">
        <v>1</v>
      </c>
      <c r="F8323" s="61">
        <v>1</v>
      </c>
      <c r="G8323" s="61">
        <v>1</v>
      </c>
      <c r="H8323" s="61">
        <v>0</v>
      </c>
      <c r="I8323" s="62">
        <v>98576.428394056231</v>
      </c>
      <c r="J8323" s="63">
        <v>6.0590252298849929</v>
      </c>
      <c r="K8323" s="63">
        <v>6.0232942171724559</v>
      </c>
      <c r="L8323" s="63">
        <v>6.9754792941733577</v>
      </c>
      <c r="M8323" s="63">
        <v>7.0957015126940988</v>
      </c>
      <c r="N8323" s="63">
        <v>7.2490254972192361</v>
      </c>
      <c r="O8323" s="71">
        <v>7.1788123605510474</v>
      </c>
    </row>
    <row r="8324" spans="2:15" outlineLevel="1" x14ac:dyDescent="0.45">
      <c r="B8324" s="65">
        <v>8315</v>
      </c>
      <c r="C8324" s="60">
        <v>1</v>
      </c>
      <c r="D8324" s="61">
        <v>0</v>
      </c>
      <c r="E8324" s="61">
        <v>1</v>
      </c>
      <c r="F8324" s="61">
        <v>1</v>
      </c>
      <c r="G8324" s="61">
        <v>1</v>
      </c>
      <c r="H8324" s="61">
        <v>0</v>
      </c>
      <c r="I8324" s="62">
        <v>99354.501882463344</v>
      </c>
      <c r="J8324" s="63">
        <v>6.8004478705982638</v>
      </c>
      <c r="K8324" s="63">
        <v>5.0102270112385412</v>
      </c>
      <c r="L8324" s="63">
        <v>6.8390399897009679</v>
      </c>
      <c r="M8324" s="63">
        <v>8.5441189071558483</v>
      </c>
      <c r="N8324" s="63">
        <v>6.8013476929824632</v>
      </c>
      <c r="O8324" s="71">
        <v>6.631712743944334</v>
      </c>
    </row>
    <row r="8325" spans="2:15" outlineLevel="1" x14ac:dyDescent="0.45">
      <c r="B8325" s="65">
        <v>8316</v>
      </c>
      <c r="C8325" s="60">
        <v>1</v>
      </c>
      <c r="D8325" s="61">
        <v>0</v>
      </c>
      <c r="E8325" s="61">
        <v>1</v>
      </c>
      <c r="F8325" s="61">
        <v>1</v>
      </c>
      <c r="G8325" s="61">
        <v>1</v>
      </c>
      <c r="H8325" s="61">
        <v>0</v>
      </c>
      <c r="I8325" s="62">
        <v>71969.67973819586</v>
      </c>
      <c r="J8325" s="63">
        <v>5.8265239378233131</v>
      </c>
      <c r="K8325" s="63">
        <v>4.5240386897467717</v>
      </c>
      <c r="L8325" s="63">
        <v>6.9625058483851099</v>
      </c>
      <c r="M8325" s="63">
        <v>7.6301723873940768</v>
      </c>
      <c r="N8325" s="63">
        <v>6.6098589599980899</v>
      </c>
      <c r="O8325" s="71">
        <v>6.5160195866062249</v>
      </c>
    </row>
    <row r="8326" spans="2:15" outlineLevel="1" x14ac:dyDescent="0.45">
      <c r="B8326" s="65">
        <v>8317</v>
      </c>
      <c r="C8326" s="60">
        <v>1</v>
      </c>
      <c r="D8326" s="61">
        <v>0</v>
      </c>
      <c r="E8326" s="61">
        <v>1</v>
      </c>
      <c r="F8326" s="61">
        <v>1</v>
      </c>
      <c r="G8326" s="61">
        <v>0</v>
      </c>
      <c r="H8326" s="61">
        <v>1</v>
      </c>
      <c r="I8326" s="62">
        <v>77987.215200460312</v>
      </c>
      <c r="J8326" s="63">
        <v>6.0636747605628312</v>
      </c>
      <c r="K8326" s="63">
        <v>5.5728839490925068</v>
      </c>
      <c r="L8326" s="63">
        <v>6.6763342309868179</v>
      </c>
      <c r="M8326" s="63">
        <v>7.7603016054722751</v>
      </c>
      <c r="N8326" s="63">
        <v>6.8957229472907215</v>
      </c>
      <c r="O8326" s="71">
        <v>7.2377257505375763</v>
      </c>
    </row>
    <row r="8327" spans="2:15" outlineLevel="1" x14ac:dyDescent="0.45">
      <c r="B8327" s="65">
        <v>8318</v>
      </c>
      <c r="C8327" s="60">
        <v>1</v>
      </c>
      <c r="D8327" s="61">
        <v>0</v>
      </c>
      <c r="E8327" s="61">
        <v>1</v>
      </c>
      <c r="F8327" s="61">
        <v>1</v>
      </c>
      <c r="G8327" s="61">
        <v>1</v>
      </c>
      <c r="H8327" s="61">
        <v>0</v>
      </c>
      <c r="I8327" s="62">
        <v>99219.162986124604</v>
      </c>
      <c r="J8327" s="63">
        <v>6.1778103680067691</v>
      </c>
      <c r="K8327" s="63">
        <v>5.9393655662642537</v>
      </c>
      <c r="L8327" s="63">
        <v>7.2276184867512567</v>
      </c>
      <c r="M8327" s="63">
        <v>7.2973847158500513</v>
      </c>
      <c r="N8327" s="63">
        <v>7.3005978464095769</v>
      </c>
      <c r="O8327" s="71">
        <v>6.9383909921295404</v>
      </c>
    </row>
    <row r="8328" spans="2:15" outlineLevel="1" x14ac:dyDescent="0.45">
      <c r="B8328" s="65">
        <v>8319</v>
      </c>
      <c r="C8328" s="60">
        <v>1</v>
      </c>
      <c r="D8328" s="61">
        <v>0</v>
      </c>
      <c r="E8328" s="61">
        <v>1</v>
      </c>
      <c r="F8328" s="61">
        <v>1</v>
      </c>
      <c r="G8328" s="61">
        <v>1</v>
      </c>
      <c r="H8328" s="61">
        <v>0</v>
      </c>
      <c r="I8328" s="62">
        <v>77191.890766306969</v>
      </c>
      <c r="J8328" s="63">
        <v>5.7665959431469682</v>
      </c>
      <c r="K8328" s="63">
        <v>5.6508828141610952</v>
      </c>
      <c r="L8328" s="63">
        <v>6.901224394419935</v>
      </c>
      <c r="M8328" s="63">
        <v>7.6905087615058747</v>
      </c>
      <c r="N8328" s="63">
        <v>7.5689742901333794</v>
      </c>
      <c r="O8328" s="71">
        <v>6.2886420938684635</v>
      </c>
    </row>
    <row r="8329" spans="2:15" outlineLevel="1" x14ac:dyDescent="0.45">
      <c r="B8329" s="65">
        <v>8320</v>
      </c>
      <c r="C8329" s="60">
        <v>1</v>
      </c>
      <c r="D8329" s="61">
        <v>0</v>
      </c>
      <c r="E8329" s="61">
        <v>1</v>
      </c>
      <c r="F8329" s="61">
        <v>1</v>
      </c>
      <c r="G8329" s="61">
        <v>0</v>
      </c>
      <c r="H8329" s="61">
        <v>1</v>
      </c>
      <c r="I8329" s="62">
        <v>94853.864929993826</v>
      </c>
      <c r="J8329" s="63">
        <v>6.3532785259022067</v>
      </c>
      <c r="K8329" s="63">
        <v>5.4294075837600522</v>
      </c>
      <c r="L8329" s="63">
        <v>7.4162974868757825</v>
      </c>
      <c r="M8329" s="63">
        <v>6.393962244384455</v>
      </c>
      <c r="N8329" s="63">
        <v>6.8279627957423772</v>
      </c>
      <c r="O8329" s="71">
        <v>7.038689679281207</v>
      </c>
    </row>
    <row r="8330" spans="2:15" outlineLevel="1" x14ac:dyDescent="0.45">
      <c r="B8330" s="65">
        <v>8321</v>
      </c>
      <c r="C8330" s="60">
        <v>1</v>
      </c>
      <c r="D8330" s="61">
        <v>0</v>
      </c>
      <c r="E8330" s="61">
        <v>1</v>
      </c>
      <c r="F8330" s="61">
        <v>1</v>
      </c>
      <c r="G8330" s="61">
        <v>1</v>
      </c>
      <c r="H8330" s="61">
        <v>0</v>
      </c>
      <c r="I8330" s="62">
        <v>98724.937041728408</v>
      </c>
      <c r="J8330" s="63">
        <v>6.4177799979754662</v>
      </c>
      <c r="K8330" s="63">
        <v>5.7841609258183349</v>
      </c>
      <c r="L8330" s="63">
        <v>7.3517603147929425</v>
      </c>
      <c r="M8330" s="63">
        <v>7.9039016886568776</v>
      </c>
      <c r="N8330" s="63">
        <v>6.731266442257418</v>
      </c>
      <c r="O8330" s="71">
        <v>6.3622499173731013</v>
      </c>
    </row>
    <row r="8331" spans="2:15" outlineLevel="1" x14ac:dyDescent="0.45">
      <c r="B8331" s="65">
        <v>8322</v>
      </c>
      <c r="C8331" s="60">
        <v>0</v>
      </c>
      <c r="D8331" s="61">
        <v>1</v>
      </c>
      <c r="E8331" s="61">
        <v>1</v>
      </c>
      <c r="F8331" s="61">
        <v>1</v>
      </c>
      <c r="G8331" s="61">
        <v>1</v>
      </c>
      <c r="H8331" s="61">
        <v>0</v>
      </c>
      <c r="I8331" s="62">
        <v>27175.768278614807</v>
      </c>
      <c r="J8331" s="63">
        <v>5.7502871131998408</v>
      </c>
      <c r="K8331" s="63">
        <v>6.0013472873033056</v>
      </c>
      <c r="L8331" s="63">
        <v>6.4871995170354344</v>
      </c>
      <c r="M8331" s="63">
        <v>6.4636443454983548</v>
      </c>
      <c r="N8331" s="63">
        <v>6.8597748739860238</v>
      </c>
      <c r="O8331" s="71">
        <v>6.2356368518978265</v>
      </c>
    </row>
    <row r="8332" spans="2:15" outlineLevel="1" x14ac:dyDescent="0.45">
      <c r="B8332" s="65">
        <v>8323</v>
      </c>
      <c r="C8332" s="60">
        <v>1</v>
      </c>
      <c r="D8332" s="61">
        <v>0</v>
      </c>
      <c r="E8332" s="61">
        <v>1</v>
      </c>
      <c r="F8332" s="61">
        <v>1</v>
      </c>
      <c r="G8332" s="61">
        <v>1</v>
      </c>
      <c r="H8332" s="61">
        <v>0</v>
      </c>
      <c r="I8332" s="62">
        <v>96686.103869762199</v>
      </c>
      <c r="J8332" s="63">
        <v>6.686224352498999</v>
      </c>
      <c r="K8332" s="63">
        <v>5.3550342640962958</v>
      </c>
      <c r="L8332" s="63">
        <v>6.7233228709528143</v>
      </c>
      <c r="M8332" s="63">
        <v>7.0924821925375809</v>
      </c>
      <c r="N8332" s="63">
        <v>6.9747222307430636</v>
      </c>
      <c r="O8332" s="71">
        <v>6.8961509218693031</v>
      </c>
    </row>
    <row r="8333" spans="2:15" outlineLevel="1" x14ac:dyDescent="0.45">
      <c r="B8333" s="65">
        <v>8324</v>
      </c>
      <c r="C8333" s="60">
        <v>1</v>
      </c>
      <c r="D8333" s="61">
        <v>0</v>
      </c>
      <c r="E8333" s="61">
        <v>1</v>
      </c>
      <c r="F8333" s="61">
        <v>1</v>
      </c>
      <c r="G8333" s="61">
        <v>0</v>
      </c>
      <c r="H8333" s="61">
        <v>1</v>
      </c>
      <c r="I8333" s="62">
        <v>78747.290477253264</v>
      </c>
      <c r="J8333" s="63">
        <v>6.3405376070743822</v>
      </c>
      <c r="K8333" s="63">
        <v>5.4681633826019578</v>
      </c>
      <c r="L8333" s="63">
        <v>6.6021127837946665</v>
      </c>
      <c r="M8333" s="63">
        <v>8.574582116550058</v>
      </c>
      <c r="N8333" s="63">
        <v>6.2665565687081202</v>
      </c>
      <c r="O8333" s="71">
        <v>7.0541226536005333</v>
      </c>
    </row>
    <row r="8334" spans="2:15" outlineLevel="1" x14ac:dyDescent="0.45">
      <c r="B8334" s="65">
        <v>8325</v>
      </c>
      <c r="C8334" s="60">
        <v>1</v>
      </c>
      <c r="D8334" s="61">
        <v>0</v>
      </c>
      <c r="E8334" s="61">
        <v>1</v>
      </c>
      <c r="F8334" s="61">
        <v>1</v>
      </c>
      <c r="G8334" s="61">
        <v>0</v>
      </c>
      <c r="H8334" s="61">
        <v>1</v>
      </c>
      <c r="I8334" s="62">
        <v>98500.317405343536</v>
      </c>
      <c r="J8334" s="63">
        <v>5.5854702001362178</v>
      </c>
      <c r="K8334" s="63">
        <v>5.4353196163222144</v>
      </c>
      <c r="L8334" s="63">
        <v>7.7265458346810156</v>
      </c>
      <c r="M8334" s="63">
        <v>8.6243531809042544</v>
      </c>
      <c r="N8334" s="63">
        <v>6.4735347112794859</v>
      </c>
      <c r="O8334" s="71">
        <v>6.925436583152857</v>
      </c>
    </row>
    <row r="8335" spans="2:15" outlineLevel="1" x14ac:dyDescent="0.45">
      <c r="B8335" s="65">
        <v>8326</v>
      </c>
      <c r="C8335" s="60">
        <v>1</v>
      </c>
      <c r="D8335" s="61">
        <v>0</v>
      </c>
      <c r="E8335" s="61">
        <v>1</v>
      </c>
      <c r="F8335" s="61">
        <v>1</v>
      </c>
      <c r="G8335" s="61">
        <v>1</v>
      </c>
      <c r="H8335" s="61">
        <v>0</v>
      </c>
      <c r="I8335" s="62">
        <v>100561.43571381707</v>
      </c>
      <c r="J8335" s="63">
        <v>7.0149693497694763</v>
      </c>
      <c r="K8335" s="63">
        <v>4.8718191067726062</v>
      </c>
      <c r="L8335" s="63">
        <v>7.1748095740107471</v>
      </c>
      <c r="M8335" s="63">
        <v>8.7098408614599467</v>
      </c>
      <c r="N8335" s="63">
        <v>7.173932209234497</v>
      </c>
      <c r="O8335" s="71">
        <v>6.2218865662902791</v>
      </c>
    </row>
    <row r="8336" spans="2:15" outlineLevel="1" x14ac:dyDescent="0.45">
      <c r="B8336" s="65">
        <v>8327</v>
      </c>
      <c r="C8336" s="60">
        <v>1</v>
      </c>
      <c r="D8336" s="61">
        <v>0</v>
      </c>
      <c r="E8336" s="61">
        <v>1</v>
      </c>
      <c r="F8336" s="61">
        <v>1</v>
      </c>
      <c r="G8336" s="61">
        <v>0</v>
      </c>
      <c r="H8336" s="61">
        <v>1</v>
      </c>
      <c r="I8336" s="62">
        <v>75445.005154030456</v>
      </c>
      <c r="J8336" s="63">
        <v>5.8197869251543217</v>
      </c>
      <c r="K8336" s="63">
        <v>5.494576538966907</v>
      </c>
      <c r="L8336" s="63">
        <v>6.6426878447242323</v>
      </c>
      <c r="M8336" s="63">
        <v>7.7145406476281666</v>
      </c>
      <c r="N8336" s="63">
        <v>6.5883433573274246</v>
      </c>
      <c r="O8336" s="71">
        <v>6.9157537584016477</v>
      </c>
    </row>
    <row r="8337" spans="2:15" outlineLevel="1" x14ac:dyDescent="0.45">
      <c r="B8337" s="65">
        <v>8328</v>
      </c>
      <c r="C8337" s="60">
        <v>1</v>
      </c>
      <c r="D8337" s="61">
        <v>0</v>
      </c>
      <c r="E8337" s="61">
        <v>1</v>
      </c>
      <c r="F8337" s="61">
        <v>1</v>
      </c>
      <c r="G8337" s="61">
        <v>1</v>
      </c>
      <c r="H8337" s="61">
        <v>0</v>
      </c>
      <c r="I8337" s="62">
        <v>96099.989487153609</v>
      </c>
      <c r="J8337" s="63">
        <v>6.6997723329393359</v>
      </c>
      <c r="K8337" s="63">
        <v>4.9724903918157146</v>
      </c>
      <c r="L8337" s="63">
        <v>7.026427795540731</v>
      </c>
      <c r="M8337" s="63">
        <v>7.5405992064027521</v>
      </c>
      <c r="N8337" s="63">
        <v>6.7624646019470358</v>
      </c>
      <c r="O8337" s="71">
        <v>6.577265553468445</v>
      </c>
    </row>
    <row r="8338" spans="2:15" outlineLevel="1" x14ac:dyDescent="0.45">
      <c r="B8338" s="65">
        <v>8329</v>
      </c>
      <c r="C8338" s="60">
        <v>1</v>
      </c>
      <c r="D8338" s="61">
        <v>0</v>
      </c>
      <c r="E8338" s="61">
        <v>1</v>
      </c>
      <c r="F8338" s="61">
        <v>1</v>
      </c>
      <c r="G8338" s="61">
        <v>0</v>
      </c>
      <c r="H8338" s="61">
        <v>1</v>
      </c>
      <c r="I8338" s="62">
        <v>77277.756211277301</v>
      </c>
      <c r="J8338" s="63">
        <v>5.406691593869879</v>
      </c>
      <c r="K8338" s="63">
        <v>5.2869116882448957</v>
      </c>
      <c r="L8338" s="63">
        <v>6.9322111807502065</v>
      </c>
      <c r="M8338" s="63">
        <v>8.4794313020797283</v>
      </c>
      <c r="N8338" s="63">
        <v>6.8654288157909935</v>
      </c>
      <c r="O8338" s="71">
        <v>7.056793435784753</v>
      </c>
    </row>
    <row r="8339" spans="2:15" outlineLevel="1" x14ac:dyDescent="0.45">
      <c r="B8339" s="65">
        <v>8330</v>
      </c>
      <c r="C8339" s="60">
        <v>1</v>
      </c>
      <c r="D8339" s="61">
        <v>0</v>
      </c>
      <c r="E8339" s="61">
        <v>1</v>
      </c>
      <c r="F8339" s="61">
        <v>1</v>
      </c>
      <c r="G8339" s="61">
        <v>1</v>
      </c>
      <c r="H8339" s="61">
        <v>0</v>
      </c>
      <c r="I8339" s="62">
        <v>100286.88637932512</v>
      </c>
      <c r="J8339" s="63">
        <v>6.3562043544961941</v>
      </c>
      <c r="K8339" s="63">
        <v>5.192132057375006</v>
      </c>
      <c r="L8339" s="63">
        <v>7.6010683970286532</v>
      </c>
      <c r="M8339" s="63">
        <v>8.4173561754037447</v>
      </c>
      <c r="N8339" s="63">
        <v>7.1734141855810707</v>
      </c>
      <c r="O8339" s="71">
        <v>6.6322637553081485</v>
      </c>
    </row>
    <row r="8340" spans="2:15" outlineLevel="1" x14ac:dyDescent="0.45">
      <c r="B8340" s="65">
        <v>8331</v>
      </c>
      <c r="C8340" s="60">
        <v>1</v>
      </c>
      <c r="D8340" s="61">
        <v>0</v>
      </c>
      <c r="E8340" s="61">
        <v>1</v>
      </c>
      <c r="F8340" s="61">
        <v>1</v>
      </c>
      <c r="G8340" s="61">
        <v>0</v>
      </c>
      <c r="H8340" s="61">
        <v>1</v>
      </c>
      <c r="I8340" s="62">
        <v>96419.955563582756</v>
      </c>
      <c r="J8340" s="63">
        <v>6.8535598133962949</v>
      </c>
      <c r="K8340" s="63">
        <v>6.1182818213501307</v>
      </c>
      <c r="L8340" s="63">
        <v>7.8600425912122702</v>
      </c>
      <c r="M8340" s="63">
        <v>6.0412397484457436</v>
      </c>
      <c r="N8340" s="63">
        <v>6.4322440087539636</v>
      </c>
      <c r="O8340" s="71">
        <v>6.795656048546669</v>
      </c>
    </row>
    <row r="8341" spans="2:15" outlineLevel="1" x14ac:dyDescent="0.45">
      <c r="B8341" s="65">
        <v>8332</v>
      </c>
      <c r="C8341" s="60">
        <v>1</v>
      </c>
      <c r="D8341" s="61">
        <v>0</v>
      </c>
      <c r="E8341" s="61">
        <v>1</v>
      </c>
      <c r="F8341" s="61">
        <v>1</v>
      </c>
      <c r="G8341" s="61">
        <v>1</v>
      </c>
      <c r="H8341" s="61">
        <v>0</v>
      </c>
      <c r="I8341" s="62">
        <v>79245.006336999824</v>
      </c>
      <c r="J8341" s="63">
        <v>6.3181835862720854</v>
      </c>
      <c r="K8341" s="63">
        <v>5.5455864464744646</v>
      </c>
      <c r="L8341" s="63">
        <v>6.5847025979388922</v>
      </c>
      <c r="M8341" s="63">
        <v>8.0035894783616826</v>
      </c>
      <c r="N8341" s="63">
        <v>7.1416435714723647</v>
      </c>
      <c r="O8341" s="71">
        <v>6.9686813823668352</v>
      </c>
    </row>
    <row r="8342" spans="2:15" outlineLevel="1" x14ac:dyDescent="0.45">
      <c r="B8342" s="65">
        <v>8333</v>
      </c>
      <c r="C8342" s="60">
        <v>1</v>
      </c>
      <c r="D8342" s="61">
        <v>0</v>
      </c>
      <c r="E8342" s="61">
        <v>1</v>
      </c>
      <c r="F8342" s="61">
        <v>1</v>
      </c>
      <c r="G8342" s="61">
        <v>1</v>
      </c>
      <c r="H8342" s="61">
        <v>0</v>
      </c>
      <c r="I8342" s="62">
        <v>93015.921307467681</v>
      </c>
      <c r="J8342" s="63">
        <v>6.8283775576800245</v>
      </c>
      <c r="K8342" s="63">
        <v>4.8581705450833894</v>
      </c>
      <c r="L8342" s="63">
        <v>7.3770451121236835</v>
      </c>
      <c r="M8342" s="63">
        <v>6.2723176423105507</v>
      </c>
      <c r="N8342" s="63">
        <v>6.7045227226689006</v>
      </c>
      <c r="O8342" s="71">
        <v>6.6871720877940142</v>
      </c>
    </row>
    <row r="8343" spans="2:15" outlineLevel="1" x14ac:dyDescent="0.45">
      <c r="B8343" s="65">
        <v>8334</v>
      </c>
      <c r="C8343" s="60">
        <v>1</v>
      </c>
      <c r="D8343" s="61">
        <v>0</v>
      </c>
      <c r="E8343" s="61">
        <v>1</v>
      </c>
      <c r="F8343" s="61">
        <v>1</v>
      </c>
      <c r="G8343" s="61">
        <v>1</v>
      </c>
      <c r="H8343" s="61">
        <v>0</v>
      </c>
      <c r="I8343" s="62">
        <v>25759.512496424693</v>
      </c>
      <c r="J8343" s="63">
        <v>5.3480096489713853</v>
      </c>
      <c r="K8343" s="63">
        <v>5.2624010545711686</v>
      </c>
      <c r="L8343" s="63">
        <v>6.0913314021955536</v>
      </c>
      <c r="M8343" s="63">
        <v>7.3371129595966007</v>
      </c>
      <c r="N8343" s="63">
        <v>6.5882974035673705</v>
      </c>
      <c r="O8343" s="71">
        <v>6.5341177432233142</v>
      </c>
    </row>
    <row r="8344" spans="2:15" outlineLevel="1" x14ac:dyDescent="0.45">
      <c r="B8344" s="65">
        <v>8335</v>
      </c>
      <c r="C8344" s="60">
        <v>0</v>
      </c>
      <c r="D8344" s="61">
        <v>1</v>
      </c>
      <c r="E8344" s="61">
        <v>1</v>
      </c>
      <c r="F8344" s="61">
        <v>1</v>
      </c>
      <c r="G8344" s="61">
        <v>0</v>
      </c>
      <c r="H8344" s="61">
        <v>1</v>
      </c>
      <c r="I8344" s="62">
        <v>97501.572329073693</v>
      </c>
      <c r="J8344" s="63">
        <v>6.181921866487512</v>
      </c>
      <c r="K8344" s="63">
        <v>6.207542722620218</v>
      </c>
      <c r="L8344" s="63">
        <v>6.7990785402750351</v>
      </c>
      <c r="M8344" s="63">
        <v>6.9761654370519413</v>
      </c>
      <c r="N8344" s="63">
        <v>6.4935501172682208</v>
      </c>
      <c r="O8344" s="71">
        <v>7.4219513895436968</v>
      </c>
    </row>
    <row r="8345" spans="2:15" outlineLevel="1" x14ac:dyDescent="0.45">
      <c r="B8345" s="65">
        <v>8336</v>
      </c>
      <c r="C8345" s="60">
        <v>1</v>
      </c>
      <c r="D8345" s="61">
        <v>0</v>
      </c>
      <c r="E8345" s="61">
        <v>1</v>
      </c>
      <c r="F8345" s="61">
        <v>1</v>
      </c>
      <c r="G8345" s="61">
        <v>1</v>
      </c>
      <c r="H8345" s="61">
        <v>0</v>
      </c>
      <c r="I8345" s="62">
        <v>102267.03462247994</v>
      </c>
      <c r="J8345" s="63">
        <v>6.7948873605797342</v>
      </c>
      <c r="K8345" s="63">
        <v>5.5769030386258311</v>
      </c>
      <c r="L8345" s="63">
        <v>7.103856752800656</v>
      </c>
      <c r="M8345" s="63">
        <v>8.7568258647076611</v>
      </c>
      <c r="N8345" s="63">
        <v>6.9789925443839813</v>
      </c>
      <c r="O8345" s="71">
        <v>6.5347452735457647</v>
      </c>
    </row>
    <row r="8346" spans="2:15" outlineLevel="1" x14ac:dyDescent="0.45">
      <c r="B8346" s="65">
        <v>8337</v>
      </c>
      <c r="C8346" s="60">
        <v>0</v>
      </c>
      <c r="D8346" s="61">
        <v>1</v>
      </c>
      <c r="E8346" s="61">
        <v>1</v>
      </c>
      <c r="F8346" s="61">
        <v>1</v>
      </c>
      <c r="G8346" s="61">
        <v>0</v>
      </c>
      <c r="H8346" s="61">
        <v>1</v>
      </c>
      <c r="I8346" s="62">
        <v>66901.655258697137</v>
      </c>
      <c r="J8346" s="63">
        <v>6.4417568942421291</v>
      </c>
      <c r="K8346" s="63">
        <v>6.5192310549470989</v>
      </c>
      <c r="L8346" s="63">
        <v>6.9771969036969894</v>
      </c>
      <c r="M8346" s="63">
        <v>6.4680300620366502</v>
      </c>
      <c r="N8346" s="63">
        <v>6.6635623650868716</v>
      </c>
      <c r="O8346" s="71">
        <v>6.7251304915136307</v>
      </c>
    </row>
    <row r="8347" spans="2:15" outlineLevel="1" x14ac:dyDescent="0.45">
      <c r="B8347" s="65">
        <v>8338</v>
      </c>
      <c r="C8347" s="60">
        <v>1</v>
      </c>
      <c r="D8347" s="61">
        <v>0</v>
      </c>
      <c r="E8347" s="61">
        <v>1</v>
      </c>
      <c r="F8347" s="61">
        <v>1</v>
      </c>
      <c r="G8347" s="61">
        <v>1</v>
      </c>
      <c r="H8347" s="61">
        <v>0</v>
      </c>
      <c r="I8347" s="62">
        <v>90542.880048300969</v>
      </c>
      <c r="J8347" s="63">
        <v>6.5447387246720323</v>
      </c>
      <c r="K8347" s="63">
        <v>4.4833806115709169</v>
      </c>
      <c r="L8347" s="63">
        <v>8.2645465607611186</v>
      </c>
      <c r="M8347" s="63">
        <v>6.0904476925473778</v>
      </c>
      <c r="N8347" s="63">
        <v>6.4950289990262347</v>
      </c>
      <c r="O8347" s="71">
        <v>6.3320160921371329</v>
      </c>
    </row>
    <row r="8348" spans="2:15" outlineLevel="1" x14ac:dyDescent="0.45">
      <c r="B8348" s="65">
        <v>8339</v>
      </c>
      <c r="C8348" s="60">
        <v>1</v>
      </c>
      <c r="D8348" s="61">
        <v>0</v>
      </c>
      <c r="E8348" s="61">
        <v>1</v>
      </c>
      <c r="F8348" s="61">
        <v>1</v>
      </c>
      <c r="G8348" s="61">
        <v>0</v>
      </c>
      <c r="H8348" s="61">
        <v>1</v>
      </c>
      <c r="I8348" s="62">
        <v>63190.957450913047</v>
      </c>
      <c r="J8348" s="63">
        <v>6.1723889733049671</v>
      </c>
      <c r="K8348" s="63">
        <v>5.3142715086970842</v>
      </c>
      <c r="L8348" s="63">
        <v>6.8854446269686296</v>
      </c>
      <c r="M8348" s="63">
        <v>6.4091596523443872</v>
      </c>
      <c r="N8348" s="63">
        <v>6.5629000956399395</v>
      </c>
      <c r="O8348" s="71">
        <v>7.3009609956729662</v>
      </c>
    </row>
    <row r="8349" spans="2:15" outlineLevel="1" x14ac:dyDescent="0.45">
      <c r="B8349" s="65">
        <v>8340</v>
      </c>
      <c r="C8349" s="60">
        <v>0</v>
      </c>
      <c r="D8349" s="61">
        <v>1</v>
      </c>
      <c r="E8349" s="61">
        <v>1</v>
      </c>
      <c r="F8349" s="61">
        <v>1</v>
      </c>
      <c r="G8349" s="61">
        <v>0</v>
      </c>
      <c r="H8349" s="61">
        <v>1</v>
      </c>
      <c r="I8349" s="62">
        <v>79580.309944474036</v>
      </c>
      <c r="J8349" s="63">
        <v>5.5434879751889392</v>
      </c>
      <c r="K8349" s="63">
        <v>6.1294121427415194</v>
      </c>
      <c r="L8349" s="63">
        <v>6.7814053097915128</v>
      </c>
      <c r="M8349" s="63">
        <v>8.8897821887900612</v>
      </c>
      <c r="N8349" s="63">
        <v>6.3820562726478984</v>
      </c>
      <c r="O8349" s="71">
        <v>6.8765860585244836</v>
      </c>
    </row>
    <row r="8350" spans="2:15" outlineLevel="1" x14ac:dyDescent="0.45">
      <c r="B8350" s="65">
        <v>8341</v>
      </c>
      <c r="C8350" s="60">
        <v>1</v>
      </c>
      <c r="D8350" s="61">
        <v>0</v>
      </c>
      <c r="E8350" s="61">
        <v>1</v>
      </c>
      <c r="F8350" s="61">
        <v>1</v>
      </c>
      <c r="G8350" s="61">
        <v>0</v>
      </c>
      <c r="H8350" s="61">
        <v>1</v>
      </c>
      <c r="I8350" s="62">
        <v>97355.315205757055</v>
      </c>
      <c r="J8350" s="63">
        <v>6.7545035544176155</v>
      </c>
      <c r="K8350" s="63">
        <v>5.3402401844028216</v>
      </c>
      <c r="L8350" s="63">
        <v>7.7509785969815015</v>
      </c>
      <c r="M8350" s="63">
        <v>6.6020768276776698</v>
      </c>
      <c r="N8350" s="63">
        <v>7.0006097873513493</v>
      </c>
      <c r="O8350" s="71">
        <v>7.1062225694102565</v>
      </c>
    </row>
    <row r="8351" spans="2:15" outlineLevel="1" x14ac:dyDescent="0.45">
      <c r="B8351" s="65">
        <v>8342</v>
      </c>
      <c r="C8351" s="60">
        <v>1</v>
      </c>
      <c r="D8351" s="61">
        <v>0</v>
      </c>
      <c r="E8351" s="61">
        <v>1</v>
      </c>
      <c r="F8351" s="61">
        <v>1</v>
      </c>
      <c r="G8351" s="61">
        <v>1</v>
      </c>
      <c r="H8351" s="61">
        <v>0</v>
      </c>
      <c r="I8351" s="62">
        <v>25352.650245742567</v>
      </c>
      <c r="J8351" s="63">
        <v>5.9144619159559086</v>
      </c>
      <c r="K8351" s="63">
        <v>4.9285441491261981</v>
      </c>
      <c r="L8351" s="63">
        <v>6.9381008613979862</v>
      </c>
      <c r="M8351" s="63">
        <v>6.7586384706523255</v>
      </c>
      <c r="N8351" s="63">
        <v>6.7084481513459941</v>
      </c>
      <c r="O8351" s="71">
        <v>6.1533387068921508</v>
      </c>
    </row>
    <row r="8352" spans="2:15" outlineLevel="1" x14ac:dyDescent="0.45">
      <c r="B8352" s="65">
        <v>8343</v>
      </c>
      <c r="C8352" s="60">
        <v>1</v>
      </c>
      <c r="D8352" s="61">
        <v>0</v>
      </c>
      <c r="E8352" s="61">
        <v>1</v>
      </c>
      <c r="F8352" s="61">
        <v>1</v>
      </c>
      <c r="G8352" s="61">
        <v>1</v>
      </c>
      <c r="H8352" s="61">
        <v>0</v>
      </c>
      <c r="I8352" s="62">
        <v>93916.146119423938</v>
      </c>
      <c r="J8352" s="63">
        <v>6.4626123056521436</v>
      </c>
      <c r="K8352" s="63">
        <v>5.1701271298471898</v>
      </c>
      <c r="L8352" s="63">
        <v>6.8102123418563609</v>
      </c>
      <c r="M8352" s="63">
        <v>7.4835170770172006</v>
      </c>
      <c r="N8352" s="63">
        <v>6.5310371466655042</v>
      </c>
      <c r="O8352" s="71">
        <v>6.0696955264018175</v>
      </c>
    </row>
    <row r="8353" spans="2:15" outlineLevel="1" x14ac:dyDescent="0.45">
      <c r="B8353" s="65">
        <v>8344</v>
      </c>
      <c r="C8353" s="60">
        <v>1</v>
      </c>
      <c r="D8353" s="61">
        <v>0</v>
      </c>
      <c r="E8353" s="61">
        <v>1</v>
      </c>
      <c r="F8353" s="61">
        <v>1</v>
      </c>
      <c r="G8353" s="61">
        <v>1</v>
      </c>
      <c r="H8353" s="61">
        <v>0</v>
      </c>
      <c r="I8353" s="62">
        <v>27996.137595204695</v>
      </c>
      <c r="J8353" s="63">
        <v>5.6590596511978388</v>
      </c>
      <c r="K8353" s="63">
        <v>4.6170485486422406</v>
      </c>
      <c r="L8353" s="63">
        <v>6.7022712745577948</v>
      </c>
      <c r="M8353" s="63">
        <v>7.6976145317235769</v>
      </c>
      <c r="N8353" s="63">
        <v>6.9140146000573868</v>
      </c>
      <c r="O8353" s="71">
        <v>6.8134888092386978</v>
      </c>
    </row>
    <row r="8354" spans="2:15" outlineLevel="1" x14ac:dyDescent="0.45">
      <c r="B8354" s="65">
        <v>8345</v>
      </c>
      <c r="C8354" s="60">
        <v>1</v>
      </c>
      <c r="D8354" s="61">
        <v>0</v>
      </c>
      <c r="E8354" s="61">
        <v>1</v>
      </c>
      <c r="F8354" s="61">
        <v>1</v>
      </c>
      <c r="G8354" s="61">
        <v>1</v>
      </c>
      <c r="H8354" s="61">
        <v>0</v>
      </c>
      <c r="I8354" s="62">
        <v>62346.923342506809</v>
      </c>
      <c r="J8354" s="63">
        <v>6.1771896410139906</v>
      </c>
      <c r="K8354" s="63">
        <v>5.2326692422430732</v>
      </c>
      <c r="L8354" s="63">
        <v>7.1155680708692692</v>
      </c>
      <c r="M8354" s="63">
        <v>6.1781597720021457</v>
      </c>
      <c r="N8354" s="63">
        <v>7.2331096471456817</v>
      </c>
      <c r="O8354" s="71">
        <v>6.3769294595481067</v>
      </c>
    </row>
    <row r="8355" spans="2:15" outlineLevel="1" x14ac:dyDescent="0.45">
      <c r="B8355" s="65">
        <v>8346</v>
      </c>
      <c r="C8355" s="60">
        <v>1</v>
      </c>
      <c r="D8355" s="61">
        <v>0</v>
      </c>
      <c r="E8355" s="61">
        <v>1</v>
      </c>
      <c r="F8355" s="61">
        <v>1</v>
      </c>
      <c r="G8355" s="61">
        <v>0</v>
      </c>
      <c r="H8355" s="61">
        <v>1</v>
      </c>
      <c r="I8355" s="62">
        <v>62123.445713267982</v>
      </c>
      <c r="J8355" s="63">
        <v>5.5717108792603174</v>
      </c>
      <c r="K8355" s="63">
        <v>5.4258665347165289</v>
      </c>
      <c r="L8355" s="63">
        <v>7.4782109217736261</v>
      </c>
      <c r="M8355" s="63">
        <v>6.7197211743685106</v>
      </c>
      <c r="N8355" s="63">
        <v>6.5017358495371154</v>
      </c>
      <c r="O8355" s="71">
        <v>6.6828711081880776</v>
      </c>
    </row>
    <row r="8356" spans="2:15" outlineLevel="1" x14ac:dyDescent="0.45">
      <c r="B8356" s="65">
        <v>8347</v>
      </c>
      <c r="C8356" s="60">
        <v>1</v>
      </c>
      <c r="D8356" s="61">
        <v>0</v>
      </c>
      <c r="E8356" s="61">
        <v>1</v>
      </c>
      <c r="F8356" s="61">
        <v>1</v>
      </c>
      <c r="G8356" s="61">
        <v>1</v>
      </c>
      <c r="H8356" s="61">
        <v>0</v>
      </c>
      <c r="I8356" s="62">
        <v>97328.908766908222</v>
      </c>
      <c r="J8356" s="63">
        <v>6.3177325708691523</v>
      </c>
      <c r="K8356" s="63">
        <v>4.8373075381619612</v>
      </c>
      <c r="L8356" s="63">
        <v>6.9731530988936452</v>
      </c>
      <c r="M8356" s="63">
        <v>8.5142211262796277</v>
      </c>
      <c r="N8356" s="63">
        <v>6.7297529138849939</v>
      </c>
      <c r="O8356" s="71">
        <v>6.5949033641020041</v>
      </c>
    </row>
    <row r="8357" spans="2:15" outlineLevel="1" x14ac:dyDescent="0.45">
      <c r="B8357" s="65">
        <v>8348</v>
      </c>
      <c r="C8357" s="60">
        <v>0</v>
      </c>
      <c r="D8357" s="61">
        <v>1</v>
      </c>
      <c r="E8357" s="61">
        <v>1</v>
      </c>
      <c r="F8357" s="61">
        <v>1</v>
      </c>
      <c r="G8357" s="61">
        <v>1</v>
      </c>
      <c r="H8357" s="61">
        <v>0</v>
      </c>
      <c r="I8357" s="62">
        <v>104863.22410983293</v>
      </c>
      <c r="J8357" s="63">
        <v>5.8178598142694407</v>
      </c>
      <c r="K8357" s="63">
        <v>6.423207118131252</v>
      </c>
      <c r="L8357" s="63">
        <v>7.5422289625718069</v>
      </c>
      <c r="M8357" s="63">
        <v>8.6557809756528723</v>
      </c>
      <c r="N8357" s="63">
        <v>7.453781637090704</v>
      </c>
      <c r="O8357" s="71">
        <v>7.1467884789352913</v>
      </c>
    </row>
    <row r="8358" spans="2:15" outlineLevel="1" x14ac:dyDescent="0.45">
      <c r="B8358" s="65">
        <v>8349</v>
      </c>
      <c r="C8358" s="60">
        <v>1</v>
      </c>
      <c r="D8358" s="61">
        <v>0</v>
      </c>
      <c r="E8358" s="61">
        <v>1</v>
      </c>
      <c r="F8358" s="61">
        <v>1</v>
      </c>
      <c r="G8358" s="61">
        <v>1</v>
      </c>
      <c r="H8358" s="61">
        <v>0</v>
      </c>
      <c r="I8358" s="62">
        <v>92862.41502550224</v>
      </c>
      <c r="J8358" s="63">
        <v>5.7098330864719102</v>
      </c>
      <c r="K8358" s="63">
        <v>4.9575848179513446</v>
      </c>
      <c r="L8358" s="63">
        <v>7.8710898656487958</v>
      </c>
      <c r="M8358" s="63">
        <v>6.905471462208304</v>
      </c>
      <c r="N8358" s="63">
        <v>7.066313133947947</v>
      </c>
      <c r="O8358" s="71">
        <v>6.3290247820688554</v>
      </c>
    </row>
    <row r="8359" spans="2:15" outlineLevel="1" x14ac:dyDescent="0.45">
      <c r="B8359" s="65">
        <v>8350</v>
      </c>
      <c r="C8359" s="60">
        <v>1</v>
      </c>
      <c r="D8359" s="61">
        <v>0</v>
      </c>
      <c r="E8359" s="61">
        <v>1</v>
      </c>
      <c r="F8359" s="61">
        <v>1</v>
      </c>
      <c r="G8359" s="61">
        <v>1</v>
      </c>
      <c r="H8359" s="61">
        <v>0</v>
      </c>
      <c r="I8359" s="62">
        <v>57368.451451024142</v>
      </c>
      <c r="J8359" s="63">
        <v>6.1340790919464938</v>
      </c>
      <c r="K8359" s="63">
        <v>4.2929456535975223</v>
      </c>
      <c r="L8359" s="63">
        <v>7.0820858275617082</v>
      </c>
      <c r="M8359" s="63">
        <v>6.0374026803467524</v>
      </c>
      <c r="N8359" s="63">
        <v>6.669178924341602</v>
      </c>
      <c r="O8359" s="71">
        <v>6.2942179953978181</v>
      </c>
    </row>
    <row r="8360" spans="2:15" outlineLevel="1" x14ac:dyDescent="0.45">
      <c r="B8360" s="65">
        <v>8351</v>
      </c>
      <c r="C8360" s="60">
        <v>1</v>
      </c>
      <c r="D8360" s="61">
        <v>0</v>
      </c>
      <c r="E8360" s="61">
        <v>1</v>
      </c>
      <c r="F8360" s="61">
        <v>1</v>
      </c>
      <c r="G8360" s="61">
        <v>0</v>
      </c>
      <c r="H8360" s="61">
        <v>1</v>
      </c>
      <c r="I8360" s="62">
        <v>100037.45501150796</v>
      </c>
      <c r="J8360" s="63">
        <v>6.0981555112904164</v>
      </c>
      <c r="K8360" s="63">
        <v>5.3990223365886258</v>
      </c>
      <c r="L8360" s="63">
        <v>7.5558677607452678</v>
      </c>
      <c r="M8360" s="63">
        <v>7.7068698764934256</v>
      </c>
      <c r="N8360" s="63">
        <v>7.3038972770402122</v>
      </c>
      <c r="O8360" s="71">
        <v>7.4179389860257441</v>
      </c>
    </row>
    <row r="8361" spans="2:15" outlineLevel="1" x14ac:dyDescent="0.45">
      <c r="B8361" s="65">
        <v>8352</v>
      </c>
      <c r="C8361" s="60">
        <v>0</v>
      </c>
      <c r="D8361" s="61">
        <v>1</v>
      </c>
      <c r="E8361" s="61">
        <v>1</v>
      </c>
      <c r="F8361" s="61">
        <v>1</v>
      </c>
      <c r="G8361" s="61">
        <v>0</v>
      </c>
      <c r="H8361" s="61">
        <v>1</v>
      </c>
      <c r="I8361" s="62">
        <v>28929.307537461442</v>
      </c>
      <c r="J8361" s="63">
        <v>5.3141404462646369</v>
      </c>
      <c r="K8361" s="63">
        <v>5.4924192818414754</v>
      </c>
      <c r="L8361" s="63">
        <v>6.7976294112685753</v>
      </c>
      <c r="M8361" s="63">
        <v>8.041550210990728</v>
      </c>
      <c r="N8361" s="63">
        <v>6.4329201017616988</v>
      </c>
      <c r="O8361" s="71">
        <v>6.5014187620679342</v>
      </c>
    </row>
    <row r="8362" spans="2:15" outlineLevel="1" x14ac:dyDescent="0.45">
      <c r="B8362" s="65">
        <v>8353</v>
      </c>
      <c r="C8362" s="60">
        <v>1</v>
      </c>
      <c r="D8362" s="61">
        <v>0</v>
      </c>
      <c r="E8362" s="61">
        <v>1</v>
      </c>
      <c r="F8362" s="61">
        <v>1</v>
      </c>
      <c r="G8362" s="61">
        <v>1</v>
      </c>
      <c r="H8362" s="61">
        <v>0</v>
      </c>
      <c r="I8362" s="62">
        <v>98474.13952579975</v>
      </c>
      <c r="J8362" s="63">
        <v>6.2433012336470428</v>
      </c>
      <c r="K8362" s="63">
        <v>5.2952240713343883</v>
      </c>
      <c r="L8362" s="63">
        <v>7.5001145264064268</v>
      </c>
      <c r="M8362" s="63">
        <v>7.6126535345850677</v>
      </c>
      <c r="N8362" s="63">
        <v>7.2506712833189049</v>
      </c>
      <c r="O8362" s="71">
        <v>6.858900029534241</v>
      </c>
    </row>
    <row r="8363" spans="2:15" outlineLevel="1" x14ac:dyDescent="0.45">
      <c r="B8363" s="65">
        <v>8354</v>
      </c>
      <c r="C8363" s="60">
        <v>1</v>
      </c>
      <c r="D8363" s="61">
        <v>0</v>
      </c>
      <c r="E8363" s="61">
        <v>1</v>
      </c>
      <c r="F8363" s="61">
        <v>1</v>
      </c>
      <c r="G8363" s="61">
        <v>1</v>
      </c>
      <c r="H8363" s="61">
        <v>0</v>
      </c>
      <c r="I8363" s="62">
        <v>60277.569477581754</v>
      </c>
      <c r="J8363" s="63">
        <v>6.2987610458170407</v>
      </c>
      <c r="K8363" s="63">
        <v>4.4762201804121959</v>
      </c>
      <c r="L8363" s="63">
        <v>7.7644351436572503</v>
      </c>
      <c r="M8363" s="63">
        <v>6.0359198792947701</v>
      </c>
      <c r="N8363" s="63">
        <v>6.8138978049523864</v>
      </c>
      <c r="O8363" s="71">
        <v>6.5729793545721424</v>
      </c>
    </row>
    <row r="8364" spans="2:15" outlineLevel="1" x14ac:dyDescent="0.45">
      <c r="B8364" s="65">
        <v>8355</v>
      </c>
      <c r="C8364" s="60">
        <v>1</v>
      </c>
      <c r="D8364" s="61">
        <v>0</v>
      </c>
      <c r="E8364" s="61">
        <v>1</v>
      </c>
      <c r="F8364" s="61">
        <v>1</v>
      </c>
      <c r="G8364" s="61">
        <v>0</v>
      </c>
      <c r="H8364" s="61">
        <v>1</v>
      </c>
      <c r="I8364" s="62">
        <v>77323.328565346426</v>
      </c>
      <c r="J8364" s="63">
        <v>5.9400046888481661</v>
      </c>
      <c r="K8364" s="63">
        <v>5.1608171322437535</v>
      </c>
      <c r="L8364" s="63">
        <v>6.8889073272872823</v>
      </c>
      <c r="M8364" s="63">
        <v>7.9976669773673557</v>
      </c>
      <c r="N8364" s="63">
        <v>6.8908370713300018</v>
      </c>
      <c r="O8364" s="71">
        <v>7.2114604137846552</v>
      </c>
    </row>
    <row r="8365" spans="2:15" outlineLevel="1" x14ac:dyDescent="0.45">
      <c r="B8365" s="65">
        <v>8356</v>
      </c>
      <c r="C8365" s="60">
        <v>1</v>
      </c>
      <c r="D8365" s="61">
        <v>0</v>
      </c>
      <c r="E8365" s="61">
        <v>1</v>
      </c>
      <c r="F8365" s="61">
        <v>1</v>
      </c>
      <c r="G8365" s="61">
        <v>1</v>
      </c>
      <c r="H8365" s="61">
        <v>0</v>
      </c>
      <c r="I8365" s="62">
        <v>29883.372780638412</v>
      </c>
      <c r="J8365" s="63">
        <v>6.0835543863094976</v>
      </c>
      <c r="K8365" s="63">
        <v>5.0863135581278058</v>
      </c>
      <c r="L8365" s="63">
        <v>6.336760123315277</v>
      </c>
      <c r="M8365" s="63">
        <v>6.9973489095945638</v>
      </c>
      <c r="N8365" s="63">
        <v>7.4711273872709736</v>
      </c>
      <c r="O8365" s="71">
        <v>7.023278736164448</v>
      </c>
    </row>
    <row r="8366" spans="2:15" outlineLevel="1" x14ac:dyDescent="0.45">
      <c r="B8366" s="65">
        <v>8357</v>
      </c>
      <c r="C8366" s="60">
        <v>0</v>
      </c>
      <c r="D8366" s="61">
        <v>1</v>
      </c>
      <c r="E8366" s="61">
        <v>1</v>
      </c>
      <c r="F8366" s="61">
        <v>1</v>
      </c>
      <c r="G8366" s="61">
        <v>0</v>
      </c>
      <c r="H8366" s="61">
        <v>1</v>
      </c>
      <c r="I8366" s="62">
        <v>96235.10714593422</v>
      </c>
      <c r="J8366" s="63">
        <v>5.4483467189526396</v>
      </c>
      <c r="K8366" s="63">
        <v>5.7648631422598218</v>
      </c>
      <c r="L8366" s="63">
        <v>7.9774149486962509</v>
      </c>
      <c r="M8366" s="63">
        <v>7.4911634842777843</v>
      </c>
      <c r="N8366" s="63">
        <v>6.480507963167998</v>
      </c>
      <c r="O8366" s="71">
        <v>6.9481533169462093</v>
      </c>
    </row>
    <row r="8367" spans="2:15" outlineLevel="1" x14ac:dyDescent="0.45">
      <c r="B8367" s="65">
        <v>8358</v>
      </c>
      <c r="C8367" s="60">
        <v>1</v>
      </c>
      <c r="D8367" s="61">
        <v>0</v>
      </c>
      <c r="E8367" s="61">
        <v>1</v>
      </c>
      <c r="F8367" s="61">
        <v>1</v>
      </c>
      <c r="G8367" s="61">
        <v>0</v>
      </c>
      <c r="H8367" s="61">
        <v>1</v>
      </c>
      <c r="I8367" s="62">
        <v>101482.73327655546</v>
      </c>
      <c r="J8367" s="63">
        <v>7.0468564033414456</v>
      </c>
      <c r="K8367" s="63">
        <v>5.0624773540609631</v>
      </c>
      <c r="L8367" s="63">
        <v>7.1248033206548627</v>
      </c>
      <c r="M8367" s="63">
        <v>8.3605646898146659</v>
      </c>
      <c r="N8367" s="63">
        <v>6.7193021628190852</v>
      </c>
      <c r="O8367" s="71">
        <v>7.4026122040902225</v>
      </c>
    </row>
    <row r="8368" spans="2:15" outlineLevel="1" x14ac:dyDescent="0.45">
      <c r="B8368" s="65">
        <v>8359</v>
      </c>
      <c r="C8368" s="60">
        <v>1</v>
      </c>
      <c r="D8368" s="61">
        <v>0</v>
      </c>
      <c r="E8368" s="61">
        <v>1</v>
      </c>
      <c r="F8368" s="61">
        <v>1</v>
      </c>
      <c r="G8368" s="61">
        <v>0</v>
      </c>
      <c r="H8368" s="61">
        <v>1</v>
      </c>
      <c r="I8368" s="62">
        <v>100606.41202615151</v>
      </c>
      <c r="J8368" s="63">
        <v>7.25820542820885</v>
      </c>
      <c r="K8368" s="63">
        <v>6.1583207651071898</v>
      </c>
      <c r="L8368" s="63">
        <v>7.6490487538667633</v>
      </c>
      <c r="M8368" s="63">
        <v>6.7503899303902859</v>
      </c>
      <c r="N8368" s="63">
        <v>6.3332923541352102</v>
      </c>
      <c r="O8368" s="71">
        <v>7.4716402823627792</v>
      </c>
    </row>
    <row r="8369" spans="2:15" outlineLevel="1" x14ac:dyDescent="0.45">
      <c r="B8369" s="65">
        <v>8360</v>
      </c>
      <c r="C8369" s="60">
        <v>0</v>
      </c>
      <c r="D8369" s="61">
        <v>1</v>
      </c>
      <c r="E8369" s="61">
        <v>1</v>
      </c>
      <c r="F8369" s="61">
        <v>1</v>
      </c>
      <c r="G8369" s="61">
        <v>0</v>
      </c>
      <c r="H8369" s="61">
        <v>1</v>
      </c>
      <c r="I8369" s="62">
        <v>95463.281090098229</v>
      </c>
      <c r="J8369" s="63">
        <v>5.4576043920204951</v>
      </c>
      <c r="K8369" s="63">
        <v>6.3977574104970723</v>
      </c>
      <c r="L8369" s="63">
        <v>6.6407239508928431</v>
      </c>
      <c r="M8369" s="63">
        <v>6.6436497791253251</v>
      </c>
      <c r="N8369" s="63">
        <v>6.7661130305674835</v>
      </c>
      <c r="O8369" s="71">
        <v>7.3856362351511908</v>
      </c>
    </row>
    <row r="8370" spans="2:15" outlineLevel="1" x14ac:dyDescent="0.45">
      <c r="B8370" s="65">
        <v>8361</v>
      </c>
      <c r="C8370" s="60">
        <v>1</v>
      </c>
      <c r="D8370" s="61">
        <v>0</v>
      </c>
      <c r="E8370" s="61">
        <v>1</v>
      </c>
      <c r="F8370" s="61">
        <v>1</v>
      </c>
      <c r="G8370" s="61">
        <v>1</v>
      </c>
      <c r="H8370" s="61">
        <v>0</v>
      </c>
      <c r="I8370" s="62">
        <v>95469.965563625505</v>
      </c>
      <c r="J8370" s="63">
        <v>5.9007645327797773</v>
      </c>
      <c r="K8370" s="63">
        <v>5.2709986164325997</v>
      </c>
      <c r="L8370" s="63">
        <v>7.1919374504627669</v>
      </c>
      <c r="M8370" s="63">
        <v>7.0909653633839946</v>
      </c>
      <c r="N8370" s="63">
        <v>7.2369566822093505</v>
      </c>
      <c r="O8370" s="71">
        <v>6.8618692059807094</v>
      </c>
    </row>
    <row r="8371" spans="2:15" outlineLevel="1" x14ac:dyDescent="0.45">
      <c r="B8371" s="65">
        <v>8362</v>
      </c>
      <c r="C8371" s="60">
        <v>1</v>
      </c>
      <c r="D8371" s="61">
        <v>0</v>
      </c>
      <c r="E8371" s="61">
        <v>1</v>
      </c>
      <c r="F8371" s="61">
        <v>1</v>
      </c>
      <c r="G8371" s="61">
        <v>0</v>
      </c>
      <c r="H8371" s="61">
        <v>1</v>
      </c>
      <c r="I8371" s="62">
        <v>25470.952822547872</v>
      </c>
      <c r="J8371" s="63">
        <v>5.4439617541658896</v>
      </c>
      <c r="K8371" s="63">
        <v>5.0301811870464697</v>
      </c>
      <c r="L8371" s="63">
        <v>7.0591220408251587</v>
      </c>
      <c r="M8371" s="63">
        <v>6.4777283039947715</v>
      </c>
      <c r="N8371" s="63">
        <v>6.8278260615595867</v>
      </c>
      <c r="O8371" s="71">
        <v>6.85693726528807</v>
      </c>
    </row>
    <row r="8372" spans="2:15" outlineLevel="1" x14ac:dyDescent="0.45">
      <c r="B8372" s="65">
        <v>8363</v>
      </c>
      <c r="C8372" s="60">
        <v>1</v>
      </c>
      <c r="D8372" s="61">
        <v>0</v>
      </c>
      <c r="E8372" s="61">
        <v>1</v>
      </c>
      <c r="F8372" s="61">
        <v>1</v>
      </c>
      <c r="G8372" s="61">
        <v>0</v>
      </c>
      <c r="H8372" s="61">
        <v>1</v>
      </c>
      <c r="I8372" s="62">
        <v>94984.077195849735</v>
      </c>
      <c r="J8372" s="63">
        <v>6.5049019717787093</v>
      </c>
      <c r="K8372" s="63">
        <v>5.1388532104630684</v>
      </c>
      <c r="L8372" s="63">
        <v>6.6821990846261663</v>
      </c>
      <c r="M8372" s="63">
        <v>7.0269940478054584</v>
      </c>
      <c r="N8372" s="63">
        <v>6.4060458708497174</v>
      </c>
      <c r="O8372" s="71">
        <v>7.4311028139254276</v>
      </c>
    </row>
    <row r="8373" spans="2:15" outlineLevel="1" x14ac:dyDescent="0.45">
      <c r="B8373" s="65">
        <v>8364</v>
      </c>
      <c r="C8373" s="60">
        <v>1</v>
      </c>
      <c r="D8373" s="61">
        <v>0</v>
      </c>
      <c r="E8373" s="61">
        <v>1</v>
      </c>
      <c r="F8373" s="61">
        <v>1</v>
      </c>
      <c r="G8373" s="61">
        <v>0</v>
      </c>
      <c r="H8373" s="61">
        <v>1</v>
      </c>
      <c r="I8373" s="62">
        <v>23727.212881229701</v>
      </c>
      <c r="J8373" s="63">
        <v>5.3837417715165774</v>
      </c>
      <c r="K8373" s="63">
        <v>5.1367939466550165</v>
      </c>
      <c r="L8373" s="63">
        <v>6.2557170634717796</v>
      </c>
      <c r="M8373" s="63">
        <v>6.3621796986844652</v>
      </c>
      <c r="N8373" s="63">
        <v>6.6083796446611389</v>
      </c>
      <c r="O8373" s="71">
        <v>6.9109904544380667</v>
      </c>
    </row>
    <row r="8374" spans="2:15" outlineLevel="1" x14ac:dyDescent="0.45">
      <c r="B8374" s="65">
        <v>8365</v>
      </c>
      <c r="C8374" s="60">
        <v>1</v>
      </c>
      <c r="D8374" s="61">
        <v>0</v>
      </c>
      <c r="E8374" s="61">
        <v>1</v>
      </c>
      <c r="F8374" s="61">
        <v>1</v>
      </c>
      <c r="G8374" s="61">
        <v>1</v>
      </c>
      <c r="H8374" s="61">
        <v>0</v>
      </c>
      <c r="I8374" s="62">
        <v>94420.811438822129</v>
      </c>
      <c r="J8374" s="63">
        <v>6.1415401702037888</v>
      </c>
      <c r="K8374" s="63">
        <v>5.0734732998761949</v>
      </c>
      <c r="L8374" s="63">
        <v>7.1578113986259071</v>
      </c>
      <c r="M8374" s="63">
        <v>7.0301268634828586</v>
      </c>
      <c r="N8374" s="63">
        <v>7.1560916922260915</v>
      </c>
      <c r="O8374" s="71">
        <v>6.5264504618481665</v>
      </c>
    </row>
    <row r="8375" spans="2:15" outlineLevel="1" x14ac:dyDescent="0.45">
      <c r="B8375" s="65">
        <v>8366</v>
      </c>
      <c r="C8375" s="60">
        <v>1</v>
      </c>
      <c r="D8375" s="61">
        <v>0</v>
      </c>
      <c r="E8375" s="61">
        <v>1</v>
      </c>
      <c r="F8375" s="61">
        <v>1</v>
      </c>
      <c r="G8375" s="61">
        <v>1</v>
      </c>
      <c r="H8375" s="61">
        <v>0</v>
      </c>
      <c r="I8375" s="62">
        <v>104569.69966492339</v>
      </c>
      <c r="J8375" s="63">
        <v>6.6601868422437098</v>
      </c>
      <c r="K8375" s="63">
        <v>6.2840702573089313</v>
      </c>
      <c r="L8375" s="63">
        <v>6.8100467560156908</v>
      </c>
      <c r="M8375" s="63">
        <v>8.9588919522271411</v>
      </c>
      <c r="N8375" s="63">
        <v>6.9601990704782333</v>
      </c>
      <c r="O8375" s="71">
        <v>6.7398171136371205</v>
      </c>
    </row>
    <row r="8376" spans="2:15" outlineLevel="1" x14ac:dyDescent="0.45">
      <c r="B8376" s="65">
        <v>8367</v>
      </c>
      <c r="C8376" s="60">
        <v>1</v>
      </c>
      <c r="D8376" s="61">
        <v>0</v>
      </c>
      <c r="E8376" s="61">
        <v>1</v>
      </c>
      <c r="F8376" s="61">
        <v>1</v>
      </c>
      <c r="G8376" s="61">
        <v>1</v>
      </c>
      <c r="H8376" s="61">
        <v>0</v>
      </c>
      <c r="I8376" s="62">
        <v>79217.993995892626</v>
      </c>
      <c r="J8376" s="63">
        <v>5.9076479374402808</v>
      </c>
      <c r="K8376" s="63">
        <v>5.2913271815167695</v>
      </c>
      <c r="L8376" s="63">
        <v>6.7943724093211397</v>
      </c>
      <c r="M8376" s="63">
        <v>8.4586566313821052</v>
      </c>
      <c r="N8376" s="63">
        <v>7.7729296689344913</v>
      </c>
      <c r="O8376" s="71">
        <v>6.3466897381502889</v>
      </c>
    </row>
    <row r="8377" spans="2:15" outlineLevel="1" x14ac:dyDescent="0.45">
      <c r="B8377" s="65">
        <v>8368</v>
      </c>
      <c r="C8377" s="60">
        <v>1</v>
      </c>
      <c r="D8377" s="61">
        <v>0</v>
      </c>
      <c r="E8377" s="61">
        <v>1</v>
      </c>
      <c r="F8377" s="61">
        <v>1</v>
      </c>
      <c r="G8377" s="61">
        <v>0</v>
      </c>
      <c r="H8377" s="61">
        <v>1</v>
      </c>
      <c r="I8377" s="62">
        <v>76704.294533523716</v>
      </c>
      <c r="J8377" s="63">
        <v>6.3688439671684129</v>
      </c>
      <c r="K8377" s="63">
        <v>5.8672443120629714</v>
      </c>
      <c r="L8377" s="63">
        <v>6.4936507902335263</v>
      </c>
      <c r="M8377" s="63">
        <v>7.2165743822852839</v>
      </c>
      <c r="N8377" s="63">
        <v>6.0855866301555794</v>
      </c>
      <c r="O8377" s="71">
        <v>7.6365024280571561</v>
      </c>
    </row>
    <row r="8378" spans="2:15" outlineLevel="1" x14ac:dyDescent="0.45">
      <c r="B8378" s="65">
        <v>8369</v>
      </c>
      <c r="C8378" s="60">
        <v>0</v>
      </c>
      <c r="D8378" s="61">
        <v>1</v>
      </c>
      <c r="E8378" s="61">
        <v>1</v>
      </c>
      <c r="F8378" s="61">
        <v>1</v>
      </c>
      <c r="G8378" s="61">
        <v>0</v>
      </c>
      <c r="H8378" s="61">
        <v>1</v>
      </c>
      <c r="I8378" s="62">
        <v>94674.186951879703</v>
      </c>
      <c r="J8378" s="63">
        <v>5.8679387456807932</v>
      </c>
      <c r="K8378" s="63">
        <v>6.25402637794258</v>
      </c>
      <c r="L8378" s="63">
        <v>7.6555103399118369</v>
      </c>
      <c r="M8378" s="63">
        <v>6.2099566844238145</v>
      </c>
      <c r="N8378" s="63">
        <v>6.2337112032026436</v>
      </c>
      <c r="O8378" s="71">
        <v>7.2242916483016621</v>
      </c>
    </row>
    <row r="8379" spans="2:15" outlineLevel="1" x14ac:dyDescent="0.45">
      <c r="B8379" s="65">
        <v>8370</v>
      </c>
      <c r="C8379" s="60">
        <v>1</v>
      </c>
      <c r="D8379" s="61">
        <v>0</v>
      </c>
      <c r="E8379" s="61">
        <v>1</v>
      </c>
      <c r="F8379" s="61">
        <v>1</v>
      </c>
      <c r="G8379" s="61">
        <v>1</v>
      </c>
      <c r="H8379" s="61">
        <v>0</v>
      </c>
      <c r="I8379" s="62">
        <v>92412.662603966688</v>
      </c>
      <c r="J8379" s="63">
        <v>5.8377631930537639</v>
      </c>
      <c r="K8379" s="63">
        <v>4.457913119035485</v>
      </c>
      <c r="L8379" s="63">
        <v>8.0742685243100496</v>
      </c>
      <c r="M8379" s="63">
        <v>6.5175552767728515</v>
      </c>
      <c r="N8379" s="63">
        <v>7.4257086768344784</v>
      </c>
      <c r="O8379" s="71">
        <v>6.6304897035943551</v>
      </c>
    </row>
    <row r="8380" spans="2:15" outlineLevel="1" x14ac:dyDescent="0.45">
      <c r="B8380" s="65">
        <v>8371</v>
      </c>
      <c r="C8380" s="60">
        <v>1</v>
      </c>
      <c r="D8380" s="61">
        <v>0</v>
      </c>
      <c r="E8380" s="61">
        <v>1</v>
      </c>
      <c r="F8380" s="61">
        <v>1</v>
      </c>
      <c r="G8380" s="61">
        <v>1</v>
      </c>
      <c r="H8380" s="61">
        <v>0</v>
      </c>
      <c r="I8380" s="62">
        <v>79727.282854859892</v>
      </c>
      <c r="J8380" s="63">
        <v>5.7663347145981803</v>
      </c>
      <c r="K8380" s="63">
        <v>5.1804033174743793</v>
      </c>
      <c r="L8380" s="63">
        <v>7.1317090116226938</v>
      </c>
      <c r="M8380" s="63">
        <v>8.8674992491937417</v>
      </c>
      <c r="N8380" s="63">
        <v>7.1452249570667394</v>
      </c>
      <c r="O8380" s="71">
        <v>6.8938727952197025</v>
      </c>
    </row>
    <row r="8381" spans="2:15" outlineLevel="1" x14ac:dyDescent="0.45">
      <c r="B8381" s="65">
        <v>8372</v>
      </c>
      <c r="C8381" s="60">
        <v>1</v>
      </c>
      <c r="D8381" s="61">
        <v>0</v>
      </c>
      <c r="E8381" s="61">
        <v>1</v>
      </c>
      <c r="F8381" s="61">
        <v>1</v>
      </c>
      <c r="G8381" s="61">
        <v>1</v>
      </c>
      <c r="H8381" s="61">
        <v>0</v>
      </c>
      <c r="I8381" s="62">
        <v>94879.087394400747</v>
      </c>
      <c r="J8381" s="63">
        <v>6.3928456508597371</v>
      </c>
      <c r="K8381" s="63">
        <v>4.234074195656178</v>
      </c>
      <c r="L8381" s="63">
        <v>8.0096284239816917</v>
      </c>
      <c r="M8381" s="63">
        <v>7.0099674101693497</v>
      </c>
      <c r="N8381" s="63">
        <v>7.4114127308144226</v>
      </c>
      <c r="O8381" s="71">
        <v>6.7647523213920975</v>
      </c>
    </row>
    <row r="8382" spans="2:15" outlineLevel="1" x14ac:dyDescent="0.45">
      <c r="B8382" s="65">
        <v>8373</v>
      </c>
      <c r="C8382" s="60">
        <v>1</v>
      </c>
      <c r="D8382" s="61">
        <v>0</v>
      </c>
      <c r="E8382" s="61">
        <v>1</v>
      </c>
      <c r="F8382" s="61">
        <v>1</v>
      </c>
      <c r="G8382" s="61">
        <v>1</v>
      </c>
      <c r="H8382" s="61">
        <v>0</v>
      </c>
      <c r="I8382" s="62">
        <v>76721.055128067528</v>
      </c>
      <c r="J8382" s="63">
        <v>5.8346064175404333</v>
      </c>
      <c r="K8382" s="63">
        <v>5.1386891258479306</v>
      </c>
      <c r="L8382" s="63">
        <v>6.9177940559372857</v>
      </c>
      <c r="M8382" s="63">
        <v>8.0517824034526129</v>
      </c>
      <c r="N8382" s="63">
        <v>7.1721708454594078</v>
      </c>
      <c r="O8382" s="71">
        <v>6.6678961997320094</v>
      </c>
    </row>
    <row r="8383" spans="2:15" outlineLevel="1" x14ac:dyDescent="0.45">
      <c r="B8383" s="65">
        <v>8374</v>
      </c>
      <c r="C8383" s="60">
        <v>0</v>
      </c>
      <c r="D8383" s="61">
        <v>1</v>
      </c>
      <c r="E8383" s="61">
        <v>1</v>
      </c>
      <c r="F8383" s="61">
        <v>1</v>
      </c>
      <c r="G8383" s="61">
        <v>1</v>
      </c>
      <c r="H8383" s="61">
        <v>0</v>
      </c>
      <c r="I8383" s="62">
        <v>80201.75028321991</v>
      </c>
      <c r="J8383" s="63">
        <v>5.6536427106141174</v>
      </c>
      <c r="K8383" s="63">
        <v>5.7080754586884357</v>
      </c>
      <c r="L8383" s="63">
        <v>7.181251448714864</v>
      </c>
      <c r="M8383" s="63">
        <v>8.8597487046974042</v>
      </c>
      <c r="N8383" s="63">
        <v>6.8767364876048775</v>
      </c>
      <c r="O8383" s="71">
        <v>6.8135522983807615</v>
      </c>
    </row>
    <row r="8384" spans="2:15" outlineLevel="1" x14ac:dyDescent="0.45">
      <c r="B8384" s="65">
        <v>8375</v>
      </c>
      <c r="C8384" s="60">
        <v>0</v>
      </c>
      <c r="D8384" s="61">
        <v>1</v>
      </c>
      <c r="E8384" s="61">
        <v>1</v>
      </c>
      <c r="F8384" s="61">
        <v>1</v>
      </c>
      <c r="G8384" s="61">
        <v>0</v>
      </c>
      <c r="H8384" s="61">
        <v>1</v>
      </c>
      <c r="I8384" s="62">
        <v>75316.103361556161</v>
      </c>
      <c r="J8384" s="63">
        <v>5.251373926528478</v>
      </c>
      <c r="K8384" s="63">
        <v>5.8019953310441466</v>
      </c>
      <c r="L8384" s="63">
        <v>7.0858945254661121</v>
      </c>
      <c r="M8384" s="63">
        <v>7.016065868957261</v>
      </c>
      <c r="N8384" s="63">
        <v>7.1021751342343586</v>
      </c>
      <c r="O8384" s="71">
        <v>7.230471039490225</v>
      </c>
    </row>
    <row r="8385" spans="2:15" outlineLevel="1" x14ac:dyDescent="0.45">
      <c r="B8385" s="65">
        <v>8376</v>
      </c>
      <c r="C8385" s="60">
        <v>1</v>
      </c>
      <c r="D8385" s="61">
        <v>0</v>
      </c>
      <c r="E8385" s="61">
        <v>1</v>
      </c>
      <c r="F8385" s="61">
        <v>1</v>
      </c>
      <c r="G8385" s="61">
        <v>1</v>
      </c>
      <c r="H8385" s="61">
        <v>0</v>
      </c>
      <c r="I8385" s="62">
        <v>96782.900622933055</v>
      </c>
      <c r="J8385" s="63">
        <v>5.942860114589795</v>
      </c>
      <c r="K8385" s="63">
        <v>5.7202432114717645</v>
      </c>
      <c r="L8385" s="63">
        <v>7.7107807045931631</v>
      </c>
      <c r="M8385" s="63">
        <v>7.1773086765001564</v>
      </c>
      <c r="N8385" s="63">
        <v>7.275407173984517</v>
      </c>
      <c r="O8385" s="71">
        <v>6.2782650402019868</v>
      </c>
    </row>
    <row r="8386" spans="2:15" outlineLevel="1" x14ac:dyDescent="0.45">
      <c r="B8386" s="65">
        <v>8377</v>
      </c>
      <c r="C8386" s="60">
        <v>1</v>
      </c>
      <c r="D8386" s="61">
        <v>0</v>
      </c>
      <c r="E8386" s="61">
        <v>1</v>
      </c>
      <c r="F8386" s="61">
        <v>1</v>
      </c>
      <c r="G8386" s="61">
        <v>0</v>
      </c>
      <c r="H8386" s="61">
        <v>1</v>
      </c>
      <c r="I8386" s="62">
        <v>96848.423026902994</v>
      </c>
      <c r="J8386" s="63">
        <v>6.8516523442897874</v>
      </c>
      <c r="K8386" s="63">
        <v>5.7946163206866714</v>
      </c>
      <c r="L8386" s="63">
        <v>6.7864050230247717</v>
      </c>
      <c r="M8386" s="63">
        <v>6.9468303069235242</v>
      </c>
      <c r="N8386" s="63">
        <v>6.0635939534271426</v>
      </c>
      <c r="O8386" s="71">
        <v>7.3686608071194382</v>
      </c>
    </row>
    <row r="8387" spans="2:15" outlineLevel="1" x14ac:dyDescent="0.45">
      <c r="B8387" s="65">
        <v>8378</v>
      </c>
      <c r="C8387" s="60">
        <v>1</v>
      </c>
      <c r="D8387" s="61">
        <v>0</v>
      </c>
      <c r="E8387" s="61">
        <v>1</v>
      </c>
      <c r="F8387" s="61">
        <v>1</v>
      </c>
      <c r="G8387" s="61">
        <v>1</v>
      </c>
      <c r="H8387" s="61">
        <v>0</v>
      </c>
      <c r="I8387" s="62">
        <v>75289.657856298101</v>
      </c>
      <c r="J8387" s="63">
        <v>5.2940998177664413</v>
      </c>
      <c r="K8387" s="63">
        <v>5.2555842888399518</v>
      </c>
      <c r="L8387" s="63">
        <v>6.7349959527077887</v>
      </c>
      <c r="M8387" s="63">
        <v>8.0379666298579231</v>
      </c>
      <c r="N8387" s="63">
        <v>7.4823628868264347</v>
      </c>
      <c r="O8387" s="71">
        <v>6.3116289155177343</v>
      </c>
    </row>
    <row r="8388" spans="2:15" outlineLevel="1" x14ac:dyDescent="0.45">
      <c r="B8388" s="65">
        <v>8379</v>
      </c>
      <c r="C8388" s="60">
        <v>1</v>
      </c>
      <c r="D8388" s="61">
        <v>0</v>
      </c>
      <c r="E8388" s="61">
        <v>1</v>
      </c>
      <c r="F8388" s="61">
        <v>1</v>
      </c>
      <c r="G8388" s="61">
        <v>0</v>
      </c>
      <c r="H8388" s="61">
        <v>1</v>
      </c>
      <c r="I8388" s="62">
        <v>27684.444775464799</v>
      </c>
      <c r="J8388" s="63">
        <v>5.7730548925156375</v>
      </c>
      <c r="K8388" s="63">
        <v>5.1903997995194677</v>
      </c>
      <c r="L8388" s="63">
        <v>6.3058438579206877</v>
      </c>
      <c r="M8388" s="63">
        <v>7.1865979914567681</v>
      </c>
      <c r="N8388" s="63">
        <v>6.7148569826298026</v>
      </c>
      <c r="O8388" s="71">
        <v>6.9010636404640522</v>
      </c>
    </row>
    <row r="8389" spans="2:15" outlineLevel="1" x14ac:dyDescent="0.45">
      <c r="B8389" s="65">
        <v>8380</v>
      </c>
      <c r="C8389" s="60">
        <v>1</v>
      </c>
      <c r="D8389" s="61">
        <v>0</v>
      </c>
      <c r="E8389" s="61">
        <v>1</v>
      </c>
      <c r="F8389" s="61">
        <v>1</v>
      </c>
      <c r="G8389" s="61">
        <v>1</v>
      </c>
      <c r="H8389" s="61">
        <v>0</v>
      </c>
      <c r="I8389" s="62">
        <v>61340.132308721848</v>
      </c>
      <c r="J8389" s="63">
        <v>6.0792917182027475</v>
      </c>
      <c r="K8389" s="63">
        <v>4.9374319009375203</v>
      </c>
      <c r="L8389" s="63">
        <v>7.3542008393809812</v>
      </c>
      <c r="M8389" s="63">
        <v>6.0035231147549659</v>
      </c>
      <c r="N8389" s="63">
        <v>7.0437615729038185</v>
      </c>
      <c r="O8389" s="71">
        <v>6.757294121313941</v>
      </c>
    </row>
    <row r="8390" spans="2:15" outlineLevel="1" x14ac:dyDescent="0.45">
      <c r="B8390" s="65">
        <v>8381</v>
      </c>
      <c r="C8390" s="60">
        <v>1</v>
      </c>
      <c r="D8390" s="61">
        <v>0</v>
      </c>
      <c r="E8390" s="61">
        <v>1</v>
      </c>
      <c r="F8390" s="61">
        <v>1</v>
      </c>
      <c r="G8390" s="61">
        <v>1</v>
      </c>
      <c r="H8390" s="61">
        <v>0</v>
      </c>
      <c r="I8390" s="62">
        <v>100038.82827955451</v>
      </c>
      <c r="J8390" s="63">
        <v>6.5367975908711058</v>
      </c>
      <c r="K8390" s="63">
        <v>5.360579345452245</v>
      </c>
      <c r="L8390" s="63">
        <v>6.7132872201788505</v>
      </c>
      <c r="M8390" s="63">
        <v>7.5725748949218756</v>
      </c>
      <c r="N8390" s="63">
        <v>7.481107568155533</v>
      </c>
      <c r="O8390" s="71">
        <v>7.4248660784981038</v>
      </c>
    </row>
    <row r="8391" spans="2:15" outlineLevel="1" x14ac:dyDescent="0.45">
      <c r="B8391" s="65">
        <v>8382</v>
      </c>
      <c r="C8391" s="60">
        <v>1</v>
      </c>
      <c r="D8391" s="61">
        <v>0</v>
      </c>
      <c r="E8391" s="61">
        <v>1</v>
      </c>
      <c r="F8391" s="61">
        <v>1</v>
      </c>
      <c r="G8391" s="61">
        <v>1</v>
      </c>
      <c r="H8391" s="61">
        <v>0</v>
      </c>
      <c r="I8391" s="62">
        <v>73305.73403920437</v>
      </c>
      <c r="J8391" s="63">
        <v>5.4971263536562782</v>
      </c>
      <c r="K8391" s="63">
        <v>4.3793882876500891</v>
      </c>
      <c r="L8391" s="63">
        <v>6.4832301088571773</v>
      </c>
      <c r="M8391" s="63">
        <v>7.9774253760876022</v>
      </c>
      <c r="N8391" s="63">
        <v>7.3378246240980882</v>
      </c>
      <c r="O8391" s="71">
        <v>6.7714276584367648</v>
      </c>
    </row>
    <row r="8392" spans="2:15" outlineLevel="1" x14ac:dyDescent="0.45">
      <c r="B8392" s="65">
        <v>8383</v>
      </c>
      <c r="C8392" s="60">
        <v>1</v>
      </c>
      <c r="D8392" s="61">
        <v>0</v>
      </c>
      <c r="E8392" s="61">
        <v>1</v>
      </c>
      <c r="F8392" s="61">
        <v>1</v>
      </c>
      <c r="G8392" s="61">
        <v>0</v>
      </c>
      <c r="H8392" s="61">
        <v>1</v>
      </c>
      <c r="I8392" s="62">
        <v>94779.30859109413</v>
      </c>
      <c r="J8392" s="63">
        <v>5.7210391561739566</v>
      </c>
      <c r="K8392" s="63">
        <v>5.3785512467860723</v>
      </c>
      <c r="L8392" s="63">
        <v>7.5745301077497809</v>
      </c>
      <c r="M8392" s="63">
        <v>6.5104781111203884</v>
      </c>
      <c r="N8392" s="63">
        <v>7.0211142756138427</v>
      </c>
      <c r="O8392" s="71">
        <v>7.4224908815787582</v>
      </c>
    </row>
    <row r="8393" spans="2:15" outlineLevel="1" x14ac:dyDescent="0.45">
      <c r="B8393" s="65">
        <v>8384</v>
      </c>
      <c r="C8393" s="60">
        <v>1</v>
      </c>
      <c r="D8393" s="61">
        <v>0</v>
      </c>
      <c r="E8393" s="61">
        <v>1</v>
      </c>
      <c r="F8393" s="61">
        <v>1</v>
      </c>
      <c r="G8393" s="61">
        <v>1</v>
      </c>
      <c r="H8393" s="61">
        <v>0</v>
      </c>
      <c r="I8393" s="62">
        <v>27551.129306948642</v>
      </c>
      <c r="J8393" s="63">
        <v>6.4036981787804033</v>
      </c>
      <c r="K8393" s="63">
        <v>5.2056846295478927</v>
      </c>
      <c r="L8393" s="63">
        <v>6.4986486129743328</v>
      </c>
      <c r="M8393" s="63">
        <v>6.2793027999011795</v>
      </c>
      <c r="N8393" s="63">
        <v>7.2056973019549115</v>
      </c>
      <c r="O8393" s="71">
        <v>6.5149481356928938</v>
      </c>
    </row>
    <row r="8394" spans="2:15" outlineLevel="1" x14ac:dyDescent="0.45">
      <c r="B8394" s="65">
        <v>8385</v>
      </c>
      <c r="C8394" s="60">
        <v>1</v>
      </c>
      <c r="D8394" s="61">
        <v>0</v>
      </c>
      <c r="E8394" s="61">
        <v>1</v>
      </c>
      <c r="F8394" s="61">
        <v>1</v>
      </c>
      <c r="G8394" s="61">
        <v>0</v>
      </c>
      <c r="H8394" s="61">
        <v>1</v>
      </c>
      <c r="I8394" s="62">
        <v>97313.992579981554</v>
      </c>
      <c r="J8394" s="63">
        <v>6.3668239535156692</v>
      </c>
      <c r="K8394" s="63">
        <v>6.1054092091110341</v>
      </c>
      <c r="L8394" s="63">
        <v>8.1308244069819722</v>
      </c>
      <c r="M8394" s="63">
        <v>6.1030740015181735</v>
      </c>
      <c r="N8394" s="63">
        <v>6.8161047533809684</v>
      </c>
      <c r="O8394" s="71">
        <v>7.1658701072260449</v>
      </c>
    </row>
    <row r="8395" spans="2:15" outlineLevel="1" x14ac:dyDescent="0.45">
      <c r="B8395" s="65">
        <v>8386</v>
      </c>
      <c r="C8395" s="60">
        <v>1</v>
      </c>
      <c r="D8395" s="61">
        <v>0</v>
      </c>
      <c r="E8395" s="61">
        <v>1</v>
      </c>
      <c r="F8395" s="61">
        <v>1</v>
      </c>
      <c r="G8395" s="61">
        <v>0</v>
      </c>
      <c r="H8395" s="61">
        <v>1</v>
      </c>
      <c r="I8395" s="62">
        <v>100012.47913274795</v>
      </c>
      <c r="J8395" s="63">
        <v>6.5945164856590894</v>
      </c>
      <c r="K8395" s="63">
        <v>6.2218607690296404</v>
      </c>
      <c r="L8395" s="63">
        <v>7.6018456953151494</v>
      </c>
      <c r="M8395" s="63">
        <v>7.0653237784226928</v>
      </c>
      <c r="N8395" s="63">
        <v>6.6203398098333039</v>
      </c>
      <c r="O8395" s="71">
        <v>7.2377991477920496</v>
      </c>
    </row>
    <row r="8396" spans="2:15" outlineLevel="1" x14ac:dyDescent="0.45">
      <c r="B8396" s="65">
        <v>8387</v>
      </c>
      <c r="C8396" s="60">
        <v>1</v>
      </c>
      <c r="D8396" s="61">
        <v>0</v>
      </c>
      <c r="E8396" s="61">
        <v>1</v>
      </c>
      <c r="F8396" s="61">
        <v>1</v>
      </c>
      <c r="G8396" s="61">
        <v>1</v>
      </c>
      <c r="H8396" s="61">
        <v>0</v>
      </c>
      <c r="I8396" s="62">
        <v>28917.652730235975</v>
      </c>
      <c r="J8396" s="63">
        <v>5.8959835154269395</v>
      </c>
      <c r="K8396" s="63">
        <v>5.6169304624966463</v>
      </c>
      <c r="L8396" s="63">
        <v>6.7316940269595111</v>
      </c>
      <c r="M8396" s="63">
        <v>6.8278824980150921</v>
      </c>
      <c r="N8396" s="63">
        <v>6.972077486828903</v>
      </c>
      <c r="O8396" s="71">
        <v>6.6203251907101315</v>
      </c>
    </row>
    <row r="8397" spans="2:15" outlineLevel="1" x14ac:dyDescent="0.45">
      <c r="B8397" s="65">
        <v>8388</v>
      </c>
      <c r="C8397" s="60">
        <v>1</v>
      </c>
      <c r="D8397" s="61">
        <v>0</v>
      </c>
      <c r="E8397" s="61">
        <v>1</v>
      </c>
      <c r="F8397" s="61">
        <v>1</v>
      </c>
      <c r="G8397" s="61">
        <v>0</v>
      </c>
      <c r="H8397" s="61">
        <v>1</v>
      </c>
      <c r="I8397" s="62">
        <v>63751.579218490966</v>
      </c>
      <c r="J8397" s="63">
        <v>5.8284788029984256</v>
      </c>
      <c r="K8397" s="63">
        <v>5.3819067484535301</v>
      </c>
      <c r="L8397" s="63">
        <v>7.2450927289805485</v>
      </c>
      <c r="M8397" s="63">
        <v>7.0218374538372839</v>
      </c>
      <c r="N8397" s="63">
        <v>6.5233036253106347</v>
      </c>
      <c r="O8397" s="71">
        <v>6.8911432498844309</v>
      </c>
    </row>
    <row r="8398" spans="2:15" outlineLevel="1" x14ac:dyDescent="0.45">
      <c r="B8398" s="65">
        <v>8389</v>
      </c>
      <c r="C8398" s="60">
        <v>0</v>
      </c>
      <c r="D8398" s="61">
        <v>1</v>
      </c>
      <c r="E8398" s="61">
        <v>1</v>
      </c>
      <c r="F8398" s="61">
        <v>1</v>
      </c>
      <c r="G8398" s="61">
        <v>0</v>
      </c>
      <c r="H8398" s="61">
        <v>1</v>
      </c>
      <c r="I8398" s="62">
        <v>101135.77077588263</v>
      </c>
      <c r="J8398" s="63">
        <v>5.4915804089765379</v>
      </c>
      <c r="K8398" s="63">
        <v>6.317929213888549</v>
      </c>
      <c r="L8398" s="63">
        <v>7.7254728377773016</v>
      </c>
      <c r="M8398" s="63">
        <v>8.0827447488253874</v>
      </c>
      <c r="N8398" s="63">
        <v>6.96513142303544</v>
      </c>
      <c r="O8398" s="71">
        <v>7.208146517624872</v>
      </c>
    </row>
    <row r="8399" spans="2:15" outlineLevel="1" x14ac:dyDescent="0.45">
      <c r="B8399" s="65">
        <v>8390</v>
      </c>
      <c r="C8399" s="60">
        <v>1</v>
      </c>
      <c r="D8399" s="61">
        <v>0</v>
      </c>
      <c r="E8399" s="61">
        <v>1</v>
      </c>
      <c r="F8399" s="61">
        <v>1</v>
      </c>
      <c r="G8399" s="61">
        <v>0</v>
      </c>
      <c r="H8399" s="61">
        <v>1</v>
      </c>
      <c r="I8399" s="62">
        <v>72538.097305191652</v>
      </c>
      <c r="J8399" s="63">
        <v>5.2554711874550515</v>
      </c>
      <c r="K8399" s="63">
        <v>4.6023710590157032</v>
      </c>
      <c r="L8399" s="63">
        <v>6.8199226718421047</v>
      </c>
      <c r="M8399" s="63">
        <v>7.9981291010901083</v>
      </c>
      <c r="N8399" s="63">
        <v>6.4731337790031693</v>
      </c>
      <c r="O8399" s="71">
        <v>7.1858877247724777</v>
      </c>
    </row>
    <row r="8400" spans="2:15" outlineLevel="1" x14ac:dyDescent="0.45">
      <c r="B8400" s="65">
        <v>8391</v>
      </c>
      <c r="C8400" s="60">
        <v>1</v>
      </c>
      <c r="D8400" s="61">
        <v>0</v>
      </c>
      <c r="E8400" s="61">
        <v>1</v>
      </c>
      <c r="F8400" s="61">
        <v>1</v>
      </c>
      <c r="G8400" s="61">
        <v>0</v>
      </c>
      <c r="H8400" s="61">
        <v>1</v>
      </c>
      <c r="I8400" s="62">
        <v>92476.902083817753</v>
      </c>
      <c r="J8400" s="63">
        <v>6.4702527712113955</v>
      </c>
      <c r="K8400" s="63">
        <v>4.3987345790856098</v>
      </c>
      <c r="L8400" s="63">
        <v>7.1773894237913023</v>
      </c>
      <c r="M8400" s="63">
        <v>6.504636178370661</v>
      </c>
      <c r="N8400" s="63">
        <v>6.743601151987491</v>
      </c>
      <c r="O8400" s="71">
        <v>7.3300940936274044</v>
      </c>
    </row>
    <row r="8401" spans="2:15" outlineLevel="1" x14ac:dyDescent="0.45">
      <c r="B8401" s="65">
        <v>8392</v>
      </c>
      <c r="C8401" s="60">
        <v>1</v>
      </c>
      <c r="D8401" s="61">
        <v>0</v>
      </c>
      <c r="E8401" s="61">
        <v>1</v>
      </c>
      <c r="F8401" s="61">
        <v>1</v>
      </c>
      <c r="G8401" s="61">
        <v>0</v>
      </c>
      <c r="H8401" s="61">
        <v>1</v>
      </c>
      <c r="I8401" s="62">
        <v>105456.11789737576</v>
      </c>
      <c r="J8401" s="63">
        <v>6.6107923000578968</v>
      </c>
      <c r="K8401" s="63">
        <v>6.4727852216149842</v>
      </c>
      <c r="L8401" s="63">
        <v>8.0130200789452299</v>
      </c>
      <c r="M8401" s="63">
        <v>8.7939069449075156</v>
      </c>
      <c r="N8401" s="63">
        <v>6.5006762827765776</v>
      </c>
      <c r="O8401" s="71">
        <v>6.9310927784153034</v>
      </c>
    </row>
    <row r="8402" spans="2:15" outlineLevel="1" x14ac:dyDescent="0.45">
      <c r="B8402" s="65">
        <v>8393</v>
      </c>
      <c r="C8402" s="60">
        <v>1</v>
      </c>
      <c r="D8402" s="61">
        <v>0</v>
      </c>
      <c r="E8402" s="61">
        <v>1</v>
      </c>
      <c r="F8402" s="61">
        <v>1</v>
      </c>
      <c r="G8402" s="61">
        <v>0</v>
      </c>
      <c r="H8402" s="61">
        <v>1</v>
      </c>
      <c r="I8402" s="62">
        <v>60543.076819192851</v>
      </c>
      <c r="J8402" s="63">
        <v>5.9666706050432827</v>
      </c>
      <c r="K8402" s="63">
        <v>5.3069764033654971</v>
      </c>
      <c r="L8402" s="63">
        <v>7.099588418740538</v>
      </c>
      <c r="M8402" s="63">
        <v>6.0421327884982476</v>
      </c>
      <c r="N8402" s="63">
        <v>6.3383217180350693</v>
      </c>
      <c r="O8402" s="71">
        <v>6.9562174985742065</v>
      </c>
    </row>
    <row r="8403" spans="2:15" outlineLevel="1" x14ac:dyDescent="0.45">
      <c r="B8403" s="65">
        <v>8394</v>
      </c>
      <c r="C8403" s="60">
        <v>1</v>
      </c>
      <c r="D8403" s="61">
        <v>0</v>
      </c>
      <c r="E8403" s="61">
        <v>1</v>
      </c>
      <c r="F8403" s="61">
        <v>1</v>
      </c>
      <c r="G8403" s="61">
        <v>1</v>
      </c>
      <c r="H8403" s="61">
        <v>0</v>
      </c>
      <c r="I8403" s="62">
        <v>62339.596979050038</v>
      </c>
      <c r="J8403" s="63">
        <v>5.5214589035368702</v>
      </c>
      <c r="K8403" s="63">
        <v>5.4204317308757677</v>
      </c>
      <c r="L8403" s="63">
        <v>7.8030748120470514</v>
      </c>
      <c r="M8403" s="63">
        <v>6.1887305650896636</v>
      </c>
      <c r="N8403" s="63">
        <v>7.2846550170691238</v>
      </c>
      <c r="O8403" s="71">
        <v>6.4452171134384741</v>
      </c>
    </row>
    <row r="8404" spans="2:15" outlineLevel="1" x14ac:dyDescent="0.45">
      <c r="B8404" s="65">
        <v>8395</v>
      </c>
      <c r="C8404" s="60">
        <v>1</v>
      </c>
      <c r="D8404" s="61">
        <v>0</v>
      </c>
      <c r="E8404" s="61">
        <v>1</v>
      </c>
      <c r="F8404" s="61">
        <v>1</v>
      </c>
      <c r="G8404" s="61">
        <v>1</v>
      </c>
      <c r="H8404" s="61">
        <v>0</v>
      </c>
      <c r="I8404" s="62">
        <v>95059.336176330078</v>
      </c>
      <c r="J8404" s="63">
        <v>6.418363731607295</v>
      </c>
      <c r="K8404" s="63">
        <v>5.2971489991264775</v>
      </c>
      <c r="L8404" s="63">
        <v>7.2607498311515908</v>
      </c>
      <c r="M8404" s="63">
        <v>7.0881958931930154</v>
      </c>
      <c r="N8404" s="63">
        <v>6.705427068034572</v>
      </c>
      <c r="O8404" s="71">
        <v>6.529564384043721</v>
      </c>
    </row>
    <row r="8405" spans="2:15" outlineLevel="1" x14ac:dyDescent="0.45">
      <c r="B8405" s="65">
        <v>8396</v>
      </c>
      <c r="C8405" s="60">
        <v>1</v>
      </c>
      <c r="D8405" s="61">
        <v>0</v>
      </c>
      <c r="E8405" s="61">
        <v>1</v>
      </c>
      <c r="F8405" s="61">
        <v>1</v>
      </c>
      <c r="G8405" s="61">
        <v>1</v>
      </c>
      <c r="H8405" s="61">
        <v>0</v>
      </c>
      <c r="I8405" s="62">
        <v>95981.66555428844</v>
      </c>
      <c r="J8405" s="63">
        <v>6.7595597704287425</v>
      </c>
      <c r="K8405" s="63">
        <v>4.8632622874303832</v>
      </c>
      <c r="L8405" s="63">
        <v>7.7662606120313811</v>
      </c>
      <c r="M8405" s="63">
        <v>6.6777138044552462</v>
      </c>
      <c r="N8405" s="63">
        <v>7.0790415030604805</v>
      </c>
      <c r="O8405" s="71">
        <v>6.9187488987530745</v>
      </c>
    </row>
    <row r="8406" spans="2:15" outlineLevel="1" x14ac:dyDescent="0.45">
      <c r="B8406" s="65">
        <v>8397</v>
      </c>
      <c r="C8406" s="60">
        <v>0</v>
      </c>
      <c r="D8406" s="61">
        <v>1</v>
      </c>
      <c r="E8406" s="61">
        <v>1</v>
      </c>
      <c r="F8406" s="61">
        <v>1</v>
      </c>
      <c r="G8406" s="61">
        <v>0</v>
      </c>
      <c r="H8406" s="61">
        <v>1</v>
      </c>
      <c r="I8406" s="62">
        <v>95750.032984720485</v>
      </c>
      <c r="J8406" s="63">
        <v>5.6259571728406934</v>
      </c>
      <c r="K8406" s="63">
        <v>6.1620182761879931</v>
      </c>
      <c r="L8406" s="63">
        <v>7.3088093732615373</v>
      </c>
      <c r="M8406" s="63">
        <v>7.4788181815977328</v>
      </c>
      <c r="N8406" s="63">
        <v>6.3162064111913887</v>
      </c>
      <c r="O8406" s="71">
        <v>6.5713696166783384</v>
      </c>
    </row>
    <row r="8407" spans="2:15" outlineLevel="1" x14ac:dyDescent="0.45">
      <c r="B8407" s="65">
        <v>8398</v>
      </c>
      <c r="C8407" s="60">
        <v>1</v>
      </c>
      <c r="D8407" s="61">
        <v>0</v>
      </c>
      <c r="E8407" s="61">
        <v>1</v>
      </c>
      <c r="F8407" s="61">
        <v>1</v>
      </c>
      <c r="G8407" s="61">
        <v>1</v>
      </c>
      <c r="H8407" s="61">
        <v>0</v>
      </c>
      <c r="I8407" s="62">
        <v>102934.08059281166</v>
      </c>
      <c r="J8407" s="63">
        <v>6.8301262057467431</v>
      </c>
      <c r="K8407" s="63">
        <v>6.5681290184294454</v>
      </c>
      <c r="L8407" s="63">
        <v>6.7257280003505926</v>
      </c>
      <c r="M8407" s="63">
        <v>7.7695215117153715</v>
      </c>
      <c r="N8407" s="63">
        <v>7.006725174290958</v>
      </c>
      <c r="O8407" s="71">
        <v>6.9718550672569757</v>
      </c>
    </row>
    <row r="8408" spans="2:15" outlineLevel="1" x14ac:dyDescent="0.45">
      <c r="B8408" s="65">
        <v>8399</v>
      </c>
      <c r="C8408" s="60">
        <v>0</v>
      </c>
      <c r="D8408" s="61">
        <v>1</v>
      </c>
      <c r="E8408" s="61">
        <v>1</v>
      </c>
      <c r="F8408" s="61">
        <v>1</v>
      </c>
      <c r="G8408" s="61">
        <v>1</v>
      </c>
      <c r="H8408" s="61">
        <v>0</v>
      </c>
      <c r="I8408" s="62">
        <v>103853.76392465581</v>
      </c>
      <c r="J8408" s="63">
        <v>6.7259136566234279</v>
      </c>
      <c r="K8408" s="63">
        <v>6.7933247900827585</v>
      </c>
      <c r="L8408" s="63">
        <v>6.870730220176295</v>
      </c>
      <c r="M8408" s="63">
        <v>7.9613998240673984</v>
      </c>
      <c r="N8408" s="63">
        <v>7.3014309423603869</v>
      </c>
      <c r="O8408" s="71">
        <v>6.5145581723422366</v>
      </c>
    </row>
    <row r="8409" spans="2:15" outlineLevel="1" x14ac:dyDescent="0.45">
      <c r="B8409" s="65">
        <v>8400</v>
      </c>
      <c r="C8409" s="60">
        <v>1</v>
      </c>
      <c r="D8409" s="61">
        <v>0</v>
      </c>
      <c r="E8409" s="61">
        <v>1</v>
      </c>
      <c r="F8409" s="61">
        <v>1</v>
      </c>
      <c r="G8409" s="61">
        <v>1</v>
      </c>
      <c r="H8409" s="61">
        <v>0</v>
      </c>
      <c r="I8409" s="62">
        <v>98157.545308167129</v>
      </c>
      <c r="J8409" s="63">
        <v>6.5404712301581647</v>
      </c>
      <c r="K8409" s="63">
        <v>5.610479920594746</v>
      </c>
      <c r="L8409" s="63">
        <v>6.8103084943432854</v>
      </c>
      <c r="M8409" s="63">
        <v>7.7989446659460793</v>
      </c>
      <c r="N8409" s="63">
        <v>6.9044156001350512</v>
      </c>
      <c r="O8409" s="71">
        <v>6.4763693706086585</v>
      </c>
    </row>
    <row r="8410" spans="2:15" outlineLevel="1" x14ac:dyDescent="0.45">
      <c r="B8410" s="65">
        <v>8401</v>
      </c>
      <c r="C8410" s="60">
        <v>0</v>
      </c>
      <c r="D8410" s="61">
        <v>1</v>
      </c>
      <c r="E8410" s="61">
        <v>1</v>
      </c>
      <c r="F8410" s="61">
        <v>1</v>
      </c>
      <c r="G8410" s="61">
        <v>0</v>
      </c>
      <c r="H8410" s="61">
        <v>1</v>
      </c>
      <c r="I8410" s="62">
        <v>76276.685067064391</v>
      </c>
      <c r="J8410" s="63">
        <v>5.6094854499023823</v>
      </c>
      <c r="K8410" s="63">
        <v>5.9234974141930632</v>
      </c>
      <c r="L8410" s="63">
        <v>7.0702966605169335</v>
      </c>
      <c r="M8410" s="63">
        <v>7.7546210178446859</v>
      </c>
      <c r="N8410" s="63">
        <v>6.316642444584236</v>
      </c>
      <c r="O8410" s="71">
        <v>6.9624815127736444</v>
      </c>
    </row>
    <row r="8411" spans="2:15" outlineLevel="1" x14ac:dyDescent="0.45">
      <c r="B8411" s="65">
        <v>8402</v>
      </c>
      <c r="C8411" s="60">
        <v>0</v>
      </c>
      <c r="D8411" s="61">
        <v>1</v>
      </c>
      <c r="E8411" s="61">
        <v>1</v>
      </c>
      <c r="F8411" s="61">
        <v>1</v>
      </c>
      <c r="G8411" s="61">
        <v>0</v>
      </c>
      <c r="H8411" s="61">
        <v>1</v>
      </c>
      <c r="I8411" s="62">
        <v>30476.572932045325</v>
      </c>
      <c r="J8411" s="63">
        <v>5.5390823936075453</v>
      </c>
      <c r="K8411" s="63">
        <v>5.6130616648262039</v>
      </c>
      <c r="L8411" s="63">
        <v>6.7824600520502587</v>
      </c>
      <c r="M8411" s="63">
        <v>7.1852708088114223</v>
      </c>
      <c r="N8411" s="63">
        <v>7.0301977629351038</v>
      </c>
      <c r="O8411" s="71">
        <v>7.2474920998592038</v>
      </c>
    </row>
    <row r="8412" spans="2:15" outlineLevel="1" x14ac:dyDescent="0.45">
      <c r="B8412" s="65">
        <v>8403</v>
      </c>
      <c r="C8412" s="60">
        <v>1</v>
      </c>
      <c r="D8412" s="61">
        <v>0</v>
      </c>
      <c r="E8412" s="61">
        <v>1</v>
      </c>
      <c r="F8412" s="61">
        <v>1</v>
      </c>
      <c r="G8412" s="61">
        <v>0</v>
      </c>
      <c r="H8412" s="61">
        <v>1</v>
      </c>
      <c r="I8412" s="62">
        <v>97516.293049264117</v>
      </c>
      <c r="J8412" s="63">
        <v>6.7269376496687965</v>
      </c>
      <c r="K8412" s="63">
        <v>5.1648956060912514</v>
      </c>
      <c r="L8412" s="63">
        <v>6.6548633091918763</v>
      </c>
      <c r="M8412" s="63">
        <v>8.0721729841339638</v>
      </c>
      <c r="N8412" s="63">
        <v>6.4538770625947066</v>
      </c>
      <c r="O8412" s="71">
        <v>6.8216085088446903</v>
      </c>
    </row>
    <row r="8413" spans="2:15" outlineLevel="1" x14ac:dyDescent="0.45">
      <c r="B8413" s="65">
        <v>8404</v>
      </c>
      <c r="C8413" s="60">
        <v>1</v>
      </c>
      <c r="D8413" s="61">
        <v>0</v>
      </c>
      <c r="E8413" s="61">
        <v>1</v>
      </c>
      <c r="F8413" s="61">
        <v>1</v>
      </c>
      <c r="G8413" s="61">
        <v>0</v>
      </c>
      <c r="H8413" s="61">
        <v>1</v>
      </c>
      <c r="I8413" s="62">
        <v>94738.209650417877</v>
      </c>
      <c r="J8413" s="63">
        <v>5.8799063583010636</v>
      </c>
      <c r="K8413" s="63">
        <v>5.2091605584220213</v>
      </c>
      <c r="L8413" s="63">
        <v>8.0237456962941796</v>
      </c>
      <c r="M8413" s="63">
        <v>7.1810943237354934</v>
      </c>
      <c r="N8413" s="63">
        <v>6.559493607920647</v>
      </c>
      <c r="O8413" s="71">
        <v>6.7570660183154514</v>
      </c>
    </row>
    <row r="8414" spans="2:15" outlineLevel="1" x14ac:dyDescent="0.45">
      <c r="B8414" s="65">
        <v>8405</v>
      </c>
      <c r="C8414" s="60">
        <v>1</v>
      </c>
      <c r="D8414" s="61">
        <v>0</v>
      </c>
      <c r="E8414" s="61">
        <v>1</v>
      </c>
      <c r="F8414" s="61">
        <v>1</v>
      </c>
      <c r="G8414" s="61">
        <v>1</v>
      </c>
      <c r="H8414" s="61">
        <v>0</v>
      </c>
      <c r="I8414" s="62">
        <v>95446.053783356154</v>
      </c>
      <c r="J8414" s="63">
        <v>6.7352095596625929</v>
      </c>
      <c r="K8414" s="63">
        <v>5.4890062112543347</v>
      </c>
      <c r="L8414" s="63">
        <v>7.0149621434294129</v>
      </c>
      <c r="M8414" s="63">
        <v>6.788067532726771</v>
      </c>
      <c r="N8414" s="63">
        <v>6.7763613577514734</v>
      </c>
      <c r="O8414" s="71">
        <v>6.5110486392620839</v>
      </c>
    </row>
    <row r="8415" spans="2:15" outlineLevel="1" x14ac:dyDescent="0.45">
      <c r="B8415" s="65">
        <v>8406</v>
      </c>
      <c r="C8415" s="60">
        <v>1</v>
      </c>
      <c r="D8415" s="61">
        <v>0</v>
      </c>
      <c r="E8415" s="61">
        <v>1</v>
      </c>
      <c r="F8415" s="61">
        <v>1</v>
      </c>
      <c r="G8415" s="61">
        <v>0</v>
      </c>
      <c r="H8415" s="61">
        <v>1</v>
      </c>
      <c r="I8415" s="62">
        <v>101243.48400049895</v>
      </c>
      <c r="J8415" s="63">
        <v>6.1528318136035782</v>
      </c>
      <c r="K8415" s="63">
        <v>5.2048265653907269</v>
      </c>
      <c r="L8415" s="63">
        <v>7.9697399010133561</v>
      </c>
      <c r="M8415" s="63">
        <v>8.8022642468360601</v>
      </c>
      <c r="N8415" s="63">
        <v>6.7116059574359586</v>
      </c>
      <c r="O8415" s="71">
        <v>7.1132657882874151</v>
      </c>
    </row>
    <row r="8416" spans="2:15" outlineLevel="1" x14ac:dyDescent="0.45">
      <c r="B8416" s="65">
        <v>8407</v>
      </c>
      <c r="C8416" s="60">
        <v>1</v>
      </c>
      <c r="D8416" s="61">
        <v>0</v>
      </c>
      <c r="E8416" s="61">
        <v>1</v>
      </c>
      <c r="F8416" s="61">
        <v>1</v>
      </c>
      <c r="G8416" s="61">
        <v>0</v>
      </c>
      <c r="H8416" s="61">
        <v>1</v>
      </c>
      <c r="I8416" s="62">
        <v>61346.282194654312</v>
      </c>
      <c r="J8416" s="63">
        <v>5.6827465671814226</v>
      </c>
      <c r="K8416" s="63">
        <v>4.6951086124524393</v>
      </c>
      <c r="L8416" s="63">
        <v>7.6733370945814183</v>
      </c>
      <c r="M8416" s="63">
        <v>6.6827320519187285</v>
      </c>
      <c r="N8416" s="63">
        <v>6.689213258326606</v>
      </c>
      <c r="O8416" s="71">
        <v>6.9064942573305732</v>
      </c>
    </row>
    <row r="8417" spans="2:15" outlineLevel="1" x14ac:dyDescent="0.45">
      <c r="B8417" s="65">
        <v>8408</v>
      </c>
      <c r="C8417" s="60">
        <v>1</v>
      </c>
      <c r="D8417" s="61">
        <v>0</v>
      </c>
      <c r="E8417" s="61">
        <v>1</v>
      </c>
      <c r="F8417" s="61">
        <v>1</v>
      </c>
      <c r="G8417" s="61">
        <v>1</v>
      </c>
      <c r="H8417" s="61">
        <v>0</v>
      </c>
      <c r="I8417" s="62">
        <v>99182.904459910758</v>
      </c>
      <c r="J8417" s="63">
        <v>6.6873521237202018</v>
      </c>
      <c r="K8417" s="63">
        <v>4.8617863628964173</v>
      </c>
      <c r="L8417" s="63">
        <v>6.5455650109426919</v>
      </c>
      <c r="M8417" s="63">
        <v>8.3874338753125954</v>
      </c>
      <c r="N8417" s="63">
        <v>7.2129047483873556</v>
      </c>
      <c r="O8417" s="71">
        <v>6.8349277619572639</v>
      </c>
    </row>
    <row r="8418" spans="2:15" outlineLevel="1" x14ac:dyDescent="0.45">
      <c r="B8418" s="65">
        <v>8409</v>
      </c>
      <c r="C8418" s="60">
        <v>1</v>
      </c>
      <c r="D8418" s="61">
        <v>0</v>
      </c>
      <c r="E8418" s="61">
        <v>1</v>
      </c>
      <c r="F8418" s="61">
        <v>1</v>
      </c>
      <c r="G8418" s="61">
        <v>0</v>
      </c>
      <c r="H8418" s="61">
        <v>1</v>
      </c>
      <c r="I8418" s="62">
        <v>97001.123874203331</v>
      </c>
      <c r="J8418" s="63">
        <v>6.7431900565045266</v>
      </c>
      <c r="K8418" s="63">
        <v>5.4390527104943382</v>
      </c>
      <c r="L8418" s="63">
        <v>7.838033984183765</v>
      </c>
      <c r="M8418" s="63">
        <v>6.6290155998597005</v>
      </c>
      <c r="N8418" s="63">
        <v>6.7277513983709225</v>
      </c>
      <c r="O8418" s="71">
        <v>7.0410772719666364</v>
      </c>
    </row>
    <row r="8419" spans="2:15" outlineLevel="1" x14ac:dyDescent="0.45">
      <c r="B8419" s="65">
        <v>8410</v>
      </c>
      <c r="C8419" s="60">
        <v>1</v>
      </c>
      <c r="D8419" s="61">
        <v>0</v>
      </c>
      <c r="E8419" s="61">
        <v>1</v>
      </c>
      <c r="F8419" s="61">
        <v>1</v>
      </c>
      <c r="G8419" s="61">
        <v>0</v>
      </c>
      <c r="H8419" s="61">
        <v>1</v>
      </c>
      <c r="I8419" s="62">
        <v>98044.074474716661</v>
      </c>
      <c r="J8419" s="63">
        <v>6.1870559564454153</v>
      </c>
      <c r="K8419" s="63">
        <v>6.000380706203341</v>
      </c>
      <c r="L8419" s="63">
        <v>7.9094585710535004</v>
      </c>
      <c r="M8419" s="63">
        <v>6.3957643549709289</v>
      </c>
      <c r="N8419" s="63">
        <v>7.0150929323809263</v>
      </c>
      <c r="O8419" s="71">
        <v>7.4097546277221777</v>
      </c>
    </row>
    <row r="8420" spans="2:15" outlineLevel="1" x14ac:dyDescent="0.45">
      <c r="B8420" s="65">
        <v>8411</v>
      </c>
      <c r="C8420" s="60">
        <v>1</v>
      </c>
      <c r="D8420" s="61">
        <v>0</v>
      </c>
      <c r="E8420" s="61">
        <v>1</v>
      </c>
      <c r="F8420" s="61">
        <v>1</v>
      </c>
      <c r="G8420" s="61">
        <v>1</v>
      </c>
      <c r="H8420" s="61">
        <v>0</v>
      </c>
      <c r="I8420" s="62">
        <v>96510.831755130377</v>
      </c>
      <c r="J8420" s="63">
        <v>5.9155698666565364</v>
      </c>
      <c r="K8420" s="63">
        <v>5.0621090329380625</v>
      </c>
      <c r="L8420" s="63">
        <v>7.7852043758608707</v>
      </c>
      <c r="M8420" s="63">
        <v>6.8877848721414692</v>
      </c>
      <c r="N8420" s="63">
        <v>7.529090893486126</v>
      </c>
      <c r="O8420" s="71">
        <v>7.1734854954986131</v>
      </c>
    </row>
    <row r="8421" spans="2:15" outlineLevel="1" x14ac:dyDescent="0.45">
      <c r="B8421" s="65">
        <v>8412</v>
      </c>
      <c r="C8421" s="60">
        <v>1</v>
      </c>
      <c r="D8421" s="61">
        <v>0</v>
      </c>
      <c r="E8421" s="61">
        <v>1</v>
      </c>
      <c r="F8421" s="61">
        <v>1</v>
      </c>
      <c r="G8421" s="61">
        <v>0</v>
      </c>
      <c r="H8421" s="61">
        <v>1</v>
      </c>
      <c r="I8421" s="62">
        <v>93282.037675978849</v>
      </c>
      <c r="J8421" s="63">
        <v>6.0781953068379542</v>
      </c>
      <c r="K8421" s="63">
        <v>4.7476848659554829</v>
      </c>
      <c r="L8421" s="63">
        <v>7.3179814403024182</v>
      </c>
      <c r="M8421" s="63">
        <v>7.5054667220920637</v>
      </c>
      <c r="N8421" s="63">
        <v>6.059231535638129</v>
      </c>
      <c r="O8421" s="71">
        <v>7.0766332711335451</v>
      </c>
    </row>
    <row r="8422" spans="2:15" outlineLevel="1" x14ac:dyDescent="0.45">
      <c r="B8422" s="65">
        <v>8413</v>
      </c>
      <c r="C8422" s="60">
        <v>1</v>
      </c>
      <c r="D8422" s="61">
        <v>0</v>
      </c>
      <c r="E8422" s="61">
        <v>1</v>
      </c>
      <c r="F8422" s="61">
        <v>1</v>
      </c>
      <c r="G8422" s="61">
        <v>1</v>
      </c>
      <c r="H8422" s="61">
        <v>0</v>
      </c>
      <c r="I8422" s="62">
        <v>102958.87491530812</v>
      </c>
      <c r="J8422" s="63">
        <v>5.9837217918721608</v>
      </c>
      <c r="K8422" s="63">
        <v>5.9654280777667417</v>
      </c>
      <c r="L8422" s="63">
        <v>7.7748656125456579</v>
      </c>
      <c r="M8422" s="63">
        <v>8.4013410843224463</v>
      </c>
      <c r="N8422" s="63">
        <v>7.5359199893443396</v>
      </c>
      <c r="O8422" s="71">
        <v>6.771270804431416</v>
      </c>
    </row>
    <row r="8423" spans="2:15" outlineLevel="1" x14ac:dyDescent="0.45">
      <c r="B8423" s="65">
        <v>8414</v>
      </c>
      <c r="C8423" s="60">
        <v>0</v>
      </c>
      <c r="D8423" s="61">
        <v>1</v>
      </c>
      <c r="E8423" s="61">
        <v>1</v>
      </c>
      <c r="F8423" s="61">
        <v>1</v>
      </c>
      <c r="G8423" s="61">
        <v>1</v>
      </c>
      <c r="H8423" s="61">
        <v>0</v>
      </c>
      <c r="I8423" s="62">
        <v>79070.324387313827</v>
      </c>
      <c r="J8423" s="63">
        <v>5.1833275474869414</v>
      </c>
      <c r="K8423" s="63">
        <v>6.2435688563219163</v>
      </c>
      <c r="L8423" s="63">
        <v>6.6486353141496846</v>
      </c>
      <c r="M8423" s="63">
        <v>8.5786083159863775</v>
      </c>
      <c r="N8423" s="63">
        <v>6.9689598130315078</v>
      </c>
      <c r="O8423" s="71">
        <v>6.7704036174456297</v>
      </c>
    </row>
    <row r="8424" spans="2:15" outlineLevel="1" x14ac:dyDescent="0.45">
      <c r="B8424" s="65">
        <v>8415</v>
      </c>
      <c r="C8424" s="60">
        <v>1</v>
      </c>
      <c r="D8424" s="61">
        <v>0</v>
      </c>
      <c r="E8424" s="61">
        <v>1</v>
      </c>
      <c r="F8424" s="61">
        <v>1</v>
      </c>
      <c r="G8424" s="61">
        <v>0</v>
      </c>
      <c r="H8424" s="61">
        <v>1</v>
      </c>
      <c r="I8424" s="62">
        <v>95896.476399428764</v>
      </c>
      <c r="J8424" s="63">
        <v>6.4131142819863269</v>
      </c>
      <c r="K8424" s="63">
        <v>5.0757940201022667</v>
      </c>
      <c r="L8424" s="63">
        <v>7.0479165466604137</v>
      </c>
      <c r="M8424" s="63">
        <v>7.0108939407849471</v>
      </c>
      <c r="N8424" s="63">
        <v>6.955423676199092</v>
      </c>
      <c r="O8424" s="71">
        <v>7.2024474121245667</v>
      </c>
    </row>
    <row r="8425" spans="2:15" outlineLevel="1" x14ac:dyDescent="0.45">
      <c r="B8425" s="65">
        <v>8416</v>
      </c>
      <c r="C8425" s="60">
        <v>1</v>
      </c>
      <c r="D8425" s="61">
        <v>0</v>
      </c>
      <c r="E8425" s="61">
        <v>1</v>
      </c>
      <c r="F8425" s="61">
        <v>1</v>
      </c>
      <c r="G8425" s="61">
        <v>1</v>
      </c>
      <c r="H8425" s="61">
        <v>0</v>
      </c>
      <c r="I8425" s="62">
        <v>96300.60950006709</v>
      </c>
      <c r="J8425" s="63">
        <v>5.7274099367872937</v>
      </c>
      <c r="K8425" s="63">
        <v>5.5560314628214869</v>
      </c>
      <c r="L8425" s="63">
        <v>7.4257695068148513</v>
      </c>
      <c r="M8425" s="63">
        <v>7.4152631283159263</v>
      </c>
      <c r="N8425" s="63">
        <v>7.2834358938837447</v>
      </c>
      <c r="O8425" s="71">
        <v>6.4223034153485026</v>
      </c>
    </row>
    <row r="8426" spans="2:15" outlineLevel="1" x14ac:dyDescent="0.45">
      <c r="B8426" s="65">
        <v>8417</v>
      </c>
      <c r="C8426" s="60">
        <v>1</v>
      </c>
      <c r="D8426" s="61">
        <v>0</v>
      </c>
      <c r="E8426" s="61">
        <v>1</v>
      </c>
      <c r="F8426" s="61">
        <v>1</v>
      </c>
      <c r="G8426" s="61">
        <v>0</v>
      </c>
      <c r="H8426" s="61">
        <v>1</v>
      </c>
      <c r="I8426" s="62">
        <v>66936.269289339063</v>
      </c>
      <c r="J8426" s="63">
        <v>6.1505502412763473</v>
      </c>
      <c r="K8426" s="63">
        <v>5.9860332412877746</v>
      </c>
      <c r="L8426" s="63">
        <v>6.8747886256515942</v>
      </c>
      <c r="M8426" s="63">
        <v>6.8215848077104297</v>
      </c>
      <c r="N8426" s="63">
        <v>6.9898613785945773</v>
      </c>
      <c r="O8426" s="71">
        <v>7.0831787738776475</v>
      </c>
    </row>
    <row r="8427" spans="2:15" outlineLevel="1" x14ac:dyDescent="0.45">
      <c r="B8427" s="65">
        <v>8418</v>
      </c>
      <c r="C8427" s="60">
        <v>1</v>
      </c>
      <c r="D8427" s="61">
        <v>0</v>
      </c>
      <c r="E8427" s="61">
        <v>1</v>
      </c>
      <c r="F8427" s="61">
        <v>1</v>
      </c>
      <c r="G8427" s="61">
        <v>0</v>
      </c>
      <c r="H8427" s="61">
        <v>1</v>
      </c>
      <c r="I8427" s="62">
        <v>23065.390806471027</v>
      </c>
      <c r="J8427" s="63">
        <v>5.3112405200789086</v>
      </c>
      <c r="K8427" s="63">
        <v>4.6043821770695823</v>
      </c>
      <c r="L8427" s="63">
        <v>7.158332346056465</v>
      </c>
      <c r="M8427" s="63">
        <v>6.304443404969871</v>
      </c>
      <c r="N8427" s="63">
        <v>6.6205015142321715</v>
      </c>
      <c r="O8427" s="71">
        <v>6.9166504164615397</v>
      </c>
    </row>
    <row r="8428" spans="2:15" outlineLevel="1" x14ac:dyDescent="0.45">
      <c r="B8428" s="65">
        <v>8419</v>
      </c>
      <c r="C8428" s="60">
        <v>1</v>
      </c>
      <c r="D8428" s="61">
        <v>0</v>
      </c>
      <c r="E8428" s="61">
        <v>1</v>
      </c>
      <c r="F8428" s="61">
        <v>1</v>
      </c>
      <c r="G8428" s="61">
        <v>0</v>
      </c>
      <c r="H8428" s="61">
        <v>1</v>
      </c>
      <c r="I8428" s="62">
        <v>99281.542736670352</v>
      </c>
      <c r="J8428" s="63">
        <v>5.9247354762704472</v>
      </c>
      <c r="K8428" s="63">
        <v>5.6214328568648027</v>
      </c>
      <c r="L8428" s="63">
        <v>7.2050575358650129</v>
      </c>
      <c r="M8428" s="63">
        <v>8.4017952759513701</v>
      </c>
      <c r="N8428" s="63">
        <v>6.4106335745700953</v>
      </c>
      <c r="O8428" s="71">
        <v>7.3091019264873571</v>
      </c>
    </row>
    <row r="8429" spans="2:15" outlineLevel="1" x14ac:dyDescent="0.45">
      <c r="B8429" s="65">
        <v>8420</v>
      </c>
      <c r="C8429" s="60">
        <v>1</v>
      </c>
      <c r="D8429" s="61">
        <v>0</v>
      </c>
      <c r="E8429" s="61">
        <v>1</v>
      </c>
      <c r="F8429" s="61">
        <v>1</v>
      </c>
      <c r="G8429" s="61">
        <v>1</v>
      </c>
      <c r="H8429" s="61">
        <v>0</v>
      </c>
      <c r="I8429" s="62">
        <v>98964.433991487473</v>
      </c>
      <c r="J8429" s="63">
        <v>6.0061358284649522</v>
      </c>
      <c r="K8429" s="63">
        <v>5.581293209121057</v>
      </c>
      <c r="L8429" s="63">
        <v>7.4240110827614103</v>
      </c>
      <c r="M8429" s="63">
        <v>8.0536339595089057</v>
      </c>
      <c r="N8429" s="63">
        <v>7.0747221869219805</v>
      </c>
      <c r="O8429" s="71">
        <v>6.6511497993693762</v>
      </c>
    </row>
    <row r="8430" spans="2:15" outlineLevel="1" x14ac:dyDescent="0.45">
      <c r="B8430" s="65">
        <v>8421</v>
      </c>
      <c r="C8430" s="60">
        <v>1</v>
      </c>
      <c r="D8430" s="61">
        <v>0</v>
      </c>
      <c r="E8430" s="61">
        <v>1</v>
      </c>
      <c r="F8430" s="61">
        <v>1</v>
      </c>
      <c r="G8430" s="61">
        <v>0</v>
      </c>
      <c r="H8430" s="61">
        <v>1</v>
      </c>
      <c r="I8430" s="62">
        <v>98629.029343077447</v>
      </c>
      <c r="J8430" s="63">
        <v>6.4107597048970444</v>
      </c>
      <c r="K8430" s="63">
        <v>5.1706703669091514</v>
      </c>
      <c r="L8430" s="63">
        <v>7.2654769764326179</v>
      </c>
      <c r="M8430" s="63">
        <v>7.7677615358995347</v>
      </c>
      <c r="N8430" s="63">
        <v>7.027869668043051</v>
      </c>
      <c r="O8430" s="71">
        <v>7.0947812749601553</v>
      </c>
    </row>
    <row r="8431" spans="2:15" outlineLevel="1" x14ac:dyDescent="0.45">
      <c r="B8431" s="65">
        <v>8422</v>
      </c>
      <c r="C8431" s="60">
        <v>1</v>
      </c>
      <c r="D8431" s="61">
        <v>0</v>
      </c>
      <c r="E8431" s="61">
        <v>1</v>
      </c>
      <c r="F8431" s="61">
        <v>1</v>
      </c>
      <c r="G8431" s="61">
        <v>0</v>
      </c>
      <c r="H8431" s="61">
        <v>1</v>
      </c>
      <c r="I8431" s="62">
        <v>25621.888582388012</v>
      </c>
      <c r="J8431" s="63">
        <v>5.4277812733517177</v>
      </c>
      <c r="K8431" s="63">
        <v>4.5344127826316392</v>
      </c>
      <c r="L8431" s="63">
        <v>7.3758752461143109</v>
      </c>
      <c r="M8431" s="63">
        <v>7.1055204370607585</v>
      </c>
      <c r="N8431" s="63">
        <v>6.6010599936794998</v>
      </c>
      <c r="O8431" s="71">
        <v>6.8504657489872853</v>
      </c>
    </row>
    <row r="8432" spans="2:15" outlineLevel="1" x14ac:dyDescent="0.45">
      <c r="B8432" s="65">
        <v>8423</v>
      </c>
      <c r="C8432" s="60">
        <v>1</v>
      </c>
      <c r="D8432" s="61">
        <v>0</v>
      </c>
      <c r="E8432" s="61">
        <v>1</v>
      </c>
      <c r="F8432" s="61">
        <v>1</v>
      </c>
      <c r="G8432" s="61">
        <v>0</v>
      </c>
      <c r="H8432" s="61">
        <v>1</v>
      </c>
      <c r="I8432" s="62">
        <v>99187.487529538106</v>
      </c>
      <c r="J8432" s="63">
        <v>6.8932054041775173</v>
      </c>
      <c r="K8432" s="63">
        <v>5.5087194665847132</v>
      </c>
      <c r="L8432" s="63">
        <v>7.7468449655125697</v>
      </c>
      <c r="M8432" s="63">
        <v>7.2347869841419667</v>
      </c>
      <c r="N8432" s="63">
        <v>6.6042344270492892</v>
      </c>
      <c r="O8432" s="71">
        <v>7.1539536784449487</v>
      </c>
    </row>
    <row r="8433" spans="2:15" outlineLevel="1" x14ac:dyDescent="0.45">
      <c r="B8433" s="65">
        <v>8424</v>
      </c>
      <c r="C8433" s="60">
        <v>0</v>
      </c>
      <c r="D8433" s="61">
        <v>1</v>
      </c>
      <c r="E8433" s="61">
        <v>1</v>
      </c>
      <c r="F8433" s="61">
        <v>1</v>
      </c>
      <c r="G8433" s="61">
        <v>1</v>
      </c>
      <c r="H8433" s="61">
        <v>0</v>
      </c>
      <c r="I8433" s="62">
        <v>80059.190708943614</v>
      </c>
      <c r="J8433" s="63">
        <v>5.8996833419850105</v>
      </c>
      <c r="K8433" s="63">
        <v>6.1991020826111898</v>
      </c>
      <c r="L8433" s="63">
        <v>6.3871482826009638</v>
      </c>
      <c r="M8433" s="63">
        <v>8.373753886029272</v>
      </c>
      <c r="N8433" s="63">
        <v>7.0933158553964404</v>
      </c>
      <c r="O8433" s="71">
        <v>6.6588512380641305</v>
      </c>
    </row>
    <row r="8434" spans="2:15" outlineLevel="1" x14ac:dyDescent="0.45">
      <c r="B8434" s="65">
        <v>8425</v>
      </c>
      <c r="C8434" s="60">
        <v>1</v>
      </c>
      <c r="D8434" s="61">
        <v>0</v>
      </c>
      <c r="E8434" s="61">
        <v>1</v>
      </c>
      <c r="F8434" s="61">
        <v>1</v>
      </c>
      <c r="G8434" s="61">
        <v>1</v>
      </c>
      <c r="H8434" s="61">
        <v>0</v>
      </c>
      <c r="I8434" s="62">
        <v>26608.091718601529</v>
      </c>
      <c r="J8434" s="63">
        <v>6.0809373830070559</v>
      </c>
      <c r="K8434" s="63">
        <v>4.9430611672745624</v>
      </c>
      <c r="L8434" s="63">
        <v>6.0879794368956519</v>
      </c>
      <c r="M8434" s="63">
        <v>7.1213501556088641</v>
      </c>
      <c r="N8434" s="63">
        <v>6.6732572710121776</v>
      </c>
      <c r="O8434" s="71">
        <v>6.6162160494800126</v>
      </c>
    </row>
    <row r="8435" spans="2:15" outlineLevel="1" x14ac:dyDescent="0.45">
      <c r="B8435" s="65">
        <v>8426</v>
      </c>
      <c r="C8435" s="60">
        <v>1</v>
      </c>
      <c r="D8435" s="61">
        <v>0</v>
      </c>
      <c r="E8435" s="61">
        <v>1</v>
      </c>
      <c r="F8435" s="61">
        <v>1</v>
      </c>
      <c r="G8435" s="61">
        <v>1</v>
      </c>
      <c r="H8435" s="61">
        <v>0</v>
      </c>
      <c r="I8435" s="62">
        <v>96341.662911640509</v>
      </c>
      <c r="J8435" s="63">
        <v>5.7476105000528008</v>
      </c>
      <c r="K8435" s="63">
        <v>5.7341528267679749</v>
      </c>
      <c r="L8435" s="63">
        <v>7.681604748569403</v>
      </c>
      <c r="M8435" s="63">
        <v>6.7552387076445157</v>
      </c>
      <c r="N8435" s="63">
        <v>7.146835741630257</v>
      </c>
      <c r="O8435" s="71">
        <v>7.0639841794984983</v>
      </c>
    </row>
    <row r="8436" spans="2:15" outlineLevel="1" x14ac:dyDescent="0.45">
      <c r="B8436" s="65">
        <v>8427</v>
      </c>
      <c r="C8436" s="60">
        <v>0</v>
      </c>
      <c r="D8436" s="61">
        <v>1</v>
      </c>
      <c r="E8436" s="61">
        <v>1</v>
      </c>
      <c r="F8436" s="61">
        <v>1</v>
      </c>
      <c r="G8436" s="61">
        <v>0</v>
      </c>
      <c r="H8436" s="61">
        <v>1</v>
      </c>
      <c r="I8436" s="62">
        <v>95158.228557789698</v>
      </c>
      <c r="J8436" s="63">
        <v>5.7088071847578261</v>
      </c>
      <c r="K8436" s="63">
        <v>6.2236189851746726</v>
      </c>
      <c r="L8436" s="63">
        <v>7.3997335434407887</v>
      </c>
      <c r="M8436" s="63">
        <v>6.5548050507312752</v>
      </c>
      <c r="N8436" s="63">
        <v>6.6148571856679954</v>
      </c>
      <c r="O8436" s="71">
        <v>6.9509556727790311</v>
      </c>
    </row>
    <row r="8437" spans="2:15" outlineLevel="1" x14ac:dyDescent="0.45">
      <c r="B8437" s="65">
        <v>8428</v>
      </c>
      <c r="C8437" s="60">
        <v>0</v>
      </c>
      <c r="D8437" s="61">
        <v>1</v>
      </c>
      <c r="E8437" s="61">
        <v>1</v>
      </c>
      <c r="F8437" s="61">
        <v>1</v>
      </c>
      <c r="G8437" s="61">
        <v>1</v>
      </c>
      <c r="H8437" s="61">
        <v>0</v>
      </c>
      <c r="I8437" s="62">
        <v>100878.3349948464</v>
      </c>
      <c r="J8437" s="63">
        <v>6.1672607109207336</v>
      </c>
      <c r="K8437" s="63">
        <v>6.4507019136160491</v>
      </c>
      <c r="L8437" s="63">
        <v>7.2739433319093667</v>
      </c>
      <c r="M8437" s="63">
        <v>8.1493905350388918</v>
      </c>
      <c r="N8437" s="63">
        <v>6.7441282015497386</v>
      </c>
      <c r="O8437" s="71">
        <v>6.4670597825047382</v>
      </c>
    </row>
    <row r="8438" spans="2:15" outlineLevel="1" x14ac:dyDescent="0.45">
      <c r="B8438" s="65">
        <v>8429</v>
      </c>
      <c r="C8438" s="60">
        <v>0</v>
      </c>
      <c r="D8438" s="61">
        <v>1</v>
      </c>
      <c r="E8438" s="61">
        <v>1</v>
      </c>
      <c r="F8438" s="61">
        <v>1</v>
      </c>
      <c r="G8438" s="61">
        <v>1</v>
      </c>
      <c r="H8438" s="61">
        <v>0</v>
      </c>
      <c r="I8438" s="62">
        <v>100023.92142939799</v>
      </c>
      <c r="J8438" s="63">
        <v>5.9918656130109493</v>
      </c>
      <c r="K8438" s="63">
        <v>6.5142681285386104</v>
      </c>
      <c r="L8438" s="63">
        <v>6.7954428428560645</v>
      </c>
      <c r="M8438" s="63">
        <v>7.4138390775724812</v>
      </c>
      <c r="N8438" s="63">
        <v>7.3674999959855203</v>
      </c>
      <c r="O8438" s="71">
        <v>6.795900015442383</v>
      </c>
    </row>
    <row r="8439" spans="2:15" outlineLevel="1" x14ac:dyDescent="0.45">
      <c r="B8439" s="65">
        <v>8430</v>
      </c>
      <c r="C8439" s="60">
        <v>1</v>
      </c>
      <c r="D8439" s="61">
        <v>0</v>
      </c>
      <c r="E8439" s="61">
        <v>1</v>
      </c>
      <c r="F8439" s="61">
        <v>1</v>
      </c>
      <c r="G8439" s="61">
        <v>1</v>
      </c>
      <c r="H8439" s="61">
        <v>0</v>
      </c>
      <c r="I8439" s="62">
        <v>73996.188695561796</v>
      </c>
      <c r="J8439" s="63">
        <v>5.3289031709586725</v>
      </c>
      <c r="K8439" s="63">
        <v>4.8142871544484152</v>
      </c>
      <c r="L8439" s="63">
        <v>7.5968117595291247</v>
      </c>
      <c r="M8439" s="63">
        <v>8.8908227949345644</v>
      </c>
      <c r="N8439" s="63">
        <v>6.1759728838701049</v>
      </c>
      <c r="O8439" s="71">
        <v>6.0826397977171416</v>
      </c>
    </row>
    <row r="8440" spans="2:15" outlineLevel="1" x14ac:dyDescent="0.45">
      <c r="B8440" s="65">
        <v>8431</v>
      </c>
      <c r="C8440" s="60">
        <v>0</v>
      </c>
      <c r="D8440" s="61">
        <v>1</v>
      </c>
      <c r="E8440" s="61">
        <v>1</v>
      </c>
      <c r="F8440" s="61">
        <v>1</v>
      </c>
      <c r="G8440" s="61">
        <v>0</v>
      </c>
      <c r="H8440" s="61">
        <v>1</v>
      </c>
      <c r="I8440" s="62">
        <v>99494.829940911368</v>
      </c>
      <c r="J8440" s="63">
        <v>5.3006458491254254</v>
      </c>
      <c r="K8440" s="63">
        <v>5.9497403156491968</v>
      </c>
      <c r="L8440" s="63">
        <v>7.5006746474337644</v>
      </c>
      <c r="M8440" s="63">
        <v>8.8109060614544568</v>
      </c>
      <c r="N8440" s="63">
        <v>6.2713649116418582</v>
      </c>
      <c r="O8440" s="71">
        <v>7.1775315488965461</v>
      </c>
    </row>
    <row r="8441" spans="2:15" outlineLevel="1" x14ac:dyDescent="0.45">
      <c r="B8441" s="65">
        <v>8432</v>
      </c>
      <c r="C8441" s="60">
        <v>0</v>
      </c>
      <c r="D8441" s="61">
        <v>1</v>
      </c>
      <c r="E8441" s="61">
        <v>1</v>
      </c>
      <c r="F8441" s="61">
        <v>1</v>
      </c>
      <c r="G8441" s="61">
        <v>1</v>
      </c>
      <c r="H8441" s="61">
        <v>0</v>
      </c>
      <c r="I8441" s="62">
        <v>97917.248877543971</v>
      </c>
      <c r="J8441" s="63">
        <v>5.5360324638083984</v>
      </c>
      <c r="K8441" s="63">
        <v>5.6954406004374567</v>
      </c>
      <c r="L8441" s="63">
        <v>7.3958920734975191</v>
      </c>
      <c r="M8441" s="63">
        <v>7.4885077549449894</v>
      </c>
      <c r="N8441" s="63">
        <v>7.4861376997317102</v>
      </c>
      <c r="O8441" s="71">
        <v>6.925605017143722</v>
      </c>
    </row>
    <row r="8442" spans="2:15" outlineLevel="1" x14ac:dyDescent="0.45">
      <c r="B8442" s="65">
        <v>8433</v>
      </c>
      <c r="C8442" s="60">
        <v>1</v>
      </c>
      <c r="D8442" s="61">
        <v>0</v>
      </c>
      <c r="E8442" s="61">
        <v>1</v>
      </c>
      <c r="F8442" s="61">
        <v>1</v>
      </c>
      <c r="G8442" s="61">
        <v>0</v>
      </c>
      <c r="H8442" s="61">
        <v>1</v>
      </c>
      <c r="I8442" s="62">
        <v>97630.579017650685</v>
      </c>
      <c r="J8442" s="63">
        <v>6.1385076213183654</v>
      </c>
      <c r="K8442" s="63">
        <v>5.0074192356929501</v>
      </c>
      <c r="L8442" s="63">
        <v>7.877818977091648</v>
      </c>
      <c r="M8442" s="63">
        <v>8.342349496054986</v>
      </c>
      <c r="N8442" s="63">
        <v>6.4052372087014326</v>
      </c>
      <c r="O8442" s="71">
        <v>6.7550699250662198</v>
      </c>
    </row>
    <row r="8443" spans="2:15" outlineLevel="1" x14ac:dyDescent="0.45">
      <c r="B8443" s="65">
        <v>8434</v>
      </c>
      <c r="C8443" s="60">
        <v>1</v>
      </c>
      <c r="D8443" s="61">
        <v>0</v>
      </c>
      <c r="E8443" s="61">
        <v>1</v>
      </c>
      <c r="F8443" s="61">
        <v>1</v>
      </c>
      <c r="G8443" s="61">
        <v>0</v>
      </c>
      <c r="H8443" s="61">
        <v>1</v>
      </c>
      <c r="I8443" s="62">
        <v>23417.277271841333</v>
      </c>
      <c r="J8443" s="63">
        <v>5.3294076751550747</v>
      </c>
      <c r="K8443" s="63">
        <v>4.7737845231837994</v>
      </c>
      <c r="L8443" s="63">
        <v>6.9169025560273232</v>
      </c>
      <c r="M8443" s="63">
        <v>6.4832759647257543</v>
      </c>
      <c r="N8443" s="63">
        <v>6.2874250861625196</v>
      </c>
      <c r="O8443" s="71">
        <v>7.1285026763364234</v>
      </c>
    </row>
    <row r="8444" spans="2:15" outlineLevel="1" x14ac:dyDescent="0.45">
      <c r="B8444" s="65">
        <v>8435</v>
      </c>
      <c r="C8444" s="60">
        <v>1</v>
      </c>
      <c r="D8444" s="61">
        <v>0</v>
      </c>
      <c r="E8444" s="61">
        <v>1</v>
      </c>
      <c r="F8444" s="61">
        <v>1</v>
      </c>
      <c r="G8444" s="61">
        <v>1</v>
      </c>
      <c r="H8444" s="61">
        <v>0</v>
      </c>
      <c r="I8444" s="62">
        <v>58635.346121305367</v>
      </c>
      <c r="J8444" s="63">
        <v>6.5866912886934728</v>
      </c>
      <c r="K8444" s="63">
        <v>4.3313079272805188</v>
      </c>
      <c r="L8444" s="63">
        <v>6.8426958617295544</v>
      </c>
      <c r="M8444" s="63">
        <v>6.0072781610125467</v>
      </c>
      <c r="N8444" s="63">
        <v>6.6580983146793331</v>
      </c>
      <c r="O8444" s="71">
        <v>6.4536000338409458</v>
      </c>
    </row>
    <row r="8445" spans="2:15" outlineLevel="1" x14ac:dyDescent="0.45">
      <c r="B8445" s="65">
        <v>8436</v>
      </c>
      <c r="C8445" s="60">
        <v>1</v>
      </c>
      <c r="D8445" s="61">
        <v>0</v>
      </c>
      <c r="E8445" s="61">
        <v>1</v>
      </c>
      <c r="F8445" s="61">
        <v>1</v>
      </c>
      <c r="G8445" s="61">
        <v>0</v>
      </c>
      <c r="H8445" s="61">
        <v>1</v>
      </c>
      <c r="I8445" s="62">
        <v>74222.173641109504</v>
      </c>
      <c r="J8445" s="63">
        <v>5.4835634003471085</v>
      </c>
      <c r="K8445" s="63">
        <v>4.4813868984576901</v>
      </c>
      <c r="L8445" s="63">
        <v>6.5385799434426364</v>
      </c>
      <c r="M8445" s="63">
        <v>8.6738804145108155</v>
      </c>
      <c r="N8445" s="63">
        <v>6.7633410389603306</v>
      </c>
      <c r="O8445" s="71">
        <v>6.7654370021250765</v>
      </c>
    </row>
    <row r="8446" spans="2:15" outlineLevel="1" x14ac:dyDescent="0.45">
      <c r="B8446" s="65">
        <v>8437</v>
      </c>
      <c r="C8446" s="60">
        <v>1</v>
      </c>
      <c r="D8446" s="61">
        <v>0</v>
      </c>
      <c r="E8446" s="61">
        <v>1</v>
      </c>
      <c r="F8446" s="61">
        <v>1</v>
      </c>
      <c r="G8446" s="61">
        <v>1</v>
      </c>
      <c r="H8446" s="61">
        <v>0</v>
      </c>
      <c r="I8446" s="62">
        <v>99320.420142639196</v>
      </c>
      <c r="J8446" s="63">
        <v>6.3173947521313654</v>
      </c>
      <c r="K8446" s="63">
        <v>5.49728758506392</v>
      </c>
      <c r="L8446" s="63">
        <v>7.0466263840648393</v>
      </c>
      <c r="M8446" s="63">
        <v>8.3666410046254533</v>
      </c>
      <c r="N8446" s="63">
        <v>7.0021735179445912</v>
      </c>
      <c r="O8446" s="71">
        <v>6.4313725883397828</v>
      </c>
    </row>
    <row r="8447" spans="2:15" outlineLevel="1" x14ac:dyDescent="0.45">
      <c r="B8447" s="65">
        <v>8438</v>
      </c>
      <c r="C8447" s="60">
        <v>1</v>
      </c>
      <c r="D8447" s="61">
        <v>0</v>
      </c>
      <c r="E8447" s="61">
        <v>1</v>
      </c>
      <c r="F8447" s="61">
        <v>1</v>
      </c>
      <c r="G8447" s="61">
        <v>0</v>
      </c>
      <c r="H8447" s="61">
        <v>1</v>
      </c>
      <c r="I8447" s="62">
        <v>73792.144285142494</v>
      </c>
      <c r="J8447" s="63">
        <v>5.3026759876418428</v>
      </c>
      <c r="K8447" s="63">
        <v>4.8954993551331381</v>
      </c>
      <c r="L8447" s="63">
        <v>7.0595472855689012</v>
      </c>
      <c r="M8447" s="63">
        <v>7.6557466344669658</v>
      </c>
      <c r="N8447" s="63">
        <v>6.9500954612616139</v>
      </c>
      <c r="O8447" s="71">
        <v>7.0466111244958238</v>
      </c>
    </row>
    <row r="8448" spans="2:15" outlineLevel="1" x14ac:dyDescent="0.45">
      <c r="B8448" s="65">
        <v>8439</v>
      </c>
      <c r="C8448" s="60">
        <v>1</v>
      </c>
      <c r="D8448" s="61">
        <v>0</v>
      </c>
      <c r="E8448" s="61">
        <v>1</v>
      </c>
      <c r="F8448" s="61">
        <v>1</v>
      </c>
      <c r="G8448" s="61">
        <v>1</v>
      </c>
      <c r="H8448" s="61">
        <v>0</v>
      </c>
      <c r="I8448" s="62">
        <v>25604.147397526991</v>
      </c>
      <c r="J8448" s="63">
        <v>5.6756756761374296</v>
      </c>
      <c r="K8448" s="63">
        <v>4.6425397570966647</v>
      </c>
      <c r="L8448" s="63">
        <v>6.8849778559586774</v>
      </c>
      <c r="M8448" s="63">
        <v>6.4559856796265045</v>
      </c>
      <c r="N8448" s="63">
        <v>7.479702425901479</v>
      </c>
      <c r="O8448" s="71">
        <v>6.5352631900188047</v>
      </c>
    </row>
    <row r="8449" spans="2:15" outlineLevel="1" x14ac:dyDescent="0.45">
      <c r="B8449" s="65">
        <v>8440</v>
      </c>
      <c r="C8449" s="60">
        <v>1</v>
      </c>
      <c r="D8449" s="61">
        <v>0</v>
      </c>
      <c r="E8449" s="61">
        <v>1</v>
      </c>
      <c r="F8449" s="61">
        <v>1</v>
      </c>
      <c r="G8449" s="61">
        <v>0</v>
      </c>
      <c r="H8449" s="61">
        <v>1</v>
      </c>
      <c r="I8449" s="62">
        <v>28738.808873651535</v>
      </c>
      <c r="J8449" s="63">
        <v>5.9289017754827045</v>
      </c>
      <c r="K8449" s="63">
        <v>5.7356788388718263</v>
      </c>
      <c r="L8449" s="63">
        <v>6.9613218684237026</v>
      </c>
      <c r="M8449" s="63">
        <v>6.3068935703600228</v>
      </c>
      <c r="N8449" s="63">
        <v>6.9249544637955474</v>
      </c>
      <c r="O8449" s="71">
        <v>6.9441044077896956</v>
      </c>
    </row>
    <row r="8450" spans="2:15" outlineLevel="1" x14ac:dyDescent="0.45">
      <c r="B8450" s="65">
        <v>8441</v>
      </c>
      <c r="C8450" s="60">
        <v>0</v>
      </c>
      <c r="D8450" s="61">
        <v>1</v>
      </c>
      <c r="E8450" s="61">
        <v>1</v>
      </c>
      <c r="F8450" s="61">
        <v>1</v>
      </c>
      <c r="G8450" s="61">
        <v>1</v>
      </c>
      <c r="H8450" s="61">
        <v>0</v>
      </c>
      <c r="I8450" s="62">
        <v>95203.151097969647</v>
      </c>
      <c r="J8450" s="63">
        <v>5.5397611191332254</v>
      </c>
      <c r="K8450" s="63">
        <v>5.8280731257204454</v>
      </c>
      <c r="L8450" s="63">
        <v>7.5240117516398097</v>
      </c>
      <c r="M8450" s="63">
        <v>7.0414792623714701</v>
      </c>
      <c r="N8450" s="63">
        <v>7.1018013146063215</v>
      </c>
      <c r="O8450" s="71">
        <v>6.428186184545952</v>
      </c>
    </row>
    <row r="8451" spans="2:15" outlineLevel="1" x14ac:dyDescent="0.45">
      <c r="B8451" s="65">
        <v>8442</v>
      </c>
      <c r="C8451" s="60">
        <v>0</v>
      </c>
      <c r="D8451" s="61">
        <v>1</v>
      </c>
      <c r="E8451" s="61">
        <v>1</v>
      </c>
      <c r="F8451" s="61">
        <v>1</v>
      </c>
      <c r="G8451" s="61">
        <v>0</v>
      </c>
      <c r="H8451" s="61">
        <v>1</v>
      </c>
      <c r="I8451" s="62">
        <v>101538.31027159633</v>
      </c>
      <c r="J8451" s="63">
        <v>6.2060332854701876</v>
      </c>
      <c r="K8451" s="63">
        <v>6.6723835591353513</v>
      </c>
      <c r="L8451" s="63">
        <v>6.8173802071593723</v>
      </c>
      <c r="M8451" s="63">
        <v>7.9508609368957988</v>
      </c>
      <c r="N8451" s="63">
        <v>6.6954094303795637</v>
      </c>
      <c r="O8451" s="71">
        <v>7.0494827675732878</v>
      </c>
    </row>
    <row r="8452" spans="2:15" outlineLevel="1" x14ac:dyDescent="0.45">
      <c r="B8452" s="65">
        <v>8443</v>
      </c>
      <c r="C8452" s="60">
        <v>1</v>
      </c>
      <c r="D8452" s="61">
        <v>0</v>
      </c>
      <c r="E8452" s="61">
        <v>1</v>
      </c>
      <c r="F8452" s="61">
        <v>1</v>
      </c>
      <c r="G8452" s="61">
        <v>1</v>
      </c>
      <c r="H8452" s="61">
        <v>0</v>
      </c>
      <c r="I8452" s="62">
        <v>98800.104938060147</v>
      </c>
      <c r="J8452" s="63">
        <v>6.4350423487320452</v>
      </c>
      <c r="K8452" s="63">
        <v>5.8518262225620088</v>
      </c>
      <c r="L8452" s="63">
        <v>6.6457954865116076</v>
      </c>
      <c r="M8452" s="63">
        <v>6.8935273695482024</v>
      </c>
      <c r="N8452" s="63">
        <v>7.6322462563318378</v>
      </c>
      <c r="O8452" s="71">
        <v>7.0716900001374983</v>
      </c>
    </row>
    <row r="8453" spans="2:15" outlineLevel="1" x14ac:dyDescent="0.45">
      <c r="B8453" s="65">
        <v>8444</v>
      </c>
      <c r="C8453" s="60">
        <v>1</v>
      </c>
      <c r="D8453" s="61">
        <v>0</v>
      </c>
      <c r="E8453" s="61">
        <v>1</v>
      </c>
      <c r="F8453" s="61">
        <v>1</v>
      </c>
      <c r="G8453" s="61">
        <v>0</v>
      </c>
      <c r="H8453" s="61">
        <v>1</v>
      </c>
      <c r="I8453" s="62">
        <v>75252.813822815093</v>
      </c>
      <c r="J8453" s="63">
        <v>6.0890765589078049</v>
      </c>
      <c r="K8453" s="63">
        <v>5.3999423213713467</v>
      </c>
      <c r="L8453" s="63">
        <v>6.4843278787459502</v>
      </c>
      <c r="M8453" s="63">
        <v>7.5088684488688902</v>
      </c>
      <c r="N8453" s="63">
        <v>6.3834720628189761</v>
      </c>
      <c r="O8453" s="71">
        <v>7.2338641927369816</v>
      </c>
    </row>
    <row r="8454" spans="2:15" outlineLevel="1" x14ac:dyDescent="0.45">
      <c r="B8454" s="65">
        <v>8445</v>
      </c>
      <c r="C8454" s="60">
        <v>1</v>
      </c>
      <c r="D8454" s="61">
        <v>0</v>
      </c>
      <c r="E8454" s="61">
        <v>1</v>
      </c>
      <c r="F8454" s="61">
        <v>1</v>
      </c>
      <c r="G8454" s="61">
        <v>1</v>
      </c>
      <c r="H8454" s="61">
        <v>0</v>
      </c>
      <c r="I8454" s="62">
        <v>62385.576616760154</v>
      </c>
      <c r="J8454" s="63">
        <v>5.9442979866912733</v>
      </c>
      <c r="K8454" s="63">
        <v>5.2513172402481327</v>
      </c>
      <c r="L8454" s="63">
        <v>7.5637931067960107</v>
      </c>
      <c r="M8454" s="63">
        <v>6.0629659363103752</v>
      </c>
      <c r="N8454" s="63">
        <v>7.3892797497272102</v>
      </c>
      <c r="O8454" s="71">
        <v>6.3535617114988856</v>
      </c>
    </row>
    <row r="8455" spans="2:15" outlineLevel="1" x14ac:dyDescent="0.45">
      <c r="B8455" s="65">
        <v>8446</v>
      </c>
      <c r="C8455" s="60">
        <v>1</v>
      </c>
      <c r="D8455" s="61">
        <v>0</v>
      </c>
      <c r="E8455" s="61">
        <v>1</v>
      </c>
      <c r="F8455" s="61">
        <v>1</v>
      </c>
      <c r="G8455" s="61">
        <v>1</v>
      </c>
      <c r="H8455" s="61">
        <v>0</v>
      </c>
      <c r="I8455" s="62">
        <v>74380.988701603696</v>
      </c>
      <c r="J8455" s="63">
        <v>6.8749322819148624</v>
      </c>
      <c r="K8455" s="63">
        <v>4.0593364742575906</v>
      </c>
      <c r="L8455" s="63">
        <v>6.1100358787711375</v>
      </c>
      <c r="M8455" s="63">
        <v>8.3284983145520819</v>
      </c>
      <c r="N8455" s="63">
        <v>6.7383390036450859</v>
      </c>
      <c r="O8455" s="71">
        <v>6.3812504942266504</v>
      </c>
    </row>
    <row r="8456" spans="2:15" outlineLevel="1" x14ac:dyDescent="0.45">
      <c r="B8456" s="65">
        <v>8447</v>
      </c>
      <c r="C8456" s="60">
        <v>1</v>
      </c>
      <c r="D8456" s="61">
        <v>0</v>
      </c>
      <c r="E8456" s="61">
        <v>1</v>
      </c>
      <c r="F8456" s="61">
        <v>1</v>
      </c>
      <c r="G8456" s="61">
        <v>1</v>
      </c>
      <c r="H8456" s="61">
        <v>0</v>
      </c>
      <c r="I8456" s="62">
        <v>103985.63091512615</v>
      </c>
      <c r="J8456" s="63">
        <v>6.6387563056370293</v>
      </c>
      <c r="K8456" s="63">
        <v>5.8633338549145924</v>
      </c>
      <c r="L8456" s="63">
        <v>7.1261912740272795</v>
      </c>
      <c r="M8456" s="63">
        <v>8.9592994793528895</v>
      </c>
      <c r="N8456" s="63">
        <v>6.9862024413064745</v>
      </c>
      <c r="O8456" s="71">
        <v>6.8490330083671083</v>
      </c>
    </row>
    <row r="8457" spans="2:15" outlineLevel="1" x14ac:dyDescent="0.45">
      <c r="B8457" s="65">
        <v>8448</v>
      </c>
      <c r="C8457" s="60">
        <v>0</v>
      </c>
      <c r="D8457" s="61">
        <v>1</v>
      </c>
      <c r="E8457" s="61">
        <v>1</v>
      </c>
      <c r="F8457" s="61">
        <v>1</v>
      </c>
      <c r="G8457" s="61">
        <v>0</v>
      </c>
      <c r="H8457" s="61">
        <v>1</v>
      </c>
      <c r="I8457" s="62">
        <v>25136.988239638915</v>
      </c>
      <c r="J8457" s="63">
        <v>5.278633841932864</v>
      </c>
      <c r="K8457" s="63">
        <v>5.5031238839562464</v>
      </c>
      <c r="L8457" s="63">
        <v>7.3559230620372942</v>
      </c>
      <c r="M8457" s="63">
        <v>6.0254563148959575</v>
      </c>
      <c r="N8457" s="63">
        <v>6.726989093386079</v>
      </c>
      <c r="O8457" s="71">
        <v>6.7894540461154564</v>
      </c>
    </row>
    <row r="8458" spans="2:15" outlineLevel="1" x14ac:dyDescent="0.45">
      <c r="B8458" s="65">
        <v>8449</v>
      </c>
      <c r="C8458" s="60">
        <v>1</v>
      </c>
      <c r="D8458" s="61">
        <v>0</v>
      </c>
      <c r="E8458" s="61">
        <v>1</v>
      </c>
      <c r="F8458" s="61">
        <v>1</v>
      </c>
      <c r="G8458" s="61">
        <v>0</v>
      </c>
      <c r="H8458" s="61">
        <v>1</v>
      </c>
      <c r="I8458" s="62">
        <v>29116.95740801192</v>
      </c>
      <c r="J8458" s="63">
        <v>5.7733072220307227</v>
      </c>
      <c r="K8458" s="63">
        <v>5.6353599761251756</v>
      </c>
      <c r="L8458" s="63">
        <v>6.3748034003959111</v>
      </c>
      <c r="M8458" s="63">
        <v>7.2584875319736586</v>
      </c>
      <c r="N8458" s="63">
        <v>6.6491029378779611</v>
      </c>
      <c r="O8458" s="71">
        <v>6.8802482428464664</v>
      </c>
    </row>
    <row r="8459" spans="2:15" outlineLevel="1" x14ac:dyDescent="0.45">
      <c r="B8459" s="65">
        <v>8450</v>
      </c>
      <c r="C8459" s="60">
        <v>0</v>
      </c>
      <c r="D8459" s="61">
        <v>1</v>
      </c>
      <c r="E8459" s="61">
        <v>1</v>
      </c>
      <c r="F8459" s="61">
        <v>1</v>
      </c>
      <c r="G8459" s="61">
        <v>0</v>
      </c>
      <c r="H8459" s="61">
        <v>1</v>
      </c>
      <c r="I8459" s="62">
        <v>101428.67198452074</v>
      </c>
      <c r="J8459" s="63">
        <v>5.5299596682541594</v>
      </c>
      <c r="K8459" s="63">
        <v>6.1295968338465414</v>
      </c>
      <c r="L8459" s="63">
        <v>8.1123487073553129</v>
      </c>
      <c r="M8459" s="63">
        <v>8.3057504004363949</v>
      </c>
      <c r="N8459" s="63">
        <v>6.7903490225267102</v>
      </c>
      <c r="O8459" s="71">
        <v>7.207694049518901</v>
      </c>
    </row>
    <row r="8460" spans="2:15" outlineLevel="1" x14ac:dyDescent="0.45">
      <c r="B8460" s="65">
        <v>8451</v>
      </c>
      <c r="C8460" s="60">
        <v>0</v>
      </c>
      <c r="D8460" s="61">
        <v>1</v>
      </c>
      <c r="E8460" s="61">
        <v>1</v>
      </c>
      <c r="F8460" s="61">
        <v>1</v>
      </c>
      <c r="G8460" s="61">
        <v>0</v>
      </c>
      <c r="H8460" s="61">
        <v>1</v>
      </c>
      <c r="I8460" s="62">
        <v>76974.276045942184</v>
      </c>
      <c r="J8460" s="63">
        <v>5.1201971815301128</v>
      </c>
      <c r="K8460" s="63">
        <v>5.2992463194154524</v>
      </c>
      <c r="L8460" s="63">
        <v>7.2315771804463029</v>
      </c>
      <c r="M8460" s="63">
        <v>8.5493195852200188</v>
      </c>
      <c r="N8460" s="63">
        <v>6.6950069994989514</v>
      </c>
      <c r="O8460" s="71">
        <v>7.183444109952978</v>
      </c>
    </row>
    <row r="8461" spans="2:15" outlineLevel="1" x14ac:dyDescent="0.45">
      <c r="B8461" s="65">
        <v>8452</v>
      </c>
      <c r="C8461" s="60">
        <v>1</v>
      </c>
      <c r="D8461" s="61">
        <v>0</v>
      </c>
      <c r="E8461" s="61">
        <v>1</v>
      </c>
      <c r="F8461" s="61">
        <v>1</v>
      </c>
      <c r="G8461" s="61">
        <v>0</v>
      </c>
      <c r="H8461" s="61">
        <v>1</v>
      </c>
      <c r="I8461" s="62">
        <v>78139.062130155653</v>
      </c>
      <c r="J8461" s="63">
        <v>5.6682973268833203</v>
      </c>
      <c r="K8461" s="63">
        <v>5.3455225939654403</v>
      </c>
      <c r="L8461" s="63">
        <v>7.3112564172741523</v>
      </c>
      <c r="M8461" s="63">
        <v>8.0632616771332888</v>
      </c>
      <c r="N8461" s="63">
        <v>6.7235266469363255</v>
      </c>
      <c r="O8461" s="71">
        <v>7.5253463656070849</v>
      </c>
    </row>
    <row r="8462" spans="2:15" outlineLevel="1" x14ac:dyDescent="0.45">
      <c r="B8462" s="65">
        <v>8453</v>
      </c>
      <c r="C8462" s="60">
        <v>0</v>
      </c>
      <c r="D8462" s="61">
        <v>1</v>
      </c>
      <c r="E8462" s="61">
        <v>1</v>
      </c>
      <c r="F8462" s="61">
        <v>1</v>
      </c>
      <c r="G8462" s="61">
        <v>0</v>
      </c>
      <c r="H8462" s="61">
        <v>1</v>
      </c>
      <c r="I8462" s="62">
        <v>77469.039799069767</v>
      </c>
      <c r="J8462" s="63">
        <v>6.280871236343013</v>
      </c>
      <c r="K8462" s="63">
        <v>6.528009365008133</v>
      </c>
      <c r="L8462" s="63">
        <v>6.4201870909128269</v>
      </c>
      <c r="M8462" s="63">
        <v>7.018253808391977</v>
      </c>
      <c r="N8462" s="63">
        <v>6.3082584557969623</v>
      </c>
      <c r="O8462" s="71">
        <v>7.2317753005608729</v>
      </c>
    </row>
    <row r="8463" spans="2:15" outlineLevel="1" x14ac:dyDescent="0.45">
      <c r="B8463" s="65">
        <v>8454</v>
      </c>
      <c r="C8463" s="60">
        <v>1</v>
      </c>
      <c r="D8463" s="61">
        <v>0</v>
      </c>
      <c r="E8463" s="61">
        <v>1</v>
      </c>
      <c r="F8463" s="61">
        <v>1</v>
      </c>
      <c r="G8463" s="61">
        <v>1</v>
      </c>
      <c r="H8463" s="61">
        <v>0</v>
      </c>
      <c r="I8463" s="62">
        <v>93086.276091255742</v>
      </c>
      <c r="J8463" s="63">
        <v>6.2170551296522181</v>
      </c>
      <c r="K8463" s="63">
        <v>5.0431698250684924</v>
      </c>
      <c r="L8463" s="63">
        <v>6.9393822477919445</v>
      </c>
      <c r="M8463" s="63">
        <v>7.1449522070442679</v>
      </c>
      <c r="N8463" s="63">
        <v>6.8018348582202854</v>
      </c>
      <c r="O8463" s="71">
        <v>6.2423469333982107</v>
      </c>
    </row>
    <row r="8464" spans="2:15" outlineLevel="1" x14ac:dyDescent="0.45">
      <c r="B8464" s="65">
        <v>8455</v>
      </c>
      <c r="C8464" s="60">
        <v>1</v>
      </c>
      <c r="D8464" s="61">
        <v>0</v>
      </c>
      <c r="E8464" s="61">
        <v>1</v>
      </c>
      <c r="F8464" s="61">
        <v>1</v>
      </c>
      <c r="G8464" s="61">
        <v>0</v>
      </c>
      <c r="H8464" s="61">
        <v>1</v>
      </c>
      <c r="I8464" s="62">
        <v>27882.11497168646</v>
      </c>
      <c r="J8464" s="63">
        <v>5.9740257070308971</v>
      </c>
      <c r="K8464" s="63">
        <v>5.5150798554875404</v>
      </c>
      <c r="L8464" s="63">
        <v>6.7946040515689452</v>
      </c>
      <c r="M8464" s="63">
        <v>7.1531661630101251</v>
      </c>
      <c r="N8464" s="63">
        <v>6.1979881720858208</v>
      </c>
      <c r="O8464" s="71">
        <v>6.5990502144747092</v>
      </c>
    </row>
    <row r="8465" spans="2:15" outlineLevel="1" x14ac:dyDescent="0.45">
      <c r="B8465" s="65">
        <v>8456</v>
      </c>
      <c r="C8465" s="60">
        <v>1</v>
      </c>
      <c r="D8465" s="61">
        <v>0</v>
      </c>
      <c r="E8465" s="61">
        <v>1</v>
      </c>
      <c r="F8465" s="61">
        <v>1</v>
      </c>
      <c r="G8465" s="61">
        <v>1</v>
      </c>
      <c r="H8465" s="61">
        <v>0</v>
      </c>
      <c r="I8465" s="62">
        <v>61120.609746378701</v>
      </c>
      <c r="J8465" s="63">
        <v>6.2134565659391701</v>
      </c>
      <c r="K8465" s="63">
        <v>4.7408596431186574</v>
      </c>
      <c r="L8465" s="63">
        <v>6.9300296215720891</v>
      </c>
      <c r="M8465" s="63">
        <v>6.9912562671758787</v>
      </c>
      <c r="N8465" s="63">
        <v>6.8039186252201462</v>
      </c>
      <c r="O8465" s="71">
        <v>5.9589862973008243</v>
      </c>
    </row>
    <row r="8466" spans="2:15" outlineLevel="1" x14ac:dyDescent="0.45">
      <c r="B8466" s="65">
        <v>8457</v>
      </c>
      <c r="C8466" s="60">
        <v>0</v>
      </c>
      <c r="D8466" s="61">
        <v>1</v>
      </c>
      <c r="E8466" s="61">
        <v>1</v>
      </c>
      <c r="F8466" s="61">
        <v>1</v>
      </c>
      <c r="G8466" s="61">
        <v>1</v>
      </c>
      <c r="H8466" s="61">
        <v>0</v>
      </c>
      <c r="I8466" s="62">
        <v>97539.222170829962</v>
      </c>
      <c r="J8466" s="63">
        <v>6.4538419320684763</v>
      </c>
      <c r="K8466" s="63">
        <v>6.5522325731986975</v>
      </c>
      <c r="L8466" s="63">
        <v>7.3872857572733146</v>
      </c>
      <c r="M8466" s="63">
        <v>6.2581950815364626</v>
      </c>
      <c r="N8466" s="63">
        <v>6.9963840478302153</v>
      </c>
      <c r="O8466" s="71">
        <v>6.5856386310610526</v>
      </c>
    </row>
    <row r="8467" spans="2:15" outlineLevel="1" x14ac:dyDescent="0.45">
      <c r="B8467" s="65">
        <v>8458</v>
      </c>
      <c r="C8467" s="60">
        <v>1</v>
      </c>
      <c r="D8467" s="61">
        <v>0</v>
      </c>
      <c r="E8467" s="61">
        <v>1</v>
      </c>
      <c r="F8467" s="61">
        <v>1</v>
      </c>
      <c r="G8467" s="61">
        <v>1</v>
      </c>
      <c r="H8467" s="61">
        <v>0</v>
      </c>
      <c r="I8467" s="62">
        <v>26208.067242804056</v>
      </c>
      <c r="J8467" s="63">
        <v>5.5620975887019988</v>
      </c>
      <c r="K8467" s="63">
        <v>5.4661756993450208</v>
      </c>
      <c r="L8467" s="63">
        <v>6.5167632561000097</v>
      </c>
      <c r="M8467" s="63">
        <v>6.0071187237125558</v>
      </c>
      <c r="N8467" s="63">
        <v>7.5439441174280013</v>
      </c>
      <c r="O8467" s="71">
        <v>6.5865208312033161</v>
      </c>
    </row>
    <row r="8468" spans="2:15" outlineLevel="1" x14ac:dyDescent="0.45">
      <c r="B8468" s="65">
        <v>8459</v>
      </c>
      <c r="C8468" s="60">
        <v>0</v>
      </c>
      <c r="D8468" s="61">
        <v>1</v>
      </c>
      <c r="E8468" s="61">
        <v>1</v>
      </c>
      <c r="F8468" s="61">
        <v>1</v>
      </c>
      <c r="G8468" s="61">
        <v>1</v>
      </c>
      <c r="H8468" s="61">
        <v>0</v>
      </c>
      <c r="I8468" s="62">
        <v>96070.292375045799</v>
      </c>
      <c r="J8468" s="63">
        <v>5.5049808794553732</v>
      </c>
      <c r="K8468" s="63">
        <v>5.549712679866424</v>
      </c>
      <c r="L8468" s="63">
        <v>7.9283550638992555</v>
      </c>
      <c r="M8468" s="63">
        <v>6.7632002497503878</v>
      </c>
      <c r="N8468" s="63">
        <v>7.3013775241461341</v>
      </c>
      <c r="O8468" s="71">
        <v>7.1622791661290783</v>
      </c>
    </row>
    <row r="8469" spans="2:15" outlineLevel="1" x14ac:dyDescent="0.45">
      <c r="B8469" s="65">
        <v>8460</v>
      </c>
      <c r="C8469" s="60">
        <v>1</v>
      </c>
      <c r="D8469" s="61">
        <v>0</v>
      </c>
      <c r="E8469" s="61">
        <v>1</v>
      </c>
      <c r="F8469" s="61">
        <v>1</v>
      </c>
      <c r="G8469" s="61">
        <v>1</v>
      </c>
      <c r="H8469" s="61">
        <v>0</v>
      </c>
      <c r="I8469" s="62">
        <v>94279.494372234039</v>
      </c>
      <c r="J8469" s="63">
        <v>6.0076625486861186</v>
      </c>
      <c r="K8469" s="63">
        <v>4.386617926978845</v>
      </c>
      <c r="L8469" s="63">
        <v>7.2339588417976648</v>
      </c>
      <c r="M8469" s="63">
        <v>7.8861113464677617</v>
      </c>
      <c r="N8469" s="63">
        <v>7.0409841185212327</v>
      </c>
      <c r="O8469" s="71">
        <v>6.5230761311428846</v>
      </c>
    </row>
    <row r="8470" spans="2:15" outlineLevel="1" x14ac:dyDescent="0.45">
      <c r="B8470" s="65">
        <v>8461</v>
      </c>
      <c r="C8470" s="60">
        <v>1</v>
      </c>
      <c r="D8470" s="61">
        <v>0</v>
      </c>
      <c r="E8470" s="61">
        <v>1</v>
      </c>
      <c r="F8470" s="61">
        <v>1</v>
      </c>
      <c r="G8470" s="61">
        <v>1</v>
      </c>
      <c r="H8470" s="61">
        <v>0</v>
      </c>
      <c r="I8470" s="62">
        <v>62825.920135887471</v>
      </c>
      <c r="J8470" s="63">
        <v>5.7471479353069572</v>
      </c>
      <c r="K8470" s="63">
        <v>5.4452857627483162</v>
      </c>
      <c r="L8470" s="63">
        <v>7.2562608974374729</v>
      </c>
      <c r="M8470" s="63">
        <v>6.1676087053228361</v>
      </c>
      <c r="N8470" s="63">
        <v>7.2512211255198356</v>
      </c>
      <c r="O8470" s="71">
        <v>6.7738882443498927</v>
      </c>
    </row>
    <row r="8471" spans="2:15" outlineLevel="1" x14ac:dyDescent="0.45">
      <c r="B8471" s="65">
        <v>8462</v>
      </c>
      <c r="C8471" s="60">
        <v>0</v>
      </c>
      <c r="D8471" s="61">
        <v>1</v>
      </c>
      <c r="E8471" s="61">
        <v>1</v>
      </c>
      <c r="F8471" s="61">
        <v>1</v>
      </c>
      <c r="G8471" s="61">
        <v>0</v>
      </c>
      <c r="H8471" s="61">
        <v>1</v>
      </c>
      <c r="I8471" s="62">
        <v>66090.876218120189</v>
      </c>
      <c r="J8471" s="63">
        <v>6.2426809170741198</v>
      </c>
      <c r="K8471" s="63">
        <v>6.7176662549553496</v>
      </c>
      <c r="L8471" s="63">
        <v>6.335477053919166</v>
      </c>
      <c r="M8471" s="63">
        <v>6.4328155313225901</v>
      </c>
      <c r="N8471" s="63">
        <v>6.6458627046304892</v>
      </c>
      <c r="O8471" s="71">
        <v>6.8185148607371646</v>
      </c>
    </row>
    <row r="8472" spans="2:15" outlineLevel="1" x14ac:dyDescent="0.45">
      <c r="B8472" s="65">
        <v>8463</v>
      </c>
      <c r="C8472" s="60">
        <v>1</v>
      </c>
      <c r="D8472" s="61">
        <v>0</v>
      </c>
      <c r="E8472" s="61">
        <v>1</v>
      </c>
      <c r="F8472" s="61">
        <v>1</v>
      </c>
      <c r="G8472" s="61">
        <v>1</v>
      </c>
      <c r="H8472" s="61">
        <v>0</v>
      </c>
      <c r="I8472" s="62">
        <v>27890.352364390157</v>
      </c>
      <c r="J8472" s="63">
        <v>5.7595980617847458</v>
      </c>
      <c r="K8472" s="63">
        <v>5.6404179538401671</v>
      </c>
      <c r="L8472" s="63">
        <v>7.1624779505249139</v>
      </c>
      <c r="M8472" s="63">
        <v>6.6173022577636313</v>
      </c>
      <c r="N8472" s="63">
        <v>6.9401538946926733</v>
      </c>
      <c r="O8472" s="71">
        <v>6.3210445309006102</v>
      </c>
    </row>
    <row r="8473" spans="2:15" outlineLevel="1" x14ac:dyDescent="0.45">
      <c r="B8473" s="65">
        <v>8464</v>
      </c>
      <c r="C8473" s="60">
        <v>1</v>
      </c>
      <c r="D8473" s="61">
        <v>0</v>
      </c>
      <c r="E8473" s="61">
        <v>1</v>
      </c>
      <c r="F8473" s="61">
        <v>1</v>
      </c>
      <c r="G8473" s="61">
        <v>1</v>
      </c>
      <c r="H8473" s="61">
        <v>0</v>
      </c>
      <c r="I8473" s="62">
        <v>97959.892231264268</v>
      </c>
      <c r="J8473" s="63">
        <v>6.4535863421493431</v>
      </c>
      <c r="K8473" s="63">
        <v>5.5609168462794187</v>
      </c>
      <c r="L8473" s="63">
        <v>6.7170380218003327</v>
      </c>
      <c r="M8473" s="63">
        <v>7.5354237675799727</v>
      </c>
      <c r="N8473" s="63">
        <v>7.2387783647072013</v>
      </c>
      <c r="O8473" s="71">
        <v>6.5969389838749839</v>
      </c>
    </row>
    <row r="8474" spans="2:15" outlineLevel="1" x14ac:dyDescent="0.45">
      <c r="B8474" s="65">
        <v>8465</v>
      </c>
      <c r="C8474" s="60">
        <v>1</v>
      </c>
      <c r="D8474" s="61">
        <v>0</v>
      </c>
      <c r="E8474" s="61">
        <v>1</v>
      </c>
      <c r="F8474" s="61">
        <v>1</v>
      </c>
      <c r="G8474" s="61">
        <v>1</v>
      </c>
      <c r="H8474" s="61">
        <v>0</v>
      </c>
      <c r="I8474" s="62">
        <v>100716.58678378579</v>
      </c>
      <c r="J8474" s="63">
        <v>6.3369456369284389</v>
      </c>
      <c r="K8474" s="63">
        <v>6.0774393913672942</v>
      </c>
      <c r="L8474" s="63">
        <v>7.8353015612283992</v>
      </c>
      <c r="M8474" s="63">
        <v>7.8345702806855471</v>
      </c>
      <c r="N8474" s="63">
        <v>6.9982504830203229</v>
      </c>
      <c r="O8474" s="71">
        <v>6.4550088662026841</v>
      </c>
    </row>
    <row r="8475" spans="2:15" outlineLevel="1" x14ac:dyDescent="0.45">
      <c r="B8475" s="65">
        <v>8466</v>
      </c>
      <c r="C8475" s="60">
        <v>1</v>
      </c>
      <c r="D8475" s="61">
        <v>0</v>
      </c>
      <c r="E8475" s="61">
        <v>1</v>
      </c>
      <c r="F8475" s="61">
        <v>1</v>
      </c>
      <c r="G8475" s="61">
        <v>1</v>
      </c>
      <c r="H8475" s="61">
        <v>0</v>
      </c>
      <c r="I8475" s="62">
        <v>95807.424866200236</v>
      </c>
      <c r="J8475" s="63">
        <v>5.4531138057841746</v>
      </c>
      <c r="K8475" s="63">
        <v>5.2595530227991354</v>
      </c>
      <c r="L8475" s="63">
        <v>7.6553149435686842</v>
      </c>
      <c r="M8475" s="63">
        <v>7.3532628863746359</v>
      </c>
      <c r="N8475" s="63">
        <v>7.2210632387411984</v>
      </c>
      <c r="O8475" s="71">
        <v>6.9835646444150195</v>
      </c>
    </row>
    <row r="8476" spans="2:15" outlineLevel="1" x14ac:dyDescent="0.45">
      <c r="B8476" s="65">
        <v>8467</v>
      </c>
      <c r="C8476" s="60">
        <v>1</v>
      </c>
      <c r="D8476" s="61">
        <v>0</v>
      </c>
      <c r="E8476" s="61">
        <v>1</v>
      </c>
      <c r="F8476" s="61">
        <v>1</v>
      </c>
      <c r="G8476" s="61">
        <v>1</v>
      </c>
      <c r="H8476" s="61">
        <v>0</v>
      </c>
      <c r="I8476" s="62">
        <v>24829.157129148429</v>
      </c>
      <c r="J8476" s="63">
        <v>5.4555441344633087</v>
      </c>
      <c r="K8476" s="63">
        <v>4.8254278174776326</v>
      </c>
      <c r="L8476" s="63">
        <v>6.4270223980289565</v>
      </c>
      <c r="M8476" s="63">
        <v>7.7561635406244083</v>
      </c>
      <c r="N8476" s="63">
        <v>6.3875754666691034</v>
      </c>
      <c r="O8476" s="71">
        <v>6.0084313373781839</v>
      </c>
    </row>
    <row r="8477" spans="2:15" outlineLevel="1" x14ac:dyDescent="0.45">
      <c r="B8477" s="65">
        <v>8468</v>
      </c>
      <c r="C8477" s="60">
        <v>1</v>
      </c>
      <c r="D8477" s="61">
        <v>0</v>
      </c>
      <c r="E8477" s="61">
        <v>1</v>
      </c>
      <c r="F8477" s="61">
        <v>1</v>
      </c>
      <c r="G8477" s="61">
        <v>1</v>
      </c>
      <c r="H8477" s="61">
        <v>0</v>
      </c>
      <c r="I8477" s="62">
        <v>95388.785840445984</v>
      </c>
      <c r="J8477" s="63">
        <v>6.0865866943451286</v>
      </c>
      <c r="K8477" s="63">
        <v>4.9926476102876416</v>
      </c>
      <c r="L8477" s="63">
        <v>7.4403354777450748</v>
      </c>
      <c r="M8477" s="63">
        <v>7.1839639393196517</v>
      </c>
      <c r="N8477" s="63">
        <v>7.2365691144335607</v>
      </c>
      <c r="O8477" s="71">
        <v>6.6795297078393769</v>
      </c>
    </row>
    <row r="8478" spans="2:15" outlineLevel="1" x14ac:dyDescent="0.45">
      <c r="B8478" s="65">
        <v>8469</v>
      </c>
      <c r="C8478" s="60">
        <v>1</v>
      </c>
      <c r="D8478" s="61">
        <v>0</v>
      </c>
      <c r="E8478" s="61">
        <v>1</v>
      </c>
      <c r="F8478" s="61">
        <v>1</v>
      </c>
      <c r="G8478" s="61">
        <v>0</v>
      </c>
      <c r="H8478" s="61">
        <v>1</v>
      </c>
      <c r="I8478" s="62">
        <v>101529.28041836293</v>
      </c>
      <c r="J8478" s="63">
        <v>6.4064310954545318</v>
      </c>
      <c r="K8478" s="63">
        <v>5.719820767578808</v>
      </c>
      <c r="L8478" s="63">
        <v>8.0117578514726109</v>
      </c>
      <c r="M8478" s="63">
        <v>8.1671492004330748</v>
      </c>
      <c r="N8478" s="63">
        <v>6.7479381184236251</v>
      </c>
      <c r="O8478" s="71">
        <v>6.9813200376081781</v>
      </c>
    </row>
    <row r="8479" spans="2:15" outlineLevel="1" x14ac:dyDescent="0.45">
      <c r="B8479" s="65">
        <v>8470</v>
      </c>
      <c r="C8479" s="60">
        <v>1</v>
      </c>
      <c r="D8479" s="61">
        <v>0</v>
      </c>
      <c r="E8479" s="61">
        <v>1</v>
      </c>
      <c r="F8479" s="61">
        <v>1</v>
      </c>
      <c r="G8479" s="61">
        <v>1</v>
      </c>
      <c r="H8479" s="61">
        <v>0</v>
      </c>
      <c r="I8479" s="62">
        <v>73936.885485065737</v>
      </c>
      <c r="J8479" s="63">
        <v>5.6232991663988514</v>
      </c>
      <c r="K8479" s="63">
        <v>5.1272612811157918</v>
      </c>
      <c r="L8479" s="63">
        <v>6.9026829736385134</v>
      </c>
      <c r="M8479" s="63">
        <v>7.2731077413618586</v>
      </c>
      <c r="N8479" s="63">
        <v>7.4568014059822545</v>
      </c>
      <c r="O8479" s="71">
        <v>6.3867104037155471</v>
      </c>
    </row>
    <row r="8480" spans="2:15" outlineLevel="1" x14ac:dyDescent="0.45">
      <c r="B8480" s="65">
        <v>8471</v>
      </c>
      <c r="C8480" s="60">
        <v>1</v>
      </c>
      <c r="D8480" s="61">
        <v>0</v>
      </c>
      <c r="E8480" s="61">
        <v>1</v>
      </c>
      <c r="F8480" s="61">
        <v>1</v>
      </c>
      <c r="G8480" s="61">
        <v>1</v>
      </c>
      <c r="H8480" s="61">
        <v>0</v>
      </c>
      <c r="I8480" s="62">
        <v>62003.573933152729</v>
      </c>
      <c r="J8480" s="63">
        <v>6.0858345075562417</v>
      </c>
      <c r="K8480" s="63">
        <v>4.6399031070189789</v>
      </c>
      <c r="L8480" s="63">
        <v>7.0340154308345495</v>
      </c>
      <c r="M8480" s="63">
        <v>7.2678098149797137</v>
      </c>
      <c r="N8480" s="63">
        <v>6.6114994037496926</v>
      </c>
      <c r="O8480" s="71">
        <v>6.4716711499783566</v>
      </c>
    </row>
    <row r="8481" spans="2:15" outlineLevel="1" x14ac:dyDescent="0.45">
      <c r="B8481" s="65">
        <v>8472</v>
      </c>
      <c r="C8481" s="60">
        <v>1</v>
      </c>
      <c r="D8481" s="61">
        <v>0</v>
      </c>
      <c r="E8481" s="61">
        <v>1</v>
      </c>
      <c r="F8481" s="61">
        <v>1</v>
      </c>
      <c r="G8481" s="61">
        <v>1</v>
      </c>
      <c r="H8481" s="61">
        <v>0</v>
      </c>
      <c r="I8481" s="62">
        <v>64679.049664427206</v>
      </c>
      <c r="J8481" s="63">
        <v>6.8815548597451741</v>
      </c>
      <c r="K8481" s="63">
        <v>5.4991388917874371</v>
      </c>
      <c r="L8481" s="63">
        <v>6.8114555930489926</v>
      </c>
      <c r="M8481" s="63">
        <v>6.0400823266613903</v>
      </c>
      <c r="N8481" s="63">
        <v>7.2010007912373952</v>
      </c>
      <c r="O8481" s="71">
        <v>6.5992861076658631</v>
      </c>
    </row>
    <row r="8482" spans="2:15" outlineLevel="1" x14ac:dyDescent="0.45">
      <c r="B8482" s="65">
        <v>8473</v>
      </c>
      <c r="C8482" s="60">
        <v>1</v>
      </c>
      <c r="D8482" s="61">
        <v>0</v>
      </c>
      <c r="E8482" s="61">
        <v>1</v>
      </c>
      <c r="F8482" s="61">
        <v>1</v>
      </c>
      <c r="G8482" s="61">
        <v>1</v>
      </c>
      <c r="H8482" s="61">
        <v>0</v>
      </c>
      <c r="I8482" s="62">
        <v>98729.034750440958</v>
      </c>
      <c r="J8482" s="63">
        <v>6.0912674877897857</v>
      </c>
      <c r="K8482" s="63">
        <v>6.0038920917724425</v>
      </c>
      <c r="L8482" s="63">
        <v>7.3757040330156158</v>
      </c>
      <c r="M8482" s="63">
        <v>7.4120392950558704</v>
      </c>
      <c r="N8482" s="63">
        <v>7.5263358663856188</v>
      </c>
      <c r="O8482" s="71">
        <v>6.2024144006972852</v>
      </c>
    </row>
    <row r="8483" spans="2:15" outlineLevel="1" x14ac:dyDescent="0.45">
      <c r="B8483" s="65">
        <v>8474</v>
      </c>
      <c r="C8483" s="60">
        <v>1</v>
      </c>
      <c r="D8483" s="61">
        <v>0</v>
      </c>
      <c r="E8483" s="61">
        <v>1</v>
      </c>
      <c r="F8483" s="61">
        <v>1</v>
      </c>
      <c r="G8483" s="61">
        <v>0</v>
      </c>
      <c r="H8483" s="61">
        <v>1</v>
      </c>
      <c r="I8483" s="62">
        <v>93998.779020868853</v>
      </c>
      <c r="J8483" s="63">
        <v>6.5893718016917697</v>
      </c>
      <c r="K8483" s="63">
        <v>5.1669842611992571</v>
      </c>
      <c r="L8483" s="63">
        <v>7.0076359883622121</v>
      </c>
      <c r="M8483" s="63">
        <v>6.7983849991236376</v>
      </c>
      <c r="N8483" s="63">
        <v>6.6256903177678206</v>
      </c>
      <c r="O8483" s="71">
        <v>6.6463583414042473</v>
      </c>
    </row>
    <row r="8484" spans="2:15" outlineLevel="1" x14ac:dyDescent="0.45">
      <c r="B8484" s="65">
        <v>8475</v>
      </c>
      <c r="C8484" s="60">
        <v>0</v>
      </c>
      <c r="D8484" s="61">
        <v>1</v>
      </c>
      <c r="E8484" s="61">
        <v>1</v>
      </c>
      <c r="F8484" s="61">
        <v>1</v>
      </c>
      <c r="G8484" s="61">
        <v>1</v>
      </c>
      <c r="H8484" s="61">
        <v>0</v>
      </c>
      <c r="I8484" s="62">
        <v>103136.76604230316</v>
      </c>
      <c r="J8484" s="63">
        <v>6.0948250986872505</v>
      </c>
      <c r="K8484" s="63">
        <v>6.2123102190635899</v>
      </c>
      <c r="L8484" s="63">
        <v>7.9261584566411871</v>
      </c>
      <c r="M8484" s="63">
        <v>8.4918583592613146</v>
      </c>
      <c r="N8484" s="63">
        <v>7.339240319088038</v>
      </c>
      <c r="O8484" s="71">
        <v>6.3634348713869215</v>
      </c>
    </row>
    <row r="8485" spans="2:15" outlineLevel="1" x14ac:dyDescent="0.45">
      <c r="B8485" s="65">
        <v>8476</v>
      </c>
      <c r="C8485" s="60">
        <v>1</v>
      </c>
      <c r="D8485" s="61">
        <v>0</v>
      </c>
      <c r="E8485" s="61">
        <v>1</v>
      </c>
      <c r="F8485" s="61">
        <v>1</v>
      </c>
      <c r="G8485" s="61">
        <v>1</v>
      </c>
      <c r="H8485" s="61">
        <v>0</v>
      </c>
      <c r="I8485" s="62">
        <v>102575.94590863879</v>
      </c>
      <c r="J8485" s="63">
        <v>6.3888221228636528</v>
      </c>
      <c r="K8485" s="63">
        <v>5.5748358592991307</v>
      </c>
      <c r="L8485" s="63">
        <v>7.1417445770463939</v>
      </c>
      <c r="M8485" s="63">
        <v>8.7942350223456351</v>
      </c>
      <c r="N8485" s="63">
        <v>7.1645596584091491</v>
      </c>
      <c r="O8485" s="71">
        <v>6.9283872704919034</v>
      </c>
    </row>
    <row r="8486" spans="2:15" outlineLevel="1" x14ac:dyDescent="0.45">
      <c r="B8486" s="65">
        <v>8477</v>
      </c>
      <c r="C8486" s="60">
        <v>1</v>
      </c>
      <c r="D8486" s="61">
        <v>0</v>
      </c>
      <c r="E8486" s="61">
        <v>1</v>
      </c>
      <c r="F8486" s="61">
        <v>1</v>
      </c>
      <c r="G8486" s="61">
        <v>1</v>
      </c>
      <c r="H8486" s="61">
        <v>0</v>
      </c>
      <c r="I8486" s="62">
        <v>94955.391214683725</v>
      </c>
      <c r="J8486" s="63">
        <v>5.3857062128632505</v>
      </c>
      <c r="K8486" s="63">
        <v>5.2933866557633644</v>
      </c>
      <c r="L8486" s="63">
        <v>8.0962396699229657</v>
      </c>
      <c r="M8486" s="63">
        <v>6.9569593162204093</v>
      </c>
      <c r="N8486" s="63">
        <v>7.23987917564334</v>
      </c>
      <c r="O8486" s="71">
        <v>6.8503039796842158</v>
      </c>
    </row>
    <row r="8487" spans="2:15" outlineLevel="1" x14ac:dyDescent="0.45">
      <c r="B8487" s="65">
        <v>8478</v>
      </c>
      <c r="C8487" s="60">
        <v>1</v>
      </c>
      <c r="D8487" s="61">
        <v>0</v>
      </c>
      <c r="E8487" s="61">
        <v>1</v>
      </c>
      <c r="F8487" s="61">
        <v>1</v>
      </c>
      <c r="G8487" s="61">
        <v>1</v>
      </c>
      <c r="H8487" s="61">
        <v>0</v>
      </c>
      <c r="I8487" s="62">
        <v>81057.665323096662</v>
      </c>
      <c r="J8487" s="63">
        <v>6.3620623015716964</v>
      </c>
      <c r="K8487" s="63">
        <v>5.8866432439986172</v>
      </c>
      <c r="L8487" s="63">
        <v>6.3789704924158368</v>
      </c>
      <c r="M8487" s="63">
        <v>7.7937658722547489</v>
      </c>
      <c r="N8487" s="63">
        <v>7.6731575967187133</v>
      </c>
      <c r="O8487" s="71">
        <v>7.0802797314201618</v>
      </c>
    </row>
    <row r="8488" spans="2:15" outlineLevel="1" x14ac:dyDescent="0.45">
      <c r="B8488" s="65">
        <v>8479</v>
      </c>
      <c r="C8488" s="60">
        <v>1</v>
      </c>
      <c r="D8488" s="61">
        <v>0</v>
      </c>
      <c r="E8488" s="61">
        <v>1</v>
      </c>
      <c r="F8488" s="61">
        <v>1</v>
      </c>
      <c r="G8488" s="61">
        <v>0</v>
      </c>
      <c r="H8488" s="61">
        <v>1</v>
      </c>
      <c r="I8488" s="62">
        <v>98257.003073026863</v>
      </c>
      <c r="J8488" s="63">
        <v>6.3699391633398612</v>
      </c>
      <c r="K8488" s="63">
        <v>5.1036260505384963</v>
      </c>
      <c r="L8488" s="63">
        <v>7.4492709933391721</v>
      </c>
      <c r="M8488" s="63">
        <v>8.2539910900063465</v>
      </c>
      <c r="N8488" s="63">
        <v>6.2564768678451586</v>
      </c>
      <c r="O8488" s="71">
        <v>7.192166448930295</v>
      </c>
    </row>
    <row r="8489" spans="2:15" outlineLevel="1" x14ac:dyDescent="0.45">
      <c r="B8489" s="65">
        <v>8480</v>
      </c>
      <c r="C8489" s="60">
        <v>1</v>
      </c>
      <c r="D8489" s="61">
        <v>0</v>
      </c>
      <c r="E8489" s="61">
        <v>1</v>
      </c>
      <c r="F8489" s="61">
        <v>1</v>
      </c>
      <c r="G8489" s="61">
        <v>1</v>
      </c>
      <c r="H8489" s="61">
        <v>0</v>
      </c>
      <c r="I8489" s="62">
        <v>96438.677319112772</v>
      </c>
      <c r="J8489" s="63">
        <v>6.1982906292235933</v>
      </c>
      <c r="K8489" s="63">
        <v>5.9288253357293073</v>
      </c>
      <c r="L8489" s="63">
        <v>7.2334015118491468</v>
      </c>
      <c r="M8489" s="63">
        <v>6.6723856173375786</v>
      </c>
      <c r="N8489" s="63">
        <v>7.3188892163596595</v>
      </c>
      <c r="O8489" s="71">
        <v>6.4395638582532708</v>
      </c>
    </row>
    <row r="8490" spans="2:15" outlineLevel="1" x14ac:dyDescent="0.45">
      <c r="B8490" s="65">
        <v>8481</v>
      </c>
      <c r="C8490" s="60">
        <v>1</v>
      </c>
      <c r="D8490" s="61">
        <v>0</v>
      </c>
      <c r="E8490" s="61">
        <v>1</v>
      </c>
      <c r="F8490" s="61">
        <v>1</v>
      </c>
      <c r="G8490" s="61">
        <v>1</v>
      </c>
      <c r="H8490" s="61">
        <v>0</v>
      </c>
      <c r="I8490" s="62">
        <v>99032.448752814686</v>
      </c>
      <c r="J8490" s="63">
        <v>6.718166634328159</v>
      </c>
      <c r="K8490" s="63">
        <v>4.0897157653693412</v>
      </c>
      <c r="L8490" s="63">
        <v>6.7515484318988355</v>
      </c>
      <c r="M8490" s="63">
        <v>8.8374291995427434</v>
      </c>
      <c r="N8490" s="63">
        <v>7.3610505409247144</v>
      </c>
      <c r="O8490" s="71">
        <v>6.8900457356874787</v>
      </c>
    </row>
    <row r="8491" spans="2:15" outlineLevel="1" x14ac:dyDescent="0.45">
      <c r="B8491" s="65">
        <v>8482</v>
      </c>
      <c r="C8491" s="60">
        <v>1</v>
      </c>
      <c r="D8491" s="61">
        <v>0</v>
      </c>
      <c r="E8491" s="61">
        <v>1</v>
      </c>
      <c r="F8491" s="61">
        <v>1</v>
      </c>
      <c r="G8491" s="61">
        <v>0</v>
      </c>
      <c r="H8491" s="61">
        <v>1</v>
      </c>
      <c r="I8491" s="62">
        <v>74608.666892145586</v>
      </c>
      <c r="J8491" s="63">
        <v>5.7718644433739872</v>
      </c>
      <c r="K8491" s="63">
        <v>5.2228427421902062</v>
      </c>
      <c r="L8491" s="63">
        <v>6.8314550116734019</v>
      </c>
      <c r="M8491" s="63">
        <v>7.3624940600843942</v>
      </c>
      <c r="N8491" s="63">
        <v>6.5887147620989674</v>
      </c>
      <c r="O8491" s="71">
        <v>7.3294578706156566</v>
      </c>
    </row>
    <row r="8492" spans="2:15" outlineLevel="1" x14ac:dyDescent="0.45">
      <c r="B8492" s="65">
        <v>8483</v>
      </c>
      <c r="C8492" s="60">
        <v>0</v>
      </c>
      <c r="D8492" s="61">
        <v>1</v>
      </c>
      <c r="E8492" s="61">
        <v>1</v>
      </c>
      <c r="F8492" s="61">
        <v>1</v>
      </c>
      <c r="G8492" s="61">
        <v>0</v>
      </c>
      <c r="H8492" s="61">
        <v>1</v>
      </c>
      <c r="I8492" s="62">
        <v>77681.154209065135</v>
      </c>
      <c r="J8492" s="63">
        <v>5.4313839805250446</v>
      </c>
      <c r="K8492" s="63">
        <v>5.7418815947131865</v>
      </c>
      <c r="L8492" s="63">
        <v>6.2508733013469904</v>
      </c>
      <c r="M8492" s="63">
        <v>8.879416090521854</v>
      </c>
      <c r="N8492" s="63">
        <v>6.5671145333695371</v>
      </c>
      <c r="O8492" s="71">
        <v>6.8230088864916416</v>
      </c>
    </row>
    <row r="8493" spans="2:15" outlineLevel="1" x14ac:dyDescent="0.45">
      <c r="B8493" s="65">
        <v>8484</v>
      </c>
      <c r="C8493" s="60">
        <v>0</v>
      </c>
      <c r="D8493" s="61">
        <v>1</v>
      </c>
      <c r="E8493" s="61">
        <v>1</v>
      </c>
      <c r="F8493" s="61">
        <v>1</v>
      </c>
      <c r="G8493" s="61">
        <v>1</v>
      </c>
      <c r="H8493" s="61">
        <v>0</v>
      </c>
      <c r="I8493" s="62">
        <v>100351.01345690737</v>
      </c>
      <c r="J8493" s="63">
        <v>5.625455759977271</v>
      </c>
      <c r="K8493" s="63">
        <v>5.8496858823702595</v>
      </c>
      <c r="L8493" s="63">
        <v>7.4577269703330202</v>
      </c>
      <c r="M8493" s="63">
        <v>8.3621897346107286</v>
      </c>
      <c r="N8493" s="63">
        <v>7.0624713712038769</v>
      </c>
      <c r="O8493" s="71">
        <v>7.0015872690539087</v>
      </c>
    </row>
    <row r="8494" spans="2:15" outlineLevel="1" x14ac:dyDescent="0.45">
      <c r="B8494" s="65">
        <v>8485</v>
      </c>
      <c r="C8494" s="60">
        <v>1</v>
      </c>
      <c r="D8494" s="61">
        <v>0</v>
      </c>
      <c r="E8494" s="61">
        <v>1</v>
      </c>
      <c r="F8494" s="61">
        <v>1</v>
      </c>
      <c r="G8494" s="61">
        <v>0</v>
      </c>
      <c r="H8494" s="61">
        <v>1</v>
      </c>
      <c r="I8494" s="62">
        <v>96288.9230847609</v>
      </c>
      <c r="J8494" s="63">
        <v>6.3780018046328051</v>
      </c>
      <c r="K8494" s="63">
        <v>5.72295290124912</v>
      </c>
      <c r="L8494" s="63">
        <v>7.674473358821972</v>
      </c>
      <c r="M8494" s="63">
        <v>6.2909181450939116</v>
      </c>
      <c r="N8494" s="63">
        <v>6.9177231635108036</v>
      </c>
      <c r="O8494" s="71">
        <v>7.1330600457816971</v>
      </c>
    </row>
    <row r="8495" spans="2:15" outlineLevel="1" x14ac:dyDescent="0.45">
      <c r="B8495" s="65">
        <v>8486</v>
      </c>
      <c r="C8495" s="60">
        <v>1</v>
      </c>
      <c r="D8495" s="61">
        <v>0</v>
      </c>
      <c r="E8495" s="61">
        <v>1</v>
      </c>
      <c r="F8495" s="61">
        <v>1</v>
      </c>
      <c r="G8495" s="61">
        <v>1</v>
      </c>
      <c r="H8495" s="61">
        <v>0</v>
      </c>
      <c r="I8495" s="62">
        <v>94273.416151506928</v>
      </c>
      <c r="J8495" s="63">
        <v>6.2774216594570813</v>
      </c>
      <c r="K8495" s="63">
        <v>4.5250343609670711</v>
      </c>
      <c r="L8495" s="63">
        <v>7.276995185576304</v>
      </c>
      <c r="M8495" s="63">
        <v>7.7290874964538565</v>
      </c>
      <c r="N8495" s="63">
        <v>6.9573150593154374</v>
      </c>
      <c r="O8495" s="71">
        <v>6.2505227496734728</v>
      </c>
    </row>
    <row r="8496" spans="2:15" outlineLevel="1" x14ac:dyDescent="0.45">
      <c r="B8496" s="65">
        <v>8487</v>
      </c>
      <c r="C8496" s="60">
        <v>1</v>
      </c>
      <c r="D8496" s="61">
        <v>0</v>
      </c>
      <c r="E8496" s="61">
        <v>1</v>
      </c>
      <c r="F8496" s="61">
        <v>1</v>
      </c>
      <c r="G8496" s="61">
        <v>1</v>
      </c>
      <c r="H8496" s="61">
        <v>0</v>
      </c>
      <c r="I8496" s="62">
        <v>99753.868426343673</v>
      </c>
      <c r="J8496" s="63">
        <v>6.116260528480197</v>
      </c>
      <c r="K8496" s="63">
        <v>5.391211319754512</v>
      </c>
      <c r="L8496" s="63">
        <v>7.2172950079026581</v>
      </c>
      <c r="M8496" s="63">
        <v>8.5968333683328932</v>
      </c>
      <c r="N8496" s="63">
        <v>7.0668759130518932</v>
      </c>
      <c r="O8496" s="71">
        <v>6.5488025835603505</v>
      </c>
    </row>
    <row r="8497" spans="2:15" outlineLevel="1" x14ac:dyDescent="0.45">
      <c r="B8497" s="65">
        <v>8488</v>
      </c>
      <c r="C8497" s="60">
        <v>1</v>
      </c>
      <c r="D8497" s="61">
        <v>0</v>
      </c>
      <c r="E8497" s="61">
        <v>1</v>
      </c>
      <c r="F8497" s="61">
        <v>1</v>
      </c>
      <c r="G8497" s="61">
        <v>0</v>
      </c>
      <c r="H8497" s="61">
        <v>1</v>
      </c>
      <c r="I8497" s="62">
        <v>30061.824197523048</v>
      </c>
      <c r="J8497" s="63">
        <v>6.055612495294854</v>
      </c>
      <c r="K8497" s="63">
        <v>5.4643505820638039</v>
      </c>
      <c r="L8497" s="63">
        <v>6.5669238615707393</v>
      </c>
      <c r="M8497" s="63">
        <v>6.6967292310515631</v>
      </c>
      <c r="N8497" s="63">
        <v>7.1016091163548829</v>
      </c>
      <c r="O8497" s="71">
        <v>7.307060236842986</v>
      </c>
    </row>
    <row r="8498" spans="2:15" outlineLevel="1" x14ac:dyDescent="0.45">
      <c r="B8498" s="65">
        <v>8489</v>
      </c>
      <c r="C8498" s="60">
        <v>0</v>
      </c>
      <c r="D8498" s="61">
        <v>1</v>
      </c>
      <c r="E8498" s="61">
        <v>1</v>
      </c>
      <c r="F8498" s="61">
        <v>1</v>
      </c>
      <c r="G8498" s="61">
        <v>1</v>
      </c>
      <c r="H8498" s="61">
        <v>0</v>
      </c>
      <c r="I8498" s="62">
        <v>96269.014421022366</v>
      </c>
      <c r="J8498" s="63">
        <v>5.9043710268407184</v>
      </c>
      <c r="K8498" s="63">
        <v>6.5891963906307485</v>
      </c>
      <c r="L8498" s="63">
        <v>7.3973592080375283</v>
      </c>
      <c r="M8498" s="63">
        <v>6.7196686266681311</v>
      </c>
      <c r="N8498" s="63">
        <v>6.5536681431489159</v>
      </c>
      <c r="O8498" s="71">
        <v>6.5436543369112838</v>
      </c>
    </row>
    <row r="8499" spans="2:15" outlineLevel="1" x14ac:dyDescent="0.45">
      <c r="B8499" s="65">
        <v>8490</v>
      </c>
      <c r="C8499" s="60">
        <v>0</v>
      </c>
      <c r="D8499" s="61">
        <v>1</v>
      </c>
      <c r="E8499" s="61">
        <v>1</v>
      </c>
      <c r="F8499" s="61">
        <v>1</v>
      </c>
      <c r="G8499" s="61">
        <v>0</v>
      </c>
      <c r="H8499" s="61">
        <v>1</v>
      </c>
      <c r="I8499" s="62">
        <v>30326.242544008215</v>
      </c>
      <c r="J8499" s="63">
        <v>5.5836762986190216</v>
      </c>
      <c r="K8499" s="63">
        <v>5.5881027554474629</v>
      </c>
      <c r="L8499" s="63">
        <v>6.1954232726699079</v>
      </c>
      <c r="M8499" s="63">
        <v>7.2403501967348305</v>
      </c>
      <c r="N8499" s="63">
        <v>7.0970814817998447</v>
      </c>
      <c r="O8499" s="71">
        <v>7.3877756117924154</v>
      </c>
    </row>
    <row r="8500" spans="2:15" outlineLevel="1" x14ac:dyDescent="0.45">
      <c r="B8500" s="65">
        <v>8491</v>
      </c>
      <c r="C8500" s="60">
        <v>1</v>
      </c>
      <c r="D8500" s="61">
        <v>0</v>
      </c>
      <c r="E8500" s="61">
        <v>1</v>
      </c>
      <c r="F8500" s="61">
        <v>1</v>
      </c>
      <c r="G8500" s="61">
        <v>1</v>
      </c>
      <c r="H8500" s="61">
        <v>0</v>
      </c>
      <c r="I8500" s="62">
        <v>25332.668665420133</v>
      </c>
      <c r="J8500" s="63">
        <v>5.4062537096686265</v>
      </c>
      <c r="K8500" s="63">
        <v>4.5962347983055123</v>
      </c>
      <c r="L8500" s="63">
        <v>6.7892085925998495</v>
      </c>
      <c r="M8500" s="63">
        <v>7.0221562363589474</v>
      </c>
      <c r="N8500" s="63">
        <v>7.3617587574150214</v>
      </c>
      <c r="O8500" s="71">
        <v>6.2537675594348396</v>
      </c>
    </row>
    <row r="8501" spans="2:15" outlineLevel="1" x14ac:dyDescent="0.45">
      <c r="B8501" s="65">
        <v>8492</v>
      </c>
      <c r="C8501" s="60">
        <v>1</v>
      </c>
      <c r="D8501" s="61">
        <v>0</v>
      </c>
      <c r="E8501" s="61">
        <v>1</v>
      </c>
      <c r="F8501" s="61">
        <v>1</v>
      </c>
      <c r="G8501" s="61">
        <v>0</v>
      </c>
      <c r="H8501" s="61">
        <v>1</v>
      </c>
      <c r="I8501" s="62">
        <v>77275.059775334259</v>
      </c>
      <c r="J8501" s="63">
        <v>5.7297112383541551</v>
      </c>
      <c r="K8501" s="63">
        <v>5.0965310231687404</v>
      </c>
      <c r="L8501" s="63">
        <v>6.9108949127616128</v>
      </c>
      <c r="M8501" s="63">
        <v>8.2058311056011384</v>
      </c>
      <c r="N8501" s="63">
        <v>6.7088888289156774</v>
      </c>
      <c r="O8501" s="71">
        <v>7.4751857533512629</v>
      </c>
    </row>
    <row r="8502" spans="2:15" outlineLevel="1" x14ac:dyDescent="0.45">
      <c r="B8502" s="65">
        <v>8493</v>
      </c>
      <c r="C8502" s="60">
        <v>1</v>
      </c>
      <c r="D8502" s="61">
        <v>0</v>
      </c>
      <c r="E8502" s="61">
        <v>1</v>
      </c>
      <c r="F8502" s="61">
        <v>1</v>
      </c>
      <c r="G8502" s="61">
        <v>1</v>
      </c>
      <c r="H8502" s="61">
        <v>0</v>
      </c>
      <c r="I8502" s="62">
        <v>29545.808378911577</v>
      </c>
      <c r="J8502" s="63">
        <v>5.9718049978182455</v>
      </c>
      <c r="K8502" s="63">
        <v>5.1460140554794638</v>
      </c>
      <c r="L8502" s="63">
        <v>6.3467205621353679</v>
      </c>
      <c r="M8502" s="63">
        <v>6.984236912054234</v>
      </c>
      <c r="N8502" s="63">
        <v>7.4407690583766657</v>
      </c>
      <c r="O8502" s="71">
        <v>6.9738541622350674</v>
      </c>
    </row>
    <row r="8503" spans="2:15" outlineLevel="1" x14ac:dyDescent="0.45">
      <c r="B8503" s="65">
        <v>8494</v>
      </c>
      <c r="C8503" s="60">
        <v>0</v>
      </c>
      <c r="D8503" s="61">
        <v>1</v>
      </c>
      <c r="E8503" s="61">
        <v>1</v>
      </c>
      <c r="F8503" s="61">
        <v>1</v>
      </c>
      <c r="G8503" s="61">
        <v>1</v>
      </c>
      <c r="H8503" s="61">
        <v>0</v>
      </c>
      <c r="I8503" s="62">
        <v>96043.057463927311</v>
      </c>
      <c r="J8503" s="63">
        <v>5.494942588749689</v>
      </c>
      <c r="K8503" s="63">
        <v>5.7304672614217225</v>
      </c>
      <c r="L8503" s="63">
        <v>7.5544337133213526</v>
      </c>
      <c r="M8503" s="63">
        <v>6.9368795617806667</v>
      </c>
      <c r="N8503" s="63">
        <v>7.3197103534796781</v>
      </c>
      <c r="O8503" s="71">
        <v>6.8920869617380909</v>
      </c>
    </row>
    <row r="8504" spans="2:15" outlineLevel="1" x14ac:dyDescent="0.45">
      <c r="B8504" s="65">
        <v>8495</v>
      </c>
      <c r="C8504" s="60">
        <v>0</v>
      </c>
      <c r="D8504" s="61">
        <v>1</v>
      </c>
      <c r="E8504" s="61">
        <v>1</v>
      </c>
      <c r="F8504" s="61">
        <v>1</v>
      </c>
      <c r="G8504" s="61">
        <v>1</v>
      </c>
      <c r="H8504" s="61">
        <v>0</v>
      </c>
      <c r="I8504" s="62">
        <v>98617.557829206693</v>
      </c>
      <c r="J8504" s="63">
        <v>5.6942052312574445</v>
      </c>
      <c r="K8504" s="63">
        <v>5.7129897613007694</v>
      </c>
      <c r="L8504" s="63">
        <v>7.5931937234769675</v>
      </c>
      <c r="M8504" s="63">
        <v>8.4459498700703932</v>
      </c>
      <c r="N8504" s="63">
        <v>6.6652064083390421</v>
      </c>
      <c r="O8504" s="71">
        <v>6.5467009718400258</v>
      </c>
    </row>
    <row r="8505" spans="2:15" outlineLevel="1" x14ac:dyDescent="0.45">
      <c r="B8505" s="65">
        <v>8496</v>
      </c>
      <c r="C8505" s="60">
        <v>1</v>
      </c>
      <c r="D8505" s="61">
        <v>0</v>
      </c>
      <c r="E8505" s="61">
        <v>1</v>
      </c>
      <c r="F8505" s="61">
        <v>1</v>
      </c>
      <c r="G8505" s="61">
        <v>0</v>
      </c>
      <c r="H8505" s="61">
        <v>1</v>
      </c>
      <c r="I8505" s="62">
        <v>60410.302182468266</v>
      </c>
      <c r="J8505" s="63">
        <v>6.3434649211065368</v>
      </c>
      <c r="K8505" s="63">
        <v>4.4798152475850888</v>
      </c>
      <c r="L8505" s="63">
        <v>7.4277899193400465</v>
      </c>
      <c r="M8505" s="63">
        <v>6.0441561223500884</v>
      </c>
      <c r="N8505" s="63">
        <v>6.7469896386318169</v>
      </c>
      <c r="O8505" s="71">
        <v>6.8641532962589649</v>
      </c>
    </row>
    <row r="8506" spans="2:15" outlineLevel="1" x14ac:dyDescent="0.45">
      <c r="B8506" s="65">
        <v>8497</v>
      </c>
      <c r="C8506" s="60">
        <v>1</v>
      </c>
      <c r="D8506" s="61">
        <v>0</v>
      </c>
      <c r="E8506" s="61">
        <v>1</v>
      </c>
      <c r="F8506" s="61">
        <v>1</v>
      </c>
      <c r="G8506" s="61">
        <v>1</v>
      </c>
      <c r="H8506" s="61">
        <v>0</v>
      </c>
      <c r="I8506" s="62">
        <v>100218.78987894321</v>
      </c>
      <c r="J8506" s="63">
        <v>6.9379866347340968</v>
      </c>
      <c r="K8506" s="63">
        <v>4.7954273466018247</v>
      </c>
      <c r="L8506" s="63">
        <v>7.5901195485978814</v>
      </c>
      <c r="M8506" s="63">
        <v>8.9496744470303824</v>
      </c>
      <c r="N8506" s="63">
        <v>6.9425684388211337</v>
      </c>
      <c r="O8506" s="71">
        <v>5.9378575716210964</v>
      </c>
    </row>
    <row r="8507" spans="2:15" outlineLevel="1" x14ac:dyDescent="0.45">
      <c r="B8507" s="65">
        <v>8498</v>
      </c>
      <c r="C8507" s="60">
        <v>0</v>
      </c>
      <c r="D8507" s="61">
        <v>1</v>
      </c>
      <c r="E8507" s="61">
        <v>1</v>
      </c>
      <c r="F8507" s="61">
        <v>1</v>
      </c>
      <c r="G8507" s="61">
        <v>1</v>
      </c>
      <c r="H8507" s="61">
        <v>0</v>
      </c>
      <c r="I8507" s="62">
        <v>98070.384509323994</v>
      </c>
      <c r="J8507" s="63">
        <v>5.6071780446293538</v>
      </c>
      <c r="K8507" s="63">
        <v>6.1759195293420879</v>
      </c>
      <c r="L8507" s="63">
        <v>6.9084985133511125</v>
      </c>
      <c r="M8507" s="63">
        <v>7.4957032500005951</v>
      </c>
      <c r="N8507" s="63">
        <v>7.4684717236865295</v>
      </c>
      <c r="O8507" s="71">
        <v>6.5532908302028234</v>
      </c>
    </row>
    <row r="8508" spans="2:15" outlineLevel="1" x14ac:dyDescent="0.45">
      <c r="B8508" s="65">
        <v>8499</v>
      </c>
      <c r="C8508" s="60">
        <v>1</v>
      </c>
      <c r="D8508" s="61">
        <v>0</v>
      </c>
      <c r="E8508" s="61">
        <v>1</v>
      </c>
      <c r="F8508" s="61">
        <v>1</v>
      </c>
      <c r="G8508" s="61">
        <v>0</v>
      </c>
      <c r="H8508" s="61">
        <v>1</v>
      </c>
      <c r="I8508" s="62">
        <v>93505.242819548119</v>
      </c>
      <c r="J8508" s="63">
        <v>5.9732235597974448</v>
      </c>
      <c r="K8508" s="63">
        <v>4.7657720461741162</v>
      </c>
      <c r="L8508" s="63">
        <v>7.9814164868694526</v>
      </c>
      <c r="M8508" s="63">
        <v>6.6769152879445297</v>
      </c>
      <c r="N8508" s="63">
        <v>6.8203972478730099</v>
      </c>
      <c r="O8508" s="71">
        <v>7.0927953225019253</v>
      </c>
    </row>
    <row r="8509" spans="2:15" outlineLevel="1" x14ac:dyDescent="0.45">
      <c r="B8509" s="65">
        <v>8500</v>
      </c>
      <c r="C8509" s="60">
        <v>1</v>
      </c>
      <c r="D8509" s="61">
        <v>0</v>
      </c>
      <c r="E8509" s="61">
        <v>1</v>
      </c>
      <c r="F8509" s="61">
        <v>1</v>
      </c>
      <c r="G8509" s="61">
        <v>1</v>
      </c>
      <c r="H8509" s="61">
        <v>0</v>
      </c>
      <c r="I8509" s="62">
        <v>61837.307160061944</v>
      </c>
      <c r="J8509" s="63">
        <v>5.3830726941408926</v>
      </c>
      <c r="K8509" s="63">
        <v>4.9304342077024614</v>
      </c>
      <c r="L8509" s="63">
        <v>7.9136652784503765</v>
      </c>
      <c r="M8509" s="63">
        <v>6.301272605916961</v>
      </c>
      <c r="N8509" s="63">
        <v>7.1664907952981221</v>
      </c>
      <c r="O8509" s="71">
        <v>7.0020724086309709</v>
      </c>
    </row>
    <row r="8510" spans="2:15" outlineLevel="1" x14ac:dyDescent="0.45">
      <c r="B8510" s="65">
        <v>8501</v>
      </c>
      <c r="C8510" s="60">
        <v>1</v>
      </c>
      <c r="D8510" s="61">
        <v>0</v>
      </c>
      <c r="E8510" s="61">
        <v>1</v>
      </c>
      <c r="F8510" s="61">
        <v>1</v>
      </c>
      <c r="G8510" s="61">
        <v>1</v>
      </c>
      <c r="H8510" s="61">
        <v>0</v>
      </c>
      <c r="I8510" s="62">
        <v>93758.936181098514</v>
      </c>
      <c r="J8510" s="63">
        <v>5.9278625885264624</v>
      </c>
      <c r="K8510" s="63">
        <v>5.2142287287436639</v>
      </c>
      <c r="L8510" s="63">
        <v>8.0380251989591418</v>
      </c>
      <c r="M8510" s="63">
        <v>6.6044728073318737</v>
      </c>
      <c r="N8510" s="63">
        <v>6.9550632666508081</v>
      </c>
      <c r="O8510" s="71">
        <v>6.5354143621719869</v>
      </c>
    </row>
    <row r="8511" spans="2:15" outlineLevel="1" x14ac:dyDescent="0.45">
      <c r="B8511" s="65">
        <v>8502</v>
      </c>
      <c r="C8511" s="60">
        <v>0</v>
      </c>
      <c r="D8511" s="61">
        <v>1</v>
      </c>
      <c r="E8511" s="61">
        <v>1</v>
      </c>
      <c r="F8511" s="61">
        <v>1</v>
      </c>
      <c r="G8511" s="61">
        <v>1</v>
      </c>
      <c r="H8511" s="61">
        <v>0</v>
      </c>
      <c r="I8511" s="62">
        <v>94480.65893907522</v>
      </c>
      <c r="J8511" s="63">
        <v>5.8726772895198867</v>
      </c>
      <c r="K8511" s="63">
        <v>6.0502206816920872</v>
      </c>
      <c r="L8511" s="63">
        <v>7.889136164676759</v>
      </c>
      <c r="M8511" s="63">
        <v>6.5526024795493543</v>
      </c>
      <c r="N8511" s="63">
        <v>6.5853446046583688</v>
      </c>
      <c r="O8511" s="71">
        <v>6.3694291192651313</v>
      </c>
    </row>
    <row r="8512" spans="2:15" outlineLevel="1" x14ac:dyDescent="0.45">
      <c r="B8512" s="65">
        <v>8503</v>
      </c>
      <c r="C8512" s="60">
        <v>1</v>
      </c>
      <c r="D8512" s="61">
        <v>0</v>
      </c>
      <c r="E8512" s="61">
        <v>1</v>
      </c>
      <c r="F8512" s="61">
        <v>1</v>
      </c>
      <c r="G8512" s="61">
        <v>1</v>
      </c>
      <c r="H8512" s="61">
        <v>0</v>
      </c>
      <c r="I8512" s="62">
        <v>77693.438502881065</v>
      </c>
      <c r="J8512" s="63">
        <v>6.1667309615618287</v>
      </c>
      <c r="K8512" s="63">
        <v>5.6106190498817554</v>
      </c>
      <c r="L8512" s="63">
        <v>6.7167084648513908</v>
      </c>
      <c r="M8512" s="63">
        <v>7.3830219137670188</v>
      </c>
      <c r="N8512" s="63">
        <v>7.3600824151361302</v>
      </c>
      <c r="O8512" s="71">
        <v>6.8477967725266922</v>
      </c>
    </row>
    <row r="8513" spans="2:15" outlineLevel="1" x14ac:dyDescent="0.45">
      <c r="B8513" s="65">
        <v>8504</v>
      </c>
      <c r="C8513" s="60">
        <v>1</v>
      </c>
      <c r="D8513" s="61">
        <v>0</v>
      </c>
      <c r="E8513" s="61">
        <v>1</v>
      </c>
      <c r="F8513" s="61">
        <v>1</v>
      </c>
      <c r="G8513" s="61">
        <v>1</v>
      </c>
      <c r="H8513" s="61">
        <v>0</v>
      </c>
      <c r="I8513" s="62">
        <v>24122.597896771782</v>
      </c>
      <c r="J8513" s="63">
        <v>5.5599445986991931</v>
      </c>
      <c r="K8513" s="63">
        <v>4.682773579064933</v>
      </c>
      <c r="L8513" s="63">
        <v>6.7821080394500672</v>
      </c>
      <c r="M8513" s="63">
        <v>6.5542189704411449</v>
      </c>
      <c r="N8513" s="63">
        <v>6.8196923371087159</v>
      </c>
      <c r="O8513" s="71">
        <v>6.6452453194943022</v>
      </c>
    </row>
    <row r="8514" spans="2:15" outlineLevel="1" x14ac:dyDescent="0.45">
      <c r="B8514" s="65">
        <v>8505</v>
      </c>
      <c r="C8514" s="60">
        <v>1</v>
      </c>
      <c r="D8514" s="61">
        <v>0</v>
      </c>
      <c r="E8514" s="61">
        <v>1</v>
      </c>
      <c r="F8514" s="61">
        <v>1</v>
      </c>
      <c r="G8514" s="61">
        <v>1</v>
      </c>
      <c r="H8514" s="61">
        <v>0</v>
      </c>
      <c r="I8514" s="62">
        <v>103030.22798669597</v>
      </c>
      <c r="J8514" s="63">
        <v>6.6030584199658735</v>
      </c>
      <c r="K8514" s="63">
        <v>6.2526787149561667</v>
      </c>
      <c r="L8514" s="63">
        <v>7.9570388511381331</v>
      </c>
      <c r="M8514" s="63">
        <v>7.8995342599387683</v>
      </c>
      <c r="N8514" s="63">
        <v>7.0618361021453167</v>
      </c>
      <c r="O8514" s="71">
        <v>6.7050163167352066</v>
      </c>
    </row>
    <row r="8515" spans="2:15" outlineLevel="1" x14ac:dyDescent="0.45">
      <c r="B8515" s="65">
        <v>8506</v>
      </c>
      <c r="C8515" s="60">
        <v>1</v>
      </c>
      <c r="D8515" s="61">
        <v>0</v>
      </c>
      <c r="E8515" s="61">
        <v>1</v>
      </c>
      <c r="F8515" s="61">
        <v>1</v>
      </c>
      <c r="G8515" s="61">
        <v>0</v>
      </c>
      <c r="H8515" s="61">
        <v>1</v>
      </c>
      <c r="I8515" s="62">
        <v>24369.865224309469</v>
      </c>
      <c r="J8515" s="63">
        <v>5.6576819125017179</v>
      </c>
      <c r="K8515" s="63">
        <v>4.8837991716717344</v>
      </c>
      <c r="L8515" s="63">
        <v>7.188077219851019</v>
      </c>
      <c r="M8515" s="63">
        <v>6.6080210885592674</v>
      </c>
      <c r="N8515" s="63">
        <v>6.3802495346690691</v>
      </c>
      <c r="O8515" s="71">
        <v>6.5236977395254661</v>
      </c>
    </row>
    <row r="8516" spans="2:15" outlineLevel="1" x14ac:dyDescent="0.45">
      <c r="B8516" s="65">
        <v>8507</v>
      </c>
      <c r="C8516" s="60">
        <v>0</v>
      </c>
      <c r="D8516" s="61">
        <v>1</v>
      </c>
      <c r="E8516" s="61">
        <v>1</v>
      </c>
      <c r="F8516" s="61">
        <v>1</v>
      </c>
      <c r="G8516" s="61">
        <v>0</v>
      </c>
      <c r="H8516" s="61">
        <v>1</v>
      </c>
      <c r="I8516" s="62">
        <v>99446.366601215865</v>
      </c>
      <c r="J8516" s="63">
        <v>6.405475579742097</v>
      </c>
      <c r="K8516" s="63">
        <v>6.4522721387080768</v>
      </c>
      <c r="L8516" s="63">
        <v>7.6595476974963628</v>
      </c>
      <c r="M8516" s="63">
        <v>6.874693563975895</v>
      </c>
      <c r="N8516" s="63">
        <v>6.6351217875755495</v>
      </c>
      <c r="O8516" s="71">
        <v>7.0983028480237564</v>
      </c>
    </row>
    <row r="8517" spans="2:15" outlineLevel="1" x14ac:dyDescent="0.45">
      <c r="B8517" s="65">
        <v>8508</v>
      </c>
      <c r="C8517" s="60">
        <v>1</v>
      </c>
      <c r="D8517" s="61">
        <v>0</v>
      </c>
      <c r="E8517" s="61">
        <v>1</v>
      </c>
      <c r="F8517" s="61">
        <v>1</v>
      </c>
      <c r="G8517" s="61">
        <v>1</v>
      </c>
      <c r="H8517" s="61">
        <v>0</v>
      </c>
      <c r="I8517" s="62">
        <v>26624.615744292299</v>
      </c>
      <c r="J8517" s="63">
        <v>5.5355672810391887</v>
      </c>
      <c r="K8517" s="63">
        <v>4.4663498057044384</v>
      </c>
      <c r="L8517" s="63">
        <v>6.7089869835975522</v>
      </c>
      <c r="M8517" s="63">
        <v>7.1480776915382149</v>
      </c>
      <c r="N8517" s="63">
        <v>7.2888259744234372</v>
      </c>
      <c r="O8517" s="71">
        <v>6.8485266293872682</v>
      </c>
    </row>
    <row r="8518" spans="2:15" outlineLevel="1" x14ac:dyDescent="0.45">
      <c r="B8518" s="65">
        <v>8509</v>
      </c>
      <c r="C8518" s="60">
        <v>1</v>
      </c>
      <c r="D8518" s="61">
        <v>0</v>
      </c>
      <c r="E8518" s="61">
        <v>1</v>
      </c>
      <c r="F8518" s="61">
        <v>1</v>
      </c>
      <c r="G8518" s="61">
        <v>1</v>
      </c>
      <c r="H8518" s="61">
        <v>0</v>
      </c>
      <c r="I8518" s="62">
        <v>99751.841991983121</v>
      </c>
      <c r="J8518" s="63">
        <v>5.8836120392385434</v>
      </c>
      <c r="K8518" s="63">
        <v>5.3163182536787108</v>
      </c>
      <c r="L8518" s="63">
        <v>7.2462258812827862</v>
      </c>
      <c r="M8518" s="63">
        <v>8.738844339479666</v>
      </c>
      <c r="N8518" s="63">
        <v>7.0489374981364445</v>
      </c>
      <c r="O8518" s="71">
        <v>6.7709833130719153</v>
      </c>
    </row>
    <row r="8519" spans="2:15" outlineLevel="1" x14ac:dyDescent="0.45">
      <c r="B8519" s="65">
        <v>8510</v>
      </c>
      <c r="C8519" s="60">
        <v>1</v>
      </c>
      <c r="D8519" s="61">
        <v>0</v>
      </c>
      <c r="E8519" s="61">
        <v>1</v>
      </c>
      <c r="F8519" s="61">
        <v>1</v>
      </c>
      <c r="G8519" s="61">
        <v>0</v>
      </c>
      <c r="H8519" s="61">
        <v>1</v>
      </c>
      <c r="I8519" s="62">
        <v>92140.569660378416</v>
      </c>
      <c r="J8519" s="63">
        <v>5.815787746505185</v>
      </c>
      <c r="K8519" s="63">
        <v>4.5671795654914629</v>
      </c>
      <c r="L8519" s="63">
        <v>7.3475844868050189</v>
      </c>
      <c r="M8519" s="63">
        <v>7.0019263407882661</v>
      </c>
      <c r="N8519" s="63">
        <v>6.6767066111923725</v>
      </c>
      <c r="O8519" s="71">
        <v>7.0813590837597991</v>
      </c>
    </row>
    <row r="8520" spans="2:15" outlineLevel="1" x14ac:dyDescent="0.45">
      <c r="B8520" s="65">
        <v>8511</v>
      </c>
      <c r="C8520" s="60">
        <v>1</v>
      </c>
      <c r="D8520" s="61">
        <v>0</v>
      </c>
      <c r="E8520" s="61">
        <v>1</v>
      </c>
      <c r="F8520" s="61">
        <v>1</v>
      </c>
      <c r="G8520" s="61">
        <v>1</v>
      </c>
      <c r="H8520" s="61">
        <v>0</v>
      </c>
      <c r="I8520" s="62">
        <v>105086.39696196503</v>
      </c>
      <c r="J8520" s="63">
        <v>6.3419758566110236</v>
      </c>
      <c r="K8520" s="63">
        <v>6.1439122871192087</v>
      </c>
      <c r="L8520" s="63">
        <v>7.3291797969684822</v>
      </c>
      <c r="M8520" s="63">
        <v>8.7622094725624393</v>
      </c>
      <c r="N8520" s="63">
        <v>7.5326032447661166</v>
      </c>
      <c r="O8520" s="71">
        <v>6.8544573352353844</v>
      </c>
    </row>
    <row r="8521" spans="2:15" outlineLevel="1" x14ac:dyDescent="0.45">
      <c r="B8521" s="65">
        <v>8512</v>
      </c>
      <c r="C8521" s="60">
        <v>1</v>
      </c>
      <c r="D8521" s="61">
        <v>0</v>
      </c>
      <c r="E8521" s="61">
        <v>1</v>
      </c>
      <c r="F8521" s="61">
        <v>1</v>
      </c>
      <c r="G8521" s="61">
        <v>0</v>
      </c>
      <c r="H8521" s="61">
        <v>1</v>
      </c>
      <c r="I8521" s="62">
        <v>75518.176535843697</v>
      </c>
      <c r="J8521" s="63">
        <v>5.8155560192859337</v>
      </c>
      <c r="K8521" s="63">
        <v>5.1175695661343621</v>
      </c>
      <c r="L8521" s="63">
        <v>7.0904278402941401</v>
      </c>
      <c r="M8521" s="63">
        <v>7.8791341485038924</v>
      </c>
      <c r="N8521" s="63">
        <v>6.5950967830315772</v>
      </c>
      <c r="O8521" s="71">
        <v>6.9609909613276075</v>
      </c>
    </row>
    <row r="8522" spans="2:15" outlineLevel="1" x14ac:dyDescent="0.45">
      <c r="B8522" s="65">
        <v>8513</v>
      </c>
      <c r="C8522" s="60">
        <v>1</v>
      </c>
      <c r="D8522" s="61">
        <v>0</v>
      </c>
      <c r="E8522" s="61">
        <v>1</v>
      </c>
      <c r="F8522" s="61">
        <v>1</v>
      </c>
      <c r="G8522" s="61">
        <v>0</v>
      </c>
      <c r="H8522" s="61">
        <v>1</v>
      </c>
      <c r="I8522" s="62">
        <v>61114.654217660558</v>
      </c>
      <c r="J8522" s="63">
        <v>7.0818913837017048</v>
      </c>
      <c r="K8522" s="63">
        <v>4.4068545930424152</v>
      </c>
      <c r="L8522" s="63">
        <v>6.5749767315965766</v>
      </c>
      <c r="M8522" s="63">
        <v>6.1854844787887178</v>
      </c>
      <c r="N8522" s="63">
        <v>6.7018169899497897</v>
      </c>
      <c r="O8522" s="71">
        <v>6.7463712745578945</v>
      </c>
    </row>
    <row r="8523" spans="2:15" outlineLevel="1" x14ac:dyDescent="0.45">
      <c r="B8523" s="65">
        <v>8514</v>
      </c>
      <c r="C8523" s="60">
        <v>1</v>
      </c>
      <c r="D8523" s="61">
        <v>0</v>
      </c>
      <c r="E8523" s="61">
        <v>1</v>
      </c>
      <c r="F8523" s="61">
        <v>1</v>
      </c>
      <c r="G8523" s="61">
        <v>0</v>
      </c>
      <c r="H8523" s="61">
        <v>1</v>
      </c>
      <c r="I8523" s="62">
        <v>24488.630300216348</v>
      </c>
      <c r="J8523" s="63">
        <v>5.7304884459513907</v>
      </c>
      <c r="K8523" s="63">
        <v>4.472586306002662</v>
      </c>
      <c r="L8523" s="63">
        <v>6.8251964784693655</v>
      </c>
      <c r="M8523" s="63">
        <v>6.3438857691647765</v>
      </c>
      <c r="N8523" s="63">
        <v>6.7388897038100506</v>
      </c>
      <c r="O8523" s="71">
        <v>7.2503503207544684</v>
      </c>
    </row>
    <row r="8524" spans="2:15" outlineLevel="1" x14ac:dyDescent="0.45">
      <c r="B8524" s="65">
        <v>8515</v>
      </c>
      <c r="C8524" s="60">
        <v>1</v>
      </c>
      <c r="D8524" s="61">
        <v>0</v>
      </c>
      <c r="E8524" s="61">
        <v>1</v>
      </c>
      <c r="F8524" s="61">
        <v>1</v>
      </c>
      <c r="G8524" s="61">
        <v>1</v>
      </c>
      <c r="H8524" s="61">
        <v>0</v>
      </c>
      <c r="I8524" s="62">
        <v>95117.344652754968</v>
      </c>
      <c r="J8524" s="63">
        <v>6.0703460143044135</v>
      </c>
      <c r="K8524" s="63">
        <v>5.0983486938366624</v>
      </c>
      <c r="L8524" s="63">
        <v>7.1910645945081413</v>
      </c>
      <c r="M8524" s="63">
        <v>7.0401058234252654</v>
      </c>
      <c r="N8524" s="63">
        <v>7.0891621292559215</v>
      </c>
      <c r="O8524" s="71">
        <v>6.9612509941943594</v>
      </c>
    </row>
    <row r="8525" spans="2:15" outlineLevel="1" x14ac:dyDescent="0.45">
      <c r="B8525" s="65">
        <v>8516</v>
      </c>
      <c r="C8525" s="60">
        <v>1</v>
      </c>
      <c r="D8525" s="61">
        <v>0</v>
      </c>
      <c r="E8525" s="61">
        <v>1</v>
      </c>
      <c r="F8525" s="61">
        <v>1</v>
      </c>
      <c r="G8525" s="61">
        <v>0</v>
      </c>
      <c r="H8525" s="61">
        <v>1</v>
      </c>
      <c r="I8525" s="62">
        <v>58530.408619741618</v>
      </c>
      <c r="J8525" s="63">
        <v>6.5467820238109526</v>
      </c>
      <c r="K8525" s="63">
        <v>4.2967817189924027</v>
      </c>
      <c r="L8525" s="63">
        <v>7.2964092974681902</v>
      </c>
      <c r="M8525" s="63">
        <v>6.1522205010006221</v>
      </c>
      <c r="N8525" s="63">
        <v>6.3348717192193558</v>
      </c>
      <c r="O8525" s="71">
        <v>6.3883247755657582</v>
      </c>
    </row>
    <row r="8526" spans="2:15" outlineLevel="1" x14ac:dyDescent="0.45">
      <c r="B8526" s="65">
        <v>8517</v>
      </c>
      <c r="C8526" s="60">
        <v>1</v>
      </c>
      <c r="D8526" s="61">
        <v>0</v>
      </c>
      <c r="E8526" s="61">
        <v>1</v>
      </c>
      <c r="F8526" s="61">
        <v>1</v>
      </c>
      <c r="G8526" s="61">
        <v>0</v>
      </c>
      <c r="H8526" s="61">
        <v>1</v>
      </c>
      <c r="I8526" s="62">
        <v>24793.571194595788</v>
      </c>
      <c r="J8526" s="63">
        <v>5.7245962486215412</v>
      </c>
      <c r="K8526" s="63">
        <v>4.1880626789299082</v>
      </c>
      <c r="L8526" s="63">
        <v>6.8844383464843606</v>
      </c>
      <c r="M8526" s="63">
        <v>7.3081300073664517</v>
      </c>
      <c r="N8526" s="63">
        <v>6.5844140554540402</v>
      </c>
      <c r="O8526" s="71">
        <v>6.6227084840904009</v>
      </c>
    </row>
    <row r="8527" spans="2:15" outlineLevel="1" x14ac:dyDescent="0.45">
      <c r="B8527" s="65">
        <v>8518</v>
      </c>
      <c r="C8527" s="60">
        <v>1</v>
      </c>
      <c r="D8527" s="61">
        <v>0</v>
      </c>
      <c r="E8527" s="61">
        <v>1</v>
      </c>
      <c r="F8527" s="61">
        <v>1</v>
      </c>
      <c r="G8527" s="61">
        <v>0</v>
      </c>
      <c r="H8527" s="61">
        <v>1</v>
      </c>
      <c r="I8527" s="62">
        <v>100434.40103491177</v>
      </c>
      <c r="J8527" s="63">
        <v>6.3810597909112641</v>
      </c>
      <c r="K8527" s="63">
        <v>5.6277743792272394</v>
      </c>
      <c r="L8527" s="63">
        <v>7.0316082195869569</v>
      </c>
      <c r="M8527" s="63">
        <v>8.8103578135647158</v>
      </c>
      <c r="N8527" s="63">
        <v>6.4646803845670471</v>
      </c>
      <c r="O8527" s="71">
        <v>6.7276763592864199</v>
      </c>
    </row>
    <row r="8528" spans="2:15" outlineLevel="1" x14ac:dyDescent="0.45">
      <c r="B8528" s="65">
        <v>8519</v>
      </c>
      <c r="C8528" s="60">
        <v>1</v>
      </c>
      <c r="D8528" s="61">
        <v>0</v>
      </c>
      <c r="E8528" s="61">
        <v>1</v>
      </c>
      <c r="F8528" s="61">
        <v>1</v>
      </c>
      <c r="G8528" s="61">
        <v>0</v>
      </c>
      <c r="H8528" s="61">
        <v>1</v>
      </c>
      <c r="I8528" s="62">
        <v>104443.23200134904</v>
      </c>
      <c r="J8528" s="63">
        <v>6.8914043825318032</v>
      </c>
      <c r="K8528" s="63">
        <v>5.9793258026787939</v>
      </c>
      <c r="L8528" s="63">
        <v>6.9983804560429608</v>
      </c>
      <c r="M8528" s="63">
        <v>8.8050106912571966</v>
      </c>
      <c r="N8528" s="63">
        <v>6.6755474088471312</v>
      </c>
      <c r="O8528" s="71">
        <v>7.232471503333219</v>
      </c>
    </row>
    <row r="8529" spans="2:15" outlineLevel="1" x14ac:dyDescent="0.45">
      <c r="B8529" s="65">
        <v>8520</v>
      </c>
      <c r="C8529" s="60">
        <v>0</v>
      </c>
      <c r="D8529" s="61">
        <v>1</v>
      </c>
      <c r="E8529" s="61">
        <v>1</v>
      </c>
      <c r="F8529" s="61">
        <v>1</v>
      </c>
      <c r="G8529" s="61">
        <v>1</v>
      </c>
      <c r="H8529" s="61">
        <v>0</v>
      </c>
      <c r="I8529" s="62">
        <v>101182.43798771725</v>
      </c>
      <c r="J8529" s="63">
        <v>5.8686963782380897</v>
      </c>
      <c r="K8529" s="63">
        <v>6.1517726386624174</v>
      </c>
      <c r="L8529" s="63">
        <v>7.8391531476022029</v>
      </c>
      <c r="M8529" s="63">
        <v>8.8229380322621331</v>
      </c>
      <c r="N8529" s="63">
        <v>6.4892644531195023</v>
      </c>
      <c r="O8529" s="71">
        <v>6.433463990314908</v>
      </c>
    </row>
    <row r="8530" spans="2:15" outlineLevel="1" x14ac:dyDescent="0.45">
      <c r="B8530" s="65">
        <v>8521</v>
      </c>
      <c r="C8530" s="60">
        <v>1</v>
      </c>
      <c r="D8530" s="61">
        <v>0</v>
      </c>
      <c r="E8530" s="61">
        <v>1</v>
      </c>
      <c r="F8530" s="61">
        <v>1</v>
      </c>
      <c r="G8530" s="61">
        <v>0</v>
      </c>
      <c r="H8530" s="61">
        <v>1</v>
      </c>
      <c r="I8530" s="62">
        <v>95946.889108988049</v>
      </c>
      <c r="J8530" s="63">
        <v>5.9335888024831567</v>
      </c>
      <c r="K8530" s="63">
        <v>5.2586094307905213</v>
      </c>
      <c r="L8530" s="63">
        <v>7.5460579230690508</v>
      </c>
      <c r="M8530" s="63">
        <v>7.1320175807079842</v>
      </c>
      <c r="N8530" s="63">
        <v>7.0015382360509122</v>
      </c>
      <c r="O8530" s="71">
        <v>7.0503973824697876</v>
      </c>
    </row>
    <row r="8531" spans="2:15" outlineLevel="1" x14ac:dyDescent="0.45">
      <c r="B8531" s="65">
        <v>8522</v>
      </c>
      <c r="C8531" s="60">
        <v>1</v>
      </c>
      <c r="D8531" s="61">
        <v>0</v>
      </c>
      <c r="E8531" s="61">
        <v>1</v>
      </c>
      <c r="F8531" s="61">
        <v>1</v>
      </c>
      <c r="G8531" s="61">
        <v>1</v>
      </c>
      <c r="H8531" s="61">
        <v>0</v>
      </c>
      <c r="I8531" s="62">
        <v>22779.834380868269</v>
      </c>
      <c r="J8531" s="63">
        <v>5.5505723089387633</v>
      </c>
      <c r="K8531" s="63">
        <v>4.5226437019680965</v>
      </c>
      <c r="L8531" s="63">
        <v>6.3668325108604122</v>
      </c>
      <c r="M8531" s="63">
        <v>6.1821951847721328</v>
      </c>
      <c r="N8531" s="63">
        <v>6.9726905256510063</v>
      </c>
      <c r="O8531" s="71">
        <v>6.8555442594115092</v>
      </c>
    </row>
    <row r="8532" spans="2:15" outlineLevel="1" x14ac:dyDescent="0.45">
      <c r="B8532" s="65">
        <v>8523</v>
      </c>
      <c r="C8532" s="60">
        <v>0</v>
      </c>
      <c r="D8532" s="61">
        <v>1</v>
      </c>
      <c r="E8532" s="61">
        <v>1</v>
      </c>
      <c r="F8532" s="61">
        <v>1</v>
      </c>
      <c r="G8532" s="61">
        <v>1</v>
      </c>
      <c r="H8532" s="61">
        <v>0</v>
      </c>
      <c r="I8532" s="62">
        <v>76794.028847527487</v>
      </c>
      <c r="J8532" s="63">
        <v>5.2214284490531959</v>
      </c>
      <c r="K8532" s="63">
        <v>5.6118377879186774</v>
      </c>
      <c r="L8532" s="63">
        <v>6.8507142256947109</v>
      </c>
      <c r="M8532" s="63">
        <v>8.459049037142611</v>
      </c>
      <c r="N8532" s="63">
        <v>6.9041123139860634</v>
      </c>
      <c r="O8532" s="71">
        <v>6.6457109132243728</v>
      </c>
    </row>
    <row r="8533" spans="2:15" outlineLevel="1" x14ac:dyDescent="0.45">
      <c r="B8533" s="65">
        <v>8524</v>
      </c>
      <c r="C8533" s="60">
        <v>1</v>
      </c>
      <c r="D8533" s="61">
        <v>0</v>
      </c>
      <c r="E8533" s="61">
        <v>1</v>
      </c>
      <c r="F8533" s="61">
        <v>1</v>
      </c>
      <c r="G8533" s="61">
        <v>0</v>
      </c>
      <c r="H8533" s="61">
        <v>1</v>
      </c>
      <c r="I8533" s="62">
        <v>102177.07746665415</v>
      </c>
      <c r="J8533" s="63">
        <v>6.7300252065671078</v>
      </c>
      <c r="K8533" s="63">
        <v>5.908207020645083</v>
      </c>
      <c r="L8533" s="63">
        <v>7.4053296478995101</v>
      </c>
      <c r="M8533" s="63">
        <v>8.8812847488865394</v>
      </c>
      <c r="N8533" s="63">
        <v>6.3567336710799625</v>
      </c>
      <c r="O8533" s="71">
        <v>6.4730306522861039</v>
      </c>
    </row>
    <row r="8534" spans="2:15" outlineLevel="1" x14ac:dyDescent="0.45">
      <c r="B8534" s="65">
        <v>8525</v>
      </c>
      <c r="C8534" s="60">
        <v>1</v>
      </c>
      <c r="D8534" s="61">
        <v>0</v>
      </c>
      <c r="E8534" s="61">
        <v>1</v>
      </c>
      <c r="F8534" s="61">
        <v>1</v>
      </c>
      <c r="G8534" s="61">
        <v>0</v>
      </c>
      <c r="H8534" s="61">
        <v>1</v>
      </c>
      <c r="I8534" s="62">
        <v>99767.253035637113</v>
      </c>
      <c r="J8534" s="63">
        <v>5.8665817593635294</v>
      </c>
      <c r="K8534" s="63">
        <v>5.2872607302222985</v>
      </c>
      <c r="L8534" s="63">
        <v>7.8355508305272945</v>
      </c>
      <c r="M8534" s="63">
        <v>8.4869348450710973</v>
      </c>
      <c r="N8534" s="63">
        <v>6.7619578200496022</v>
      </c>
      <c r="O8534" s="71">
        <v>7.13917388342092</v>
      </c>
    </row>
    <row r="8535" spans="2:15" outlineLevel="1" x14ac:dyDescent="0.45">
      <c r="B8535" s="65">
        <v>8526</v>
      </c>
      <c r="C8535" s="60">
        <v>1</v>
      </c>
      <c r="D8535" s="61">
        <v>0</v>
      </c>
      <c r="E8535" s="61">
        <v>1</v>
      </c>
      <c r="F8535" s="61">
        <v>1</v>
      </c>
      <c r="G8535" s="61">
        <v>0</v>
      </c>
      <c r="H8535" s="61">
        <v>1</v>
      </c>
      <c r="I8535" s="62">
        <v>99662.287206691457</v>
      </c>
      <c r="J8535" s="63">
        <v>6.4266593239672218</v>
      </c>
      <c r="K8535" s="63">
        <v>5.8464639342584608</v>
      </c>
      <c r="L8535" s="63">
        <v>7.3678426063086579</v>
      </c>
      <c r="M8535" s="63">
        <v>7.4898533777083731</v>
      </c>
      <c r="N8535" s="63">
        <v>6.797676140346633</v>
      </c>
      <c r="O8535" s="71">
        <v>7.1897640484547019</v>
      </c>
    </row>
    <row r="8536" spans="2:15" outlineLevel="1" x14ac:dyDescent="0.45">
      <c r="B8536" s="65">
        <v>8527</v>
      </c>
      <c r="C8536" s="60">
        <v>1</v>
      </c>
      <c r="D8536" s="61">
        <v>0</v>
      </c>
      <c r="E8536" s="61">
        <v>1</v>
      </c>
      <c r="F8536" s="61">
        <v>1</v>
      </c>
      <c r="G8536" s="61">
        <v>1</v>
      </c>
      <c r="H8536" s="61">
        <v>0</v>
      </c>
      <c r="I8536" s="62">
        <v>79731.093937464233</v>
      </c>
      <c r="J8536" s="63">
        <v>6.1200088043399292</v>
      </c>
      <c r="K8536" s="63">
        <v>5.3976681014015702</v>
      </c>
      <c r="L8536" s="63">
        <v>6.8762663716055403</v>
      </c>
      <c r="M8536" s="63">
        <v>8.4057272530171367</v>
      </c>
      <c r="N8536" s="63">
        <v>7.0990353377460256</v>
      </c>
      <c r="O8536" s="71">
        <v>6.9767117536881891</v>
      </c>
    </row>
    <row r="8537" spans="2:15" outlineLevel="1" x14ac:dyDescent="0.45">
      <c r="B8537" s="65">
        <v>8528</v>
      </c>
      <c r="C8537" s="60">
        <v>1</v>
      </c>
      <c r="D8537" s="61">
        <v>0</v>
      </c>
      <c r="E8537" s="61">
        <v>1</v>
      </c>
      <c r="F8537" s="61">
        <v>1</v>
      </c>
      <c r="G8537" s="61">
        <v>0</v>
      </c>
      <c r="H8537" s="61">
        <v>1</v>
      </c>
      <c r="I8537" s="62">
        <v>62295.992014200587</v>
      </c>
      <c r="J8537" s="63">
        <v>5.3388209544848344</v>
      </c>
      <c r="K8537" s="63">
        <v>5.1755643112934697</v>
      </c>
      <c r="L8537" s="63">
        <v>8.2185881612110858</v>
      </c>
      <c r="M8537" s="63">
        <v>6.1677830296868681</v>
      </c>
      <c r="N8537" s="63">
        <v>6.8969413648991118</v>
      </c>
      <c r="O8537" s="71">
        <v>7.2312632303463955</v>
      </c>
    </row>
    <row r="8538" spans="2:15" outlineLevel="1" x14ac:dyDescent="0.45">
      <c r="B8538" s="65">
        <v>8529</v>
      </c>
      <c r="C8538" s="60">
        <v>0</v>
      </c>
      <c r="D8538" s="61">
        <v>1</v>
      </c>
      <c r="E8538" s="61">
        <v>1</v>
      </c>
      <c r="F8538" s="61">
        <v>1</v>
      </c>
      <c r="G8538" s="61">
        <v>1</v>
      </c>
      <c r="H8538" s="61">
        <v>0</v>
      </c>
      <c r="I8538" s="62">
        <v>100014.26309142449</v>
      </c>
      <c r="J8538" s="63">
        <v>5.2688760874633482</v>
      </c>
      <c r="K8538" s="63">
        <v>5.8451212928584724</v>
      </c>
      <c r="L8538" s="63">
        <v>7.1862826412315659</v>
      </c>
      <c r="M8538" s="63">
        <v>8.8582917875321474</v>
      </c>
      <c r="N8538" s="63">
        <v>7.2045718693677632</v>
      </c>
      <c r="O8538" s="71">
        <v>6.6498926728404131</v>
      </c>
    </row>
    <row r="8539" spans="2:15" outlineLevel="1" x14ac:dyDescent="0.45">
      <c r="B8539" s="65">
        <v>8530</v>
      </c>
      <c r="C8539" s="60">
        <v>1</v>
      </c>
      <c r="D8539" s="61">
        <v>0</v>
      </c>
      <c r="E8539" s="61">
        <v>1</v>
      </c>
      <c r="F8539" s="61">
        <v>1</v>
      </c>
      <c r="G8539" s="61">
        <v>1</v>
      </c>
      <c r="H8539" s="61">
        <v>0</v>
      </c>
      <c r="I8539" s="62">
        <v>99468.305050587005</v>
      </c>
      <c r="J8539" s="63">
        <v>6.6009017566053858</v>
      </c>
      <c r="K8539" s="63">
        <v>4.9887820325006693</v>
      </c>
      <c r="L8539" s="63">
        <v>6.8487444168671843</v>
      </c>
      <c r="M8539" s="63">
        <v>8.4578139397263143</v>
      </c>
      <c r="N8539" s="63">
        <v>7.2228924156501417</v>
      </c>
      <c r="O8539" s="71">
        <v>6.5934763745924707</v>
      </c>
    </row>
    <row r="8540" spans="2:15" outlineLevel="1" x14ac:dyDescent="0.45">
      <c r="B8540" s="65">
        <v>8531</v>
      </c>
      <c r="C8540" s="60">
        <v>1</v>
      </c>
      <c r="D8540" s="61">
        <v>0</v>
      </c>
      <c r="E8540" s="61">
        <v>1</v>
      </c>
      <c r="F8540" s="61">
        <v>1</v>
      </c>
      <c r="G8540" s="61">
        <v>1</v>
      </c>
      <c r="H8540" s="61">
        <v>0</v>
      </c>
      <c r="I8540" s="62">
        <v>91931.225402059092</v>
      </c>
      <c r="J8540" s="63">
        <v>6.6214576483930472</v>
      </c>
      <c r="K8540" s="63">
        <v>4.3224336967040236</v>
      </c>
      <c r="L8540" s="63">
        <v>6.4604019655049836</v>
      </c>
      <c r="M8540" s="63">
        <v>6.9823532359534566</v>
      </c>
      <c r="N8540" s="63">
        <v>7.352093562306222</v>
      </c>
      <c r="O8540" s="71">
        <v>6.0715342165280717</v>
      </c>
    </row>
    <row r="8541" spans="2:15" outlineLevel="1" x14ac:dyDescent="0.45">
      <c r="B8541" s="65">
        <v>8532</v>
      </c>
      <c r="C8541" s="60">
        <v>1</v>
      </c>
      <c r="D8541" s="61">
        <v>0</v>
      </c>
      <c r="E8541" s="61">
        <v>1</v>
      </c>
      <c r="F8541" s="61">
        <v>1</v>
      </c>
      <c r="G8541" s="61">
        <v>1</v>
      </c>
      <c r="H8541" s="61">
        <v>0</v>
      </c>
      <c r="I8541" s="62">
        <v>98758.662363455296</v>
      </c>
      <c r="J8541" s="63">
        <v>6.2931411152392434</v>
      </c>
      <c r="K8541" s="63">
        <v>4.4845345331969675</v>
      </c>
      <c r="L8541" s="63">
        <v>7.4466550732579755</v>
      </c>
      <c r="M8541" s="63">
        <v>8.6239318891458723</v>
      </c>
      <c r="N8541" s="63">
        <v>7.5538461857243178</v>
      </c>
      <c r="O8541" s="71">
        <v>6.3642517122854922</v>
      </c>
    </row>
    <row r="8542" spans="2:15" outlineLevel="1" x14ac:dyDescent="0.45">
      <c r="B8542" s="65">
        <v>8533</v>
      </c>
      <c r="C8542" s="60">
        <v>1</v>
      </c>
      <c r="D8542" s="61">
        <v>0</v>
      </c>
      <c r="E8542" s="61">
        <v>1</v>
      </c>
      <c r="F8542" s="61">
        <v>1</v>
      </c>
      <c r="G8542" s="61">
        <v>0</v>
      </c>
      <c r="H8542" s="61">
        <v>1</v>
      </c>
      <c r="I8542" s="62">
        <v>93449.010209955479</v>
      </c>
      <c r="J8542" s="63">
        <v>6.9609716668540971</v>
      </c>
      <c r="K8542" s="63">
        <v>4.4638635461922629</v>
      </c>
      <c r="L8542" s="63">
        <v>6.9906210181967854</v>
      </c>
      <c r="M8542" s="63">
        <v>7.1532440126997319</v>
      </c>
      <c r="N8542" s="63">
        <v>6.4880171136441014</v>
      </c>
      <c r="O8542" s="71">
        <v>6.578751932272497</v>
      </c>
    </row>
    <row r="8543" spans="2:15" outlineLevel="1" x14ac:dyDescent="0.45">
      <c r="B8543" s="65">
        <v>8534</v>
      </c>
      <c r="C8543" s="60">
        <v>0</v>
      </c>
      <c r="D8543" s="61">
        <v>1</v>
      </c>
      <c r="E8543" s="61">
        <v>1</v>
      </c>
      <c r="F8543" s="61">
        <v>1</v>
      </c>
      <c r="G8543" s="61">
        <v>1</v>
      </c>
      <c r="H8543" s="61">
        <v>0</v>
      </c>
      <c r="I8543" s="62">
        <v>26472.093652129712</v>
      </c>
      <c r="J8543" s="63">
        <v>5.0856822144588545</v>
      </c>
      <c r="K8543" s="63">
        <v>5.5980172954796892</v>
      </c>
      <c r="L8543" s="63">
        <v>6.3406768609441837</v>
      </c>
      <c r="M8543" s="63">
        <v>6.5708921952427994</v>
      </c>
      <c r="N8543" s="63">
        <v>7.4957183515675556</v>
      </c>
      <c r="O8543" s="71">
        <v>6.5553812927433261</v>
      </c>
    </row>
    <row r="8544" spans="2:15" outlineLevel="1" x14ac:dyDescent="0.45">
      <c r="B8544" s="65">
        <v>8535</v>
      </c>
      <c r="C8544" s="60">
        <v>1</v>
      </c>
      <c r="D8544" s="61">
        <v>0</v>
      </c>
      <c r="E8544" s="61">
        <v>1</v>
      </c>
      <c r="F8544" s="61">
        <v>1</v>
      </c>
      <c r="G8544" s="61">
        <v>0</v>
      </c>
      <c r="H8544" s="61">
        <v>1</v>
      </c>
      <c r="I8544" s="62">
        <v>100683.78277423975</v>
      </c>
      <c r="J8544" s="63">
        <v>6.5238306019221408</v>
      </c>
      <c r="K8544" s="63">
        <v>5.464662881984399</v>
      </c>
      <c r="L8544" s="63">
        <v>7.3368323043632433</v>
      </c>
      <c r="M8544" s="63">
        <v>8.4120604263420002</v>
      </c>
      <c r="N8544" s="63">
        <v>6.737985309762256</v>
      </c>
      <c r="O8544" s="71">
        <v>6.9102689076183683</v>
      </c>
    </row>
    <row r="8545" spans="2:15" outlineLevel="1" x14ac:dyDescent="0.45">
      <c r="B8545" s="65">
        <v>8536</v>
      </c>
      <c r="C8545" s="60">
        <v>1</v>
      </c>
      <c r="D8545" s="61">
        <v>0</v>
      </c>
      <c r="E8545" s="61">
        <v>1</v>
      </c>
      <c r="F8545" s="61">
        <v>1</v>
      </c>
      <c r="G8545" s="61">
        <v>0</v>
      </c>
      <c r="H8545" s="61">
        <v>1</v>
      </c>
      <c r="I8545" s="62">
        <v>76035.290639065337</v>
      </c>
      <c r="J8545" s="63">
        <v>6.0002896270353441</v>
      </c>
      <c r="K8545" s="63">
        <v>5.0232266436216975</v>
      </c>
      <c r="L8545" s="63">
        <v>6.5155093317026012</v>
      </c>
      <c r="M8545" s="63">
        <v>8.3172922189283867</v>
      </c>
      <c r="N8545" s="63">
        <v>6.5198725947037852</v>
      </c>
      <c r="O8545" s="71">
        <v>6.9634560792694593</v>
      </c>
    </row>
    <row r="8546" spans="2:15" outlineLevel="1" x14ac:dyDescent="0.45">
      <c r="B8546" s="65">
        <v>8537</v>
      </c>
      <c r="C8546" s="60">
        <v>1</v>
      </c>
      <c r="D8546" s="61">
        <v>0</v>
      </c>
      <c r="E8546" s="61">
        <v>1</v>
      </c>
      <c r="F8546" s="61">
        <v>1</v>
      </c>
      <c r="G8546" s="61">
        <v>0</v>
      </c>
      <c r="H8546" s="61">
        <v>1</v>
      </c>
      <c r="I8546" s="62">
        <v>28797.66594771872</v>
      </c>
      <c r="J8546" s="63">
        <v>5.6896722125069861</v>
      </c>
      <c r="K8546" s="63">
        <v>5.4167988421617181</v>
      </c>
      <c r="L8546" s="63">
        <v>6.8167617044861526</v>
      </c>
      <c r="M8546" s="63">
        <v>7.5652793075119842</v>
      </c>
      <c r="N8546" s="63">
        <v>6.4008395150055533</v>
      </c>
      <c r="O8546" s="71">
        <v>6.7291962193498849</v>
      </c>
    </row>
    <row r="8547" spans="2:15" outlineLevel="1" x14ac:dyDescent="0.45">
      <c r="B8547" s="65">
        <v>8538</v>
      </c>
      <c r="C8547" s="60">
        <v>1</v>
      </c>
      <c r="D8547" s="61">
        <v>0</v>
      </c>
      <c r="E8547" s="61">
        <v>1</v>
      </c>
      <c r="F8547" s="61">
        <v>1</v>
      </c>
      <c r="G8547" s="61">
        <v>0</v>
      </c>
      <c r="H8547" s="61">
        <v>1</v>
      </c>
      <c r="I8547" s="62">
        <v>22279.146904963331</v>
      </c>
      <c r="J8547" s="63">
        <v>5.5143948142718653</v>
      </c>
      <c r="K8547" s="63">
        <v>4.4079617187519222</v>
      </c>
      <c r="L8547" s="63">
        <v>7.4501555144967782</v>
      </c>
      <c r="M8547" s="63">
        <v>6.5277528813412316</v>
      </c>
      <c r="N8547" s="63">
        <v>6.3084212935116355</v>
      </c>
      <c r="O8547" s="71">
        <v>6.4205723613248464</v>
      </c>
    </row>
    <row r="8548" spans="2:15" outlineLevel="1" x14ac:dyDescent="0.45">
      <c r="B8548" s="65">
        <v>8539</v>
      </c>
      <c r="C8548" s="60">
        <v>0</v>
      </c>
      <c r="D8548" s="61">
        <v>1</v>
      </c>
      <c r="E8548" s="61">
        <v>1</v>
      </c>
      <c r="F8548" s="61">
        <v>1</v>
      </c>
      <c r="G8548" s="61">
        <v>0</v>
      </c>
      <c r="H8548" s="61">
        <v>1</v>
      </c>
      <c r="I8548" s="62">
        <v>65798.865236241909</v>
      </c>
      <c r="J8548" s="63">
        <v>6.1955467875094552</v>
      </c>
      <c r="K8548" s="63">
        <v>6.4502328644444162</v>
      </c>
      <c r="L8548" s="63">
        <v>6.9126797498125141</v>
      </c>
      <c r="M8548" s="63">
        <v>6.1390466313759573</v>
      </c>
      <c r="N8548" s="63">
        <v>6.8008391623408766</v>
      </c>
      <c r="O8548" s="71">
        <v>6.9607385006200966</v>
      </c>
    </row>
    <row r="8549" spans="2:15" outlineLevel="1" x14ac:dyDescent="0.45">
      <c r="B8549" s="65">
        <v>8540</v>
      </c>
      <c r="C8549" s="60">
        <v>1</v>
      </c>
      <c r="D8549" s="61">
        <v>0</v>
      </c>
      <c r="E8549" s="61">
        <v>1</v>
      </c>
      <c r="F8549" s="61">
        <v>1</v>
      </c>
      <c r="G8549" s="61">
        <v>0</v>
      </c>
      <c r="H8549" s="61">
        <v>1</v>
      </c>
      <c r="I8549" s="62">
        <v>95151.286513404135</v>
      </c>
      <c r="J8549" s="63">
        <v>5.8387638841087508</v>
      </c>
      <c r="K8549" s="63">
        <v>5.0113805154071507</v>
      </c>
      <c r="L8549" s="63">
        <v>7.6787227854227087</v>
      </c>
      <c r="M8549" s="63">
        <v>7.9090119337376468</v>
      </c>
      <c r="N8549" s="63">
        <v>6.3477420928332062</v>
      </c>
      <c r="O8549" s="71">
        <v>6.7680496915067527</v>
      </c>
    </row>
    <row r="8550" spans="2:15" outlineLevel="1" x14ac:dyDescent="0.45">
      <c r="B8550" s="65">
        <v>8541</v>
      </c>
      <c r="C8550" s="60">
        <v>0</v>
      </c>
      <c r="D8550" s="61">
        <v>1</v>
      </c>
      <c r="E8550" s="61">
        <v>1</v>
      </c>
      <c r="F8550" s="61">
        <v>1</v>
      </c>
      <c r="G8550" s="61">
        <v>1</v>
      </c>
      <c r="H8550" s="61">
        <v>0</v>
      </c>
      <c r="I8550" s="62">
        <v>26912.853710948752</v>
      </c>
      <c r="J8550" s="63">
        <v>5.6371259132609142</v>
      </c>
      <c r="K8550" s="63">
        <v>5.9167919331537604</v>
      </c>
      <c r="L8550" s="63">
        <v>7.0089365085701099</v>
      </c>
      <c r="M8550" s="63">
        <v>6.2330645227186787</v>
      </c>
      <c r="N8550" s="63">
        <v>6.7623360451200352</v>
      </c>
      <c r="O8550" s="71">
        <v>6.468708101749761</v>
      </c>
    </row>
    <row r="8551" spans="2:15" outlineLevel="1" x14ac:dyDescent="0.45">
      <c r="B8551" s="65">
        <v>8542</v>
      </c>
      <c r="C8551" s="60">
        <v>0</v>
      </c>
      <c r="D8551" s="61">
        <v>1</v>
      </c>
      <c r="E8551" s="61">
        <v>1</v>
      </c>
      <c r="F8551" s="61">
        <v>1</v>
      </c>
      <c r="G8551" s="61">
        <v>0</v>
      </c>
      <c r="H8551" s="61">
        <v>1</v>
      </c>
      <c r="I8551" s="62">
        <v>28505.338935588516</v>
      </c>
      <c r="J8551" s="63">
        <v>5.4795989807854948</v>
      </c>
      <c r="K8551" s="63">
        <v>5.5506017149811431</v>
      </c>
      <c r="L8551" s="63">
        <v>6.8508563641012152</v>
      </c>
      <c r="M8551" s="63">
        <v>6.7226027259445633</v>
      </c>
      <c r="N8551" s="63">
        <v>6.8189729422863632</v>
      </c>
      <c r="O8551" s="71">
        <v>7.3221321303566</v>
      </c>
    </row>
    <row r="8552" spans="2:15" outlineLevel="1" x14ac:dyDescent="0.45">
      <c r="B8552" s="65">
        <v>8543</v>
      </c>
      <c r="C8552" s="60">
        <v>1</v>
      </c>
      <c r="D8552" s="61">
        <v>0</v>
      </c>
      <c r="E8552" s="61">
        <v>1</v>
      </c>
      <c r="F8552" s="61">
        <v>1</v>
      </c>
      <c r="G8552" s="61">
        <v>1</v>
      </c>
      <c r="H8552" s="61">
        <v>0</v>
      </c>
      <c r="I8552" s="62">
        <v>26154.711796339747</v>
      </c>
      <c r="J8552" s="63">
        <v>5.9012858608050696</v>
      </c>
      <c r="K8552" s="63">
        <v>5.1320465119829475</v>
      </c>
      <c r="L8552" s="63">
        <v>6.8777549796457089</v>
      </c>
      <c r="M8552" s="63">
        <v>6.3816029190239725</v>
      </c>
      <c r="N8552" s="63">
        <v>7.0671232647066597</v>
      </c>
      <c r="O8552" s="71">
        <v>6.3960277389031139</v>
      </c>
    </row>
    <row r="8553" spans="2:15" outlineLevel="1" x14ac:dyDescent="0.45">
      <c r="B8553" s="65">
        <v>8544</v>
      </c>
      <c r="C8553" s="60">
        <v>1</v>
      </c>
      <c r="D8553" s="61">
        <v>0</v>
      </c>
      <c r="E8553" s="61">
        <v>1</v>
      </c>
      <c r="F8553" s="61">
        <v>1</v>
      </c>
      <c r="G8553" s="61">
        <v>1</v>
      </c>
      <c r="H8553" s="61">
        <v>0</v>
      </c>
      <c r="I8553" s="62">
        <v>94036.78681866877</v>
      </c>
      <c r="J8553" s="63">
        <v>6.5544176767051461</v>
      </c>
      <c r="K8553" s="63">
        <v>5.1974201832863329</v>
      </c>
      <c r="L8553" s="63">
        <v>7.1610551268230722</v>
      </c>
      <c r="M8553" s="63">
        <v>6.8305889619278792</v>
      </c>
      <c r="N8553" s="63">
        <v>6.9435435521647264</v>
      </c>
      <c r="O8553" s="71">
        <v>6.1424346316573333</v>
      </c>
    </row>
    <row r="8554" spans="2:15" outlineLevel="1" x14ac:dyDescent="0.45">
      <c r="B8554" s="65">
        <v>8545</v>
      </c>
      <c r="C8554" s="60">
        <v>1</v>
      </c>
      <c r="D8554" s="61">
        <v>0</v>
      </c>
      <c r="E8554" s="61">
        <v>1</v>
      </c>
      <c r="F8554" s="61">
        <v>1</v>
      </c>
      <c r="G8554" s="61">
        <v>0</v>
      </c>
      <c r="H8554" s="61">
        <v>1</v>
      </c>
      <c r="I8554" s="62">
        <v>98153.590050170867</v>
      </c>
      <c r="J8554" s="63">
        <v>6.4780529007793248</v>
      </c>
      <c r="K8554" s="63">
        <v>6.0870525373963043</v>
      </c>
      <c r="L8554" s="63">
        <v>7.7861203548734563</v>
      </c>
      <c r="M8554" s="63">
        <v>7.0361849421472105</v>
      </c>
      <c r="N8554" s="63">
        <v>6.5500074916703399</v>
      </c>
      <c r="O8554" s="71">
        <v>6.7016003607496417</v>
      </c>
    </row>
    <row r="8555" spans="2:15" outlineLevel="1" x14ac:dyDescent="0.45">
      <c r="B8555" s="65">
        <v>8546</v>
      </c>
      <c r="C8555" s="60">
        <v>1</v>
      </c>
      <c r="D8555" s="61">
        <v>0</v>
      </c>
      <c r="E8555" s="61">
        <v>1</v>
      </c>
      <c r="F8555" s="61">
        <v>1</v>
      </c>
      <c r="G8555" s="61">
        <v>1</v>
      </c>
      <c r="H8555" s="61">
        <v>0</v>
      </c>
      <c r="I8555" s="62">
        <v>98129.058364428885</v>
      </c>
      <c r="J8555" s="63">
        <v>6.3949125798180617</v>
      </c>
      <c r="K8555" s="63">
        <v>5.7940304479052838</v>
      </c>
      <c r="L8555" s="63">
        <v>7.6277026265871335</v>
      </c>
      <c r="M8555" s="63">
        <v>6.5887391214016677</v>
      </c>
      <c r="N8555" s="63">
        <v>7.4112691751339144</v>
      </c>
      <c r="O8555" s="71">
        <v>6.9175770143337374</v>
      </c>
    </row>
    <row r="8556" spans="2:15" outlineLevel="1" x14ac:dyDescent="0.45">
      <c r="B8556" s="65">
        <v>8547</v>
      </c>
      <c r="C8556" s="60">
        <v>1</v>
      </c>
      <c r="D8556" s="61">
        <v>0</v>
      </c>
      <c r="E8556" s="61">
        <v>1</v>
      </c>
      <c r="F8556" s="61">
        <v>1</v>
      </c>
      <c r="G8556" s="61">
        <v>1</v>
      </c>
      <c r="H8556" s="61">
        <v>0</v>
      </c>
      <c r="I8556" s="62">
        <v>99707.299293713426</v>
      </c>
      <c r="J8556" s="63">
        <v>6.9158027177985701</v>
      </c>
      <c r="K8556" s="63">
        <v>4.2267919066523447</v>
      </c>
      <c r="L8556" s="63">
        <v>8.2201226061334864</v>
      </c>
      <c r="M8556" s="63">
        <v>8.7271096504644312</v>
      </c>
      <c r="N8556" s="63">
        <v>7.0277928897073387</v>
      </c>
      <c r="O8556" s="71">
        <v>6.3220971927230076</v>
      </c>
    </row>
    <row r="8557" spans="2:15" outlineLevel="1" x14ac:dyDescent="0.45">
      <c r="B8557" s="65">
        <v>8548</v>
      </c>
      <c r="C8557" s="60">
        <v>1</v>
      </c>
      <c r="D8557" s="61">
        <v>0</v>
      </c>
      <c r="E8557" s="61">
        <v>1</v>
      </c>
      <c r="F8557" s="61">
        <v>1</v>
      </c>
      <c r="G8557" s="61">
        <v>0</v>
      </c>
      <c r="H8557" s="61">
        <v>1</v>
      </c>
      <c r="I8557" s="62">
        <v>64220.704191771394</v>
      </c>
      <c r="J8557" s="63">
        <v>5.8036593871712734</v>
      </c>
      <c r="K8557" s="63">
        <v>5.5941426658884366</v>
      </c>
      <c r="L8557" s="63">
        <v>7.4797043667140874</v>
      </c>
      <c r="M8557" s="63">
        <v>6.7721996507668241</v>
      </c>
      <c r="N8557" s="63">
        <v>6.7184013981319755</v>
      </c>
      <c r="O8557" s="71">
        <v>6.8005053876538408</v>
      </c>
    </row>
    <row r="8558" spans="2:15" outlineLevel="1" x14ac:dyDescent="0.45">
      <c r="B8558" s="65">
        <v>8549</v>
      </c>
      <c r="C8558" s="60">
        <v>1</v>
      </c>
      <c r="D8558" s="61">
        <v>0</v>
      </c>
      <c r="E8558" s="61">
        <v>1</v>
      </c>
      <c r="F8558" s="61">
        <v>1</v>
      </c>
      <c r="G8558" s="61">
        <v>1</v>
      </c>
      <c r="H8558" s="61">
        <v>0</v>
      </c>
      <c r="I8558" s="62">
        <v>24032.025088472554</v>
      </c>
      <c r="J8558" s="63">
        <v>5.1520640234462061</v>
      </c>
      <c r="K8558" s="63">
        <v>4.9576868193334018</v>
      </c>
      <c r="L8558" s="63">
        <v>6.7445600059256128</v>
      </c>
      <c r="M8558" s="63">
        <v>6.9457818706963517</v>
      </c>
      <c r="N8558" s="63">
        <v>6.8370748728685964</v>
      </c>
      <c r="O8558" s="71">
        <v>6.216831785398198</v>
      </c>
    </row>
    <row r="8559" spans="2:15" outlineLevel="1" x14ac:dyDescent="0.45">
      <c r="B8559" s="65">
        <v>8550</v>
      </c>
      <c r="C8559" s="60">
        <v>0</v>
      </c>
      <c r="D8559" s="61">
        <v>1</v>
      </c>
      <c r="E8559" s="61">
        <v>1</v>
      </c>
      <c r="F8559" s="61">
        <v>1</v>
      </c>
      <c r="G8559" s="61">
        <v>1</v>
      </c>
      <c r="H8559" s="61">
        <v>0</v>
      </c>
      <c r="I8559" s="62">
        <v>31014.205598471744</v>
      </c>
      <c r="J8559" s="63">
        <v>5.7888637236969513</v>
      </c>
      <c r="K8559" s="63">
        <v>6.1417124564431376</v>
      </c>
      <c r="L8559" s="63">
        <v>6.3653227300973541</v>
      </c>
      <c r="M8559" s="63">
        <v>7.4093008886637106</v>
      </c>
      <c r="N8559" s="63">
        <v>6.8005435603362354</v>
      </c>
      <c r="O8559" s="71">
        <v>6.6573650012805894</v>
      </c>
    </row>
    <row r="8560" spans="2:15" outlineLevel="1" x14ac:dyDescent="0.45">
      <c r="B8560" s="65">
        <v>8551</v>
      </c>
      <c r="C8560" s="60">
        <v>0</v>
      </c>
      <c r="D8560" s="61">
        <v>1</v>
      </c>
      <c r="E8560" s="61">
        <v>1</v>
      </c>
      <c r="F8560" s="61">
        <v>1</v>
      </c>
      <c r="G8560" s="61">
        <v>0</v>
      </c>
      <c r="H8560" s="61">
        <v>1</v>
      </c>
      <c r="I8560" s="62">
        <v>79327.990832047406</v>
      </c>
      <c r="J8560" s="63">
        <v>6.3945036804836271</v>
      </c>
      <c r="K8560" s="63">
        <v>6.7473947771248763</v>
      </c>
      <c r="L8560" s="63">
        <v>6.1833697355925255</v>
      </c>
      <c r="M8560" s="63">
        <v>7.5228856008127831</v>
      </c>
      <c r="N8560" s="63">
        <v>6.1716835791429432</v>
      </c>
      <c r="O8560" s="71">
        <v>7.2756673215593608</v>
      </c>
    </row>
    <row r="8561" spans="2:15" outlineLevel="1" x14ac:dyDescent="0.45">
      <c r="B8561" s="65">
        <v>8552</v>
      </c>
      <c r="C8561" s="60">
        <v>1</v>
      </c>
      <c r="D8561" s="61">
        <v>0</v>
      </c>
      <c r="E8561" s="61">
        <v>1</v>
      </c>
      <c r="F8561" s="61">
        <v>1</v>
      </c>
      <c r="G8561" s="61">
        <v>1</v>
      </c>
      <c r="H8561" s="61">
        <v>0</v>
      </c>
      <c r="I8561" s="62">
        <v>91612.950115778425</v>
      </c>
      <c r="J8561" s="63">
        <v>6.1641094286174836</v>
      </c>
      <c r="K8561" s="63">
        <v>4.3377224830375187</v>
      </c>
      <c r="L8561" s="63">
        <v>7.4218121848675169</v>
      </c>
      <c r="M8561" s="63">
        <v>6.6230962845897361</v>
      </c>
      <c r="N8561" s="63">
        <v>7.1861097738552129</v>
      </c>
      <c r="O8561" s="71">
        <v>6.5607074037019659</v>
      </c>
    </row>
    <row r="8562" spans="2:15" outlineLevel="1" x14ac:dyDescent="0.45">
      <c r="B8562" s="65">
        <v>8553</v>
      </c>
      <c r="C8562" s="60">
        <v>1</v>
      </c>
      <c r="D8562" s="61">
        <v>0</v>
      </c>
      <c r="E8562" s="61">
        <v>1</v>
      </c>
      <c r="F8562" s="61">
        <v>1</v>
      </c>
      <c r="G8562" s="61">
        <v>1</v>
      </c>
      <c r="H8562" s="61">
        <v>0</v>
      </c>
      <c r="I8562" s="62">
        <v>76315.468910170137</v>
      </c>
      <c r="J8562" s="63">
        <v>5.3459132248484424</v>
      </c>
      <c r="K8562" s="63">
        <v>5.3280322877290542</v>
      </c>
      <c r="L8562" s="63">
        <v>6.0545343632353683</v>
      </c>
      <c r="M8562" s="63">
        <v>8.8799847193466803</v>
      </c>
      <c r="N8562" s="63">
        <v>6.8087093851520066</v>
      </c>
      <c r="O8562" s="71">
        <v>6.7203513142344908</v>
      </c>
    </row>
    <row r="8563" spans="2:15" outlineLevel="1" x14ac:dyDescent="0.45">
      <c r="B8563" s="65">
        <v>8554</v>
      </c>
      <c r="C8563" s="60">
        <v>1</v>
      </c>
      <c r="D8563" s="61">
        <v>0</v>
      </c>
      <c r="E8563" s="61">
        <v>1</v>
      </c>
      <c r="F8563" s="61">
        <v>1</v>
      </c>
      <c r="G8563" s="61">
        <v>0</v>
      </c>
      <c r="H8563" s="61">
        <v>1</v>
      </c>
      <c r="I8563" s="62">
        <v>98915.694000895266</v>
      </c>
      <c r="J8563" s="63">
        <v>6.4000990849874082</v>
      </c>
      <c r="K8563" s="63">
        <v>5.2873924896852476</v>
      </c>
      <c r="L8563" s="63">
        <v>6.6075281035556381</v>
      </c>
      <c r="M8563" s="63">
        <v>8.7136128020909727</v>
      </c>
      <c r="N8563" s="63">
        <v>6.4081314516337207</v>
      </c>
      <c r="O8563" s="71">
        <v>6.9489971398803707</v>
      </c>
    </row>
    <row r="8564" spans="2:15" outlineLevel="1" x14ac:dyDescent="0.45">
      <c r="B8564" s="65">
        <v>8555</v>
      </c>
      <c r="C8564" s="60">
        <v>1</v>
      </c>
      <c r="D8564" s="61">
        <v>0</v>
      </c>
      <c r="E8564" s="61">
        <v>1</v>
      </c>
      <c r="F8564" s="61">
        <v>1</v>
      </c>
      <c r="G8564" s="61">
        <v>1</v>
      </c>
      <c r="H8564" s="61">
        <v>0</v>
      </c>
      <c r="I8564" s="62">
        <v>94801.022545299871</v>
      </c>
      <c r="J8564" s="63">
        <v>5.9212912793355361</v>
      </c>
      <c r="K8564" s="63">
        <v>5.4371491046794755</v>
      </c>
      <c r="L8564" s="63">
        <v>7.2026864272808551</v>
      </c>
      <c r="M8564" s="63">
        <v>6.968024108596965</v>
      </c>
      <c r="N8564" s="63">
        <v>7.1510016945688992</v>
      </c>
      <c r="O8564" s="71">
        <v>6.543535475988234</v>
      </c>
    </row>
    <row r="8565" spans="2:15" outlineLevel="1" x14ac:dyDescent="0.45">
      <c r="B8565" s="65">
        <v>8556</v>
      </c>
      <c r="C8565" s="60">
        <v>1</v>
      </c>
      <c r="D8565" s="61">
        <v>0</v>
      </c>
      <c r="E8565" s="61">
        <v>1</v>
      </c>
      <c r="F8565" s="61">
        <v>1</v>
      </c>
      <c r="G8565" s="61">
        <v>1</v>
      </c>
      <c r="H8565" s="61">
        <v>0</v>
      </c>
      <c r="I8565" s="62">
        <v>92239.698986798248</v>
      </c>
      <c r="J8565" s="63">
        <v>5.6865215839787622</v>
      </c>
      <c r="K8565" s="63">
        <v>4.9254341194650166</v>
      </c>
      <c r="L8565" s="63">
        <v>8.0752166445475293</v>
      </c>
      <c r="M8565" s="63">
        <v>6.1852705973617352</v>
      </c>
      <c r="N8565" s="63">
        <v>7.2819635221674908</v>
      </c>
      <c r="O8565" s="71">
        <v>6.7112568348230308</v>
      </c>
    </row>
    <row r="8566" spans="2:15" outlineLevel="1" x14ac:dyDescent="0.45">
      <c r="B8566" s="65">
        <v>8557</v>
      </c>
      <c r="C8566" s="60">
        <v>1</v>
      </c>
      <c r="D8566" s="61">
        <v>0</v>
      </c>
      <c r="E8566" s="61">
        <v>1</v>
      </c>
      <c r="F8566" s="61">
        <v>1</v>
      </c>
      <c r="G8566" s="61">
        <v>0</v>
      </c>
      <c r="H8566" s="61">
        <v>1</v>
      </c>
      <c r="I8566" s="62">
        <v>94050.394882695036</v>
      </c>
      <c r="J8566" s="63">
        <v>6.8624951366981408</v>
      </c>
      <c r="K8566" s="63">
        <v>4.9088873565826701</v>
      </c>
      <c r="L8566" s="63">
        <v>6.6327529456498784</v>
      </c>
      <c r="M8566" s="63">
        <v>7.1022927917489955</v>
      </c>
      <c r="N8566" s="63">
        <v>6.5214091912846852</v>
      </c>
      <c r="O8566" s="71">
        <v>6.6298667771421966</v>
      </c>
    </row>
    <row r="8567" spans="2:15" outlineLevel="1" x14ac:dyDescent="0.45">
      <c r="B8567" s="65">
        <v>8558</v>
      </c>
      <c r="C8567" s="60">
        <v>1</v>
      </c>
      <c r="D8567" s="61">
        <v>0</v>
      </c>
      <c r="E8567" s="61">
        <v>1</v>
      </c>
      <c r="F8567" s="61">
        <v>1</v>
      </c>
      <c r="G8567" s="61">
        <v>0</v>
      </c>
      <c r="H8567" s="61">
        <v>1</v>
      </c>
      <c r="I8567" s="62">
        <v>79808.769539721266</v>
      </c>
      <c r="J8567" s="63">
        <v>5.6144272698362974</v>
      </c>
      <c r="K8567" s="63">
        <v>5.3461319542244246</v>
      </c>
      <c r="L8567" s="63">
        <v>6.6503507211913071</v>
      </c>
      <c r="M8567" s="63">
        <v>8.9600710838041486</v>
      </c>
      <c r="N8567" s="63">
        <v>6.6932304255623718</v>
      </c>
      <c r="O8567" s="71">
        <v>7.6296210023336117</v>
      </c>
    </row>
    <row r="8568" spans="2:15" outlineLevel="1" x14ac:dyDescent="0.45">
      <c r="B8568" s="65">
        <v>8559</v>
      </c>
      <c r="C8568" s="60">
        <v>1</v>
      </c>
      <c r="D8568" s="61">
        <v>0</v>
      </c>
      <c r="E8568" s="61">
        <v>1</v>
      </c>
      <c r="F8568" s="61">
        <v>1</v>
      </c>
      <c r="G8568" s="61">
        <v>1</v>
      </c>
      <c r="H8568" s="61">
        <v>0</v>
      </c>
      <c r="I8568" s="62">
        <v>97095.380849417037</v>
      </c>
      <c r="J8568" s="63">
        <v>6.6737275398754559</v>
      </c>
      <c r="K8568" s="63">
        <v>5.1292741457288695</v>
      </c>
      <c r="L8568" s="63">
        <v>7.3764951705541693</v>
      </c>
      <c r="M8568" s="63">
        <v>7.0844748247891607</v>
      </c>
      <c r="N8568" s="63">
        <v>7.0571143114383581</v>
      </c>
      <c r="O8568" s="71">
        <v>6.907745376818502</v>
      </c>
    </row>
    <row r="8569" spans="2:15" outlineLevel="1" x14ac:dyDescent="0.45">
      <c r="B8569" s="65">
        <v>8560</v>
      </c>
      <c r="C8569" s="60">
        <v>1</v>
      </c>
      <c r="D8569" s="61">
        <v>0</v>
      </c>
      <c r="E8569" s="61">
        <v>1</v>
      </c>
      <c r="F8569" s="61">
        <v>1</v>
      </c>
      <c r="G8569" s="61">
        <v>1</v>
      </c>
      <c r="H8569" s="61">
        <v>0</v>
      </c>
      <c r="I8569" s="62">
        <v>99356.91482706384</v>
      </c>
      <c r="J8569" s="63">
        <v>6.8866308157775569</v>
      </c>
      <c r="K8569" s="63">
        <v>5.3329026467421183</v>
      </c>
      <c r="L8569" s="63">
        <v>6.6966430407408515</v>
      </c>
      <c r="M8569" s="63">
        <v>7.6852569836205076</v>
      </c>
      <c r="N8569" s="63">
        <v>7.1404919420509385</v>
      </c>
      <c r="O8569" s="71">
        <v>6.9342215419030051</v>
      </c>
    </row>
    <row r="8570" spans="2:15" outlineLevel="1" x14ac:dyDescent="0.45">
      <c r="B8570" s="65">
        <v>8561</v>
      </c>
      <c r="C8570" s="60">
        <v>1</v>
      </c>
      <c r="D8570" s="61">
        <v>0</v>
      </c>
      <c r="E8570" s="61">
        <v>1</v>
      </c>
      <c r="F8570" s="61">
        <v>1</v>
      </c>
      <c r="G8570" s="61">
        <v>0</v>
      </c>
      <c r="H8570" s="61">
        <v>1</v>
      </c>
      <c r="I8570" s="62">
        <v>80313.248336650548</v>
      </c>
      <c r="J8570" s="63">
        <v>6.5957570233492451</v>
      </c>
      <c r="K8570" s="63">
        <v>4.5421192197640492</v>
      </c>
      <c r="L8570" s="63">
        <v>6.3942760194433523</v>
      </c>
      <c r="M8570" s="63">
        <v>8.612258290622206</v>
      </c>
      <c r="N8570" s="63">
        <v>7.4289060641681326</v>
      </c>
      <c r="O8570" s="71">
        <v>7.4852239912071905</v>
      </c>
    </row>
    <row r="8571" spans="2:15" outlineLevel="1" x14ac:dyDescent="0.45">
      <c r="B8571" s="65">
        <v>8562</v>
      </c>
      <c r="C8571" s="60">
        <v>0</v>
      </c>
      <c r="D8571" s="61">
        <v>1</v>
      </c>
      <c r="E8571" s="61">
        <v>1</v>
      </c>
      <c r="F8571" s="61">
        <v>1</v>
      </c>
      <c r="G8571" s="61">
        <v>0</v>
      </c>
      <c r="H8571" s="61">
        <v>1</v>
      </c>
      <c r="I8571" s="62">
        <v>28484.430031571959</v>
      </c>
      <c r="J8571" s="63">
        <v>5.4033316068025341</v>
      </c>
      <c r="K8571" s="63">
        <v>6.1452090226267018</v>
      </c>
      <c r="L8571" s="63">
        <v>6.7947972113548136</v>
      </c>
      <c r="M8571" s="63">
        <v>6.2423476025397004</v>
      </c>
      <c r="N8571" s="63">
        <v>6.7014743419774527</v>
      </c>
      <c r="O8571" s="71">
        <v>7.4048878411615497</v>
      </c>
    </row>
    <row r="8572" spans="2:15" outlineLevel="1" x14ac:dyDescent="0.45">
      <c r="B8572" s="65">
        <v>8563</v>
      </c>
      <c r="C8572" s="60">
        <v>1</v>
      </c>
      <c r="D8572" s="61">
        <v>0</v>
      </c>
      <c r="E8572" s="61">
        <v>1</v>
      </c>
      <c r="F8572" s="61">
        <v>1</v>
      </c>
      <c r="G8572" s="61">
        <v>1</v>
      </c>
      <c r="H8572" s="61">
        <v>0</v>
      </c>
      <c r="I8572" s="62">
        <v>60838.0734867383</v>
      </c>
      <c r="J8572" s="63">
        <v>5.6452282581221409</v>
      </c>
      <c r="K8572" s="63">
        <v>5.1079780069403604</v>
      </c>
      <c r="L8572" s="63">
        <v>7.8231769184273441</v>
      </c>
      <c r="M8572" s="63">
        <v>6.3095946700969066</v>
      </c>
      <c r="N8572" s="63">
        <v>6.8395948451546982</v>
      </c>
      <c r="O8572" s="71">
        <v>6.3610671434329396</v>
      </c>
    </row>
    <row r="8573" spans="2:15" outlineLevel="1" x14ac:dyDescent="0.45">
      <c r="B8573" s="65">
        <v>8564</v>
      </c>
      <c r="C8573" s="60">
        <v>1</v>
      </c>
      <c r="D8573" s="61">
        <v>0</v>
      </c>
      <c r="E8573" s="61">
        <v>1</v>
      </c>
      <c r="F8573" s="61">
        <v>1</v>
      </c>
      <c r="G8573" s="61">
        <v>0</v>
      </c>
      <c r="H8573" s="61">
        <v>1</v>
      </c>
      <c r="I8573" s="62">
        <v>98418.794030730947</v>
      </c>
      <c r="J8573" s="63">
        <v>6.1790081172032068</v>
      </c>
      <c r="K8573" s="63">
        <v>4.9507648870356613</v>
      </c>
      <c r="L8573" s="63">
        <v>7.6309519715950263</v>
      </c>
      <c r="M8573" s="63">
        <v>8.0638784989916843</v>
      </c>
      <c r="N8573" s="63">
        <v>6.816203672246905</v>
      </c>
      <c r="O8573" s="71">
        <v>7.2172319302518124</v>
      </c>
    </row>
    <row r="8574" spans="2:15" outlineLevel="1" x14ac:dyDescent="0.45">
      <c r="B8574" s="65">
        <v>8565</v>
      </c>
      <c r="C8574" s="60">
        <v>1</v>
      </c>
      <c r="D8574" s="61">
        <v>0</v>
      </c>
      <c r="E8574" s="61">
        <v>1</v>
      </c>
      <c r="F8574" s="61">
        <v>1</v>
      </c>
      <c r="G8574" s="61">
        <v>0</v>
      </c>
      <c r="H8574" s="61">
        <v>1</v>
      </c>
      <c r="I8574" s="62">
        <v>27353.030025119137</v>
      </c>
      <c r="J8574" s="63">
        <v>6.5163336256917841</v>
      </c>
      <c r="K8574" s="63">
        <v>4.8111035972716145</v>
      </c>
      <c r="L8574" s="63">
        <v>6.4476948047940477</v>
      </c>
      <c r="M8574" s="63">
        <v>6.807477700523858</v>
      </c>
      <c r="N8574" s="63">
        <v>6.6447733882455466</v>
      </c>
      <c r="O8574" s="71">
        <v>6.8064731202488487</v>
      </c>
    </row>
    <row r="8575" spans="2:15" outlineLevel="1" x14ac:dyDescent="0.45">
      <c r="B8575" s="65">
        <v>8566</v>
      </c>
      <c r="C8575" s="60">
        <v>1</v>
      </c>
      <c r="D8575" s="61">
        <v>0</v>
      </c>
      <c r="E8575" s="61">
        <v>1</v>
      </c>
      <c r="F8575" s="61">
        <v>1</v>
      </c>
      <c r="G8575" s="61">
        <v>1</v>
      </c>
      <c r="H8575" s="61">
        <v>0</v>
      </c>
      <c r="I8575" s="62">
        <v>25804.434779898947</v>
      </c>
      <c r="J8575" s="63">
        <v>5.4974312044997884</v>
      </c>
      <c r="K8575" s="63">
        <v>4.5268608569381819</v>
      </c>
      <c r="L8575" s="63">
        <v>6.8813884301152353</v>
      </c>
      <c r="M8575" s="63">
        <v>7.1764086468076327</v>
      </c>
      <c r="N8575" s="63">
        <v>7.080629035322743</v>
      </c>
      <c r="O8575" s="71">
        <v>6.5161635096545982</v>
      </c>
    </row>
    <row r="8576" spans="2:15" outlineLevel="1" x14ac:dyDescent="0.45">
      <c r="B8576" s="65">
        <v>8567</v>
      </c>
      <c r="C8576" s="60">
        <v>0</v>
      </c>
      <c r="D8576" s="61">
        <v>1</v>
      </c>
      <c r="E8576" s="61">
        <v>1</v>
      </c>
      <c r="F8576" s="61">
        <v>1</v>
      </c>
      <c r="G8576" s="61">
        <v>1</v>
      </c>
      <c r="H8576" s="61">
        <v>0</v>
      </c>
      <c r="I8576" s="62">
        <v>99168.918863927334</v>
      </c>
      <c r="J8576" s="63">
        <v>6.1021486506777567</v>
      </c>
      <c r="K8576" s="63">
        <v>6.5235299238090629</v>
      </c>
      <c r="L8576" s="63">
        <v>7.0951261436510196</v>
      </c>
      <c r="M8576" s="63">
        <v>6.9987168696162616</v>
      </c>
      <c r="N8576" s="63">
        <v>7.0715576021372293</v>
      </c>
      <c r="O8576" s="71">
        <v>6.9542682582194173</v>
      </c>
    </row>
    <row r="8577" spans="2:15" outlineLevel="1" x14ac:dyDescent="0.45">
      <c r="B8577" s="65">
        <v>8568</v>
      </c>
      <c r="C8577" s="60">
        <v>0</v>
      </c>
      <c r="D8577" s="61">
        <v>1</v>
      </c>
      <c r="E8577" s="61">
        <v>1</v>
      </c>
      <c r="F8577" s="61">
        <v>1</v>
      </c>
      <c r="G8577" s="61">
        <v>0</v>
      </c>
      <c r="H8577" s="61">
        <v>1</v>
      </c>
      <c r="I8577" s="62">
        <v>28678.638744081385</v>
      </c>
      <c r="J8577" s="63">
        <v>5.8281021671502291</v>
      </c>
      <c r="K8577" s="63">
        <v>5.8823372823320117</v>
      </c>
      <c r="L8577" s="63">
        <v>7.1049830654750998</v>
      </c>
      <c r="M8577" s="63">
        <v>6.5173461295733262</v>
      </c>
      <c r="N8577" s="63">
        <v>6.5673287151114383</v>
      </c>
      <c r="O8577" s="71">
        <v>6.8796852256468259</v>
      </c>
    </row>
    <row r="8578" spans="2:15" outlineLevel="1" x14ac:dyDescent="0.45">
      <c r="B8578" s="65">
        <v>8569</v>
      </c>
      <c r="C8578" s="60">
        <v>1</v>
      </c>
      <c r="D8578" s="61">
        <v>0</v>
      </c>
      <c r="E8578" s="61">
        <v>1</v>
      </c>
      <c r="F8578" s="61">
        <v>1</v>
      </c>
      <c r="G8578" s="61">
        <v>1</v>
      </c>
      <c r="H8578" s="61">
        <v>0</v>
      </c>
      <c r="I8578" s="62">
        <v>92732.849658968029</v>
      </c>
      <c r="J8578" s="63">
        <v>6.0488724820857733</v>
      </c>
      <c r="K8578" s="63">
        <v>4.4473939696042093</v>
      </c>
      <c r="L8578" s="63">
        <v>8.3309965340774674</v>
      </c>
      <c r="M8578" s="63">
        <v>6.3102433102684117</v>
      </c>
      <c r="N8578" s="63">
        <v>7.1823176266435667</v>
      </c>
      <c r="O8578" s="71">
        <v>6.9213952315330847</v>
      </c>
    </row>
    <row r="8579" spans="2:15" outlineLevel="1" x14ac:dyDescent="0.45">
      <c r="B8579" s="65">
        <v>8570</v>
      </c>
      <c r="C8579" s="60">
        <v>1</v>
      </c>
      <c r="D8579" s="61">
        <v>0</v>
      </c>
      <c r="E8579" s="61">
        <v>1</v>
      </c>
      <c r="F8579" s="61">
        <v>1</v>
      </c>
      <c r="G8579" s="61">
        <v>1</v>
      </c>
      <c r="H8579" s="61">
        <v>0</v>
      </c>
      <c r="I8579" s="62">
        <v>96986.084880280891</v>
      </c>
      <c r="J8579" s="63">
        <v>6.3311041310165148</v>
      </c>
      <c r="K8579" s="63">
        <v>5.3692837315470339</v>
      </c>
      <c r="L8579" s="63">
        <v>7.7202930001655341</v>
      </c>
      <c r="M8579" s="63">
        <v>7.4995017822587275</v>
      </c>
      <c r="N8579" s="63">
        <v>6.7540512361508549</v>
      </c>
      <c r="O8579" s="71">
        <v>6.5281184093496849</v>
      </c>
    </row>
    <row r="8580" spans="2:15" outlineLevel="1" x14ac:dyDescent="0.45">
      <c r="B8580" s="65">
        <v>8571</v>
      </c>
      <c r="C8580" s="60">
        <v>1</v>
      </c>
      <c r="D8580" s="61">
        <v>0</v>
      </c>
      <c r="E8580" s="61">
        <v>1</v>
      </c>
      <c r="F8580" s="61">
        <v>1</v>
      </c>
      <c r="G8580" s="61">
        <v>1</v>
      </c>
      <c r="H8580" s="61">
        <v>0</v>
      </c>
      <c r="I8580" s="62">
        <v>76002.384263938438</v>
      </c>
      <c r="J8580" s="63">
        <v>5.6739940315032502</v>
      </c>
      <c r="K8580" s="63">
        <v>5.0971112497403741</v>
      </c>
      <c r="L8580" s="63">
        <v>6.9587418340755187</v>
      </c>
      <c r="M8580" s="63">
        <v>7.8586917745379905</v>
      </c>
      <c r="N8580" s="63">
        <v>7.2373110212886367</v>
      </c>
      <c r="O8580" s="71">
        <v>6.7610214092479666</v>
      </c>
    </row>
    <row r="8581" spans="2:15" outlineLevel="1" x14ac:dyDescent="0.45">
      <c r="B8581" s="65">
        <v>8572</v>
      </c>
      <c r="C8581" s="60">
        <v>0</v>
      </c>
      <c r="D8581" s="61">
        <v>1</v>
      </c>
      <c r="E8581" s="61">
        <v>1</v>
      </c>
      <c r="F8581" s="61">
        <v>1</v>
      </c>
      <c r="G8581" s="61">
        <v>0</v>
      </c>
      <c r="H8581" s="61">
        <v>1</v>
      </c>
      <c r="I8581" s="62">
        <v>61508.641836881841</v>
      </c>
      <c r="J8581" s="63">
        <v>5.4510619236011353</v>
      </c>
      <c r="K8581" s="63">
        <v>5.47246422063452</v>
      </c>
      <c r="L8581" s="63">
        <v>7.6866544811809616</v>
      </c>
      <c r="M8581" s="63">
        <v>6.3717293245503139</v>
      </c>
      <c r="N8581" s="63">
        <v>6.5953725998866553</v>
      </c>
      <c r="O8581" s="71">
        <v>6.7145299877758102</v>
      </c>
    </row>
    <row r="8582" spans="2:15" outlineLevel="1" x14ac:dyDescent="0.45">
      <c r="B8582" s="65">
        <v>8573</v>
      </c>
      <c r="C8582" s="60">
        <v>1</v>
      </c>
      <c r="D8582" s="61">
        <v>0</v>
      </c>
      <c r="E8582" s="61">
        <v>1</v>
      </c>
      <c r="F8582" s="61">
        <v>1</v>
      </c>
      <c r="G8582" s="61">
        <v>0</v>
      </c>
      <c r="H8582" s="61">
        <v>1</v>
      </c>
      <c r="I8582" s="62">
        <v>101598.94495266122</v>
      </c>
      <c r="J8582" s="63">
        <v>7.0368318709427511</v>
      </c>
      <c r="K8582" s="63">
        <v>5.6634219315734047</v>
      </c>
      <c r="L8582" s="63">
        <v>6.4261844868488334</v>
      </c>
      <c r="M8582" s="63">
        <v>8.5958715801288257</v>
      </c>
      <c r="N8582" s="63">
        <v>6.4664699463207889</v>
      </c>
      <c r="O8582" s="71">
        <v>7.0546138997796923</v>
      </c>
    </row>
    <row r="8583" spans="2:15" outlineLevel="1" x14ac:dyDescent="0.45">
      <c r="B8583" s="65">
        <v>8574</v>
      </c>
      <c r="C8583" s="60">
        <v>0</v>
      </c>
      <c r="D8583" s="61">
        <v>1</v>
      </c>
      <c r="E8583" s="61">
        <v>1</v>
      </c>
      <c r="F8583" s="61">
        <v>1</v>
      </c>
      <c r="G8583" s="61">
        <v>1</v>
      </c>
      <c r="H8583" s="61">
        <v>0</v>
      </c>
      <c r="I8583" s="62">
        <v>100008.8855460315</v>
      </c>
      <c r="J8583" s="63">
        <v>5.5702087625715091</v>
      </c>
      <c r="K8583" s="63">
        <v>5.8521016165108755</v>
      </c>
      <c r="L8583" s="63">
        <v>7.3989250487006331</v>
      </c>
      <c r="M8583" s="63">
        <v>8.5544472415853328</v>
      </c>
      <c r="N8583" s="63">
        <v>7.0562751697608475</v>
      </c>
      <c r="O8583" s="71">
        <v>6.6899600800562826</v>
      </c>
    </row>
    <row r="8584" spans="2:15" outlineLevel="1" x14ac:dyDescent="0.45">
      <c r="B8584" s="65">
        <v>8575</v>
      </c>
      <c r="C8584" s="60">
        <v>0</v>
      </c>
      <c r="D8584" s="61">
        <v>1</v>
      </c>
      <c r="E8584" s="61">
        <v>1</v>
      </c>
      <c r="F8584" s="61">
        <v>1</v>
      </c>
      <c r="G8584" s="61">
        <v>0</v>
      </c>
      <c r="H8584" s="61">
        <v>1</v>
      </c>
      <c r="I8584" s="62">
        <v>98325.836448566566</v>
      </c>
      <c r="J8584" s="63">
        <v>5.7088276654223238</v>
      </c>
      <c r="K8584" s="63">
        <v>5.9438215033641359</v>
      </c>
      <c r="L8584" s="63">
        <v>7.3009757342442922</v>
      </c>
      <c r="M8584" s="63">
        <v>8.6212957971513546</v>
      </c>
      <c r="N8584" s="63">
        <v>6.1443455880070692</v>
      </c>
      <c r="O8584" s="71">
        <v>6.6312698407585948</v>
      </c>
    </row>
    <row r="8585" spans="2:15" outlineLevel="1" x14ac:dyDescent="0.45">
      <c r="B8585" s="65">
        <v>8576</v>
      </c>
      <c r="C8585" s="60">
        <v>1</v>
      </c>
      <c r="D8585" s="61">
        <v>0</v>
      </c>
      <c r="E8585" s="61">
        <v>1</v>
      </c>
      <c r="F8585" s="61">
        <v>1</v>
      </c>
      <c r="G8585" s="61">
        <v>1</v>
      </c>
      <c r="H8585" s="61">
        <v>0</v>
      </c>
      <c r="I8585" s="62">
        <v>61594.449732690788</v>
      </c>
      <c r="J8585" s="63">
        <v>6.1464399591793901</v>
      </c>
      <c r="K8585" s="63">
        <v>4.9557351292753289</v>
      </c>
      <c r="L8585" s="63">
        <v>7.5283411591394991</v>
      </c>
      <c r="M8585" s="63">
        <v>6.6399579198662497</v>
      </c>
      <c r="N8585" s="63">
        <v>6.5001948665883891</v>
      </c>
      <c r="O8585" s="71">
        <v>6.4148427153733856</v>
      </c>
    </row>
    <row r="8586" spans="2:15" outlineLevel="1" x14ac:dyDescent="0.45">
      <c r="B8586" s="65">
        <v>8577</v>
      </c>
      <c r="C8586" s="60">
        <v>1</v>
      </c>
      <c r="D8586" s="61">
        <v>0</v>
      </c>
      <c r="E8586" s="61">
        <v>1</v>
      </c>
      <c r="F8586" s="61">
        <v>1</v>
      </c>
      <c r="G8586" s="61">
        <v>1</v>
      </c>
      <c r="H8586" s="61">
        <v>0</v>
      </c>
      <c r="I8586" s="62">
        <v>95957.765458330032</v>
      </c>
      <c r="J8586" s="63">
        <v>6.6345884320681838</v>
      </c>
      <c r="K8586" s="63">
        <v>4.969667735353763</v>
      </c>
      <c r="L8586" s="63">
        <v>7.7236898191313035</v>
      </c>
      <c r="M8586" s="63">
        <v>6.2184845283692347</v>
      </c>
      <c r="N8586" s="63">
        <v>7.4770514241601171</v>
      </c>
      <c r="O8586" s="71">
        <v>7.1107215252490166</v>
      </c>
    </row>
    <row r="8587" spans="2:15" outlineLevel="1" x14ac:dyDescent="0.45">
      <c r="B8587" s="65">
        <v>8578</v>
      </c>
      <c r="C8587" s="60">
        <v>1</v>
      </c>
      <c r="D8587" s="61">
        <v>0</v>
      </c>
      <c r="E8587" s="61">
        <v>1</v>
      </c>
      <c r="F8587" s="61">
        <v>1</v>
      </c>
      <c r="G8587" s="61">
        <v>0</v>
      </c>
      <c r="H8587" s="61">
        <v>1</v>
      </c>
      <c r="I8587" s="62">
        <v>94679.263577314399</v>
      </c>
      <c r="J8587" s="63">
        <v>6.0991749587056336</v>
      </c>
      <c r="K8587" s="63">
        <v>4.7417107670111527</v>
      </c>
      <c r="L8587" s="63">
        <v>7.3404316827221932</v>
      </c>
      <c r="M8587" s="63">
        <v>7.7284377033863656</v>
      </c>
      <c r="N8587" s="63">
        <v>6.5691692519002833</v>
      </c>
      <c r="O8587" s="71">
        <v>6.7925926507252044</v>
      </c>
    </row>
    <row r="8588" spans="2:15" outlineLevel="1" x14ac:dyDescent="0.45">
      <c r="B8588" s="65">
        <v>8579</v>
      </c>
      <c r="C8588" s="60">
        <v>1</v>
      </c>
      <c r="D8588" s="61">
        <v>0</v>
      </c>
      <c r="E8588" s="61">
        <v>1</v>
      </c>
      <c r="F8588" s="61">
        <v>1</v>
      </c>
      <c r="G8588" s="61">
        <v>1</v>
      </c>
      <c r="H8588" s="61">
        <v>0</v>
      </c>
      <c r="I8588" s="62">
        <v>104043.88345964137</v>
      </c>
      <c r="J8588" s="63">
        <v>6.8415516938477534</v>
      </c>
      <c r="K8588" s="63">
        <v>4.9665221028212532</v>
      </c>
      <c r="L8588" s="63">
        <v>7.4804439194855981</v>
      </c>
      <c r="M8588" s="63">
        <v>8.8971774583388274</v>
      </c>
      <c r="N8588" s="63">
        <v>7.5132304760216657</v>
      </c>
      <c r="O8588" s="71">
        <v>7.1097429056606192</v>
      </c>
    </row>
    <row r="8589" spans="2:15" outlineLevel="1" x14ac:dyDescent="0.45">
      <c r="B8589" s="65">
        <v>8580</v>
      </c>
      <c r="C8589" s="60">
        <v>1</v>
      </c>
      <c r="D8589" s="61">
        <v>0</v>
      </c>
      <c r="E8589" s="61">
        <v>1</v>
      </c>
      <c r="F8589" s="61">
        <v>1</v>
      </c>
      <c r="G8589" s="61">
        <v>1</v>
      </c>
      <c r="H8589" s="61">
        <v>0</v>
      </c>
      <c r="I8589" s="62">
        <v>78763.786159636744</v>
      </c>
      <c r="J8589" s="63">
        <v>5.6662977604553575</v>
      </c>
      <c r="K8589" s="63">
        <v>5.4012488494867315</v>
      </c>
      <c r="L8589" s="63">
        <v>6.3089605629119214</v>
      </c>
      <c r="M8589" s="63">
        <v>8.5139772227669308</v>
      </c>
      <c r="N8589" s="63">
        <v>7.4611559760576247</v>
      </c>
      <c r="O8589" s="71">
        <v>6.9135415274555729</v>
      </c>
    </row>
    <row r="8590" spans="2:15" outlineLevel="1" x14ac:dyDescent="0.45">
      <c r="B8590" s="65">
        <v>8581</v>
      </c>
      <c r="C8590" s="60">
        <v>0</v>
      </c>
      <c r="D8590" s="61">
        <v>1</v>
      </c>
      <c r="E8590" s="61">
        <v>1</v>
      </c>
      <c r="F8590" s="61">
        <v>1</v>
      </c>
      <c r="G8590" s="61">
        <v>1</v>
      </c>
      <c r="H8590" s="61">
        <v>0</v>
      </c>
      <c r="I8590" s="62">
        <v>80671.584541719058</v>
      </c>
      <c r="J8590" s="63">
        <v>5.4785984649418511</v>
      </c>
      <c r="K8590" s="63">
        <v>6.0107036239589142</v>
      </c>
      <c r="L8590" s="63">
        <v>6.6952346890984451</v>
      </c>
      <c r="M8590" s="63">
        <v>8.6600999027308472</v>
      </c>
      <c r="N8590" s="63">
        <v>7.2245887003264277</v>
      </c>
      <c r="O8590" s="71">
        <v>7.0239561593008535</v>
      </c>
    </row>
    <row r="8591" spans="2:15" outlineLevel="1" x14ac:dyDescent="0.45">
      <c r="B8591" s="65">
        <v>8582</v>
      </c>
      <c r="C8591" s="60">
        <v>1</v>
      </c>
      <c r="D8591" s="61">
        <v>0</v>
      </c>
      <c r="E8591" s="61">
        <v>1</v>
      </c>
      <c r="F8591" s="61">
        <v>1</v>
      </c>
      <c r="G8591" s="61">
        <v>1</v>
      </c>
      <c r="H8591" s="61">
        <v>0</v>
      </c>
      <c r="I8591" s="62">
        <v>97404.71332294977</v>
      </c>
      <c r="J8591" s="63">
        <v>6.0064605912551272</v>
      </c>
      <c r="K8591" s="63">
        <v>5.6381048615755134</v>
      </c>
      <c r="L8591" s="63">
        <v>7.2506774342505311</v>
      </c>
      <c r="M8591" s="63">
        <v>7.5385144693957322</v>
      </c>
      <c r="N8591" s="63">
        <v>7.0956712657541097</v>
      </c>
      <c r="O8591" s="71">
        <v>6.6288050233929665</v>
      </c>
    </row>
    <row r="8592" spans="2:15" outlineLevel="1" x14ac:dyDescent="0.45">
      <c r="B8592" s="65">
        <v>8583</v>
      </c>
      <c r="C8592" s="60">
        <v>1</v>
      </c>
      <c r="D8592" s="61">
        <v>0</v>
      </c>
      <c r="E8592" s="61">
        <v>1</v>
      </c>
      <c r="F8592" s="61">
        <v>1</v>
      </c>
      <c r="G8592" s="61">
        <v>0</v>
      </c>
      <c r="H8592" s="61">
        <v>1</v>
      </c>
      <c r="I8592" s="62">
        <v>74323.023509431296</v>
      </c>
      <c r="J8592" s="63">
        <v>6.1005666646323409</v>
      </c>
      <c r="K8592" s="63">
        <v>5.1267481182644774</v>
      </c>
      <c r="L8592" s="63">
        <v>6.6854070092122893</v>
      </c>
      <c r="M8592" s="63">
        <v>7.1236362392271309</v>
      </c>
      <c r="N8592" s="63">
        <v>6.6133666882465061</v>
      </c>
      <c r="O8592" s="71">
        <v>7.2903146982834084</v>
      </c>
    </row>
    <row r="8593" spans="2:15" outlineLevel="1" x14ac:dyDescent="0.45">
      <c r="B8593" s="65">
        <v>8584</v>
      </c>
      <c r="C8593" s="60">
        <v>1</v>
      </c>
      <c r="D8593" s="61">
        <v>0</v>
      </c>
      <c r="E8593" s="61">
        <v>1</v>
      </c>
      <c r="F8593" s="61">
        <v>1</v>
      </c>
      <c r="G8593" s="61">
        <v>0</v>
      </c>
      <c r="H8593" s="61">
        <v>1</v>
      </c>
      <c r="I8593" s="62">
        <v>26129.991399390288</v>
      </c>
      <c r="J8593" s="63">
        <v>5.5991417616667114</v>
      </c>
      <c r="K8593" s="63">
        <v>5.0320235827948725</v>
      </c>
      <c r="L8593" s="63">
        <v>6.7609364879390208</v>
      </c>
      <c r="M8593" s="63">
        <v>6.9184439019980388</v>
      </c>
      <c r="N8593" s="63">
        <v>6.4413507961241478</v>
      </c>
      <c r="O8593" s="71">
        <v>7.0114992043426527</v>
      </c>
    </row>
    <row r="8594" spans="2:15" outlineLevel="1" x14ac:dyDescent="0.45">
      <c r="B8594" s="65">
        <v>8585</v>
      </c>
      <c r="C8594" s="60">
        <v>0</v>
      </c>
      <c r="D8594" s="61">
        <v>1</v>
      </c>
      <c r="E8594" s="61">
        <v>1</v>
      </c>
      <c r="F8594" s="61">
        <v>1</v>
      </c>
      <c r="G8594" s="61">
        <v>0</v>
      </c>
      <c r="H8594" s="61">
        <v>1</v>
      </c>
      <c r="I8594" s="62">
        <v>77695.868838752693</v>
      </c>
      <c r="J8594" s="63">
        <v>5.5177294980778973</v>
      </c>
      <c r="K8594" s="63">
        <v>6.0487335645551576</v>
      </c>
      <c r="L8594" s="63">
        <v>6.4081208588234801</v>
      </c>
      <c r="M8594" s="63">
        <v>7.5511346769113183</v>
      </c>
      <c r="N8594" s="63">
        <v>7.039193995686202</v>
      </c>
      <c r="O8594" s="71">
        <v>7.443990855170437</v>
      </c>
    </row>
    <row r="8595" spans="2:15" outlineLevel="1" x14ac:dyDescent="0.45">
      <c r="B8595" s="65">
        <v>8586</v>
      </c>
      <c r="C8595" s="60">
        <v>1</v>
      </c>
      <c r="D8595" s="61">
        <v>0</v>
      </c>
      <c r="E8595" s="61">
        <v>1</v>
      </c>
      <c r="F8595" s="61">
        <v>1</v>
      </c>
      <c r="G8595" s="61">
        <v>0</v>
      </c>
      <c r="H8595" s="61">
        <v>1</v>
      </c>
      <c r="I8595" s="62">
        <v>96893.876609714644</v>
      </c>
      <c r="J8595" s="63">
        <v>6.0630245837413028</v>
      </c>
      <c r="K8595" s="63">
        <v>5.9395338749250985</v>
      </c>
      <c r="L8595" s="63">
        <v>7.1036926319540301</v>
      </c>
      <c r="M8595" s="63">
        <v>7.3224971160577761</v>
      </c>
      <c r="N8595" s="63">
        <v>6.3336666357548319</v>
      </c>
      <c r="O8595" s="71">
        <v>7.182965828463538</v>
      </c>
    </row>
    <row r="8596" spans="2:15" outlineLevel="1" x14ac:dyDescent="0.45">
      <c r="B8596" s="65">
        <v>8587</v>
      </c>
      <c r="C8596" s="60">
        <v>1</v>
      </c>
      <c r="D8596" s="61">
        <v>0</v>
      </c>
      <c r="E8596" s="61">
        <v>1</v>
      </c>
      <c r="F8596" s="61">
        <v>1</v>
      </c>
      <c r="G8596" s="61">
        <v>0</v>
      </c>
      <c r="H8596" s="61">
        <v>1</v>
      </c>
      <c r="I8596" s="62">
        <v>101576.52263690101</v>
      </c>
      <c r="J8596" s="63">
        <v>6.315642456612756</v>
      </c>
      <c r="K8596" s="63">
        <v>5.4407692779142316</v>
      </c>
      <c r="L8596" s="63">
        <v>7.8497328416502246</v>
      </c>
      <c r="M8596" s="63">
        <v>8.7465836277632825</v>
      </c>
      <c r="N8596" s="63">
        <v>6.5964889590068667</v>
      </c>
      <c r="O8596" s="71">
        <v>7.0116547753817127</v>
      </c>
    </row>
    <row r="8597" spans="2:15" outlineLevel="1" x14ac:dyDescent="0.45">
      <c r="B8597" s="65">
        <v>8588</v>
      </c>
      <c r="C8597" s="60">
        <v>1</v>
      </c>
      <c r="D8597" s="61">
        <v>0</v>
      </c>
      <c r="E8597" s="61">
        <v>1</v>
      </c>
      <c r="F8597" s="61">
        <v>1</v>
      </c>
      <c r="G8597" s="61">
        <v>1</v>
      </c>
      <c r="H8597" s="61">
        <v>0</v>
      </c>
      <c r="I8597" s="62">
        <v>96875.409929251022</v>
      </c>
      <c r="J8597" s="63">
        <v>6.5442466275735853</v>
      </c>
      <c r="K8597" s="63">
        <v>4.8091419539265274</v>
      </c>
      <c r="L8597" s="63">
        <v>7.0898865874881309</v>
      </c>
      <c r="M8597" s="63">
        <v>7.023735677290075</v>
      </c>
      <c r="N8597" s="63">
        <v>7.4045845085890587</v>
      </c>
      <c r="O8597" s="71">
        <v>7.2942655010324566</v>
      </c>
    </row>
    <row r="8598" spans="2:15" outlineLevel="1" x14ac:dyDescent="0.45">
      <c r="B8598" s="65">
        <v>8589</v>
      </c>
      <c r="C8598" s="60">
        <v>1</v>
      </c>
      <c r="D8598" s="61">
        <v>0</v>
      </c>
      <c r="E8598" s="61">
        <v>1</v>
      </c>
      <c r="F8598" s="61">
        <v>1</v>
      </c>
      <c r="G8598" s="61">
        <v>0</v>
      </c>
      <c r="H8598" s="61">
        <v>1</v>
      </c>
      <c r="I8598" s="62">
        <v>96675.032409520631</v>
      </c>
      <c r="J8598" s="63">
        <v>6.2146741743712903</v>
      </c>
      <c r="K8598" s="63">
        <v>5.3291528741826539</v>
      </c>
      <c r="L8598" s="63">
        <v>7.3486107099820632</v>
      </c>
      <c r="M8598" s="63">
        <v>8.2816367753174127</v>
      </c>
      <c r="N8598" s="63">
        <v>6.2260021201475393</v>
      </c>
      <c r="O8598" s="71">
        <v>6.3888948361756297</v>
      </c>
    </row>
    <row r="8599" spans="2:15" outlineLevel="1" x14ac:dyDescent="0.45">
      <c r="B8599" s="65">
        <v>8590</v>
      </c>
      <c r="C8599" s="60">
        <v>1</v>
      </c>
      <c r="D8599" s="61">
        <v>0</v>
      </c>
      <c r="E8599" s="61">
        <v>1</v>
      </c>
      <c r="F8599" s="61">
        <v>1</v>
      </c>
      <c r="G8599" s="61">
        <v>0</v>
      </c>
      <c r="H8599" s="61">
        <v>1</v>
      </c>
      <c r="I8599" s="62">
        <v>98493.997058976078</v>
      </c>
      <c r="J8599" s="63">
        <v>6.1862695956781133</v>
      </c>
      <c r="K8599" s="63">
        <v>5.3771984487968885</v>
      </c>
      <c r="L8599" s="63">
        <v>7.036010260862831</v>
      </c>
      <c r="M8599" s="63">
        <v>7.5486429256449057</v>
      </c>
      <c r="N8599" s="63">
        <v>7.0793044130863487</v>
      </c>
      <c r="O8599" s="71">
        <v>7.4290985535202978</v>
      </c>
    </row>
    <row r="8600" spans="2:15" outlineLevel="1" x14ac:dyDescent="0.45">
      <c r="B8600" s="65">
        <v>8591</v>
      </c>
      <c r="C8600" s="60">
        <v>1</v>
      </c>
      <c r="D8600" s="61">
        <v>0</v>
      </c>
      <c r="E8600" s="61">
        <v>1</v>
      </c>
      <c r="F8600" s="61">
        <v>1</v>
      </c>
      <c r="G8600" s="61">
        <v>0</v>
      </c>
      <c r="H8600" s="61">
        <v>1</v>
      </c>
      <c r="I8600" s="62">
        <v>105829.92203987106</v>
      </c>
      <c r="J8600" s="63">
        <v>6.9996802226733328</v>
      </c>
      <c r="K8600" s="63">
        <v>6.3292739023318836</v>
      </c>
      <c r="L8600" s="63">
        <v>7.9713071685990906</v>
      </c>
      <c r="M8600" s="63">
        <v>8.3787410721868465</v>
      </c>
      <c r="N8600" s="63">
        <v>6.5922233813427393</v>
      </c>
      <c r="O8600" s="71">
        <v>7.2877419574536368</v>
      </c>
    </row>
    <row r="8601" spans="2:15" outlineLevel="1" x14ac:dyDescent="0.45">
      <c r="B8601" s="65">
        <v>8592</v>
      </c>
      <c r="C8601" s="60">
        <v>1</v>
      </c>
      <c r="D8601" s="61">
        <v>0</v>
      </c>
      <c r="E8601" s="61">
        <v>1</v>
      </c>
      <c r="F8601" s="61">
        <v>1</v>
      </c>
      <c r="G8601" s="61">
        <v>0</v>
      </c>
      <c r="H8601" s="61">
        <v>1</v>
      </c>
      <c r="I8601" s="62">
        <v>100865.38649632368</v>
      </c>
      <c r="J8601" s="63">
        <v>5.9310149637369705</v>
      </c>
      <c r="K8601" s="63">
        <v>5.6167745400135427</v>
      </c>
      <c r="L8601" s="63">
        <v>7.2679731740636146</v>
      </c>
      <c r="M8601" s="63">
        <v>8.0377911836483058</v>
      </c>
      <c r="N8601" s="63">
        <v>7.352388451708034</v>
      </c>
      <c r="O8601" s="71">
        <v>7.4011871296572984</v>
      </c>
    </row>
    <row r="8602" spans="2:15" outlineLevel="1" x14ac:dyDescent="0.45">
      <c r="B8602" s="65">
        <v>8593</v>
      </c>
      <c r="C8602" s="60">
        <v>0</v>
      </c>
      <c r="D8602" s="61">
        <v>1</v>
      </c>
      <c r="E8602" s="61">
        <v>1</v>
      </c>
      <c r="F8602" s="61">
        <v>1</v>
      </c>
      <c r="G8602" s="61">
        <v>1</v>
      </c>
      <c r="H8602" s="61">
        <v>0</v>
      </c>
      <c r="I8602" s="62">
        <v>94985.047940882607</v>
      </c>
      <c r="J8602" s="63">
        <v>5.5545940155732172</v>
      </c>
      <c r="K8602" s="63">
        <v>6.4531683383462912</v>
      </c>
      <c r="L8602" s="63">
        <v>7.1734073331573613</v>
      </c>
      <c r="M8602" s="63">
        <v>6.8097564954524437</v>
      </c>
      <c r="N8602" s="63">
        <v>6.6121715956675837</v>
      </c>
      <c r="O8602" s="71">
        <v>6.5481840903987534</v>
      </c>
    </row>
    <row r="8603" spans="2:15" outlineLevel="1" x14ac:dyDescent="0.45">
      <c r="B8603" s="65">
        <v>8594</v>
      </c>
      <c r="C8603" s="60">
        <v>1</v>
      </c>
      <c r="D8603" s="61">
        <v>0</v>
      </c>
      <c r="E8603" s="61">
        <v>1</v>
      </c>
      <c r="F8603" s="61">
        <v>1</v>
      </c>
      <c r="G8603" s="61">
        <v>0</v>
      </c>
      <c r="H8603" s="61">
        <v>1</v>
      </c>
      <c r="I8603" s="62">
        <v>26206.829997201392</v>
      </c>
      <c r="J8603" s="63">
        <v>5.9977020229152842</v>
      </c>
      <c r="K8603" s="63">
        <v>4.6896528725775806</v>
      </c>
      <c r="L8603" s="63">
        <v>6.4127649544353975</v>
      </c>
      <c r="M8603" s="63">
        <v>7.2741082377807755</v>
      </c>
      <c r="N8603" s="63">
        <v>6.4915233759426689</v>
      </c>
      <c r="O8603" s="71">
        <v>6.6870059284168502</v>
      </c>
    </row>
    <row r="8604" spans="2:15" outlineLevel="1" x14ac:dyDescent="0.45">
      <c r="B8604" s="65">
        <v>8595</v>
      </c>
      <c r="C8604" s="60">
        <v>1</v>
      </c>
      <c r="D8604" s="61">
        <v>0</v>
      </c>
      <c r="E8604" s="61">
        <v>1</v>
      </c>
      <c r="F8604" s="61">
        <v>1</v>
      </c>
      <c r="G8604" s="61">
        <v>0</v>
      </c>
      <c r="H8604" s="61">
        <v>1</v>
      </c>
      <c r="I8604" s="62">
        <v>97255.823193195538</v>
      </c>
      <c r="J8604" s="63">
        <v>6.2807449985180988</v>
      </c>
      <c r="K8604" s="63">
        <v>5.1581979152730293</v>
      </c>
      <c r="L8604" s="63">
        <v>7.2997163450472176</v>
      </c>
      <c r="M8604" s="63">
        <v>7.890265922098326</v>
      </c>
      <c r="N8604" s="63">
        <v>6.621980890734771</v>
      </c>
      <c r="O8604" s="71">
        <v>6.9232462702559916</v>
      </c>
    </row>
    <row r="8605" spans="2:15" outlineLevel="1" x14ac:dyDescent="0.45">
      <c r="B8605" s="65">
        <v>8596</v>
      </c>
      <c r="C8605" s="60">
        <v>1</v>
      </c>
      <c r="D8605" s="61">
        <v>0</v>
      </c>
      <c r="E8605" s="61">
        <v>1</v>
      </c>
      <c r="F8605" s="61">
        <v>1</v>
      </c>
      <c r="G8605" s="61">
        <v>1</v>
      </c>
      <c r="H8605" s="61">
        <v>0</v>
      </c>
      <c r="I8605" s="62">
        <v>75950.635258004477</v>
      </c>
      <c r="J8605" s="63">
        <v>6.0843593976433628</v>
      </c>
      <c r="K8605" s="63">
        <v>4.1783794126471649</v>
      </c>
      <c r="L8605" s="63">
        <v>6.7120318554172744</v>
      </c>
      <c r="M8605" s="63">
        <v>8.00259834087149</v>
      </c>
      <c r="N8605" s="63">
        <v>7.4103641403722058</v>
      </c>
      <c r="O8605" s="71">
        <v>7.261428842675981</v>
      </c>
    </row>
    <row r="8606" spans="2:15" outlineLevel="1" x14ac:dyDescent="0.45">
      <c r="B8606" s="65">
        <v>8597</v>
      </c>
      <c r="C8606" s="60">
        <v>1</v>
      </c>
      <c r="D8606" s="61">
        <v>0</v>
      </c>
      <c r="E8606" s="61">
        <v>1</v>
      </c>
      <c r="F8606" s="61">
        <v>1</v>
      </c>
      <c r="G8606" s="61">
        <v>0</v>
      </c>
      <c r="H8606" s="61">
        <v>1</v>
      </c>
      <c r="I8606" s="62">
        <v>58899.701264707764</v>
      </c>
      <c r="J8606" s="63">
        <v>5.9343627043898897</v>
      </c>
      <c r="K8606" s="63">
        <v>4.1506653112868355</v>
      </c>
      <c r="L8606" s="63">
        <v>7.8180538882810566</v>
      </c>
      <c r="M8606" s="63">
        <v>6.3487144586749249</v>
      </c>
      <c r="N8606" s="63">
        <v>6.5851031199076706</v>
      </c>
      <c r="O8606" s="71">
        <v>6.672468850016962</v>
      </c>
    </row>
    <row r="8607" spans="2:15" outlineLevel="1" x14ac:dyDescent="0.45">
      <c r="B8607" s="65">
        <v>8598</v>
      </c>
      <c r="C8607" s="60">
        <v>1</v>
      </c>
      <c r="D8607" s="61">
        <v>0</v>
      </c>
      <c r="E8607" s="61">
        <v>1</v>
      </c>
      <c r="F8607" s="61">
        <v>1</v>
      </c>
      <c r="G8607" s="61">
        <v>1</v>
      </c>
      <c r="H8607" s="61">
        <v>0</v>
      </c>
      <c r="I8607" s="62">
        <v>96067.686384809902</v>
      </c>
      <c r="J8607" s="63">
        <v>5.7357977655121148</v>
      </c>
      <c r="K8607" s="63">
        <v>5.4384253832796015</v>
      </c>
      <c r="L8607" s="63">
        <v>7.2897229126132164</v>
      </c>
      <c r="M8607" s="63">
        <v>7.4413295668169228</v>
      </c>
      <c r="N8607" s="63">
        <v>7.0762791376232625</v>
      </c>
      <c r="O8607" s="71">
        <v>6.7695289647864012</v>
      </c>
    </row>
    <row r="8608" spans="2:15" outlineLevel="1" x14ac:dyDescent="0.45">
      <c r="B8608" s="65">
        <v>8599</v>
      </c>
      <c r="C8608" s="60">
        <v>1</v>
      </c>
      <c r="D8608" s="61">
        <v>0</v>
      </c>
      <c r="E8608" s="61">
        <v>1</v>
      </c>
      <c r="F8608" s="61">
        <v>1</v>
      </c>
      <c r="G8608" s="61">
        <v>1</v>
      </c>
      <c r="H8608" s="61">
        <v>0</v>
      </c>
      <c r="I8608" s="62">
        <v>101686.95267017461</v>
      </c>
      <c r="J8608" s="63">
        <v>6.6472703766292121</v>
      </c>
      <c r="K8608" s="63">
        <v>4.4172392161512306</v>
      </c>
      <c r="L8608" s="63">
        <v>8.3190887895352752</v>
      </c>
      <c r="M8608" s="63">
        <v>8.4262892411264527</v>
      </c>
      <c r="N8608" s="63">
        <v>7.360003224541007</v>
      </c>
      <c r="O8608" s="71">
        <v>7.3047175243764215</v>
      </c>
    </row>
    <row r="8609" spans="2:15" outlineLevel="1" x14ac:dyDescent="0.45">
      <c r="B8609" s="65">
        <v>8600</v>
      </c>
      <c r="C8609" s="60">
        <v>1</v>
      </c>
      <c r="D8609" s="61">
        <v>0</v>
      </c>
      <c r="E8609" s="61">
        <v>1</v>
      </c>
      <c r="F8609" s="61">
        <v>1</v>
      </c>
      <c r="G8609" s="61">
        <v>1</v>
      </c>
      <c r="H8609" s="61">
        <v>0</v>
      </c>
      <c r="I8609" s="62">
        <v>28042.189864684187</v>
      </c>
      <c r="J8609" s="63">
        <v>5.78826282798551</v>
      </c>
      <c r="K8609" s="63">
        <v>5.5383585560939439</v>
      </c>
      <c r="L8609" s="63">
        <v>6.6287144246246674</v>
      </c>
      <c r="M8609" s="63">
        <v>6.9171252735199715</v>
      </c>
      <c r="N8609" s="63">
        <v>6.7371491535221093</v>
      </c>
      <c r="O8609" s="71">
        <v>6.684400907883429</v>
      </c>
    </row>
    <row r="8610" spans="2:15" outlineLevel="1" x14ac:dyDescent="0.45">
      <c r="B8610" s="65">
        <v>8601</v>
      </c>
      <c r="C8610" s="60">
        <v>1</v>
      </c>
      <c r="D8610" s="61">
        <v>0</v>
      </c>
      <c r="E8610" s="61">
        <v>1</v>
      </c>
      <c r="F8610" s="61">
        <v>1</v>
      </c>
      <c r="G8610" s="61">
        <v>1</v>
      </c>
      <c r="H8610" s="61">
        <v>0</v>
      </c>
      <c r="I8610" s="62">
        <v>77177.888841610154</v>
      </c>
      <c r="J8610" s="63">
        <v>5.8324546102853274</v>
      </c>
      <c r="K8610" s="63">
        <v>4.7612388352312136</v>
      </c>
      <c r="L8610" s="63">
        <v>6.7209390334730088</v>
      </c>
      <c r="M8610" s="63">
        <v>8.917848227589726</v>
      </c>
      <c r="N8610" s="63">
        <v>7.3987075424122901</v>
      </c>
      <c r="O8610" s="71">
        <v>6.0930743162925971</v>
      </c>
    </row>
    <row r="8611" spans="2:15" outlineLevel="1" x14ac:dyDescent="0.45">
      <c r="B8611" s="65">
        <v>8602</v>
      </c>
      <c r="C8611" s="60">
        <v>0</v>
      </c>
      <c r="D8611" s="61">
        <v>1</v>
      </c>
      <c r="E8611" s="61">
        <v>1</v>
      </c>
      <c r="F8611" s="61">
        <v>1</v>
      </c>
      <c r="G8611" s="61">
        <v>0</v>
      </c>
      <c r="H8611" s="61">
        <v>1</v>
      </c>
      <c r="I8611" s="62">
        <v>23647.934213246146</v>
      </c>
      <c r="J8611" s="63">
        <v>5.3637811993225153</v>
      </c>
      <c r="K8611" s="63">
        <v>5.722846639829112</v>
      </c>
      <c r="L8611" s="63">
        <v>6.2857659192987239</v>
      </c>
      <c r="M8611" s="63">
        <v>6.0277818320944965</v>
      </c>
      <c r="N8611" s="63">
        <v>6.4508086945416139</v>
      </c>
      <c r="O8611" s="71">
        <v>6.6919740948616599</v>
      </c>
    </row>
    <row r="8612" spans="2:15" outlineLevel="1" x14ac:dyDescent="0.45">
      <c r="B8612" s="65">
        <v>8603</v>
      </c>
      <c r="C8612" s="60">
        <v>1</v>
      </c>
      <c r="D8612" s="61">
        <v>0</v>
      </c>
      <c r="E8612" s="61">
        <v>1</v>
      </c>
      <c r="F8612" s="61">
        <v>1</v>
      </c>
      <c r="G8612" s="61">
        <v>1</v>
      </c>
      <c r="H8612" s="61">
        <v>0</v>
      </c>
      <c r="I8612" s="62">
        <v>93292.325830046757</v>
      </c>
      <c r="J8612" s="63">
        <v>5.8336163511744914</v>
      </c>
      <c r="K8612" s="63">
        <v>5.3407150646156234</v>
      </c>
      <c r="L8612" s="63">
        <v>7.9425535454695408</v>
      </c>
      <c r="M8612" s="63">
        <v>6.4586640882074988</v>
      </c>
      <c r="N8612" s="63">
        <v>7.0221108742233529</v>
      </c>
      <c r="O8612" s="71">
        <v>6.4433699275684893</v>
      </c>
    </row>
    <row r="8613" spans="2:15" outlineLevel="1" x14ac:dyDescent="0.45">
      <c r="B8613" s="65">
        <v>8604</v>
      </c>
      <c r="C8613" s="60">
        <v>1</v>
      </c>
      <c r="D8613" s="61">
        <v>0</v>
      </c>
      <c r="E8613" s="61">
        <v>1</v>
      </c>
      <c r="F8613" s="61">
        <v>1</v>
      </c>
      <c r="G8613" s="61">
        <v>1</v>
      </c>
      <c r="H8613" s="61">
        <v>0</v>
      </c>
      <c r="I8613" s="62">
        <v>97913.285713003323</v>
      </c>
      <c r="J8613" s="63">
        <v>6.2233964634835814</v>
      </c>
      <c r="K8613" s="63">
        <v>4.3578997040420537</v>
      </c>
      <c r="L8613" s="63">
        <v>7.6184990815684941</v>
      </c>
      <c r="M8613" s="63">
        <v>8.0870517598372711</v>
      </c>
      <c r="N8613" s="63">
        <v>7.4306516451829383</v>
      </c>
      <c r="O8613" s="71">
        <v>7.0090945583056232</v>
      </c>
    </row>
    <row r="8614" spans="2:15" outlineLevel="1" x14ac:dyDescent="0.45">
      <c r="B8614" s="65">
        <v>8605</v>
      </c>
      <c r="C8614" s="60">
        <v>1</v>
      </c>
      <c r="D8614" s="61">
        <v>0</v>
      </c>
      <c r="E8614" s="61">
        <v>1</v>
      </c>
      <c r="F8614" s="61">
        <v>1</v>
      </c>
      <c r="G8614" s="61">
        <v>1</v>
      </c>
      <c r="H8614" s="61">
        <v>0</v>
      </c>
      <c r="I8614" s="62">
        <v>98568.200869437147</v>
      </c>
      <c r="J8614" s="63">
        <v>7.2732823162167133</v>
      </c>
      <c r="K8614" s="63">
        <v>5.9306720262824459</v>
      </c>
      <c r="L8614" s="63">
        <v>6.5773107148983119</v>
      </c>
      <c r="M8614" s="63">
        <v>6.8749134604988713</v>
      </c>
      <c r="N8614" s="63">
        <v>6.8563709821703096</v>
      </c>
      <c r="O8614" s="71">
        <v>6.7259918159299357</v>
      </c>
    </row>
    <row r="8615" spans="2:15" outlineLevel="1" x14ac:dyDescent="0.45">
      <c r="B8615" s="65">
        <v>8606</v>
      </c>
      <c r="C8615" s="60">
        <v>1</v>
      </c>
      <c r="D8615" s="61">
        <v>0</v>
      </c>
      <c r="E8615" s="61">
        <v>1</v>
      </c>
      <c r="F8615" s="61">
        <v>1</v>
      </c>
      <c r="G8615" s="61">
        <v>1</v>
      </c>
      <c r="H8615" s="61">
        <v>0</v>
      </c>
      <c r="I8615" s="62">
        <v>73682.257340354292</v>
      </c>
      <c r="J8615" s="63">
        <v>5.7417874461253913</v>
      </c>
      <c r="K8615" s="63">
        <v>4.9650336914746127</v>
      </c>
      <c r="L8615" s="63">
        <v>7.2282061704289546</v>
      </c>
      <c r="M8615" s="63">
        <v>7.8625299372644522</v>
      </c>
      <c r="N8615" s="63">
        <v>6.6411430332262054</v>
      </c>
      <c r="O8615" s="71">
        <v>6.2792706557363731</v>
      </c>
    </row>
    <row r="8616" spans="2:15" outlineLevel="1" x14ac:dyDescent="0.45">
      <c r="B8616" s="65">
        <v>8607</v>
      </c>
      <c r="C8616" s="60">
        <v>0</v>
      </c>
      <c r="D8616" s="61">
        <v>1</v>
      </c>
      <c r="E8616" s="61">
        <v>1</v>
      </c>
      <c r="F8616" s="61">
        <v>1</v>
      </c>
      <c r="G8616" s="61">
        <v>1</v>
      </c>
      <c r="H8616" s="61">
        <v>0</v>
      </c>
      <c r="I8616" s="62">
        <v>97987.960106057886</v>
      </c>
      <c r="J8616" s="63">
        <v>5.8017487030035655</v>
      </c>
      <c r="K8616" s="63">
        <v>6.3069575839202514</v>
      </c>
      <c r="L8616" s="63">
        <v>7.6599747861415137</v>
      </c>
      <c r="M8616" s="63">
        <v>6.7726774420569509</v>
      </c>
      <c r="N8616" s="63">
        <v>7.1204454053872626</v>
      </c>
      <c r="O8616" s="71">
        <v>6.9792134237408208</v>
      </c>
    </row>
    <row r="8617" spans="2:15" outlineLevel="1" x14ac:dyDescent="0.45">
      <c r="B8617" s="65">
        <v>8608</v>
      </c>
      <c r="C8617" s="60">
        <v>1</v>
      </c>
      <c r="D8617" s="61">
        <v>0</v>
      </c>
      <c r="E8617" s="61">
        <v>1</v>
      </c>
      <c r="F8617" s="61">
        <v>1</v>
      </c>
      <c r="G8617" s="61">
        <v>1</v>
      </c>
      <c r="H8617" s="61">
        <v>0</v>
      </c>
      <c r="I8617" s="62">
        <v>97067.254838729525</v>
      </c>
      <c r="J8617" s="63">
        <v>5.7312558765650872</v>
      </c>
      <c r="K8617" s="63">
        <v>5.4424397926407515</v>
      </c>
      <c r="L8617" s="63">
        <v>7.8031736854459925</v>
      </c>
      <c r="M8617" s="63">
        <v>7.8550380821976376</v>
      </c>
      <c r="N8617" s="63">
        <v>7.2299652841114286</v>
      </c>
      <c r="O8617" s="71">
        <v>6.1492629514994892</v>
      </c>
    </row>
    <row r="8618" spans="2:15" outlineLevel="1" x14ac:dyDescent="0.45">
      <c r="B8618" s="65">
        <v>8609</v>
      </c>
      <c r="C8618" s="60">
        <v>0</v>
      </c>
      <c r="D8618" s="61">
        <v>1</v>
      </c>
      <c r="E8618" s="61">
        <v>1</v>
      </c>
      <c r="F8618" s="61">
        <v>1</v>
      </c>
      <c r="G8618" s="61">
        <v>1</v>
      </c>
      <c r="H8618" s="61">
        <v>0</v>
      </c>
      <c r="I8618" s="62">
        <v>26185.637983175053</v>
      </c>
      <c r="J8618" s="63">
        <v>5.1742816149534399</v>
      </c>
      <c r="K8618" s="63">
        <v>5.4341831227390038</v>
      </c>
      <c r="L8618" s="63">
        <v>6.9078546993033161</v>
      </c>
      <c r="M8618" s="63">
        <v>6.4068528834166907</v>
      </c>
      <c r="N8618" s="63">
        <v>7.4476998814011353</v>
      </c>
      <c r="O8618" s="71">
        <v>6.4404668803107272</v>
      </c>
    </row>
    <row r="8619" spans="2:15" outlineLevel="1" x14ac:dyDescent="0.45">
      <c r="B8619" s="65">
        <v>8610</v>
      </c>
      <c r="C8619" s="60">
        <v>1</v>
      </c>
      <c r="D8619" s="61">
        <v>0</v>
      </c>
      <c r="E8619" s="61">
        <v>1</v>
      </c>
      <c r="F8619" s="61">
        <v>1</v>
      </c>
      <c r="G8619" s="61">
        <v>1</v>
      </c>
      <c r="H8619" s="61">
        <v>0</v>
      </c>
      <c r="I8619" s="62">
        <v>73821.861481037908</v>
      </c>
      <c r="J8619" s="63">
        <v>5.3951412989445711</v>
      </c>
      <c r="K8619" s="63">
        <v>5.17864018108284</v>
      </c>
      <c r="L8619" s="63">
        <v>7.4876904740067065</v>
      </c>
      <c r="M8619" s="63">
        <v>7.1226853725463606</v>
      </c>
      <c r="N8619" s="63">
        <v>7.4174450444791944</v>
      </c>
      <c r="O8619" s="71">
        <v>6.4273230693108427</v>
      </c>
    </row>
    <row r="8620" spans="2:15" outlineLevel="1" x14ac:dyDescent="0.45">
      <c r="B8620" s="65">
        <v>8611</v>
      </c>
      <c r="C8620" s="60">
        <v>1</v>
      </c>
      <c r="D8620" s="61">
        <v>0</v>
      </c>
      <c r="E8620" s="61">
        <v>1</v>
      </c>
      <c r="F8620" s="61">
        <v>1</v>
      </c>
      <c r="G8620" s="61">
        <v>0</v>
      </c>
      <c r="H8620" s="61">
        <v>1</v>
      </c>
      <c r="I8620" s="62">
        <v>29306.967228768684</v>
      </c>
      <c r="J8620" s="63">
        <v>5.231777430852925</v>
      </c>
      <c r="K8620" s="63">
        <v>5.0831340267284695</v>
      </c>
      <c r="L8620" s="63">
        <v>6.7204963855417343</v>
      </c>
      <c r="M8620" s="63">
        <v>7.9928558227022721</v>
      </c>
      <c r="N8620" s="63">
        <v>6.9158413696094794</v>
      </c>
      <c r="O8620" s="71">
        <v>6.9195276631316043</v>
      </c>
    </row>
    <row r="8621" spans="2:15" outlineLevel="1" x14ac:dyDescent="0.45">
      <c r="B8621" s="65">
        <v>8612</v>
      </c>
      <c r="C8621" s="60">
        <v>1</v>
      </c>
      <c r="D8621" s="61">
        <v>0</v>
      </c>
      <c r="E8621" s="61">
        <v>1</v>
      </c>
      <c r="F8621" s="61">
        <v>1</v>
      </c>
      <c r="G8621" s="61">
        <v>0</v>
      </c>
      <c r="H8621" s="61">
        <v>1</v>
      </c>
      <c r="I8621" s="62">
        <v>98802.849322138733</v>
      </c>
      <c r="J8621" s="63">
        <v>5.64856876413943</v>
      </c>
      <c r="K8621" s="63">
        <v>5.4958019155072675</v>
      </c>
      <c r="L8621" s="63">
        <v>7.9203584194346384</v>
      </c>
      <c r="M8621" s="63">
        <v>8.2621423227339008</v>
      </c>
      <c r="N8621" s="63">
        <v>6.5855960701825129</v>
      </c>
      <c r="O8621" s="71">
        <v>7.1365458749683022</v>
      </c>
    </row>
    <row r="8622" spans="2:15" outlineLevel="1" x14ac:dyDescent="0.45">
      <c r="B8622" s="65">
        <v>8613</v>
      </c>
      <c r="C8622" s="60">
        <v>1</v>
      </c>
      <c r="D8622" s="61">
        <v>0</v>
      </c>
      <c r="E8622" s="61">
        <v>1</v>
      </c>
      <c r="F8622" s="61">
        <v>1</v>
      </c>
      <c r="G8622" s="61">
        <v>1</v>
      </c>
      <c r="H8622" s="61">
        <v>0</v>
      </c>
      <c r="I8622" s="62">
        <v>96473.718257752713</v>
      </c>
      <c r="J8622" s="63">
        <v>5.9665192663308382</v>
      </c>
      <c r="K8622" s="63">
        <v>4.0628230922177568</v>
      </c>
      <c r="L8622" s="63">
        <v>8.3365474937414987</v>
      </c>
      <c r="M8622" s="63">
        <v>8.1666470811842977</v>
      </c>
      <c r="N8622" s="63">
        <v>7.38361706385008</v>
      </c>
      <c r="O8622" s="71">
        <v>6.5550044519406461</v>
      </c>
    </row>
    <row r="8623" spans="2:15" outlineLevel="1" x14ac:dyDescent="0.45">
      <c r="B8623" s="65">
        <v>8614</v>
      </c>
      <c r="C8623" s="60">
        <v>1</v>
      </c>
      <c r="D8623" s="61">
        <v>0</v>
      </c>
      <c r="E8623" s="61">
        <v>1</v>
      </c>
      <c r="F8623" s="61">
        <v>1</v>
      </c>
      <c r="G8623" s="61">
        <v>0</v>
      </c>
      <c r="H8623" s="61">
        <v>1</v>
      </c>
      <c r="I8623" s="62">
        <v>77185.350054922397</v>
      </c>
      <c r="J8623" s="63">
        <v>5.59903719876759</v>
      </c>
      <c r="K8623" s="63">
        <v>5.1989043982742764</v>
      </c>
      <c r="L8623" s="63">
        <v>6.9289101777832229</v>
      </c>
      <c r="M8623" s="63">
        <v>8.735707708368551</v>
      </c>
      <c r="N8623" s="63">
        <v>6.5073930759733152</v>
      </c>
      <c r="O8623" s="71">
        <v>6.9565825764055784</v>
      </c>
    </row>
    <row r="8624" spans="2:15" outlineLevel="1" x14ac:dyDescent="0.45">
      <c r="B8624" s="65">
        <v>8615</v>
      </c>
      <c r="C8624" s="60">
        <v>1</v>
      </c>
      <c r="D8624" s="61">
        <v>0</v>
      </c>
      <c r="E8624" s="61">
        <v>1</v>
      </c>
      <c r="F8624" s="61">
        <v>1</v>
      </c>
      <c r="G8624" s="61">
        <v>1</v>
      </c>
      <c r="H8624" s="61">
        <v>0</v>
      </c>
      <c r="I8624" s="62">
        <v>97282.751542103128</v>
      </c>
      <c r="J8624" s="63">
        <v>6.8489144833797813</v>
      </c>
      <c r="K8624" s="63">
        <v>5.396742020617026</v>
      </c>
      <c r="L8624" s="63">
        <v>6.9336480850442799</v>
      </c>
      <c r="M8624" s="63">
        <v>7.4173664170218894</v>
      </c>
      <c r="N8624" s="63">
        <v>6.6773149560082015</v>
      </c>
      <c r="O8624" s="71">
        <v>6.6689560039727098</v>
      </c>
    </row>
    <row r="8625" spans="2:15" outlineLevel="1" x14ac:dyDescent="0.45">
      <c r="B8625" s="65">
        <v>8616</v>
      </c>
      <c r="C8625" s="60">
        <v>1</v>
      </c>
      <c r="D8625" s="61">
        <v>0</v>
      </c>
      <c r="E8625" s="61">
        <v>1</v>
      </c>
      <c r="F8625" s="61">
        <v>1</v>
      </c>
      <c r="G8625" s="61">
        <v>1</v>
      </c>
      <c r="H8625" s="61">
        <v>0</v>
      </c>
      <c r="I8625" s="62">
        <v>98450.075275237876</v>
      </c>
      <c r="J8625" s="63">
        <v>5.8365551830803364</v>
      </c>
      <c r="K8625" s="63">
        <v>4.8239451818271517</v>
      </c>
      <c r="L8625" s="63">
        <v>7.1971825470275022</v>
      </c>
      <c r="M8625" s="63">
        <v>8.423950430170148</v>
      </c>
      <c r="N8625" s="63">
        <v>7.3643174740182298</v>
      </c>
      <c r="O8625" s="71">
        <v>7.0093236755971287</v>
      </c>
    </row>
    <row r="8626" spans="2:15" outlineLevel="1" x14ac:dyDescent="0.45">
      <c r="B8626" s="65">
        <v>8617</v>
      </c>
      <c r="C8626" s="60">
        <v>1</v>
      </c>
      <c r="D8626" s="61">
        <v>0</v>
      </c>
      <c r="E8626" s="61">
        <v>1</v>
      </c>
      <c r="F8626" s="61">
        <v>1</v>
      </c>
      <c r="G8626" s="61">
        <v>1</v>
      </c>
      <c r="H8626" s="61">
        <v>0</v>
      </c>
      <c r="I8626" s="62">
        <v>25025.434122566541</v>
      </c>
      <c r="J8626" s="63">
        <v>5.1243868905760648</v>
      </c>
      <c r="K8626" s="63">
        <v>4.7591485010799399</v>
      </c>
      <c r="L8626" s="63">
        <v>7.4935060999834597</v>
      </c>
      <c r="M8626" s="63">
        <v>6.2893133401143491</v>
      </c>
      <c r="N8626" s="63">
        <v>7.4799213357745096</v>
      </c>
      <c r="O8626" s="71">
        <v>6.6523736952233419</v>
      </c>
    </row>
    <row r="8627" spans="2:15" outlineLevel="1" x14ac:dyDescent="0.45">
      <c r="B8627" s="65">
        <v>8618</v>
      </c>
      <c r="C8627" s="60">
        <v>1</v>
      </c>
      <c r="D8627" s="61">
        <v>0</v>
      </c>
      <c r="E8627" s="61">
        <v>1</v>
      </c>
      <c r="F8627" s="61">
        <v>1</v>
      </c>
      <c r="G8627" s="61">
        <v>1</v>
      </c>
      <c r="H8627" s="61">
        <v>0</v>
      </c>
      <c r="I8627" s="62">
        <v>79879.725604267573</v>
      </c>
      <c r="J8627" s="63">
        <v>5.5002951320916136</v>
      </c>
      <c r="K8627" s="63">
        <v>5.3559817640616965</v>
      </c>
      <c r="L8627" s="63">
        <v>6.8534992046309871</v>
      </c>
      <c r="M8627" s="63">
        <v>8.8710334219917062</v>
      </c>
      <c r="N8627" s="63">
        <v>7.5238627150442348</v>
      </c>
      <c r="O8627" s="71">
        <v>6.8001911163600255</v>
      </c>
    </row>
    <row r="8628" spans="2:15" outlineLevel="1" x14ac:dyDescent="0.45">
      <c r="B8628" s="65">
        <v>8619</v>
      </c>
      <c r="C8628" s="60">
        <v>1</v>
      </c>
      <c r="D8628" s="61">
        <v>0</v>
      </c>
      <c r="E8628" s="61">
        <v>1</v>
      </c>
      <c r="F8628" s="61">
        <v>1</v>
      </c>
      <c r="G8628" s="61">
        <v>1</v>
      </c>
      <c r="H8628" s="61">
        <v>0</v>
      </c>
      <c r="I8628" s="62">
        <v>77645.713105399351</v>
      </c>
      <c r="J8628" s="63">
        <v>5.6453514452728948</v>
      </c>
      <c r="K8628" s="63">
        <v>5.5103192943004462</v>
      </c>
      <c r="L8628" s="63">
        <v>6.9669660557188102</v>
      </c>
      <c r="M8628" s="63">
        <v>7.9264680809859209</v>
      </c>
      <c r="N8628" s="63">
        <v>7.5254282387863558</v>
      </c>
      <c r="O8628" s="71">
        <v>6.5493765075726227</v>
      </c>
    </row>
    <row r="8629" spans="2:15" outlineLevel="1" x14ac:dyDescent="0.45">
      <c r="B8629" s="65">
        <v>8620</v>
      </c>
      <c r="C8629" s="60">
        <v>0</v>
      </c>
      <c r="D8629" s="61">
        <v>1</v>
      </c>
      <c r="E8629" s="61">
        <v>1</v>
      </c>
      <c r="F8629" s="61">
        <v>1</v>
      </c>
      <c r="G8629" s="61">
        <v>0</v>
      </c>
      <c r="H8629" s="61">
        <v>1</v>
      </c>
      <c r="I8629" s="62">
        <v>25721.111370212588</v>
      </c>
      <c r="J8629" s="63">
        <v>5.567373206499556</v>
      </c>
      <c r="K8629" s="63">
        <v>5.7556577307158987</v>
      </c>
      <c r="L8629" s="63">
        <v>6.736234750664055</v>
      </c>
      <c r="M8629" s="63">
        <v>6.5936028470920345</v>
      </c>
      <c r="N8629" s="63">
        <v>6.1245711077791594</v>
      </c>
      <c r="O8629" s="71">
        <v>6.6675659632960347</v>
      </c>
    </row>
    <row r="8630" spans="2:15" outlineLevel="1" x14ac:dyDescent="0.45">
      <c r="B8630" s="65">
        <v>8621</v>
      </c>
      <c r="C8630" s="60">
        <v>0</v>
      </c>
      <c r="D8630" s="61">
        <v>1</v>
      </c>
      <c r="E8630" s="61">
        <v>1</v>
      </c>
      <c r="F8630" s="61">
        <v>1</v>
      </c>
      <c r="G8630" s="61">
        <v>0</v>
      </c>
      <c r="H8630" s="61">
        <v>1</v>
      </c>
      <c r="I8630" s="62">
        <v>77264.691052154478</v>
      </c>
      <c r="J8630" s="63">
        <v>5.5269272605262323</v>
      </c>
      <c r="K8630" s="63">
        <v>5.5935720263008566</v>
      </c>
      <c r="L8630" s="63">
        <v>7.3019449693872707</v>
      </c>
      <c r="M8630" s="63">
        <v>8.7090526268175328</v>
      </c>
      <c r="N8630" s="63">
        <v>6.3068142312406881</v>
      </c>
      <c r="O8630" s="71">
        <v>6.5536035670303425</v>
      </c>
    </row>
    <row r="8631" spans="2:15" outlineLevel="1" x14ac:dyDescent="0.45">
      <c r="B8631" s="65">
        <v>8622</v>
      </c>
      <c r="C8631" s="60">
        <v>1</v>
      </c>
      <c r="D8631" s="61">
        <v>0</v>
      </c>
      <c r="E8631" s="61">
        <v>1</v>
      </c>
      <c r="F8631" s="61">
        <v>1</v>
      </c>
      <c r="G8631" s="61">
        <v>1</v>
      </c>
      <c r="H8631" s="61">
        <v>0</v>
      </c>
      <c r="I8631" s="62">
        <v>100663.82795790397</v>
      </c>
      <c r="J8631" s="63">
        <v>6.0935887413476069</v>
      </c>
      <c r="K8631" s="63">
        <v>4.9758151815488372</v>
      </c>
      <c r="L8631" s="63">
        <v>7.4009817542773542</v>
      </c>
      <c r="M8631" s="63">
        <v>8.7046361444391991</v>
      </c>
      <c r="N8631" s="63">
        <v>7.3083378956502045</v>
      </c>
      <c r="O8631" s="71">
        <v>7.0469856778555515</v>
      </c>
    </row>
    <row r="8632" spans="2:15" outlineLevel="1" x14ac:dyDescent="0.45">
      <c r="B8632" s="65">
        <v>8623</v>
      </c>
      <c r="C8632" s="60">
        <v>0</v>
      </c>
      <c r="D8632" s="61">
        <v>1</v>
      </c>
      <c r="E8632" s="61">
        <v>1</v>
      </c>
      <c r="F8632" s="61">
        <v>1</v>
      </c>
      <c r="G8632" s="61">
        <v>1</v>
      </c>
      <c r="H8632" s="61">
        <v>0</v>
      </c>
      <c r="I8632" s="62">
        <v>99127.882277947821</v>
      </c>
      <c r="J8632" s="63">
        <v>5.7839334962322448</v>
      </c>
      <c r="K8632" s="63">
        <v>6.1315852310852152</v>
      </c>
      <c r="L8632" s="63">
        <v>6.897914759068116</v>
      </c>
      <c r="M8632" s="63">
        <v>7.9737941910089205</v>
      </c>
      <c r="N8632" s="63">
        <v>7.13899847776411</v>
      </c>
      <c r="O8632" s="71">
        <v>6.6235870401001797</v>
      </c>
    </row>
    <row r="8633" spans="2:15" outlineLevel="1" x14ac:dyDescent="0.45">
      <c r="B8633" s="65">
        <v>8624</v>
      </c>
      <c r="C8633" s="60">
        <v>1</v>
      </c>
      <c r="D8633" s="61">
        <v>0</v>
      </c>
      <c r="E8633" s="61">
        <v>1</v>
      </c>
      <c r="F8633" s="61">
        <v>1</v>
      </c>
      <c r="G8633" s="61">
        <v>1</v>
      </c>
      <c r="H8633" s="61">
        <v>0</v>
      </c>
      <c r="I8633" s="62">
        <v>70891.510790055734</v>
      </c>
      <c r="J8633" s="63">
        <v>5.0184440481521548</v>
      </c>
      <c r="K8633" s="63">
        <v>4.0915360519287365</v>
      </c>
      <c r="L8633" s="63">
        <v>7.1558974376953941</v>
      </c>
      <c r="M8633" s="63">
        <v>8.5776822738265803</v>
      </c>
      <c r="N8633" s="63">
        <v>6.7716789880444921</v>
      </c>
      <c r="O8633" s="71">
        <v>6.0678699154579139</v>
      </c>
    </row>
    <row r="8634" spans="2:15" outlineLevel="1" x14ac:dyDescent="0.45">
      <c r="B8634" s="65">
        <v>8625</v>
      </c>
      <c r="C8634" s="60">
        <v>1</v>
      </c>
      <c r="D8634" s="61">
        <v>0</v>
      </c>
      <c r="E8634" s="61">
        <v>1</v>
      </c>
      <c r="F8634" s="61">
        <v>1</v>
      </c>
      <c r="G8634" s="61">
        <v>0</v>
      </c>
      <c r="H8634" s="61">
        <v>1</v>
      </c>
      <c r="I8634" s="62">
        <v>75648.154227118212</v>
      </c>
      <c r="J8634" s="63">
        <v>5.5370342558081971</v>
      </c>
      <c r="K8634" s="63">
        <v>4.4431515203178558</v>
      </c>
      <c r="L8634" s="63">
        <v>7.1585436053227998</v>
      </c>
      <c r="M8634" s="63">
        <v>8.8594676387482743</v>
      </c>
      <c r="N8634" s="63">
        <v>6.6052442589805196</v>
      </c>
      <c r="O8634" s="71">
        <v>6.9464170964897498</v>
      </c>
    </row>
    <row r="8635" spans="2:15" outlineLevel="1" x14ac:dyDescent="0.45">
      <c r="B8635" s="65">
        <v>8626</v>
      </c>
      <c r="C8635" s="60">
        <v>1</v>
      </c>
      <c r="D8635" s="61">
        <v>0</v>
      </c>
      <c r="E8635" s="61">
        <v>1</v>
      </c>
      <c r="F8635" s="61">
        <v>1</v>
      </c>
      <c r="G8635" s="61">
        <v>0</v>
      </c>
      <c r="H8635" s="61">
        <v>1</v>
      </c>
      <c r="I8635" s="62">
        <v>99105.71169865207</v>
      </c>
      <c r="J8635" s="63">
        <v>7.2412315724802916</v>
      </c>
      <c r="K8635" s="63">
        <v>6.2584002123460358</v>
      </c>
      <c r="L8635" s="63">
        <v>7.4768179481320649</v>
      </c>
      <c r="M8635" s="63">
        <v>6.6799501758508164</v>
      </c>
      <c r="N8635" s="63">
        <v>6.3147572505245977</v>
      </c>
      <c r="O8635" s="71">
        <v>6.8708423309549529</v>
      </c>
    </row>
    <row r="8636" spans="2:15" outlineLevel="1" x14ac:dyDescent="0.45">
      <c r="B8636" s="65">
        <v>8627</v>
      </c>
      <c r="C8636" s="60">
        <v>1</v>
      </c>
      <c r="D8636" s="61">
        <v>0</v>
      </c>
      <c r="E8636" s="61">
        <v>1</v>
      </c>
      <c r="F8636" s="61">
        <v>1</v>
      </c>
      <c r="G8636" s="61">
        <v>0</v>
      </c>
      <c r="H8636" s="61">
        <v>1</v>
      </c>
      <c r="I8636" s="62">
        <v>99037.094029324275</v>
      </c>
      <c r="J8636" s="63">
        <v>6.2618277543949041</v>
      </c>
      <c r="K8636" s="63">
        <v>4.9052735882213296</v>
      </c>
      <c r="L8636" s="63">
        <v>6.7406308254147422</v>
      </c>
      <c r="M8636" s="63">
        <v>8.9156572057444752</v>
      </c>
      <c r="N8636" s="63">
        <v>6.50575863745002</v>
      </c>
      <c r="O8636" s="71">
        <v>7.2530809078523291</v>
      </c>
    </row>
    <row r="8637" spans="2:15" outlineLevel="1" x14ac:dyDescent="0.45">
      <c r="B8637" s="65">
        <v>8628</v>
      </c>
      <c r="C8637" s="60">
        <v>1</v>
      </c>
      <c r="D8637" s="61">
        <v>0</v>
      </c>
      <c r="E8637" s="61">
        <v>1</v>
      </c>
      <c r="F8637" s="61">
        <v>1</v>
      </c>
      <c r="G8637" s="61">
        <v>1</v>
      </c>
      <c r="H8637" s="61">
        <v>0</v>
      </c>
      <c r="I8637" s="62">
        <v>103848.05118607769</v>
      </c>
      <c r="J8637" s="63">
        <v>6.9164964863595184</v>
      </c>
      <c r="K8637" s="63">
        <v>5.5721611693514195</v>
      </c>
      <c r="L8637" s="63">
        <v>6.8712572143137525</v>
      </c>
      <c r="M8637" s="63">
        <v>8.7983152286088213</v>
      </c>
      <c r="N8637" s="63">
        <v>7.1672353353524203</v>
      </c>
      <c r="O8637" s="71">
        <v>7.0059118642051876</v>
      </c>
    </row>
    <row r="8638" spans="2:15" outlineLevel="1" x14ac:dyDescent="0.45">
      <c r="B8638" s="65">
        <v>8629</v>
      </c>
      <c r="C8638" s="60">
        <v>1</v>
      </c>
      <c r="D8638" s="61">
        <v>0</v>
      </c>
      <c r="E8638" s="61">
        <v>1</v>
      </c>
      <c r="F8638" s="61">
        <v>1</v>
      </c>
      <c r="G8638" s="61">
        <v>1</v>
      </c>
      <c r="H8638" s="61">
        <v>0</v>
      </c>
      <c r="I8638" s="62">
        <v>76769.889433651377</v>
      </c>
      <c r="J8638" s="63">
        <v>6.6329861531864482</v>
      </c>
      <c r="K8638" s="63">
        <v>5.0631698297459309</v>
      </c>
      <c r="L8638" s="63">
        <v>6.2826404511501153</v>
      </c>
      <c r="M8638" s="63">
        <v>8.0234589097970908</v>
      </c>
      <c r="N8638" s="63">
        <v>6.9072844586815609</v>
      </c>
      <c r="O8638" s="71">
        <v>6.5124190946504283</v>
      </c>
    </row>
    <row r="8639" spans="2:15" outlineLevel="1" x14ac:dyDescent="0.45">
      <c r="B8639" s="65">
        <v>8630</v>
      </c>
      <c r="C8639" s="60">
        <v>1</v>
      </c>
      <c r="D8639" s="61">
        <v>0</v>
      </c>
      <c r="E8639" s="61">
        <v>1</v>
      </c>
      <c r="F8639" s="61">
        <v>1</v>
      </c>
      <c r="G8639" s="61">
        <v>0</v>
      </c>
      <c r="H8639" s="61">
        <v>1</v>
      </c>
      <c r="I8639" s="62">
        <v>27429.062968352271</v>
      </c>
      <c r="J8639" s="63">
        <v>5.5507287985188931</v>
      </c>
      <c r="K8639" s="63">
        <v>5.1136684941567179</v>
      </c>
      <c r="L8639" s="63">
        <v>6.3542456503836231</v>
      </c>
      <c r="M8639" s="63">
        <v>7.687927595107622</v>
      </c>
      <c r="N8639" s="63">
        <v>6.1413540333685273</v>
      </c>
      <c r="O8639" s="71">
        <v>7.1436656334565365</v>
      </c>
    </row>
    <row r="8640" spans="2:15" outlineLevel="1" x14ac:dyDescent="0.45">
      <c r="B8640" s="65">
        <v>8631</v>
      </c>
      <c r="C8640" s="60">
        <v>1</v>
      </c>
      <c r="D8640" s="61">
        <v>0</v>
      </c>
      <c r="E8640" s="61">
        <v>1</v>
      </c>
      <c r="F8640" s="61">
        <v>1</v>
      </c>
      <c r="G8640" s="61">
        <v>1</v>
      </c>
      <c r="H8640" s="61">
        <v>0</v>
      </c>
      <c r="I8640" s="62">
        <v>94684.068240814377</v>
      </c>
      <c r="J8640" s="63">
        <v>6.0033382439934861</v>
      </c>
      <c r="K8640" s="63">
        <v>4.9322669783234643</v>
      </c>
      <c r="L8640" s="63">
        <v>8.0308838918456971</v>
      </c>
      <c r="M8640" s="63">
        <v>6.8001236525565183</v>
      </c>
      <c r="N8640" s="63">
        <v>7.2054026360400538</v>
      </c>
      <c r="O8640" s="71">
        <v>6.7146750436020008</v>
      </c>
    </row>
    <row r="8641" spans="2:15" outlineLevel="1" x14ac:dyDescent="0.45">
      <c r="B8641" s="65">
        <v>8632</v>
      </c>
      <c r="C8641" s="60">
        <v>1</v>
      </c>
      <c r="D8641" s="61">
        <v>0</v>
      </c>
      <c r="E8641" s="61">
        <v>1</v>
      </c>
      <c r="F8641" s="61">
        <v>1</v>
      </c>
      <c r="G8641" s="61">
        <v>1</v>
      </c>
      <c r="H8641" s="61">
        <v>0</v>
      </c>
      <c r="I8641" s="62">
        <v>96768.83593224638</v>
      </c>
      <c r="J8641" s="63">
        <v>6.626358204242301</v>
      </c>
      <c r="K8641" s="63">
        <v>4.3747132426937254</v>
      </c>
      <c r="L8641" s="63">
        <v>8.0345171172965379</v>
      </c>
      <c r="M8641" s="63">
        <v>8.10110193519772</v>
      </c>
      <c r="N8641" s="63">
        <v>6.7156050468326729</v>
      </c>
      <c r="O8641" s="71">
        <v>6.4573147804364517</v>
      </c>
    </row>
    <row r="8642" spans="2:15" outlineLevel="1" x14ac:dyDescent="0.45">
      <c r="B8642" s="65">
        <v>8633</v>
      </c>
      <c r="C8642" s="60">
        <v>1</v>
      </c>
      <c r="D8642" s="61">
        <v>0</v>
      </c>
      <c r="E8642" s="61">
        <v>1</v>
      </c>
      <c r="F8642" s="61">
        <v>1</v>
      </c>
      <c r="G8642" s="61">
        <v>0</v>
      </c>
      <c r="H8642" s="61">
        <v>1</v>
      </c>
      <c r="I8642" s="62">
        <v>98345.432299612177</v>
      </c>
      <c r="J8642" s="63">
        <v>5.7496837959283766</v>
      </c>
      <c r="K8642" s="63">
        <v>5.4644914763061756</v>
      </c>
      <c r="L8642" s="63">
        <v>7.5809528213896407</v>
      </c>
      <c r="M8642" s="63">
        <v>8.5199873307813583</v>
      </c>
      <c r="N8642" s="63">
        <v>6.6094134432697551</v>
      </c>
      <c r="O8642" s="71">
        <v>6.6704821070039868</v>
      </c>
    </row>
    <row r="8643" spans="2:15" outlineLevel="1" x14ac:dyDescent="0.45">
      <c r="B8643" s="65">
        <v>8634</v>
      </c>
      <c r="C8643" s="60">
        <v>0</v>
      </c>
      <c r="D8643" s="61">
        <v>1</v>
      </c>
      <c r="E8643" s="61">
        <v>1</v>
      </c>
      <c r="F8643" s="61">
        <v>1</v>
      </c>
      <c r="G8643" s="61">
        <v>0</v>
      </c>
      <c r="H8643" s="61">
        <v>1</v>
      </c>
      <c r="I8643" s="62">
        <v>97746.88164049288</v>
      </c>
      <c r="J8643" s="63">
        <v>5.340971122949874</v>
      </c>
      <c r="K8643" s="63">
        <v>6.0109517525128053</v>
      </c>
      <c r="L8643" s="63">
        <v>7.2822376177387849</v>
      </c>
      <c r="M8643" s="63">
        <v>7.8359425628522938</v>
      </c>
      <c r="N8643" s="63">
        <v>6.7138522284113957</v>
      </c>
      <c r="O8643" s="71">
        <v>7.1691955097906614</v>
      </c>
    </row>
    <row r="8644" spans="2:15" outlineLevel="1" x14ac:dyDescent="0.45">
      <c r="B8644" s="65">
        <v>8635</v>
      </c>
      <c r="C8644" s="60">
        <v>1</v>
      </c>
      <c r="D8644" s="61">
        <v>0</v>
      </c>
      <c r="E8644" s="61">
        <v>1</v>
      </c>
      <c r="F8644" s="61">
        <v>1</v>
      </c>
      <c r="G8644" s="61">
        <v>1</v>
      </c>
      <c r="H8644" s="61">
        <v>0</v>
      </c>
      <c r="I8644" s="62">
        <v>79510.575458295076</v>
      </c>
      <c r="J8644" s="63">
        <v>5.9387743899443297</v>
      </c>
      <c r="K8644" s="63">
        <v>5.557444941297307</v>
      </c>
      <c r="L8644" s="63">
        <v>6.5138090205565904</v>
      </c>
      <c r="M8644" s="63">
        <v>8.1706534866840403</v>
      </c>
      <c r="N8644" s="63">
        <v>7.3114956833290297</v>
      </c>
      <c r="O8644" s="71">
        <v>7.1984311400350123</v>
      </c>
    </row>
    <row r="8645" spans="2:15" outlineLevel="1" x14ac:dyDescent="0.45">
      <c r="B8645" s="65">
        <v>8636</v>
      </c>
      <c r="C8645" s="60">
        <v>0</v>
      </c>
      <c r="D8645" s="61">
        <v>1</v>
      </c>
      <c r="E8645" s="61">
        <v>1</v>
      </c>
      <c r="F8645" s="61">
        <v>1</v>
      </c>
      <c r="G8645" s="61">
        <v>1</v>
      </c>
      <c r="H8645" s="61">
        <v>0</v>
      </c>
      <c r="I8645" s="62">
        <v>25940.693752154009</v>
      </c>
      <c r="J8645" s="63">
        <v>5.1542273766118498</v>
      </c>
      <c r="K8645" s="63">
        <v>5.8352199870068366</v>
      </c>
      <c r="L8645" s="63">
        <v>6.3548769072259566</v>
      </c>
      <c r="M8645" s="63">
        <v>6.53281110191352</v>
      </c>
      <c r="N8645" s="63">
        <v>6.8568131874792364</v>
      </c>
      <c r="O8645" s="71">
        <v>6.6758020486936545</v>
      </c>
    </row>
    <row r="8646" spans="2:15" outlineLevel="1" x14ac:dyDescent="0.45">
      <c r="B8646" s="65">
        <v>8637</v>
      </c>
      <c r="C8646" s="60">
        <v>1</v>
      </c>
      <c r="D8646" s="61">
        <v>0</v>
      </c>
      <c r="E8646" s="61">
        <v>1</v>
      </c>
      <c r="F8646" s="61">
        <v>1</v>
      </c>
      <c r="G8646" s="61">
        <v>1</v>
      </c>
      <c r="H8646" s="61">
        <v>0</v>
      </c>
      <c r="I8646" s="62">
        <v>100523.85996272079</v>
      </c>
      <c r="J8646" s="63">
        <v>5.9945397519398753</v>
      </c>
      <c r="K8646" s="63">
        <v>5.9828315091119846</v>
      </c>
      <c r="L8646" s="63">
        <v>7.7003030619168307</v>
      </c>
      <c r="M8646" s="63">
        <v>7.7663135698258907</v>
      </c>
      <c r="N8646" s="63">
        <v>7.1035952290565856</v>
      </c>
      <c r="O8646" s="71">
        <v>7.0137773419681357</v>
      </c>
    </row>
    <row r="8647" spans="2:15" outlineLevel="1" x14ac:dyDescent="0.45">
      <c r="B8647" s="65">
        <v>8638</v>
      </c>
      <c r="C8647" s="60">
        <v>1</v>
      </c>
      <c r="D8647" s="61">
        <v>0</v>
      </c>
      <c r="E8647" s="61">
        <v>1</v>
      </c>
      <c r="F8647" s="61">
        <v>1</v>
      </c>
      <c r="G8647" s="61">
        <v>0</v>
      </c>
      <c r="H8647" s="61">
        <v>1</v>
      </c>
      <c r="I8647" s="62">
        <v>75543.498928765024</v>
      </c>
      <c r="J8647" s="63">
        <v>5.9959507448145049</v>
      </c>
      <c r="K8647" s="63">
        <v>5.1341794507754495</v>
      </c>
      <c r="L8647" s="63">
        <v>6.6688107456259234</v>
      </c>
      <c r="M8647" s="63">
        <v>8.5853125665071808</v>
      </c>
      <c r="N8647" s="63">
        <v>6.2703906688297097</v>
      </c>
      <c r="O8647" s="71">
        <v>6.4012287295888894</v>
      </c>
    </row>
    <row r="8648" spans="2:15" outlineLevel="1" x14ac:dyDescent="0.45">
      <c r="B8648" s="65">
        <v>8639</v>
      </c>
      <c r="C8648" s="60">
        <v>1</v>
      </c>
      <c r="D8648" s="61">
        <v>0</v>
      </c>
      <c r="E8648" s="61">
        <v>1</v>
      </c>
      <c r="F8648" s="61">
        <v>1</v>
      </c>
      <c r="G8648" s="61">
        <v>1</v>
      </c>
      <c r="H8648" s="61">
        <v>0</v>
      </c>
      <c r="I8648" s="62">
        <v>27810.039300166158</v>
      </c>
      <c r="J8648" s="63">
        <v>5.55397779261199</v>
      </c>
      <c r="K8648" s="63">
        <v>5.1439036045656223</v>
      </c>
      <c r="L8648" s="63">
        <v>6.8952783573260064</v>
      </c>
      <c r="M8648" s="63">
        <v>7.8438697943917388</v>
      </c>
      <c r="N8648" s="63">
        <v>6.6158628605466712</v>
      </c>
      <c r="O8648" s="71">
        <v>6.1366292437126582</v>
      </c>
    </row>
    <row r="8649" spans="2:15" outlineLevel="1" x14ac:dyDescent="0.45">
      <c r="B8649" s="65">
        <v>8640</v>
      </c>
      <c r="C8649" s="60">
        <v>1</v>
      </c>
      <c r="D8649" s="61">
        <v>0</v>
      </c>
      <c r="E8649" s="61">
        <v>1</v>
      </c>
      <c r="F8649" s="61">
        <v>1</v>
      </c>
      <c r="G8649" s="61">
        <v>0</v>
      </c>
      <c r="H8649" s="61">
        <v>1</v>
      </c>
      <c r="I8649" s="62">
        <v>79059.7346205676</v>
      </c>
      <c r="J8649" s="63">
        <v>6.0040419035473427</v>
      </c>
      <c r="K8649" s="63">
        <v>5.8875904635493619</v>
      </c>
      <c r="L8649" s="63">
        <v>6.6514212780959356</v>
      </c>
      <c r="M8649" s="63">
        <v>8.6855610685225635</v>
      </c>
      <c r="N8649" s="63">
        <v>6.341254127980581</v>
      </c>
      <c r="O8649" s="71">
        <v>6.7773303295170217</v>
      </c>
    </row>
    <row r="8650" spans="2:15" outlineLevel="1" x14ac:dyDescent="0.45">
      <c r="B8650" s="65">
        <v>8641</v>
      </c>
      <c r="C8650" s="60">
        <v>1</v>
      </c>
      <c r="D8650" s="61">
        <v>0</v>
      </c>
      <c r="E8650" s="61">
        <v>1</v>
      </c>
      <c r="F8650" s="61">
        <v>1</v>
      </c>
      <c r="G8650" s="61">
        <v>1</v>
      </c>
      <c r="H8650" s="61">
        <v>0</v>
      </c>
      <c r="I8650" s="62">
        <v>62895.916990408703</v>
      </c>
      <c r="J8650" s="63">
        <v>6.2897653952643582</v>
      </c>
      <c r="K8650" s="63">
        <v>4.8055671994173137</v>
      </c>
      <c r="L8650" s="63">
        <v>7.1674241776031673</v>
      </c>
      <c r="M8650" s="63">
        <v>6.5306971980777151</v>
      </c>
      <c r="N8650" s="63">
        <v>6.9378639355917029</v>
      </c>
      <c r="O8650" s="71">
        <v>6.9284746301750006</v>
      </c>
    </row>
    <row r="8651" spans="2:15" outlineLevel="1" x14ac:dyDescent="0.45">
      <c r="B8651" s="65">
        <v>8642</v>
      </c>
      <c r="C8651" s="60">
        <v>0</v>
      </c>
      <c r="D8651" s="61">
        <v>1</v>
      </c>
      <c r="E8651" s="61">
        <v>1</v>
      </c>
      <c r="F8651" s="61">
        <v>1</v>
      </c>
      <c r="G8651" s="61">
        <v>0</v>
      </c>
      <c r="H8651" s="61">
        <v>1</v>
      </c>
      <c r="I8651" s="62">
        <v>61251.904891666229</v>
      </c>
      <c r="J8651" s="63">
        <v>5.4288663522520366</v>
      </c>
      <c r="K8651" s="63">
        <v>6.4461732041623678</v>
      </c>
      <c r="L8651" s="63">
        <v>6.8924624962483838</v>
      </c>
      <c r="M8651" s="63">
        <v>6.1007162659147705</v>
      </c>
      <c r="N8651" s="63">
        <v>6.0317770717867907</v>
      </c>
      <c r="O8651" s="71">
        <v>6.8055200702408918</v>
      </c>
    </row>
    <row r="8652" spans="2:15" outlineLevel="1" x14ac:dyDescent="0.45">
      <c r="B8652" s="65">
        <v>8643</v>
      </c>
      <c r="C8652" s="60">
        <v>1</v>
      </c>
      <c r="D8652" s="61">
        <v>0</v>
      </c>
      <c r="E8652" s="61">
        <v>1</v>
      </c>
      <c r="F8652" s="61">
        <v>1</v>
      </c>
      <c r="G8652" s="61">
        <v>1</v>
      </c>
      <c r="H8652" s="61">
        <v>0</v>
      </c>
      <c r="I8652" s="62">
        <v>101557.09396712984</v>
      </c>
      <c r="J8652" s="63">
        <v>6.6372838298225973</v>
      </c>
      <c r="K8652" s="63">
        <v>5.6546386957761436</v>
      </c>
      <c r="L8652" s="63">
        <v>7.9808988619033112</v>
      </c>
      <c r="M8652" s="63">
        <v>7.5755607986143492</v>
      </c>
      <c r="N8652" s="63">
        <v>7.4972681570361521</v>
      </c>
      <c r="O8652" s="71">
        <v>6.7253466862197655</v>
      </c>
    </row>
    <row r="8653" spans="2:15" outlineLevel="1" x14ac:dyDescent="0.45">
      <c r="B8653" s="65">
        <v>8644</v>
      </c>
      <c r="C8653" s="60">
        <v>1</v>
      </c>
      <c r="D8653" s="61">
        <v>0</v>
      </c>
      <c r="E8653" s="61">
        <v>1</v>
      </c>
      <c r="F8653" s="61">
        <v>1</v>
      </c>
      <c r="G8653" s="61">
        <v>1</v>
      </c>
      <c r="H8653" s="61">
        <v>0</v>
      </c>
      <c r="I8653" s="62">
        <v>62899.765540279419</v>
      </c>
      <c r="J8653" s="63">
        <v>5.4999043088477038</v>
      </c>
      <c r="K8653" s="63">
        <v>5.2238523108064605</v>
      </c>
      <c r="L8653" s="63">
        <v>7.6431592118626233</v>
      </c>
      <c r="M8653" s="63">
        <v>6.1939523977504436</v>
      </c>
      <c r="N8653" s="63">
        <v>7.4969873794109265</v>
      </c>
      <c r="O8653" s="71">
        <v>6.8681539259405602</v>
      </c>
    </row>
    <row r="8654" spans="2:15" outlineLevel="1" x14ac:dyDescent="0.45">
      <c r="B8654" s="65">
        <v>8645</v>
      </c>
      <c r="C8654" s="60">
        <v>1</v>
      </c>
      <c r="D8654" s="61">
        <v>0</v>
      </c>
      <c r="E8654" s="61">
        <v>1</v>
      </c>
      <c r="F8654" s="61">
        <v>1</v>
      </c>
      <c r="G8654" s="61">
        <v>1</v>
      </c>
      <c r="H8654" s="61">
        <v>0</v>
      </c>
      <c r="I8654" s="62">
        <v>99154.761687492719</v>
      </c>
      <c r="J8654" s="63">
        <v>5.7580933529025851</v>
      </c>
      <c r="K8654" s="63">
        <v>5.0224275962171347</v>
      </c>
      <c r="L8654" s="63">
        <v>7.3829111479077101</v>
      </c>
      <c r="M8654" s="63">
        <v>8.9067145544842727</v>
      </c>
      <c r="N8654" s="63">
        <v>7.386000491272779</v>
      </c>
      <c r="O8654" s="71">
        <v>6.3496516511699737</v>
      </c>
    </row>
    <row r="8655" spans="2:15" outlineLevel="1" x14ac:dyDescent="0.45">
      <c r="B8655" s="65">
        <v>8646</v>
      </c>
      <c r="C8655" s="60">
        <v>0</v>
      </c>
      <c r="D8655" s="61">
        <v>1</v>
      </c>
      <c r="E8655" s="61">
        <v>1</v>
      </c>
      <c r="F8655" s="61">
        <v>1</v>
      </c>
      <c r="G8655" s="61">
        <v>1</v>
      </c>
      <c r="H8655" s="61">
        <v>0</v>
      </c>
      <c r="I8655" s="62">
        <v>77499.013569496165</v>
      </c>
      <c r="J8655" s="63">
        <v>5.2782036458553172</v>
      </c>
      <c r="K8655" s="63">
        <v>5.6155186899385319</v>
      </c>
      <c r="L8655" s="63">
        <v>6.8246304732671623</v>
      </c>
      <c r="M8655" s="63">
        <v>8.2225792168601437</v>
      </c>
      <c r="N8655" s="63">
        <v>7.2137371539770223</v>
      </c>
      <c r="O8655" s="71">
        <v>6.8758009594641321</v>
      </c>
    </row>
    <row r="8656" spans="2:15" outlineLevel="1" x14ac:dyDescent="0.45">
      <c r="B8656" s="65">
        <v>8647</v>
      </c>
      <c r="C8656" s="60">
        <v>1</v>
      </c>
      <c r="D8656" s="61">
        <v>0</v>
      </c>
      <c r="E8656" s="61">
        <v>1</v>
      </c>
      <c r="F8656" s="61">
        <v>1</v>
      </c>
      <c r="G8656" s="61">
        <v>0</v>
      </c>
      <c r="H8656" s="61">
        <v>1</v>
      </c>
      <c r="I8656" s="62">
        <v>28254.857597373193</v>
      </c>
      <c r="J8656" s="63">
        <v>5.0954823892458938</v>
      </c>
      <c r="K8656" s="63">
        <v>4.9242995926361788</v>
      </c>
      <c r="L8656" s="63">
        <v>6.3910840096788837</v>
      </c>
      <c r="M8656" s="63">
        <v>8.4344742955462131</v>
      </c>
      <c r="N8656" s="63">
        <v>6.5795733785543709</v>
      </c>
      <c r="O8656" s="71">
        <v>6.8372293393122696</v>
      </c>
    </row>
    <row r="8657" spans="2:15" outlineLevel="1" x14ac:dyDescent="0.45">
      <c r="B8657" s="65">
        <v>8648</v>
      </c>
      <c r="C8657" s="60">
        <v>1</v>
      </c>
      <c r="D8657" s="61">
        <v>0</v>
      </c>
      <c r="E8657" s="61">
        <v>1</v>
      </c>
      <c r="F8657" s="61">
        <v>1</v>
      </c>
      <c r="G8657" s="61">
        <v>1</v>
      </c>
      <c r="H8657" s="61">
        <v>0</v>
      </c>
      <c r="I8657" s="62">
        <v>78523.161422126461</v>
      </c>
      <c r="J8657" s="63">
        <v>6.1242008845699658</v>
      </c>
      <c r="K8657" s="63">
        <v>5.5901763605957777</v>
      </c>
      <c r="L8657" s="63">
        <v>6.3037901570331885</v>
      </c>
      <c r="M8657" s="63">
        <v>8.6989762398409276</v>
      </c>
      <c r="N8657" s="63">
        <v>6.84832526213766</v>
      </c>
      <c r="O8657" s="71">
        <v>6.396056853720923</v>
      </c>
    </row>
    <row r="8658" spans="2:15" outlineLevel="1" x14ac:dyDescent="0.45">
      <c r="B8658" s="65">
        <v>8649</v>
      </c>
      <c r="C8658" s="60">
        <v>1</v>
      </c>
      <c r="D8658" s="61">
        <v>0</v>
      </c>
      <c r="E8658" s="61">
        <v>1</v>
      </c>
      <c r="F8658" s="61">
        <v>1</v>
      </c>
      <c r="G8658" s="61">
        <v>0</v>
      </c>
      <c r="H8658" s="61">
        <v>1</v>
      </c>
      <c r="I8658" s="62">
        <v>98352.871182274437</v>
      </c>
      <c r="J8658" s="63">
        <v>7.1311332709590829</v>
      </c>
      <c r="K8658" s="63">
        <v>4.9059053402289905</v>
      </c>
      <c r="L8658" s="63">
        <v>6.7234385683262889</v>
      </c>
      <c r="M8658" s="63">
        <v>7.4688163309079911</v>
      </c>
      <c r="N8658" s="63">
        <v>7.0023743928415243</v>
      </c>
      <c r="O8658" s="71">
        <v>7.1855546026229717</v>
      </c>
    </row>
    <row r="8659" spans="2:15" outlineLevel="1" x14ac:dyDescent="0.45">
      <c r="B8659" s="65">
        <v>8650</v>
      </c>
      <c r="C8659" s="60">
        <v>1</v>
      </c>
      <c r="D8659" s="61">
        <v>0</v>
      </c>
      <c r="E8659" s="61">
        <v>1</v>
      </c>
      <c r="F8659" s="61">
        <v>1</v>
      </c>
      <c r="G8659" s="61">
        <v>0</v>
      </c>
      <c r="H8659" s="61">
        <v>1</v>
      </c>
      <c r="I8659" s="62">
        <v>94320.73767534997</v>
      </c>
      <c r="J8659" s="63">
        <v>6.8611639181577777</v>
      </c>
      <c r="K8659" s="63">
        <v>5.0653007298946866</v>
      </c>
      <c r="L8659" s="63">
        <v>7.2890693031756673</v>
      </c>
      <c r="M8659" s="63">
        <v>6.1409658515403516</v>
      </c>
      <c r="N8659" s="63">
        <v>6.8048200757512207</v>
      </c>
      <c r="O8659" s="71">
        <v>7.0895373007300542</v>
      </c>
    </row>
    <row r="8660" spans="2:15" outlineLevel="1" x14ac:dyDescent="0.45">
      <c r="B8660" s="65">
        <v>8651</v>
      </c>
      <c r="C8660" s="60">
        <v>1</v>
      </c>
      <c r="D8660" s="61">
        <v>0</v>
      </c>
      <c r="E8660" s="61">
        <v>1</v>
      </c>
      <c r="F8660" s="61">
        <v>1</v>
      </c>
      <c r="G8660" s="61">
        <v>0</v>
      </c>
      <c r="H8660" s="61">
        <v>1</v>
      </c>
      <c r="I8660" s="62">
        <v>96614.165790377185</v>
      </c>
      <c r="J8660" s="63">
        <v>6.4759318005132798</v>
      </c>
      <c r="K8660" s="63">
        <v>5.3425022791398113</v>
      </c>
      <c r="L8660" s="63">
        <v>7.9055485028077825</v>
      </c>
      <c r="M8660" s="63">
        <v>7.0798939513988515</v>
      </c>
      <c r="N8660" s="63">
        <v>6.2917558029432801</v>
      </c>
      <c r="O8660" s="71">
        <v>7.2024762100832387</v>
      </c>
    </row>
    <row r="8661" spans="2:15" outlineLevel="1" x14ac:dyDescent="0.45">
      <c r="B8661" s="65">
        <v>8652</v>
      </c>
      <c r="C8661" s="60">
        <v>1</v>
      </c>
      <c r="D8661" s="61">
        <v>0</v>
      </c>
      <c r="E8661" s="61">
        <v>1</v>
      </c>
      <c r="F8661" s="61">
        <v>1</v>
      </c>
      <c r="G8661" s="61">
        <v>1</v>
      </c>
      <c r="H8661" s="61">
        <v>0</v>
      </c>
      <c r="I8661" s="62">
        <v>101347.46897344389</v>
      </c>
      <c r="J8661" s="63">
        <v>6.9081504959304851</v>
      </c>
      <c r="K8661" s="63">
        <v>6.1849324292538714</v>
      </c>
      <c r="L8661" s="63">
        <v>7.2121743503920905</v>
      </c>
      <c r="M8661" s="63">
        <v>7.242806610067456</v>
      </c>
      <c r="N8661" s="63">
        <v>7.0708885045051915</v>
      </c>
      <c r="O8661" s="71">
        <v>6.9864027505092299</v>
      </c>
    </row>
    <row r="8662" spans="2:15" outlineLevel="1" x14ac:dyDescent="0.45">
      <c r="B8662" s="65">
        <v>8653</v>
      </c>
      <c r="C8662" s="60">
        <v>1</v>
      </c>
      <c r="D8662" s="61">
        <v>0</v>
      </c>
      <c r="E8662" s="61">
        <v>1</v>
      </c>
      <c r="F8662" s="61">
        <v>1</v>
      </c>
      <c r="G8662" s="61">
        <v>0</v>
      </c>
      <c r="H8662" s="61">
        <v>1</v>
      </c>
      <c r="I8662" s="62">
        <v>30908.238894323498</v>
      </c>
      <c r="J8662" s="63">
        <v>5.9546898294741082</v>
      </c>
      <c r="K8662" s="63">
        <v>5.6934435888623094</v>
      </c>
      <c r="L8662" s="63">
        <v>6.2767810139930802</v>
      </c>
      <c r="M8662" s="63">
        <v>7.3687721987660844</v>
      </c>
      <c r="N8662" s="63">
        <v>6.6703085911342441</v>
      </c>
      <c r="O8662" s="71">
        <v>7.2962249196959545</v>
      </c>
    </row>
    <row r="8663" spans="2:15" outlineLevel="1" x14ac:dyDescent="0.45">
      <c r="B8663" s="65">
        <v>8654</v>
      </c>
      <c r="C8663" s="60">
        <v>1</v>
      </c>
      <c r="D8663" s="61">
        <v>0</v>
      </c>
      <c r="E8663" s="61">
        <v>1</v>
      </c>
      <c r="F8663" s="61">
        <v>1</v>
      </c>
      <c r="G8663" s="61">
        <v>0</v>
      </c>
      <c r="H8663" s="61">
        <v>1</v>
      </c>
      <c r="I8663" s="62">
        <v>95388.830831267565</v>
      </c>
      <c r="J8663" s="63">
        <v>6.4738548929574646</v>
      </c>
      <c r="K8663" s="63">
        <v>5.236433910754033</v>
      </c>
      <c r="L8663" s="63">
        <v>7.4026818616948482</v>
      </c>
      <c r="M8663" s="63">
        <v>7.673561799483064</v>
      </c>
      <c r="N8663" s="63">
        <v>6.1946789098742965</v>
      </c>
      <c r="O8663" s="71">
        <v>6.4042639519834061</v>
      </c>
    </row>
    <row r="8664" spans="2:15" outlineLevel="1" x14ac:dyDescent="0.45">
      <c r="B8664" s="65">
        <v>8655</v>
      </c>
      <c r="C8664" s="60">
        <v>1</v>
      </c>
      <c r="D8664" s="61">
        <v>0</v>
      </c>
      <c r="E8664" s="61">
        <v>1</v>
      </c>
      <c r="F8664" s="61">
        <v>1</v>
      </c>
      <c r="G8664" s="61">
        <v>1</v>
      </c>
      <c r="H8664" s="61">
        <v>0</v>
      </c>
      <c r="I8664" s="62">
        <v>100850.38477776018</v>
      </c>
      <c r="J8664" s="63">
        <v>6.2545669087216389</v>
      </c>
      <c r="K8664" s="63">
        <v>5.8984677192516415</v>
      </c>
      <c r="L8664" s="63">
        <v>7.044270530781624</v>
      </c>
      <c r="M8664" s="63">
        <v>8.1791358819057525</v>
      </c>
      <c r="N8664" s="63">
        <v>7.2091718912460738</v>
      </c>
      <c r="O8664" s="71">
        <v>6.6846627365945332</v>
      </c>
    </row>
    <row r="8665" spans="2:15" outlineLevel="1" x14ac:dyDescent="0.45">
      <c r="B8665" s="65">
        <v>8656</v>
      </c>
      <c r="C8665" s="60">
        <v>0</v>
      </c>
      <c r="D8665" s="61">
        <v>1</v>
      </c>
      <c r="E8665" s="61">
        <v>1</v>
      </c>
      <c r="F8665" s="61">
        <v>1</v>
      </c>
      <c r="G8665" s="61">
        <v>1</v>
      </c>
      <c r="H8665" s="61">
        <v>0</v>
      </c>
      <c r="I8665" s="62">
        <v>101458.49522016953</v>
      </c>
      <c r="J8665" s="63">
        <v>6.0619367578357757</v>
      </c>
      <c r="K8665" s="63">
        <v>6.6556010426692822</v>
      </c>
      <c r="L8665" s="63">
        <v>7.1607573028462115</v>
      </c>
      <c r="M8665" s="63">
        <v>7.5076819627384062</v>
      </c>
      <c r="N8665" s="63">
        <v>7.2447840779315955</v>
      </c>
      <c r="O8665" s="71">
        <v>6.9566528854602128</v>
      </c>
    </row>
    <row r="8666" spans="2:15" outlineLevel="1" x14ac:dyDescent="0.45">
      <c r="B8666" s="65">
        <v>8657</v>
      </c>
      <c r="C8666" s="60">
        <v>1</v>
      </c>
      <c r="D8666" s="61">
        <v>0</v>
      </c>
      <c r="E8666" s="61">
        <v>1</v>
      </c>
      <c r="F8666" s="61">
        <v>1</v>
      </c>
      <c r="G8666" s="61">
        <v>1</v>
      </c>
      <c r="H8666" s="61">
        <v>0</v>
      </c>
      <c r="I8666" s="62">
        <v>95795.069183174404</v>
      </c>
      <c r="J8666" s="63">
        <v>6.2661998970297628</v>
      </c>
      <c r="K8666" s="63">
        <v>4.4010209652956318</v>
      </c>
      <c r="L8666" s="63">
        <v>7.4096676554366852</v>
      </c>
      <c r="M8666" s="63">
        <v>7.8877050008224554</v>
      </c>
      <c r="N8666" s="63">
        <v>6.9669190908675489</v>
      </c>
      <c r="O8666" s="71">
        <v>6.8483188706851488</v>
      </c>
    </row>
    <row r="8667" spans="2:15" outlineLevel="1" x14ac:dyDescent="0.45">
      <c r="B8667" s="65">
        <v>8658</v>
      </c>
      <c r="C8667" s="60">
        <v>1</v>
      </c>
      <c r="D8667" s="61">
        <v>0</v>
      </c>
      <c r="E8667" s="61">
        <v>1</v>
      </c>
      <c r="F8667" s="61">
        <v>1</v>
      </c>
      <c r="G8667" s="61">
        <v>1</v>
      </c>
      <c r="H8667" s="61">
        <v>0</v>
      </c>
      <c r="I8667" s="62">
        <v>96681.491096008511</v>
      </c>
      <c r="J8667" s="63">
        <v>7.0281165006902322</v>
      </c>
      <c r="K8667" s="63">
        <v>4.448893241208066</v>
      </c>
      <c r="L8667" s="63">
        <v>6.7593836687958504</v>
      </c>
      <c r="M8667" s="63">
        <v>7.8253394912807677</v>
      </c>
      <c r="N8667" s="63">
        <v>6.8745195554111289</v>
      </c>
      <c r="O8667" s="71">
        <v>6.815792676616871</v>
      </c>
    </row>
    <row r="8668" spans="2:15" outlineLevel="1" x14ac:dyDescent="0.45">
      <c r="B8668" s="65">
        <v>8659</v>
      </c>
      <c r="C8668" s="60">
        <v>1</v>
      </c>
      <c r="D8668" s="61">
        <v>0</v>
      </c>
      <c r="E8668" s="61">
        <v>1</v>
      </c>
      <c r="F8668" s="61">
        <v>1</v>
      </c>
      <c r="G8668" s="61">
        <v>0</v>
      </c>
      <c r="H8668" s="61">
        <v>1</v>
      </c>
      <c r="I8668" s="62">
        <v>95778.603168699061</v>
      </c>
      <c r="J8668" s="63">
        <v>5.9557471821823915</v>
      </c>
      <c r="K8668" s="63">
        <v>5.749284116639668</v>
      </c>
      <c r="L8668" s="63">
        <v>7.4067626028648794</v>
      </c>
      <c r="M8668" s="63">
        <v>7.3855710849732175</v>
      </c>
      <c r="N8668" s="63">
        <v>6.4153320059342285</v>
      </c>
      <c r="O8668" s="71">
        <v>6.6803356682860073</v>
      </c>
    </row>
    <row r="8669" spans="2:15" outlineLevel="1" x14ac:dyDescent="0.45">
      <c r="B8669" s="65">
        <v>8660</v>
      </c>
      <c r="C8669" s="60">
        <v>1</v>
      </c>
      <c r="D8669" s="61">
        <v>0</v>
      </c>
      <c r="E8669" s="61">
        <v>1</v>
      </c>
      <c r="F8669" s="61">
        <v>1</v>
      </c>
      <c r="G8669" s="61">
        <v>1</v>
      </c>
      <c r="H8669" s="61">
        <v>0</v>
      </c>
      <c r="I8669" s="62">
        <v>101267.49884478569</v>
      </c>
      <c r="J8669" s="63">
        <v>6.1774057125852142</v>
      </c>
      <c r="K8669" s="63">
        <v>5.3385580466171785</v>
      </c>
      <c r="L8669" s="63">
        <v>7.2920928303201693</v>
      </c>
      <c r="M8669" s="63">
        <v>8.8642470556347508</v>
      </c>
      <c r="N8669" s="63">
        <v>7.0796806678573461</v>
      </c>
      <c r="O8669" s="71">
        <v>6.8288764839348373</v>
      </c>
    </row>
    <row r="8670" spans="2:15" outlineLevel="1" x14ac:dyDescent="0.45">
      <c r="B8670" s="65">
        <v>8661</v>
      </c>
      <c r="C8670" s="60">
        <v>1</v>
      </c>
      <c r="D8670" s="61">
        <v>0</v>
      </c>
      <c r="E8670" s="61">
        <v>1</v>
      </c>
      <c r="F8670" s="61">
        <v>1</v>
      </c>
      <c r="G8670" s="61">
        <v>1</v>
      </c>
      <c r="H8670" s="61">
        <v>0</v>
      </c>
      <c r="I8670" s="62">
        <v>24997.494558769977</v>
      </c>
      <c r="J8670" s="63">
        <v>5.8732222279959663</v>
      </c>
      <c r="K8670" s="63">
        <v>5.2193855609298438</v>
      </c>
      <c r="L8670" s="63">
        <v>6.9193653277802669</v>
      </c>
      <c r="M8670" s="63">
        <v>6.0682187054513923</v>
      </c>
      <c r="N8670" s="63">
        <v>6.7808971195104428</v>
      </c>
      <c r="O8670" s="71">
        <v>6.503393873387731</v>
      </c>
    </row>
    <row r="8671" spans="2:15" outlineLevel="1" x14ac:dyDescent="0.45">
      <c r="B8671" s="65">
        <v>8662</v>
      </c>
      <c r="C8671" s="60">
        <v>1</v>
      </c>
      <c r="D8671" s="61">
        <v>0</v>
      </c>
      <c r="E8671" s="61">
        <v>1</v>
      </c>
      <c r="F8671" s="61">
        <v>1</v>
      </c>
      <c r="G8671" s="61">
        <v>0</v>
      </c>
      <c r="H8671" s="61">
        <v>1</v>
      </c>
      <c r="I8671" s="62">
        <v>26419.4103607531</v>
      </c>
      <c r="J8671" s="63">
        <v>5.4980482499059802</v>
      </c>
      <c r="K8671" s="63">
        <v>5.2612357141462454</v>
      </c>
      <c r="L8671" s="63">
        <v>7.0310907757947874</v>
      </c>
      <c r="M8671" s="63">
        <v>6.9771344271276332</v>
      </c>
      <c r="N8671" s="63">
        <v>6.4558267286385078</v>
      </c>
      <c r="O8671" s="71">
        <v>6.6782782724754846</v>
      </c>
    </row>
    <row r="8672" spans="2:15" outlineLevel="1" x14ac:dyDescent="0.45">
      <c r="B8672" s="65">
        <v>8663</v>
      </c>
      <c r="C8672" s="60">
        <v>1</v>
      </c>
      <c r="D8672" s="61">
        <v>0</v>
      </c>
      <c r="E8672" s="61">
        <v>1</v>
      </c>
      <c r="F8672" s="61">
        <v>1</v>
      </c>
      <c r="G8672" s="61">
        <v>0</v>
      </c>
      <c r="H8672" s="61">
        <v>1</v>
      </c>
      <c r="I8672" s="62">
        <v>25406.865356273964</v>
      </c>
      <c r="J8672" s="63">
        <v>5.663921853579172</v>
      </c>
      <c r="K8672" s="63">
        <v>5.0597596795487672</v>
      </c>
      <c r="L8672" s="63">
        <v>7.2053134610725698</v>
      </c>
      <c r="M8672" s="63">
        <v>6.4102849312351848</v>
      </c>
      <c r="N8672" s="63">
        <v>6.5588752475791248</v>
      </c>
      <c r="O8672" s="71">
        <v>6.8067389821783504</v>
      </c>
    </row>
    <row r="8673" spans="2:15" outlineLevel="1" x14ac:dyDescent="0.45">
      <c r="B8673" s="65">
        <v>8664</v>
      </c>
      <c r="C8673" s="60">
        <v>1</v>
      </c>
      <c r="D8673" s="61">
        <v>0</v>
      </c>
      <c r="E8673" s="61">
        <v>1</v>
      </c>
      <c r="F8673" s="61">
        <v>1</v>
      </c>
      <c r="G8673" s="61">
        <v>1</v>
      </c>
      <c r="H8673" s="61">
        <v>0</v>
      </c>
      <c r="I8673" s="62">
        <v>95760.345661137675</v>
      </c>
      <c r="J8673" s="63">
        <v>6.8882218364881354</v>
      </c>
      <c r="K8673" s="63">
        <v>4.6914733494056042</v>
      </c>
      <c r="L8673" s="63">
        <v>7.2672895817905809</v>
      </c>
      <c r="M8673" s="63">
        <v>7.4848365856360344</v>
      </c>
      <c r="N8673" s="63">
        <v>6.762572243274648</v>
      </c>
      <c r="O8673" s="71">
        <v>6.4820201665315</v>
      </c>
    </row>
    <row r="8674" spans="2:15" outlineLevel="1" x14ac:dyDescent="0.45">
      <c r="B8674" s="65">
        <v>8665</v>
      </c>
      <c r="C8674" s="60">
        <v>1</v>
      </c>
      <c r="D8674" s="61">
        <v>0</v>
      </c>
      <c r="E8674" s="61">
        <v>1</v>
      </c>
      <c r="F8674" s="61">
        <v>1</v>
      </c>
      <c r="G8674" s="61">
        <v>1</v>
      </c>
      <c r="H8674" s="61">
        <v>0</v>
      </c>
      <c r="I8674" s="62">
        <v>95278.65059889332</v>
      </c>
      <c r="J8674" s="63">
        <v>5.5778486452793521</v>
      </c>
      <c r="K8674" s="63">
        <v>4.9403772071847083</v>
      </c>
      <c r="L8674" s="63">
        <v>7.5978164504508108</v>
      </c>
      <c r="M8674" s="63">
        <v>7.9332694993051787</v>
      </c>
      <c r="N8674" s="63">
        <v>7.2375965490567244</v>
      </c>
      <c r="O8674" s="71">
        <v>6.2391080091900193</v>
      </c>
    </row>
    <row r="8675" spans="2:15" outlineLevel="1" x14ac:dyDescent="0.45">
      <c r="B8675" s="65">
        <v>8666</v>
      </c>
      <c r="C8675" s="60">
        <v>1</v>
      </c>
      <c r="D8675" s="61">
        <v>0</v>
      </c>
      <c r="E8675" s="61">
        <v>1</v>
      </c>
      <c r="F8675" s="61">
        <v>1</v>
      </c>
      <c r="G8675" s="61">
        <v>1</v>
      </c>
      <c r="H8675" s="61">
        <v>0</v>
      </c>
      <c r="I8675" s="62">
        <v>95701.018647647565</v>
      </c>
      <c r="J8675" s="63">
        <v>6.3263249652577267</v>
      </c>
      <c r="K8675" s="63">
        <v>4.4961597148815526</v>
      </c>
      <c r="L8675" s="63">
        <v>7.3292850854718044</v>
      </c>
      <c r="M8675" s="63">
        <v>7.793629967765404</v>
      </c>
      <c r="N8675" s="63">
        <v>7.1133464353097722</v>
      </c>
      <c r="O8675" s="71">
        <v>6.596636898012691</v>
      </c>
    </row>
    <row r="8676" spans="2:15" outlineLevel="1" x14ac:dyDescent="0.45">
      <c r="B8676" s="65">
        <v>8667</v>
      </c>
      <c r="C8676" s="60">
        <v>1</v>
      </c>
      <c r="D8676" s="61">
        <v>0</v>
      </c>
      <c r="E8676" s="61">
        <v>1</v>
      </c>
      <c r="F8676" s="61">
        <v>1</v>
      </c>
      <c r="G8676" s="61">
        <v>1</v>
      </c>
      <c r="H8676" s="61">
        <v>0</v>
      </c>
      <c r="I8676" s="62">
        <v>100382.68187403961</v>
      </c>
      <c r="J8676" s="63">
        <v>6.635600683911516</v>
      </c>
      <c r="K8676" s="63">
        <v>4.3071536344346226</v>
      </c>
      <c r="L8676" s="63">
        <v>7.4721954135577873</v>
      </c>
      <c r="M8676" s="63">
        <v>8.3362081097166172</v>
      </c>
      <c r="N8676" s="63">
        <v>7.6915077136536203</v>
      </c>
      <c r="O8676" s="71">
        <v>7.1508060354715983</v>
      </c>
    </row>
    <row r="8677" spans="2:15" outlineLevel="1" x14ac:dyDescent="0.45">
      <c r="B8677" s="65">
        <v>8668</v>
      </c>
      <c r="C8677" s="60">
        <v>1</v>
      </c>
      <c r="D8677" s="61">
        <v>0</v>
      </c>
      <c r="E8677" s="61">
        <v>1</v>
      </c>
      <c r="F8677" s="61">
        <v>1</v>
      </c>
      <c r="G8677" s="61">
        <v>1</v>
      </c>
      <c r="H8677" s="61">
        <v>0</v>
      </c>
      <c r="I8677" s="62">
        <v>74180.474659258296</v>
      </c>
      <c r="J8677" s="63">
        <v>5.675136510568251</v>
      </c>
      <c r="K8677" s="63">
        <v>4.8640823418823205</v>
      </c>
      <c r="L8677" s="63">
        <v>7.321349883882446</v>
      </c>
      <c r="M8677" s="63">
        <v>7.7847161380185828</v>
      </c>
      <c r="N8677" s="63">
        <v>7.0364441693252271</v>
      </c>
      <c r="O8677" s="71">
        <v>6.3243658776275469</v>
      </c>
    </row>
    <row r="8678" spans="2:15" outlineLevel="1" x14ac:dyDescent="0.45">
      <c r="B8678" s="65">
        <v>8669</v>
      </c>
      <c r="C8678" s="60">
        <v>1</v>
      </c>
      <c r="D8678" s="61">
        <v>0</v>
      </c>
      <c r="E8678" s="61">
        <v>1</v>
      </c>
      <c r="F8678" s="61">
        <v>1</v>
      </c>
      <c r="G8678" s="61">
        <v>0</v>
      </c>
      <c r="H8678" s="61">
        <v>1</v>
      </c>
      <c r="I8678" s="62">
        <v>91869.890597428894</v>
      </c>
      <c r="J8678" s="63">
        <v>6.3938566598590389</v>
      </c>
      <c r="K8678" s="63">
        <v>4.4810632234390333</v>
      </c>
      <c r="L8678" s="63">
        <v>6.9644465481677456</v>
      </c>
      <c r="M8678" s="63">
        <v>7.0118736798356114</v>
      </c>
      <c r="N8678" s="63">
        <v>6.2935548267408521</v>
      </c>
      <c r="O8678" s="71">
        <v>7.0025506541410696</v>
      </c>
    </row>
    <row r="8679" spans="2:15" outlineLevel="1" x14ac:dyDescent="0.45">
      <c r="B8679" s="65">
        <v>8670</v>
      </c>
      <c r="C8679" s="60">
        <v>1</v>
      </c>
      <c r="D8679" s="61">
        <v>0</v>
      </c>
      <c r="E8679" s="61">
        <v>1</v>
      </c>
      <c r="F8679" s="61">
        <v>1</v>
      </c>
      <c r="G8679" s="61">
        <v>1</v>
      </c>
      <c r="H8679" s="61">
        <v>0</v>
      </c>
      <c r="I8679" s="62">
        <v>100952.85433554153</v>
      </c>
      <c r="J8679" s="63">
        <v>5.9293573173112346</v>
      </c>
      <c r="K8679" s="63">
        <v>5.0762240449852127</v>
      </c>
      <c r="L8679" s="63">
        <v>7.9293684244386826</v>
      </c>
      <c r="M8679" s="63">
        <v>8.7993986903225281</v>
      </c>
      <c r="N8679" s="63">
        <v>7.1795656769374521</v>
      </c>
      <c r="O8679" s="71">
        <v>6.9303312017244387</v>
      </c>
    </row>
    <row r="8680" spans="2:15" outlineLevel="1" x14ac:dyDescent="0.45">
      <c r="B8680" s="65">
        <v>8671</v>
      </c>
      <c r="C8680" s="60">
        <v>1</v>
      </c>
      <c r="D8680" s="61">
        <v>0</v>
      </c>
      <c r="E8680" s="61">
        <v>1</v>
      </c>
      <c r="F8680" s="61">
        <v>1</v>
      </c>
      <c r="G8680" s="61">
        <v>1</v>
      </c>
      <c r="H8680" s="61">
        <v>0</v>
      </c>
      <c r="I8680" s="62">
        <v>95143.698155732956</v>
      </c>
      <c r="J8680" s="63">
        <v>5.6849170542591789</v>
      </c>
      <c r="K8680" s="63">
        <v>5.4867010491256565</v>
      </c>
      <c r="L8680" s="63">
        <v>8.082595643621227</v>
      </c>
      <c r="M8680" s="63">
        <v>6.8589396647404737</v>
      </c>
      <c r="N8680" s="63">
        <v>7.2674974477717651</v>
      </c>
      <c r="O8680" s="71">
        <v>6.3764403372303775</v>
      </c>
    </row>
    <row r="8681" spans="2:15" outlineLevel="1" x14ac:dyDescent="0.45">
      <c r="B8681" s="65">
        <v>8672</v>
      </c>
      <c r="C8681" s="60">
        <v>1</v>
      </c>
      <c r="D8681" s="61">
        <v>0</v>
      </c>
      <c r="E8681" s="61">
        <v>1</v>
      </c>
      <c r="F8681" s="61">
        <v>1</v>
      </c>
      <c r="G8681" s="61">
        <v>1</v>
      </c>
      <c r="H8681" s="61">
        <v>0</v>
      </c>
      <c r="I8681" s="62">
        <v>63081.809434336756</v>
      </c>
      <c r="J8681" s="63">
        <v>5.9611832887883756</v>
      </c>
      <c r="K8681" s="63">
        <v>5.6429463313481403</v>
      </c>
      <c r="L8681" s="63">
        <v>7.1976969082164768</v>
      </c>
      <c r="M8681" s="63">
        <v>6.021825637544973</v>
      </c>
      <c r="N8681" s="63">
        <v>7.5520389788099616</v>
      </c>
      <c r="O8681" s="71">
        <v>6.2102332210840379</v>
      </c>
    </row>
    <row r="8682" spans="2:15" outlineLevel="1" x14ac:dyDescent="0.45">
      <c r="B8682" s="65">
        <v>8673</v>
      </c>
      <c r="C8682" s="60">
        <v>1</v>
      </c>
      <c r="D8682" s="61">
        <v>0</v>
      </c>
      <c r="E8682" s="61">
        <v>1</v>
      </c>
      <c r="F8682" s="61">
        <v>1</v>
      </c>
      <c r="G8682" s="61">
        <v>0</v>
      </c>
      <c r="H8682" s="61">
        <v>1</v>
      </c>
      <c r="I8682" s="62">
        <v>30474.236114081112</v>
      </c>
      <c r="J8682" s="63">
        <v>6.0481201785769318</v>
      </c>
      <c r="K8682" s="63">
        <v>5.6077537962573221</v>
      </c>
      <c r="L8682" s="63">
        <v>6.4578469576947279</v>
      </c>
      <c r="M8682" s="63">
        <v>6.9154507262666653</v>
      </c>
      <c r="N8682" s="63">
        <v>7.0118085048113787</v>
      </c>
      <c r="O8682" s="71">
        <v>7.186154341104448</v>
      </c>
    </row>
    <row r="8683" spans="2:15" outlineLevel="1" x14ac:dyDescent="0.45">
      <c r="B8683" s="65">
        <v>8674</v>
      </c>
      <c r="C8683" s="60">
        <v>1</v>
      </c>
      <c r="D8683" s="61">
        <v>0</v>
      </c>
      <c r="E8683" s="61">
        <v>1</v>
      </c>
      <c r="F8683" s="61">
        <v>1</v>
      </c>
      <c r="G8683" s="61">
        <v>1</v>
      </c>
      <c r="H8683" s="61">
        <v>0</v>
      </c>
      <c r="I8683" s="62">
        <v>92934.969104132382</v>
      </c>
      <c r="J8683" s="63">
        <v>6.4934439125274945</v>
      </c>
      <c r="K8683" s="63">
        <v>4.3969559592443019</v>
      </c>
      <c r="L8683" s="63">
        <v>8.1588405953629195</v>
      </c>
      <c r="M8683" s="63">
        <v>6.9542727856943678</v>
      </c>
      <c r="N8683" s="63">
        <v>6.5688900880645784</v>
      </c>
      <c r="O8683" s="71">
        <v>6.4526024472091823</v>
      </c>
    </row>
    <row r="8684" spans="2:15" outlineLevel="1" x14ac:dyDescent="0.45">
      <c r="B8684" s="65">
        <v>8675</v>
      </c>
      <c r="C8684" s="60">
        <v>1</v>
      </c>
      <c r="D8684" s="61">
        <v>0</v>
      </c>
      <c r="E8684" s="61">
        <v>1</v>
      </c>
      <c r="F8684" s="61">
        <v>1</v>
      </c>
      <c r="G8684" s="61">
        <v>1</v>
      </c>
      <c r="H8684" s="61">
        <v>0</v>
      </c>
      <c r="I8684" s="62">
        <v>25427.83427862385</v>
      </c>
      <c r="J8684" s="63">
        <v>5.4433816327790732</v>
      </c>
      <c r="K8684" s="63">
        <v>5.0703488883350607</v>
      </c>
      <c r="L8684" s="63">
        <v>6.9049455239460062</v>
      </c>
      <c r="M8684" s="63">
        <v>6.4694286882616012</v>
      </c>
      <c r="N8684" s="63">
        <v>7.0779882777658312</v>
      </c>
      <c r="O8684" s="71">
        <v>6.59622924663792</v>
      </c>
    </row>
    <row r="8685" spans="2:15" outlineLevel="1" x14ac:dyDescent="0.45">
      <c r="B8685" s="65">
        <v>8676</v>
      </c>
      <c r="C8685" s="60">
        <v>1</v>
      </c>
      <c r="D8685" s="61">
        <v>0</v>
      </c>
      <c r="E8685" s="61">
        <v>1</v>
      </c>
      <c r="F8685" s="61">
        <v>1</v>
      </c>
      <c r="G8685" s="61">
        <v>1</v>
      </c>
      <c r="H8685" s="61">
        <v>0</v>
      </c>
      <c r="I8685" s="62">
        <v>76488.001835613017</v>
      </c>
      <c r="J8685" s="63">
        <v>5.8769023945737375</v>
      </c>
      <c r="K8685" s="63">
        <v>4.9825376423218986</v>
      </c>
      <c r="L8685" s="63">
        <v>6.7468736551834887</v>
      </c>
      <c r="M8685" s="63">
        <v>8.1514428015839933</v>
      </c>
      <c r="N8685" s="63">
        <v>7.1790270658721003</v>
      </c>
      <c r="O8685" s="71">
        <v>6.6917558558619747</v>
      </c>
    </row>
    <row r="8686" spans="2:15" outlineLevel="1" x14ac:dyDescent="0.45">
      <c r="B8686" s="65">
        <v>8677</v>
      </c>
      <c r="C8686" s="60">
        <v>1</v>
      </c>
      <c r="D8686" s="61">
        <v>0</v>
      </c>
      <c r="E8686" s="61">
        <v>1</v>
      </c>
      <c r="F8686" s="61">
        <v>1</v>
      </c>
      <c r="G8686" s="61">
        <v>1</v>
      </c>
      <c r="H8686" s="61">
        <v>0</v>
      </c>
      <c r="I8686" s="62">
        <v>97583.789713518403</v>
      </c>
      <c r="J8686" s="63">
        <v>6.2245307247198447</v>
      </c>
      <c r="K8686" s="63">
        <v>4.446762856722172</v>
      </c>
      <c r="L8686" s="63">
        <v>6.8696882789139098</v>
      </c>
      <c r="M8686" s="63">
        <v>7.8146093219216235</v>
      </c>
      <c r="N8686" s="63">
        <v>7.6475732947052064</v>
      </c>
      <c r="O8686" s="71">
        <v>7.340929168248155</v>
      </c>
    </row>
    <row r="8687" spans="2:15" outlineLevel="1" x14ac:dyDescent="0.45">
      <c r="B8687" s="65">
        <v>8678</v>
      </c>
      <c r="C8687" s="60">
        <v>1</v>
      </c>
      <c r="D8687" s="61">
        <v>0</v>
      </c>
      <c r="E8687" s="61">
        <v>1</v>
      </c>
      <c r="F8687" s="61">
        <v>1</v>
      </c>
      <c r="G8687" s="61">
        <v>1</v>
      </c>
      <c r="H8687" s="61">
        <v>0</v>
      </c>
      <c r="I8687" s="62">
        <v>98648.718026644856</v>
      </c>
      <c r="J8687" s="63">
        <v>6.1127875596842216</v>
      </c>
      <c r="K8687" s="63">
        <v>4.4950293786412576</v>
      </c>
      <c r="L8687" s="63">
        <v>6.9930471918127211</v>
      </c>
      <c r="M8687" s="63">
        <v>8.7422316454086886</v>
      </c>
      <c r="N8687" s="63">
        <v>7.3982736162121716</v>
      </c>
      <c r="O8687" s="71">
        <v>6.8616204013580147</v>
      </c>
    </row>
    <row r="8688" spans="2:15" outlineLevel="1" x14ac:dyDescent="0.45">
      <c r="B8688" s="65">
        <v>8679</v>
      </c>
      <c r="C8688" s="60">
        <v>0</v>
      </c>
      <c r="D8688" s="61">
        <v>1</v>
      </c>
      <c r="E8688" s="61">
        <v>1</v>
      </c>
      <c r="F8688" s="61">
        <v>1</v>
      </c>
      <c r="G8688" s="61">
        <v>0</v>
      </c>
      <c r="H8688" s="61">
        <v>1</v>
      </c>
      <c r="I8688" s="62">
        <v>75440.184490992659</v>
      </c>
      <c r="J8688" s="63">
        <v>5.3731920143868948</v>
      </c>
      <c r="K8688" s="63">
        <v>5.4546610902569288</v>
      </c>
      <c r="L8688" s="63">
        <v>7.2247508065216488</v>
      </c>
      <c r="M8688" s="63">
        <v>8.0225032525955022</v>
      </c>
      <c r="N8688" s="63">
        <v>6.6617866569703539</v>
      </c>
      <c r="O8688" s="71">
        <v>6.6651839885025828</v>
      </c>
    </row>
    <row r="8689" spans="2:15" outlineLevel="1" x14ac:dyDescent="0.45">
      <c r="B8689" s="65">
        <v>8680</v>
      </c>
      <c r="C8689" s="60">
        <v>0</v>
      </c>
      <c r="D8689" s="61">
        <v>1</v>
      </c>
      <c r="E8689" s="61">
        <v>1</v>
      </c>
      <c r="F8689" s="61">
        <v>1</v>
      </c>
      <c r="G8689" s="61">
        <v>1</v>
      </c>
      <c r="H8689" s="61">
        <v>0</v>
      </c>
      <c r="I8689" s="62">
        <v>95614.827305602928</v>
      </c>
      <c r="J8689" s="63">
        <v>5.4617216424120203</v>
      </c>
      <c r="K8689" s="63">
        <v>6.0640160711885676</v>
      </c>
      <c r="L8689" s="63">
        <v>7.6123487138266217</v>
      </c>
      <c r="M8689" s="63">
        <v>6.6890594709203874</v>
      </c>
      <c r="N8689" s="63">
        <v>7.0046208107084063</v>
      </c>
      <c r="O8689" s="71">
        <v>6.9346884768981729</v>
      </c>
    </row>
    <row r="8690" spans="2:15" outlineLevel="1" x14ac:dyDescent="0.45">
      <c r="B8690" s="65">
        <v>8681</v>
      </c>
      <c r="C8690" s="60">
        <v>1</v>
      </c>
      <c r="D8690" s="61">
        <v>0</v>
      </c>
      <c r="E8690" s="61">
        <v>1</v>
      </c>
      <c r="F8690" s="61">
        <v>1</v>
      </c>
      <c r="G8690" s="61">
        <v>1</v>
      </c>
      <c r="H8690" s="61">
        <v>0</v>
      </c>
      <c r="I8690" s="62">
        <v>75204.686173181079</v>
      </c>
      <c r="J8690" s="63">
        <v>5.5323538731099617</v>
      </c>
      <c r="K8690" s="63">
        <v>5.2548256498028927</v>
      </c>
      <c r="L8690" s="63">
        <v>7.0673947421852574</v>
      </c>
      <c r="M8690" s="63">
        <v>7.9726523389049877</v>
      </c>
      <c r="N8690" s="63">
        <v>6.785970043810611</v>
      </c>
      <c r="O8690" s="71">
        <v>6.6522137369781635</v>
      </c>
    </row>
    <row r="8691" spans="2:15" outlineLevel="1" x14ac:dyDescent="0.45">
      <c r="B8691" s="65">
        <v>8682</v>
      </c>
      <c r="C8691" s="60">
        <v>1</v>
      </c>
      <c r="D8691" s="61">
        <v>0</v>
      </c>
      <c r="E8691" s="61">
        <v>1</v>
      </c>
      <c r="F8691" s="61">
        <v>1</v>
      </c>
      <c r="G8691" s="61">
        <v>1</v>
      </c>
      <c r="H8691" s="61">
        <v>0</v>
      </c>
      <c r="I8691" s="62">
        <v>80129.416548837966</v>
      </c>
      <c r="J8691" s="63">
        <v>5.5053656390637169</v>
      </c>
      <c r="K8691" s="63">
        <v>5.4659947882271522</v>
      </c>
      <c r="L8691" s="63">
        <v>6.8538532354671862</v>
      </c>
      <c r="M8691" s="63">
        <v>8.9505147383909645</v>
      </c>
      <c r="N8691" s="63">
        <v>7.1260052491262069</v>
      </c>
      <c r="O8691" s="71">
        <v>7.1188133337974824</v>
      </c>
    </row>
    <row r="8692" spans="2:15" outlineLevel="1" x14ac:dyDescent="0.45">
      <c r="B8692" s="65">
        <v>8683</v>
      </c>
      <c r="C8692" s="60">
        <v>0</v>
      </c>
      <c r="D8692" s="61">
        <v>1</v>
      </c>
      <c r="E8692" s="61">
        <v>1</v>
      </c>
      <c r="F8692" s="61">
        <v>1</v>
      </c>
      <c r="G8692" s="61">
        <v>1</v>
      </c>
      <c r="H8692" s="61">
        <v>0</v>
      </c>
      <c r="I8692" s="62">
        <v>64588.089241806956</v>
      </c>
      <c r="J8692" s="63">
        <v>5.7141594453004219</v>
      </c>
      <c r="K8692" s="63">
        <v>6.3360783005214545</v>
      </c>
      <c r="L8692" s="63">
        <v>6.859227524739496</v>
      </c>
      <c r="M8692" s="63">
        <v>6.345473881757365</v>
      </c>
      <c r="N8692" s="63">
        <v>6.9143619281445865</v>
      </c>
      <c r="O8692" s="71">
        <v>6.8045287053849037</v>
      </c>
    </row>
    <row r="8693" spans="2:15" outlineLevel="1" x14ac:dyDescent="0.45">
      <c r="B8693" s="65">
        <v>8684</v>
      </c>
      <c r="C8693" s="60">
        <v>1</v>
      </c>
      <c r="D8693" s="61">
        <v>0</v>
      </c>
      <c r="E8693" s="61">
        <v>1</v>
      </c>
      <c r="F8693" s="61">
        <v>1</v>
      </c>
      <c r="G8693" s="61">
        <v>0</v>
      </c>
      <c r="H8693" s="61">
        <v>1</v>
      </c>
      <c r="I8693" s="62">
        <v>101102.90043351059</v>
      </c>
      <c r="J8693" s="63">
        <v>6.3652804279342927</v>
      </c>
      <c r="K8693" s="63">
        <v>5.1171249591292352</v>
      </c>
      <c r="L8693" s="63">
        <v>7.6709729846282801</v>
      </c>
      <c r="M8693" s="63">
        <v>8.2220212457429014</v>
      </c>
      <c r="N8693" s="63">
        <v>7.2159945601879274</v>
      </c>
      <c r="O8693" s="71">
        <v>7.2883476982395443</v>
      </c>
    </row>
    <row r="8694" spans="2:15" outlineLevel="1" x14ac:dyDescent="0.45">
      <c r="B8694" s="65">
        <v>8685</v>
      </c>
      <c r="C8694" s="60">
        <v>1</v>
      </c>
      <c r="D8694" s="61">
        <v>0</v>
      </c>
      <c r="E8694" s="61">
        <v>1</v>
      </c>
      <c r="F8694" s="61">
        <v>1</v>
      </c>
      <c r="G8694" s="61">
        <v>0</v>
      </c>
      <c r="H8694" s="61">
        <v>1</v>
      </c>
      <c r="I8694" s="62">
        <v>96925.807831838509</v>
      </c>
      <c r="J8694" s="63">
        <v>6.2492240620068831</v>
      </c>
      <c r="K8694" s="63">
        <v>5.5495324548956075</v>
      </c>
      <c r="L8694" s="63">
        <v>7.0925843255619725</v>
      </c>
      <c r="M8694" s="63">
        <v>7.8084902205136668</v>
      </c>
      <c r="N8694" s="63">
        <v>6.5172982615474266</v>
      </c>
      <c r="O8694" s="71">
        <v>6.6247132116130754</v>
      </c>
    </row>
    <row r="8695" spans="2:15" outlineLevel="1" x14ac:dyDescent="0.45">
      <c r="B8695" s="65">
        <v>8686</v>
      </c>
      <c r="C8695" s="60">
        <v>1</v>
      </c>
      <c r="D8695" s="61">
        <v>0</v>
      </c>
      <c r="E8695" s="61">
        <v>1</v>
      </c>
      <c r="F8695" s="61">
        <v>1</v>
      </c>
      <c r="G8695" s="61">
        <v>0</v>
      </c>
      <c r="H8695" s="61">
        <v>1</v>
      </c>
      <c r="I8695" s="62">
        <v>77491.421919542932</v>
      </c>
      <c r="J8695" s="63">
        <v>5.3916926224993027</v>
      </c>
      <c r="K8695" s="63">
        <v>5.0623883109043941</v>
      </c>
      <c r="L8695" s="63">
        <v>6.8818546724491636</v>
      </c>
      <c r="M8695" s="63">
        <v>8.7418551675943235</v>
      </c>
      <c r="N8695" s="63">
        <v>6.8268932016070094</v>
      </c>
      <c r="O8695" s="71">
        <v>7.2163371963627689</v>
      </c>
    </row>
    <row r="8696" spans="2:15" outlineLevel="1" x14ac:dyDescent="0.45">
      <c r="B8696" s="65">
        <v>8687</v>
      </c>
      <c r="C8696" s="60">
        <v>1</v>
      </c>
      <c r="D8696" s="61">
        <v>0</v>
      </c>
      <c r="E8696" s="61">
        <v>1</v>
      </c>
      <c r="F8696" s="61">
        <v>1</v>
      </c>
      <c r="G8696" s="61">
        <v>1</v>
      </c>
      <c r="H8696" s="61">
        <v>0</v>
      </c>
      <c r="I8696" s="62">
        <v>99247.32612185333</v>
      </c>
      <c r="J8696" s="63">
        <v>6.3278812207468631</v>
      </c>
      <c r="K8696" s="63">
        <v>5.8470499805287881</v>
      </c>
      <c r="L8696" s="63">
        <v>7.838904362569961</v>
      </c>
      <c r="M8696" s="63">
        <v>7.6891617623771822</v>
      </c>
      <c r="N8696" s="63">
        <v>6.9985129503152876</v>
      </c>
      <c r="O8696" s="71">
        <v>6.2946624609027406</v>
      </c>
    </row>
    <row r="8697" spans="2:15" outlineLevel="1" x14ac:dyDescent="0.45">
      <c r="B8697" s="65">
        <v>8688</v>
      </c>
      <c r="C8697" s="60">
        <v>1</v>
      </c>
      <c r="D8697" s="61">
        <v>0</v>
      </c>
      <c r="E8697" s="61">
        <v>1</v>
      </c>
      <c r="F8697" s="61">
        <v>1</v>
      </c>
      <c r="G8697" s="61">
        <v>1</v>
      </c>
      <c r="H8697" s="61">
        <v>0</v>
      </c>
      <c r="I8697" s="62">
        <v>100767.55978608887</v>
      </c>
      <c r="J8697" s="63">
        <v>6.6591286222625801</v>
      </c>
      <c r="K8697" s="63">
        <v>5.7012856343662026</v>
      </c>
      <c r="L8697" s="63">
        <v>7.4092946828379009</v>
      </c>
      <c r="M8697" s="63">
        <v>8.1106850088403633</v>
      </c>
      <c r="N8697" s="63">
        <v>6.9059520120069786</v>
      </c>
      <c r="O8697" s="71">
        <v>6.5996493471559363</v>
      </c>
    </row>
    <row r="8698" spans="2:15" outlineLevel="1" x14ac:dyDescent="0.45">
      <c r="B8698" s="65">
        <v>8689</v>
      </c>
      <c r="C8698" s="60">
        <v>0</v>
      </c>
      <c r="D8698" s="61">
        <v>1</v>
      </c>
      <c r="E8698" s="61">
        <v>1</v>
      </c>
      <c r="F8698" s="61">
        <v>1</v>
      </c>
      <c r="G8698" s="61">
        <v>1</v>
      </c>
      <c r="H8698" s="61">
        <v>0</v>
      </c>
      <c r="I8698" s="62">
        <v>77949.757847035187</v>
      </c>
      <c r="J8698" s="63">
        <v>5.8609093734080995</v>
      </c>
      <c r="K8698" s="63">
        <v>5.9290769933425338</v>
      </c>
      <c r="L8698" s="63">
        <v>6.3291733394040683</v>
      </c>
      <c r="M8698" s="63">
        <v>7.781702447727727</v>
      </c>
      <c r="N8698" s="63">
        <v>7.2677301201204099</v>
      </c>
      <c r="O8698" s="71">
        <v>6.7404169274227561</v>
      </c>
    </row>
    <row r="8699" spans="2:15" outlineLevel="1" x14ac:dyDescent="0.45">
      <c r="B8699" s="65">
        <v>8690</v>
      </c>
      <c r="C8699" s="60">
        <v>1</v>
      </c>
      <c r="D8699" s="61">
        <v>0</v>
      </c>
      <c r="E8699" s="61">
        <v>1</v>
      </c>
      <c r="F8699" s="61">
        <v>1</v>
      </c>
      <c r="G8699" s="61">
        <v>0</v>
      </c>
      <c r="H8699" s="61">
        <v>1</v>
      </c>
      <c r="I8699" s="62">
        <v>59752.007977292509</v>
      </c>
      <c r="J8699" s="63">
        <v>6.8095672835261452</v>
      </c>
      <c r="K8699" s="63">
        <v>4.419409430641462</v>
      </c>
      <c r="L8699" s="63">
        <v>7.5718915759742451</v>
      </c>
      <c r="M8699" s="63">
        <v>6.1043956094531318</v>
      </c>
      <c r="N8699" s="63">
        <v>6.2571476549660563</v>
      </c>
      <c r="O8699" s="71">
        <v>6.4193936572865518</v>
      </c>
    </row>
    <row r="8700" spans="2:15" outlineLevel="1" x14ac:dyDescent="0.45">
      <c r="B8700" s="65">
        <v>8691</v>
      </c>
      <c r="C8700" s="60">
        <v>1</v>
      </c>
      <c r="D8700" s="61">
        <v>0</v>
      </c>
      <c r="E8700" s="61">
        <v>1</v>
      </c>
      <c r="F8700" s="61">
        <v>1</v>
      </c>
      <c r="G8700" s="61">
        <v>0</v>
      </c>
      <c r="H8700" s="61">
        <v>1</v>
      </c>
      <c r="I8700" s="62">
        <v>101478.61026024606</v>
      </c>
      <c r="J8700" s="63">
        <v>6.0316275967656452</v>
      </c>
      <c r="K8700" s="63">
        <v>4.8696269806356218</v>
      </c>
      <c r="L8700" s="63">
        <v>7.8215084639881862</v>
      </c>
      <c r="M8700" s="63">
        <v>8.8491183606611408</v>
      </c>
      <c r="N8700" s="63">
        <v>7.0739348149201566</v>
      </c>
      <c r="O8700" s="71">
        <v>7.4684666259972499</v>
      </c>
    </row>
    <row r="8701" spans="2:15" outlineLevel="1" x14ac:dyDescent="0.45">
      <c r="B8701" s="65">
        <v>8692</v>
      </c>
      <c r="C8701" s="60">
        <v>1</v>
      </c>
      <c r="D8701" s="61">
        <v>0</v>
      </c>
      <c r="E8701" s="61">
        <v>1</v>
      </c>
      <c r="F8701" s="61">
        <v>1</v>
      </c>
      <c r="G8701" s="61">
        <v>0</v>
      </c>
      <c r="H8701" s="61">
        <v>1</v>
      </c>
      <c r="I8701" s="62">
        <v>27587.056333826375</v>
      </c>
      <c r="J8701" s="63">
        <v>6.1232841933450057</v>
      </c>
      <c r="K8701" s="63">
        <v>5.3458285251440305</v>
      </c>
      <c r="L8701" s="63">
        <v>6.4035291607892573</v>
      </c>
      <c r="M8701" s="63">
        <v>6.1834097905584198</v>
      </c>
      <c r="N8701" s="63">
        <v>7.0413668503234952</v>
      </c>
      <c r="O8701" s="71">
        <v>7.0972041302357862</v>
      </c>
    </row>
    <row r="8702" spans="2:15" outlineLevel="1" x14ac:dyDescent="0.45">
      <c r="B8702" s="65">
        <v>8693</v>
      </c>
      <c r="C8702" s="60">
        <v>1</v>
      </c>
      <c r="D8702" s="61">
        <v>0</v>
      </c>
      <c r="E8702" s="61">
        <v>1</v>
      </c>
      <c r="F8702" s="61">
        <v>1</v>
      </c>
      <c r="G8702" s="61">
        <v>0</v>
      </c>
      <c r="H8702" s="61">
        <v>1</v>
      </c>
      <c r="I8702" s="62">
        <v>64561.263617864373</v>
      </c>
      <c r="J8702" s="63">
        <v>6.5390979657491064</v>
      </c>
      <c r="K8702" s="63">
        <v>5.364613426611232</v>
      </c>
      <c r="L8702" s="63">
        <v>6.6324243667250391</v>
      </c>
      <c r="M8702" s="63">
        <v>6.5798103376184853</v>
      </c>
      <c r="N8702" s="63">
        <v>6.7539176000851846</v>
      </c>
      <c r="O8702" s="71">
        <v>7.0982433053388343</v>
      </c>
    </row>
    <row r="8703" spans="2:15" outlineLevel="1" x14ac:dyDescent="0.45">
      <c r="B8703" s="65">
        <v>8694</v>
      </c>
      <c r="C8703" s="60">
        <v>1</v>
      </c>
      <c r="D8703" s="61">
        <v>0</v>
      </c>
      <c r="E8703" s="61">
        <v>1</v>
      </c>
      <c r="F8703" s="61">
        <v>1</v>
      </c>
      <c r="G8703" s="61">
        <v>1</v>
      </c>
      <c r="H8703" s="61">
        <v>0</v>
      </c>
      <c r="I8703" s="62">
        <v>96241.059505724959</v>
      </c>
      <c r="J8703" s="63">
        <v>6.1110048063066866</v>
      </c>
      <c r="K8703" s="63">
        <v>5.4161249294871343</v>
      </c>
      <c r="L8703" s="63">
        <v>7.2629925965053719</v>
      </c>
      <c r="M8703" s="63">
        <v>7.4466175631528486</v>
      </c>
      <c r="N8703" s="63">
        <v>6.9946172718239419</v>
      </c>
      <c r="O8703" s="71">
        <v>6.4914035770448564</v>
      </c>
    </row>
    <row r="8704" spans="2:15" outlineLevel="1" x14ac:dyDescent="0.45">
      <c r="B8704" s="65">
        <v>8695</v>
      </c>
      <c r="C8704" s="60">
        <v>1</v>
      </c>
      <c r="D8704" s="61">
        <v>0</v>
      </c>
      <c r="E8704" s="61">
        <v>1</v>
      </c>
      <c r="F8704" s="61">
        <v>1</v>
      </c>
      <c r="G8704" s="61">
        <v>0</v>
      </c>
      <c r="H8704" s="61">
        <v>1</v>
      </c>
      <c r="I8704" s="62">
        <v>75169.432103509665</v>
      </c>
      <c r="J8704" s="63">
        <v>5.9115735746833344</v>
      </c>
      <c r="K8704" s="63">
        <v>5.6746767506257347</v>
      </c>
      <c r="L8704" s="63">
        <v>6.9244386123493102</v>
      </c>
      <c r="M8704" s="63">
        <v>7.6728957421464123</v>
      </c>
      <c r="N8704" s="63">
        <v>6.3783122982876144</v>
      </c>
      <c r="O8704" s="71">
        <v>6.524573041564981</v>
      </c>
    </row>
    <row r="8705" spans="2:15" outlineLevel="1" x14ac:dyDescent="0.45">
      <c r="B8705" s="65">
        <v>8696</v>
      </c>
      <c r="C8705" s="60">
        <v>0</v>
      </c>
      <c r="D8705" s="61">
        <v>1</v>
      </c>
      <c r="E8705" s="61">
        <v>1</v>
      </c>
      <c r="F8705" s="61">
        <v>1</v>
      </c>
      <c r="G8705" s="61">
        <v>1</v>
      </c>
      <c r="H8705" s="61">
        <v>0</v>
      </c>
      <c r="I8705" s="62">
        <v>63194.399356819951</v>
      </c>
      <c r="J8705" s="63">
        <v>5.5132114633849234</v>
      </c>
      <c r="K8705" s="63">
        <v>6.4705700210644608</v>
      </c>
      <c r="L8705" s="63">
        <v>6.6030228958586088</v>
      </c>
      <c r="M8705" s="63">
        <v>6.5381969652378791</v>
      </c>
      <c r="N8705" s="63">
        <v>6.6175684868583442</v>
      </c>
      <c r="O8705" s="71">
        <v>6.4746536788623921</v>
      </c>
    </row>
    <row r="8706" spans="2:15" outlineLevel="1" x14ac:dyDescent="0.45">
      <c r="B8706" s="65">
        <v>8697</v>
      </c>
      <c r="C8706" s="60">
        <v>1</v>
      </c>
      <c r="D8706" s="61">
        <v>0</v>
      </c>
      <c r="E8706" s="61">
        <v>1</v>
      </c>
      <c r="F8706" s="61">
        <v>1</v>
      </c>
      <c r="G8706" s="61">
        <v>1</v>
      </c>
      <c r="H8706" s="61">
        <v>0</v>
      </c>
      <c r="I8706" s="62">
        <v>28469.434296804553</v>
      </c>
      <c r="J8706" s="63">
        <v>6.0296865112247033</v>
      </c>
      <c r="K8706" s="63">
        <v>5.3858214367636155</v>
      </c>
      <c r="L8706" s="63">
        <v>6.3926399145730892</v>
      </c>
      <c r="M8706" s="63">
        <v>6.6016729357007087</v>
      </c>
      <c r="N8706" s="63">
        <v>7.3637187418996302</v>
      </c>
      <c r="O8706" s="71">
        <v>6.6309540506671789</v>
      </c>
    </row>
    <row r="8707" spans="2:15" outlineLevel="1" x14ac:dyDescent="0.45">
      <c r="B8707" s="65">
        <v>8698</v>
      </c>
      <c r="C8707" s="60">
        <v>1</v>
      </c>
      <c r="D8707" s="61">
        <v>0</v>
      </c>
      <c r="E8707" s="61">
        <v>1</v>
      </c>
      <c r="F8707" s="61">
        <v>1</v>
      </c>
      <c r="G8707" s="61">
        <v>0</v>
      </c>
      <c r="H8707" s="61">
        <v>1</v>
      </c>
      <c r="I8707" s="62">
        <v>97413.212449646453</v>
      </c>
      <c r="J8707" s="63">
        <v>5.797459120741042</v>
      </c>
      <c r="K8707" s="63">
        <v>5.1726499639812751</v>
      </c>
      <c r="L8707" s="63">
        <v>7.4713012124660985</v>
      </c>
      <c r="M8707" s="63">
        <v>7.4960122750845475</v>
      </c>
      <c r="N8707" s="63">
        <v>7.2714909741471976</v>
      </c>
      <c r="O8707" s="71">
        <v>7.27875823288666</v>
      </c>
    </row>
    <row r="8708" spans="2:15" outlineLevel="1" x14ac:dyDescent="0.45">
      <c r="B8708" s="65">
        <v>8699</v>
      </c>
      <c r="C8708" s="60">
        <v>0</v>
      </c>
      <c r="D8708" s="61">
        <v>1</v>
      </c>
      <c r="E8708" s="61">
        <v>1</v>
      </c>
      <c r="F8708" s="61">
        <v>1</v>
      </c>
      <c r="G8708" s="61">
        <v>0</v>
      </c>
      <c r="H8708" s="61">
        <v>1</v>
      </c>
      <c r="I8708" s="62">
        <v>105129.26676598139</v>
      </c>
      <c r="J8708" s="63">
        <v>6.7382619798711163</v>
      </c>
      <c r="K8708" s="63">
        <v>6.7575798774800209</v>
      </c>
      <c r="L8708" s="63">
        <v>6.7599537775822984</v>
      </c>
      <c r="M8708" s="63">
        <v>8.390709244607006</v>
      </c>
      <c r="N8708" s="63">
        <v>6.9486133528688807</v>
      </c>
      <c r="O8708" s="71">
        <v>7.0575562427402216</v>
      </c>
    </row>
    <row r="8709" spans="2:15" outlineLevel="1" x14ac:dyDescent="0.45">
      <c r="B8709" s="65">
        <v>8700</v>
      </c>
      <c r="C8709" s="60">
        <v>0</v>
      </c>
      <c r="D8709" s="61">
        <v>1</v>
      </c>
      <c r="E8709" s="61">
        <v>1</v>
      </c>
      <c r="F8709" s="61">
        <v>1</v>
      </c>
      <c r="G8709" s="61">
        <v>1</v>
      </c>
      <c r="H8709" s="61">
        <v>0</v>
      </c>
      <c r="I8709" s="62">
        <v>95429.281702881664</v>
      </c>
      <c r="J8709" s="63">
        <v>5.6051398346832215</v>
      </c>
      <c r="K8709" s="63">
        <v>6.624042938387209</v>
      </c>
      <c r="L8709" s="63">
        <v>7.1520663868394747</v>
      </c>
      <c r="M8709" s="63">
        <v>6.4502279155695454</v>
      </c>
      <c r="N8709" s="63">
        <v>7.0817172619856112</v>
      </c>
      <c r="O8709" s="71">
        <v>6.3999591899600201</v>
      </c>
    </row>
    <row r="8710" spans="2:15" outlineLevel="1" x14ac:dyDescent="0.45">
      <c r="B8710" s="65">
        <v>8701</v>
      </c>
      <c r="C8710" s="60">
        <v>1</v>
      </c>
      <c r="D8710" s="61">
        <v>0</v>
      </c>
      <c r="E8710" s="61">
        <v>1</v>
      </c>
      <c r="F8710" s="61">
        <v>1</v>
      </c>
      <c r="G8710" s="61">
        <v>0</v>
      </c>
      <c r="H8710" s="61">
        <v>1</v>
      </c>
      <c r="I8710" s="62">
        <v>25687.791709186058</v>
      </c>
      <c r="J8710" s="63">
        <v>5.9692212319362437</v>
      </c>
      <c r="K8710" s="63">
        <v>4.2338358773669835</v>
      </c>
      <c r="L8710" s="63">
        <v>6.6900156502867452</v>
      </c>
      <c r="M8710" s="63">
        <v>7.6414954337694034</v>
      </c>
      <c r="N8710" s="63">
        <v>6.4635746197554962</v>
      </c>
      <c r="O8710" s="71">
        <v>6.4700806714010373</v>
      </c>
    </row>
    <row r="8711" spans="2:15" outlineLevel="1" x14ac:dyDescent="0.45">
      <c r="B8711" s="65">
        <v>8702</v>
      </c>
      <c r="C8711" s="60">
        <v>1</v>
      </c>
      <c r="D8711" s="61">
        <v>0</v>
      </c>
      <c r="E8711" s="61">
        <v>1</v>
      </c>
      <c r="F8711" s="61">
        <v>1</v>
      </c>
      <c r="G8711" s="61">
        <v>1</v>
      </c>
      <c r="H8711" s="61">
        <v>0</v>
      </c>
      <c r="I8711" s="62">
        <v>80132.71619032578</v>
      </c>
      <c r="J8711" s="63">
        <v>5.7298069844005939</v>
      </c>
      <c r="K8711" s="63">
        <v>5.597438728397683</v>
      </c>
      <c r="L8711" s="63">
        <v>6.6798231767561571</v>
      </c>
      <c r="M8711" s="63">
        <v>8.9152985055448699</v>
      </c>
      <c r="N8711" s="63">
        <v>7.0032212293111957</v>
      </c>
      <c r="O8711" s="71">
        <v>6.9441758390449246</v>
      </c>
    </row>
    <row r="8712" spans="2:15" outlineLevel="1" x14ac:dyDescent="0.45">
      <c r="B8712" s="65">
        <v>8703</v>
      </c>
      <c r="C8712" s="60">
        <v>1</v>
      </c>
      <c r="D8712" s="61">
        <v>0</v>
      </c>
      <c r="E8712" s="61">
        <v>1</v>
      </c>
      <c r="F8712" s="61">
        <v>1</v>
      </c>
      <c r="G8712" s="61">
        <v>1</v>
      </c>
      <c r="H8712" s="61">
        <v>0</v>
      </c>
      <c r="I8712" s="62">
        <v>27520.181313156514</v>
      </c>
      <c r="J8712" s="63">
        <v>5.6754110048690203</v>
      </c>
      <c r="K8712" s="63">
        <v>5.171687881217327</v>
      </c>
      <c r="L8712" s="63">
        <v>6.7742356356010491</v>
      </c>
      <c r="M8712" s="63">
        <v>6.2478972168735991</v>
      </c>
      <c r="N8712" s="63">
        <v>7.7779447663556978</v>
      </c>
      <c r="O8712" s="71">
        <v>6.6982252958129145</v>
      </c>
    </row>
    <row r="8713" spans="2:15" outlineLevel="1" x14ac:dyDescent="0.45">
      <c r="B8713" s="65">
        <v>8704</v>
      </c>
      <c r="C8713" s="60">
        <v>1</v>
      </c>
      <c r="D8713" s="61">
        <v>0</v>
      </c>
      <c r="E8713" s="61">
        <v>1</v>
      </c>
      <c r="F8713" s="61">
        <v>1</v>
      </c>
      <c r="G8713" s="61">
        <v>0</v>
      </c>
      <c r="H8713" s="61">
        <v>1</v>
      </c>
      <c r="I8713" s="62">
        <v>96169.335556228471</v>
      </c>
      <c r="J8713" s="63">
        <v>6.9078111047421036</v>
      </c>
      <c r="K8713" s="63">
        <v>5.0062976432993631</v>
      </c>
      <c r="L8713" s="63">
        <v>6.8645126001965844</v>
      </c>
      <c r="M8713" s="63">
        <v>7.2672449235347454</v>
      </c>
      <c r="N8713" s="63">
        <v>6.4803960312468272</v>
      </c>
      <c r="O8713" s="71">
        <v>7.1058350173378253</v>
      </c>
    </row>
    <row r="8714" spans="2:15" outlineLevel="1" x14ac:dyDescent="0.45">
      <c r="B8714" s="65">
        <v>8705</v>
      </c>
      <c r="C8714" s="60">
        <v>1</v>
      </c>
      <c r="D8714" s="61">
        <v>0</v>
      </c>
      <c r="E8714" s="61">
        <v>1</v>
      </c>
      <c r="F8714" s="61">
        <v>1</v>
      </c>
      <c r="G8714" s="61">
        <v>1</v>
      </c>
      <c r="H8714" s="61">
        <v>0</v>
      </c>
      <c r="I8714" s="62">
        <v>104245.09483056075</v>
      </c>
      <c r="J8714" s="63">
        <v>6.8372441233690413</v>
      </c>
      <c r="K8714" s="63">
        <v>6.6917098046507419</v>
      </c>
      <c r="L8714" s="63">
        <v>7.3946276861120275</v>
      </c>
      <c r="M8714" s="63">
        <v>8.0077223767543906</v>
      </c>
      <c r="N8714" s="63">
        <v>7.0772374860179914</v>
      </c>
      <c r="O8714" s="71">
        <v>6.5512926204693658</v>
      </c>
    </row>
    <row r="8715" spans="2:15" outlineLevel="1" x14ac:dyDescent="0.45">
      <c r="B8715" s="65">
        <v>8706</v>
      </c>
      <c r="C8715" s="60">
        <v>1</v>
      </c>
      <c r="D8715" s="61">
        <v>0</v>
      </c>
      <c r="E8715" s="61">
        <v>1</v>
      </c>
      <c r="F8715" s="61">
        <v>1</v>
      </c>
      <c r="G8715" s="61">
        <v>1</v>
      </c>
      <c r="H8715" s="61">
        <v>0</v>
      </c>
      <c r="I8715" s="62">
        <v>62480.476282434553</v>
      </c>
      <c r="J8715" s="63">
        <v>6.7885999019088326</v>
      </c>
      <c r="K8715" s="63">
        <v>5.1329248550864692</v>
      </c>
      <c r="L8715" s="63">
        <v>6.5285744016571563</v>
      </c>
      <c r="M8715" s="63">
        <v>6.6977935446508869</v>
      </c>
      <c r="N8715" s="63">
        <v>6.5899148768979767</v>
      </c>
      <c r="O8715" s="71">
        <v>6.207252075132323</v>
      </c>
    </row>
    <row r="8716" spans="2:15" outlineLevel="1" x14ac:dyDescent="0.45">
      <c r="B8716" s="65">
        <v>8707</v>
      </c>
      <c r="C8716" s="60">
        <v>1</v>
      </c>
      <c r="D8716" s="61">
        <v>0</v>
      </c>
      <c r="E8716" s="61">
        <v>1</v>
      </c>
      <c r="F8716" s="61">
        <v>1</v>
      </c>
      <c r="G8716" s="61">
        <v>1</v>
      </c>
      <c r="H8716" s="61">
        <v>0</v>
      </c>
      <c r="I8716" s="62">
        <v>75770.381563586387</v>
      </c>
      <c r="J8716" s="63">
        <v>5.9839853434301196</v>
      </c>
      <c r="K8716" s="63">
        <v>4.6355740136094381</v>
      </c>
      <c r="L8716" s="63">
        <v>6.8285422633810438</v>
      </c>
      <c r="M8716" s="63">
        <v>8.6435390895755297</v>
      </c>
      <c r="N8716" s="63">
        <v>6.7366475124752192</v>
      </c>
      <c r="O8716" s="71">
        <v>6.4955520245062797</v>
      </c>
    </row>
    <row r="8717" spans="2:15" outlineLevel="1" x14ac:dyDescent="0.45">
      <c r="B8717" s="65">
        <v>8708</v>
      </c>
      <c r="C8717" s="60">
        <v>1</v>
      </c>
      <c r="D8717" s="61">
        <v>0</v>
      </c>
      <c r="E8717" s="61">
        <v>1</v>
      </c>
      <c r="F8717" s="61">
        <v>1</v>
      </c>
      <c r="G8717" s="61">
        <v>0</v>
      </c>
      <c r="H8717" s="61">
        <v>1</v>
      </c>
      <c r="I8717" s="62">
        <v>94206.930362694431</v>
      </c>
      <c r="J8717" s="63">
        <v>5.8933581453135169</v>
      </c>
      <c r="K8717" s="63">
        <v>4.3181059130612098</v>
      </c>
      <c r="L8717" s="63">
        <v>7.1393600504893353</v>
      </c>
      <c r="M8717" s="63">
        <v>8.536850167618006</v>
      </c>
      <c r="N8717" s="63">
        <v>6.4857924509463967</v>
      </c>
      <c r="O8717" s="71">
        <v>6.5641710154712731</v>
      </c>
    </row>
    <row r="8718" spans="2:15" outlineLevel="1" x14ac:dyDescent="0.45">
      <c r="B8718" s="65">
        <v>8709</v>
      </c>
      <c r="C8718" s="60">
        <v>1</v>
      </c>
      <c r="D8718" s="61">
        <v>0</v>
      </c>
      <c r="E8718" s="61">
        <v>1</v>
      </c>
      <c r="F8718" s="61">
        <v>1</v>
      </c>
      <c r="G8718" s="61">
        <v>0</v>
      </c>
      <c r="H8718" s="61">
        <v>1</v>
      </c>
      <c r="I8718" s="62">
        <v>61565.009162725924</v>
      </c>
      <c r="J8718" s="63">
        <v>6.3162049675493721</v>
      </c>
      <c r="K8718" s="63">
        <v>5.1853683744456029</v>
      </c>
      <c r="L8718" s="63">
        <v>6.9312610261578023</v>
      </c>
      <c r="M8718" s="63">
        <v>6.1827125463698032</v>
      </c>
      <c r="N8718" s="63">
        <v>6.3306140902540182</v>
      </c>
      <c r="O8718" s="71">
        <v>7.0777919445345123</v>
      </c>
    </row>
    <row r="8719" spans="2:15" outlineLevel="1" x14ac:dyDescent="0.45">
      <c r="B8719" s="65">
        <v>8710</v>
      </c>
      <c r="C8719" s="60">
        <v>1</v>
      </c>
      <c r="D8719" s="61">
        <v>0</v>
      </c>
      <c r="E8719" s="61">
        <v>1</v>
      </c>
      <c r="F8719" s="61">
        <v>1</v>
      </c>
      <c r="G8719" s="61">
        <v>1</v>
      </c>
      <c r="H8719" s="61">
        <v>0</v>
      </c>
      <c r="I8719" s="62">
        <v>96386.378913641296</v>
      </c>
      <c r="J8719" s="63">
        <v>6.8686212377073108</v>
      </c>
      <c r="K8719" s="63">
        <v>5.8634273290996415</v>
      </c>
      <c r="L8719" s="63">
        <v>7.5971034284406045</v>
      </c>
      <c r="M8719" s="63">
        <v>6.3926467294880638</v>
      </c>
      <c r="N8719" s="63">
        <v>6.6669345720765385</v>
      </c>
      <c r="O8719" s="71">
        <v>6.5342860548753974</v>
      </c>
    </row>
    <row r="8720" spans="2:15" outlineLevel="1" x14ac:dyDescent="0.45">
      <c r="B8720" s="65">
        <v>8711</v>
      </c>
      <c r="C8720" s="60">
        <v>1</v>
      </c>
      <c r="D8720" s="61">
        <v>0</v>
      </c>
      <c r="E8720" s="61">
        <v>1</v>
      </c>
      <c r="F8720" s="61">
        <v>1</v>
      </c>
      <c r="G8720" s="61">
        <v>1</v>
      </c>
      <c r="H8720" s="61">
        <v>0</v>
      </c>
      <c r="I8720" s="62">
        <v>98688.355299186587</v>
      </c>
      <c r="J8720" s="63">
        <v>6.0372300631505098</v>
      </c>
      <c r="K8720" s="63">
        <v>5.9143184440914691</v>
      </c>
      <c r="L8720" s="63">
        <v>7.386752595440667</v>
      </c>
      <c r="M8720" s="63">
        <v>6.8651436263969954</v>
      </c>
      <c r="N8720" s="63">
        <v>7.3733720362264155</v>
      </c>
      <c r="O8720" s="71">
        <v>7.3130264520745198</v>
      </c>
    </row>
    <row r="8721" spans="2:15" outlineLevel="1" x14ac:dyDescent="0.45">
      <c r="B8721" s="65">
        <v>8712</v>
      </c>
      <c r="C8721" s="60">
        <v>1</v>
      </c>
      <c r="D8721" s="61">
        <v>0</v>
      </c>
      <c r="E8721" s="61">
        <v>1</v>
      </c>
      <c r="F8721" s="61">
        <v>1</v>
      </c>
      <c r="G8721" s="61">
        <v>0</v>
      </c>
      <c r="H8721" s="61">
        <v>1</v>
      </c>
      <c r="I8721" s="62">
        <v>64378.894298548141</v>
      </c>
      <c r="J8721" s="63">
        <v>6.3097010659676744</v>
      </c>
      <c r="K8721" s="63">
        <v>5.5128974671314479</v>
      </c>
      <c r="L8721" s="63">
        <v>6.7592354742585936</v>
      </c>
      <c r="M8721" s="63">
        <v>6.2817865483210538</v>
      </c>
      <c r="N8721" s="63">
        <v>7.0089767224272386</v>
      </c>
      <c r="O8721" s="71">
        <v>7.1288030725157778</v>
      </c>
    </row>
    <row r="8722" spans="2:15" outlineLevel="1" x14ac:dyDescent="0.45">
      <c r="B8722" s="65">
        <v>8713</v>
      </c>
      <c r="C8722" s="60">
        <v>1</v>
      </c>
      <c r="D8722" s="61">
        <v>0</v>
      </c>
      <c r="E8722" s="61">
        <v>1</v>
      </c>
      <c r="F8722" s="61">
        <v>1</v>
      </c>
      <c r="G8722" s="61">
        <v>1</v>
      </c>
      <c r="H8722" s="61">
        <v>0</v>
      </c>
      <c r="I8722" s="62">
        <v>28458.858491311054</v>
      </c>
      <c r="J8722" s="63">
        <v>6.2183861779682541</v>
      </c>
      <c r="K8722" s="63">
        <v>5.602098444962067</v>
      </c>
      <c r="L8722" s="63">
        <v>6.6555817114558309</v>
      </c>
      <c r="M8722" s="63">
        <v>6.9417435520236541</v>
      </c>
      <c r="N8722" s="63">
        <v>6.5959611126455524</v>
      </c>
      <c r="O8722" s="71">
        <v>6.3344325617109982</v>
      </c>
    </row>
    <row r="8723" spans="2:15" outlineLevel="1" x14ac:dyDescent="0.45">
      <c r="B8723" s="65">
        <v>8714</v>
      </c>
      <c r="C8723" s="60">
        <v>1</v>
      </c>
      <c r="D8723" s="61">
        <v>0</v>
      </c>
      <c r="E8723" s="61">
        <v>1</v>
      </c>
      <c r="F8723" s="61">
        <v>1</v>
      </c>
      <c r="G8723" s="61">
        <v>1</v>
      </c>
      <c r="H8723" s="61">
        <v>0</v>
      </c>
      <c r="I8723" s="62">
        <v>100945.9098325635</v>
      </c>
      <c r="J8723" s="63">
        <v>6.9723699777557675</v>
      </c>
      <c r="K8723" s="63">
        <v>6.2694014225045827</v>
      </c>
      <c r="L8723" s="63">
        <v>7.8108111272607479</v>
      </c>
      <c r="M8723" s="63">
        <v>6.8335613563450703</v>
      </c>
      <c r="N8723" s="63">
        <v>7.1492813156985351</v>
      </c>
      <c r="O8723" s="71">
        <v>6.661620393581666</v>
      </c>
    </row>
    <row r="8724" spans="2:15" outlineLevel="1" x14ac:dyDescent="0.45">
      <c r="B8724" s="65">
        <v>8715</v>
      </c>
      <c r="C8724" s="60">
        <v>1</v>
      </c>
      <c r="D8724" s="61">
        <v>0</v>
      </c>
      <c r="E8724" s="61">
        <v>1</v>
      </c>
      <c r="F8724" s="61">
        <v>1</v>
      </c>
      <c r="G8724" s="61">
        <v>1</v>
      </c>
      <c r="H8724" s="61">
        <v>0</v>
      </c>
      <c r="I8724" s="62">
        <v>59378.499847495244</v>
      </c>
      <c r="J8724" s="63">
        <v>5.1018067375360818</v>
      </c>
      <c r="K8724" s="63">
        <v>4.9530648701740114</v>
      </c>
      <c r="L8724" s="63">
        <v>8.0061269281955596</v>
      </c>
      <c r="M8724" s="63">
        <v>6.4729651112907423</v>
      </c>
      <c r="N8724" s="63">
        <v>6.6689276791966599</v>
      </c>
      <c r="O8724" s="71">
        <v>6.4675003103160043</v>
      </c>
    </row>
    <row r="8725" spans="2:15" outlineLevel="1" x14ac:dyDescent="0.45">
      <c r="B8725" s="65">
        <v>8716</v>
      </c>
      <c r="C8725" s="60">
        <v>0</v>
      </c>
      <c r="D8725" s="61">
        <v>1</v>
      </c>
      <c r="E8725" s="61">
        <v>1</v>
      </c>
      <c r="F8725" s="61">
        <v>1</v>
      </c>
      <c r="G8725" s="61">
        <v>1</v>
      </c>
      <c r="H8725" s="61">
        <v>0</v>
      </c>
      <c r="I8725" s="62">
        <v>80273.321247910644</v>
      </c>
      <c r="J8725" s="63">
        <v>5.9862993636959088</v>
      </c>
      <c r="K8725" s="63">
        <v>6.3099940758037176</v>
      </c>
      <c r="L8725" s="63">
        <v>6.5157608882980584</v>
      </c>
      <c r="M8725" s="63">
        <v>8.5163181750466528</v>
      </c>
      <c r="N8725" s="63">
        <v>6.8707020315739538</v>
      </c>
      <c r="O8725" s="71">
        <v>6.4693132247445115</v>
      </c>
    </row>
    <row r="8726" spans="2:15" outlineLevel="1" x14ac:dyDescent="0.45">
      <c r="B8726" s="65">
        <v>8717</v>
      </c>
      <c r="C8726" s="60">
        <v>1</v>
      </c>
      <c r="D8726" s="61">
        <v>0</v>
      </c>
      <c r="E8726" s="61">
        <v>1</v>
      </c>
      <c r="F8726" s="61">
        <v>1</v>
      </c>
      <c r="G8726" s="61">
        <v>0</v>
      </c>
      <c r="H8726" s="61">
        <v>1</v>
      </c>
      <c r="I8726" s="62">
        <v>75204.472776802111</v>
      </c>
      <c r="J8726" s="63">
        <v>5.1539569630549575</v>
      </c>
      <c r="K8726" s="63">
        <v>4.9367418830947321</v>
      </c>
      <c r="L8726" s="63">
        <v>7.1529419192148742</v>
      </c>
      <c r="M8726" s="63">
        <v>8.5287467593344992</v>
      </c>
      <c r="N8726" s="63">
        <v>6.6920467655944957</v>
      </c>
      <c r="O8726" s="71">
        <v>6.897888775241392</v>
      </c>
    </row>
    <row r="8727" spans="2:15" outlineLevel="1" x14ac:dyDescent="0.45">
      <c r="B8727" s="65">
        <v>8718</v>
      </c>
      <c r="C8727" s="60">
        <v>1</v>
      </c>
      <c r="D8727" s="61">
        <v>0</v>
      </c>
      <c r="E8727" s="61">
        <v>1</v>
      </c>
      <c r="F8727" s="61">
        <v>1</v>
      </c>
      <c r="G8727" s="61">
        <v>1</v>
      </c>
      <c r="H8727" s="61">
        <v>0</v>
      </c>
      <c r="I8727" s="62">
        <v>93977.405746062272</v>
      </c>
      <c r="J8727" s="63">
        <v>6.9303497624547221</v>
      </c>
      <c r="K8727" s="63">
        <v>5.1020531460465852</v>
      </c>
      <c r="L8727" s="63">
        <v>7.2140457343903286</v>
      </c>
      <c r="M8727" s="63">
        <v>6.754584641960145</v>
      </c>
      <c r="N8727" s="63">
        <v>6.6349670961508034</v>
      </c>
      <c r="O8727" s="71">
        <v>6.1861379727816228</v>
      </c>
    </row>
    <row r="8728" spans="2:15" outlineLevel="1" x14ac:dyDescent="0.45">
      <c r="B8728" s="65">
        <v>8719</v>
      </c>
      <c r="C8728" s="60">
        <v>1</v>
      </c>
      <c r="D8728" s="61">
        <v>0</v>
      </c>
      <c r="E8728" s="61">
        <v>1</v>
      </c>
      <c r="F8728" s="61">
        <v>1</v>
      </c>
      <c r="G8728" s="61">
        <v>1</v>
      </c>
      <c r="H8728" s="61">
        <v>0</v>
      </c>
      <c r="I8728" s="62">
        <v>98161.569384593589</v>
      </c>
      <c r="J8728" s="63">
        <v>5.4316517010364516</v>
      </c>
      <c r="K8728" s="63">
        <v>5.1158008004897688</v>
      </c>
      <c r="L8728" s="63">
        <v>7.658072289611348</v>
      </c>
      <c r="M8728" s="63">
        <v>8.882135146230361</v>
      </c>
      <c r="N8728" s="63">
        <v>7.3876354806023876</v>
      </c>
      <c r="O8728" s="71">
        <v>6.0271239948534836</v>
      </c>
    </row>
    <row r="8729" spans="2:15" outlineLevel="1" x14ac:dyDescent="0.45">
      <c r="B8729" s="65">
        <v>8720</v>
      </c>
      <c r="C8729" s="60">
        <v>1</v>
      </c>
      <c r="D8729" s="61">
        <v>0</v>
      </c>
      <c r="E8729" s="61">
        <v>1</v>
      </c>
      <c r="F8729" s="61">
        <v>1</v>
      </c>
      <c r="G8729" s="61">
        <v>0</v>
      </c>
      <c r="H8729" s="61">
        <v>1</v>
      </c>
      <c r="I8729" s="62">
        <v>103905.04420912199</v>
      </c>
      <c r="J8729" s="63">
        <v>6.5935133184979424</v>
      </c>
      <c r="K8729" s="63">
        <v>5.390282154206318</v>
      </c>
      <c r="L8729" s="63">
        <v>7.7525337314977367</v>
      </c>
      <c r="M8729" s="63">
        <v>8.8391960797470723</v>
      </c>
      <c r="N8729" s="63">
        <v>6.7998101037647576</v>
      </c>
      <c r="O8729" s="71">
        <v>7.5169615904445513</v>
      </c>
    </row>
    <row r="8730" spans="2:15" outlineLevel="1" x14ac:dyDescent="0.45">
      <c r="B8730" s="65">
        <v>8721</v>
      </c>
      <c r="C8730" s="60">
        <v>1</v>
      </c>
      <c r="D8730" s="61">
        <v>0</v>
      </c>
      <c r="E8730" s="61">
        <v>1</v>
      </c>
      <c r="F8730" s="61">
        <v>1</v>
      </c>
      <c r="G8730" s="61">
        <v>0</v>
      </c>
      <c r="H8730" s="61">
        <v>1</v>
      </c>
      <c r="I8730" s="62">
        <v>98033.515563661989</v>
      </c>
      <c r="J8730" s="63">
        <v>6.8583860891362161</v>
      </c>
      <c r="K8730" s="63">
        <v>5.1961473554060262</v>
      </c>
      <c r="L8730" s="63">
        <v>7.3418262962622256</v>
      </c>
      <c r="M8730" s="63">
        <v>7.3864847283748194</v>
      </c>
      <c r="N8730" s="63">
        <v>6.8305128176086667</v>
      </c>
      <c r="O8730" s="71">
        <v>6.8885466079936899</v>
      </c>
    </row>
    <row r="8731" spans="2:15" outlineLevel="1" x14ac:dyDescent="0.45">
      <c r="B8731" s="65">
        <v>8722</v>
      </c>
      <c r="C8731" s="60">
        <v>0</v>
      </c>
      <c r="D8731" s="61">
        <v>1</v>
      </c>
      <c r="E8731" s="61">
        <v>1</v>
      </c>
      <c r="F8731" s="61">
        <v>1</v>
      </c>
      <c r="G8731" s="61">
        <v>1</v>
      </c>
      <c r="H8731" s="61">
        <v>0</v>
      </c>
      <c r="I8731" s="62">
        <v>99392.984354622022</v>
      </c>
      <c r="J8731" s="63">
        <v>5.9695697658759226</v>
      </c>
      <c r="K8731" s="63">
        <v>6.5748828168898523</v>
      </c>
      <c r="L8731" s="63">
        <v>7.0487768055445255</v>
      </c>
      <c r="M8731" s="63">
        <v>7.3034646028419115</v>
      </c>
      <c r="N8731" s="63">
        <v>7.0642282865956219</v>
      </c>
      <c r="O8731" s="71">
        <v>6.7831595080985432</v>
      </c>
    </row>
    <row r="8732" spans="2:15" outlineLevel="1" x14ac:dyDescent="0.45">
      <c r="B8732" s="65">
        <v>8723</v>
      </c>
      <c r="C8732" s="60">
        <v>0</v>
      </c>
      <c r="D8732" s="61">
        <v>1</v>
      </c>
      <c r="E8732" s="61">
        <v>1</v>
      </c>
      <c r="F8732" s="61">
        <v>1</v>
      </c>
      <c r="G8732" s="61">
        <v>1</v>
      </c>
      <c r="H8732" s="61">
        <v>0</v>
      </c>
      <c r="I8732" s="62">
        <v>78573.696451369848</v>
      </c>
      <c r="J8732" s="63">
        <v>5.6388217855487079</v>
      </c>
      <c r="K8732" s="63">
        <v>6.0811620714875074</v>
      </c>
      <c r="L8732" s="63">
        <v>6.7785415754803839</v>
      </c>
      <c r="M8732" s="63">
        <v>7.701620737717807</v>
      </c>
      <c r="N8732" s="63">
        <v>7.2213362498885347</v>
      </c>
      <c r="O8732" s="71">
        <v>6.9826239369501995</v>
      </c>
    </row>
    <row r="8733" spans="2:15" outlineLevel="1" x14ac:dyDescent="0.45">
      <c r="B8733" s="65">
        <v>8724</v>
      </c>
      <c r="C8733" s="60">
        <v>1</v>
      </c>
      <c r="D8733" s="61">
        <v>0</v>
      </c>
      <c r="E8733" s="61">
        <v>1</v>
      </c>
      <c r="F8733" s="61">
        <v>1</v>
      </c>
      <c r="G8733" s="61">
        <v>0</v>
      </c>
      <c r="H8733" s="61">
        <v>1</v>
      </c>
      <c r="I8733" s="62">
        <v>94854.037060414732</v>
      </c>
      <c r="J8733" s="63">
        <v>6.0100978518062211</v>
      </c>
      <c r="K8733" s="63">
        <v>4.8928273198080854</v>
      </c>
      <c r="L8733" s="63">
        <v>7.429812469767346</v>
      </c>
      <c r="M8733" s="63">
        <v>7.110689503634978</v>
      </c>
      <c r="N8733" s="63">
        <v>6.9468173229051944</v>
      </c>
      <c r="O8733" s="71">
        <v>7.1226194240258796</v>
      </c>
    </row>
    <row r="8734" spans="2:15" outlineLevel="1" x14ac:dyDescent="0.45">
      <c r="B8734" s="65">
        <v>8725</v>
      </c>
      <c r="C8734" s="60">
        <v>1</v>
      </c>
      <c r="D8734" s="61">
        <v>0</v>
      </c>
      <c r="E8734" s="61">
        <v>1</v>
      </c>
      <c r="F8734" s="61">
        <v>1</v>
      </c>
      <c r="G8734" s="61">
        <v>1</v>
      </c>
      <c r="H8734" s="61">
        <v>0</v>
      </c>
      <c r="I8734" s="62">
        <v>98924.248901167244</v>
      </c>
      <c r="J8734" s="63">
        <v>5.5674563814014135</v>
      </c>
      <c r="K8734" s="63">
        <v>5.541942550402295</v>
      </c>
      <c r="L8734" s="63">
        <v>7.8024921592963654</v>
      </c>
      <c r="M8734" s="63">
        <v>8.3499171516958679</v>
      </c>
      <c r="N8734" s="63">
        <v>6.8984890643576229</v>
      </c>
      <c r="O8734" s="71">
        <v>6.8214628372425787</v>
      </c>
    </row>
    <row r="8735" spans="2:15" outlineLevel="1" x14ac:dyDescent="0.45">
      <c r="B8735" s="65">
        <v>8726</v>
      </c>
      <c r="C8735" s="60">
        <v>1</v>
      </c>
      <c r="D8735" s="61">
        <v>0</v>
      </c>
      <c r="E8735" s="61">
        <v>1</v>
      </c>
      <c r="F8735" s="61">
        <v>1</v>
      </c>
      <c r="G8735" s="61">
        <v>1</v>
      </c>
      <c r="H8735" s="61">
        <v>0</v>
      </c>
      <c r="I8735" s="62">
        <v>25273.651724247204</v>
      </c>
      <c r="J8735" s="63">
        <v>5.4206255172415814</v>
      </c>
      <c r="K8735" s="63">
        <v>4.293674677123934</v>
      </c>
      <c r="L8735" s="63">
        <v>6.7596862092643208</v>
      </c>
      <c r="M8735" s="63">
        <v>7.4843155240060106</v>
      </c>
      <c r="N8735" s="63">
        <v>7.1563345653814094</v>
      </c>
      <c r="O8735" s="71">
        <v>6.2647448183609429</v>
      </c>
    </row>
    <row r="8736" spans="2:15" outlineLevel="1" x14ac:dyDescent="0.45">
      <c r="B8736" s="65">
        <v>8727</v>
      </c>
      <c r="C8736" s="60">
        <v>1</v>
      </c>
      <c r="D8736" s="61">
        <v>0</v>
      </c>
      <c r="E8736" s="61">
        <v>1</v>
      </c>
      <c r="F8736" s="61">
        <v>1</v>
      </c>
      <c r="G8736" s="61">
        <v>0</v>
      </c>
      <c r="H8736" s="61">
        <v>1</v>
      </c>
      <c r="I8736" s="62">
        <v>96389.874999682754</v>
      </c>
      <c r="J8736" s="63">
        <v>6.8679174236669756</v>
      </c>
      <c r="K8736" s="63">
        <v>5.2789829174503504</v>
      </c>
      <c r="L8736" s="63">
        <v>7.0394547993887873</v>
      </c>
      <c r="M8736" s="63">
        <v>7.1151793612470495</v>
      </c>
      <c r="N8736" s="63">
        <v>6.5578914711393343</v>
      </c>
      <c r="O8736" s="71">
        <v>6.8756056745024257</v>
      </c>
    </row>
    <row r="8737" spans="2:15" outlineLevel="1" x14ac:dyDescent="0.45">
      <c r="B8737" s="65">
        <v>8728</v>
      </c>
      <c r="C8737" s="60">
        <v>1</v>
      </c>
      <c r="D8737" s="61">
        <v>0</v>
      </c>
      <c r="E8737" s="61">
        <v>1</v>
      </c>
      <c r="F8737" s="61">
        <v>1</v>
      </c>
      <c r="G8737" s="61">
        <v>1</v>
      </c>
      <c r="H8737" s="61">
        <v>0</v>
      </c>
      <c r="I8737" s="62">
        <v>74331.907330222399</v>
      </c>
      <c r="J8737" s="63">
        <v>5.6001922529088146</v>
      </c>
      <c r="K8737" s="63">
        <v>4.7527503509879319</v>
      </c>
      <c r="L8737" s="63">
        <v>7.1026857909840535</v>
      </c>
      <c r="M8737" s="63">
        <v>7.6076274829962047</v>
      </c>
      <c r="N8737" s="63">
        <v>7.4277131579950488</v>
      </c>
      <c r="O8737" s="71">
        <v>6.5799786981236377</v>
      </c>
    </row>
    <row r="8738" spans="2:15" outlineLevel="1" x14ac:dyDescent="0.45">
      <c r="B8738" s="65">
        <v>8729</v>
      </c>
      <c r="C8738" s="60">
        <v>1</v>
      </c>
      <c r="D8738" s="61">
        <v>0</v>
      </c>
      <c r="E8738" s="61">
        <v>1</v>
      </c>
      <c r="F8738" s="61">
        <v>1</v>
      </c>
      <c r="G8738" s="61">
        <v>0</v>
      </c>
      <c r="H8738" s="61">
        <v>1</v>
      </c>
      <c r="I8738" s="62">
        <v>77414.981896740923</v>
      </c>
      <c r="J8738" s="63">
        <v>5.8291253412414576</v>
      </c>
      <c r="K8738" s="63">
        <v>5.0962959574491258</v>
      </c>
      <c r="L8738" s="63">
        <v>6.8619540325000967</v>
      </c>
      <c r="M8738" s="63">
        <v>8.9435540605735149</v>
      </c>
      <c r="N8738" s="63">
        <v>6.1601225744689119</v>
      </c>
      <c r="O8738" s="71">
        <v>7.0767591483723082</v>
      </c>
    </row>
    <row r="8739" spans="2:15" outlineLevel="1" x14ac:dyDescent="0.45">
      <c r="B8739" s="65">
        <v>8730</v>
      </c>
      <c r="C8739" s="60">
        <v>0</v>
      </c>
      <c r="D8739" s="61">
        <v>1</v>
      </c>
      <c r="E8739" s="61">
        <v>1</v>
      </c>
      <c r="F8739" s="61">
        <v>1</v>
      </c>
      <c r="G8739" s="61">
        <v>1</v>
      </c>
      <c r="H8739" s="61">
        <v>0</v>
      </c>
      <c r="I8739" s="62">
        <v>96695.805082091712</v>
      </c>
      <c r="J8739" s="63">
        <v>5.2733524248179293</v>
      </c>
      <c r="K8739" s="63">
        <v>5.2910241263604814</v>
      </c>
      <c r="L8739" s="63">
        <v>7.9965306759476924</v>
      </c>
      <c r="M8739" s="63">
        <v>7.9866471220990141</v>
      </c>
      <c r="N8739" s="63">
        <v>7.1522238520376753</v>
      </c>
      <c r="O8739" s="71">
        <v>6.5811269919104687</v>
      </c>
    </row>
    <row r="8740" spans="2:15" outlineLevel="1" x14ac:dyDescent="0.45">
      <c r="B8740" s="65">
        <v>8731</v>
      </c>
      <c r="C8740" s="60">
        <v>0</v>
      </c>
      <c r="D8740" s="61">
        <v>1</v>
      </c>
      <c r="E8740" s="61">
        <v>1</v>
      </c>
      <c r="F8740" s="61">
        <v>1</v>
      </c>
      <c r="G8740" s="61">
        <v>1</v>
      </c>
      <c r="H8740" s="61">
        <v>0</v>
      </c>
      <c r="I8740" s="62">
        <v>104165.52425950815</v>
      </c>
      <c r="J8740" s="63">
        <v>6.2713362051363513</v>
      </c>
      <c r="K8740" s="63">
        <v>6.4888492604302854</v>
      </c>
      <c r="L8740" s="63">
        <v>8.1855310096645653</v>
      </c>
      <c r="M8740" s="63">
        <v>8.6690488344425063</v>
      </c>
      <c r="N8740" s="63">
        <v>6.7465785424376303</v>
      </c>
      <c r="O8740" s="71">
        <v>6.510858911584652</v>
      </c>
    </row>
    <row r="8741" spans="2:15" outlineLevel="1" x14ac:dyDescent="0.45">
      <c r="B8741" s="65">
        <v>8732</v>
      </c>
      <c r="C8741" s="60">
        <v>0</v>
      </c>
      <c r="D8741" s="61">
        <v>1</v>
      </c>
      <c r="E8741" s="61">
        <v>1</v>
      </c>
      <c r="F8741" s="61">
        <v>1</v>
      </c>
      <c r="G8741" s="61">
        <v>1</v>
      </c>
      <c r="H8741" s="61">
        <v>0</v>
      </c>
      <c r="I8741" s="62">
        <v>77097.57211063779</v>
      </c>
      <c r="J8741" s="63">
        <v>5.5629402969325152</v>
      </c>
      <c r="K8741" s="63">
        <v>5.9763556848332495</v>
      </c>
      <c r="L8741" s="63">
        <v>6.8598803264368824</v>
      </c>
      <c r="M8741" s="63">
        <v>7.7810269784317514</v>
      </c>
      <c r="N8741" s="63">
        <v>7.0048930347563152</v>
      </c>
      <c r="O8741" s="71">
        <v>6.6243947349392869</v>
      </c>
    </row>
    <row r="8742" spans="2:15" outlineLevel="1" x14ac:dyDescent="0.45">
      <c r="B8742" s="65">
        <v>8733</v>
      </c>
      <c r="C8742" s="60">
        <v>1</v>
      </c>
      <c r="D8742" s="61">
        <v>0</v>
      </c>
      <c r="E8742" s="61">
        <v>1</v>
      </c>
      <c r="F8742" s="61">
        <v>1</v>
      </c>
      <c r="G8742" s="61">
        <v>1</v>
      </c>
      <c r="H8742" s="61">
        <v>0</v>
      </c>
      <c r="I8742" s="62">
        <v>94370.548604868818</v>
      </c>
      <c r="J8742" s="63">
        <v>5.8673648255876918</v>
      </c>
      <c r="K8742" s="63">
        <v>4.8305189311195207</v>
      </c>
      <c r="L8742" s="63">
        <v>7.3821604205012923</v>
      </c>
      <c r="M8742" s="63">
        <v>7.2316052723035043</v>
      </c>
      <c r="N8742" s="63">
        <v>7.3279197511829413</v>
      </c>
      <c r="O8742" s="71">
        <v>6.5828052588216153</v>
      </c>
    </row>
    <row r="8743" spans="2:15" outlineLevel="1" x14ac:dyDescent="0.45">
      <c r="B8743" s="65">
        <v>8734</v>
      </c>
      <c r="C8743" s="60">
        <v>1</v>
      </c>
      <c r="D8743" s="61">
        <v>0</v>
      </c>
      <c r="E8743" s="61">
        <v>1</v>
      </c>
      <c r="F8743" s="61">
        <v>1</v>
      </c>
      <c r="G8743" s="61">
        <v>0</v>
      </c>
      <c r="H8743" s="61">
        <v>1</v>
      </c>
      <c r="I8743" s="62">
        <v>92401.140447232669</v>
      </c>
      <c r="J8743" s="63">
        <v>6.3190519657534621</v>
      </c>
      <c r="K8743" s="63">
        <v>4.6686010948302386</v>
      </c>
      <c r="L8743" s="63">
        <v>7.3991536689755906</v>
      </c>
      <c r="M8743" s="63">
        <v>6.7323103872035759</v>
      </c>
      <c r="N8743" s="63">
        <v>6.5580021747555612</v>
      </c>
      <c r="O8743" s="71">
        <v>6.868795696327215</v>
      </c>
    </row>
    <row r="8744" spans="2:15" outlineLevel="1" x14ac:dyDescent="0.45">
      <c r="B8744" s="65">
        <v>8735</v>
      </c>
      <c r="C8744" s="60">
        <v>1</v>
      </c>
      <c r="D8744" s="61">
        <v>0</v>
      </c>
      <c r="E8744" s="61">
        <v>1</v>
      </c>
      <c r="F8744" s="61">
        <v>1</v>
      </c>
      <c r="G8744" s="61">
        <v>1</v>
      </c>
      <c r="H8744" s="61">
        <v>0</v>
      </c>
      <c r="I8744" s="62">
        <v>100313.06032274273</v>
      </c>
      <c r="J8744" s="63">
        <v>6.5916701737657748</v>
      </c>
      <c r="K8744" s="63">
        <v>5.3757904495195987</v>
      </c>
      <c r="L8744" s="63">
        <v>6.9064114365446878</v>
      </c>
      <c r="M8744" s="63">
        <v>8.5293329013017978</v>
      </c>
      <c r="N8744" s="63">
        <v>6.8947326075963042</v>
      </c>
      <c r="O8744" s="71">
        <v>6.7086378779577212</v>
      </c>
    </row>
    <row r="8745" spans="2:15" outlineLevel="1" x14ac:dyDescent="0.45">
      <c r="B8745" s="65">
        <v>8736</v>
      </c>
      <c r="C8745" s="60">
        <v>1</v>
      </c>
      <c r="D8745" s="61">
        <v>0</v>
      </c>
      <c r="E8745" s="61">
        <v>1</v>
      </c>
      <c r="F8745" s="61">
        <v>1</v>
      </c>
      <c r="G8745" s="61">
        <v>1</v>
      </c>
      <c r="H8745" s="61">
        <v>0</v>
      </c>
      <c r="I8745" s="62">
        <v>95219.151141544484</v>
      </c>
      <c r="J8745" s="63">
        <v>5.9770701436041556</v>
      </c>
      <c r="K8745" s="63">
        <v>5.5236038608536271</v>
      </c>
      <c r="L8745" s="63">
        <v>7.3274029200234256</v>
      </c>
      <c r="M8745" s="63">
        <v>6.7037010083036819</v>
      </c>
      <c r="N8745" s="63">
        <v>7.2236980753945526</v>
      </c>
      <c r="O8745" s="71">
        <v>6.740095693472437</v>
      </c>
    </row>
    <row r="8746" spans="2:15" outlineLevel="1" x14ac:dyDescent="0.45">
      <c r="B8746" s="65">
        <v>8737</v>
      </c>
      <c r="C8746" s="60">
        <v>1</v>
      </c>
      <c r="D8746" s="61">
        <v>0</v>
      </c>
      <c r="E8746" s="61">
        <v>1</v>
      </c>
      <c r="F8746" s="61">
        <v>1</v>
      </c>
      <c r="G8746" s="61">
        <v>0</v>
      </c>
      <c r="H8746" s="61">
        <v>1</v>
      </c>
      <c r="I8746" s="62">
        <v>74829.469994037543</v>
      </c>
      <c r="J8746" s="63">
        <v>5.9483558662973763</v>
      </c>
      <c r="K8746" s="63">
        <v>5.0853025466250923</v>
      </c>
      <c r="L8746" s="63">
        <v>6.7706250006786322</v>
      </c>
      <c r="M8746" s="63">
        <v>6.9638767629603393</v>
      </c>
      <c r="N8746" s="63">
        <v>7.0447898395561941</v>
      </c>
      <c r="O8746" s="71">
        <v>7.4438446267162144</v>
      </c>
    </row>
    <row r="8747" spans="2:15" outlineLevel="1" x14ac:dyDescent="0.45">
      <c r="B8747" s="65">
        <v>8738</v>
      </c>
      <c r="C8747" s="60">
        <v>1</v>
      </c>
      <c r="D8747" s="61">
        <v>0</v>
      </c>
      <c r="E8747" s="61">
        <v>1</v>
      </c>
      <c r="F8747" s="61">
        <v>1</v>
      </c>
      <c r="G8747" s="61">
        <v>1</v>
      </c>
      <c r="H8747" s="61">
        <v>0</v>
      </c>
      <c r="I8747" s="62">
        <v>78933.350629990542</v>
      </c>
      <c r="J8747" s="63">
        <v>5.9672816668606901</v>
      </c>
      <c r="K8747" s="63">
        <v>5.4479855884157384</v>
      </c>
      <c r="L8747" s="63">
        <v>6.7662731286208455</v>
      </c>
      <c r="M8747" s="63">
        <v>8.2849720549826706</v>
      </c>
      <c r="N8747" s="63">
        <v>7.057318261939856</v>
      </c>
      <c r="O8747" s="71">
        <v>7.0183372396022925</v>
      </c>
    </row>
    <row r="8748" spans="2:15" outlineLevel="1" x14ac:dyDescent="0.45">
      <c r="B8748" s="65">
        <v>8739</v>
      </c>
      <c r="C8748" s="60">
        <v>1</v>
      </c>
      <c r="D8748" s="61">
        <v>0</v>
      </c>
      <c r="E8748" s="61">
        <v>1</v>
      </c>
      <c r="F8748" s="61">
        <v>1</v>
      </c>
      <c r="G8748" s="61">
        <v>1</v>
      </c>
      <c r="H8748" s="61">
        <v>0</v>
      </c>
      <c r="I8748" s="62">
        <v>94368.118967384638</v>
      </c>
      <c r="J8748" s="63">
        <v>6.7655063269485884</v>
      </c>
      <c r="K8748" s="63">
        <v>4.5403479571647454</v>
      </c>
      <c r="L8748" s="63">
        <v>7.0975529008286218</v>
      </c>
      <c r="M8748" s="63">
        <v>7.0985752291285706</v>
      </c>
      <c r="N8748" s="63">
        <v>7.0357431435783946</v>
      </c>
      <c r="O8748" s="71">
        <v>6.5199320456454579</v>
      </c>
    </row>
    <row r="8749" spans="2:15" outlineLevel="1" x14ac:dyDescent="0.45">
      <c r="B8749" s="65">
        <v>8740</v>
      </c>
      <c r="C8749" s="60">
        <v>0</v>
      </c>
      <c r="D8749" s="61">
        <v>1</v>
      </c>
      <c r="E8749" s="61">
        <v>1</v>
      </c>
      <c r="F8749" s="61">
        <v>1</v>
      </c>
      <c r="G8749" s="61">
        <v>0</v>
      </c>
      <c r="H8749" s="61">
        <v>1</v>
      </c>
      <c r="I8749" s="62">
        <v>98519.917171389534</v>
      </c>
      <c r="J8749" s="63">
        <v>5.3608758551197049</v>
      </c>
      <c r="K8749" s="63">
        <v>5.8843238689670736</v>
      </c>
      <c r="L8749" s="63">
        <v>7.965307525792312</v>
      </c>
      <c r="M8749" s="63">
        <v>7.2850614949286587</v>
      </c>
      <c r="N8749" s="63">
        <v>7.0546998001415844</v>
      </c>
      <c r="O8749" s="71">
        <v>7.5912546659032518</v>
      </c>
    </row>
    <row r="8750" spans="2:15" outlineLevel="1" x14ac:dyDescent="0.45">
      <c r="B8750" s="65">
        <v>8741</v>
      </c>
      <c r="C8750" s="60">
        <v>1</v>
      </c>
      <c r="D8750" s="61">
        <v>0</v>
      </c>
      <c r="E8750" s="61">
        <v>1</v>
      </c>
      <c r="F8750" s="61">
        <v>1</v>
      </c>
      <c r="G8750" s="61">
        <v>1</v>
      </c>
      <c r="H8750" s="61">
        <v>0</v>
      </c>
      <c r="I8750" s="62">
        <v>92033.952971633145</v>
      </c>
      <c r="J8750" s="63">
        <v>6.2148230918066147</v>
      </c>
      <c r="K8750" s="63">
        <v>5.064011440800587</v>
      </c>
      <c r="L8750" s="63">
        <v>7.3337506118529161</v>
      </c>
      <c r="M8750" s="63">
        <v>6.9716107839373267</v>
      </c>
      <c r="N8750" s="63">
        <v>6.5568019345761854</v>
      </c>
      <c r="O8750" s="71">
        <v>5.9826128693905067</v>
      </c>
    </row>
    <row r="8751" spans="2:15" outlineLevel="1" x14ac:dyDescent="0.45">
      <c r="B8751" s="65">
        <v>8742</v>
      </c>
      <c r="C8751" s="60">
        <v>1</v>
      </c>
      <c r="D8751" s="61">
        <v>0</v>
      </c>
      <c r="E8751" s="61">
        <v>1</v>
      </c>
      <c r="F8751" s="61">
        <v>1</v>
      </c>
      <c r="G8751" s="61">
        <v>0</v>
      </c>
      <c r="H8751" s="61">
        <v>1</v>
      </c>
      <c r="I8751" s="62">
        <v>76369.667383459775</v>
      </c>
      <c r="J8751" s="63">
        <v>6.1580517426911179</v>
      </c>
      <c r="K8751" s="63">
        <v>5.4293710826385331</v>
      </c>
      <c r="L8751" s="63">
        <v>6.558264178286942</v>
      </c>
      <c r="M8751" s="63">
        <v>8.2321122098201016</v>
      </c>
      <c r="N8751" s="63">
        <v>6.0197834006910487</v>
      </c>
      <c r="O8751" s="71">
        <v>7.0165978553340009</v>
      </c>
    </row>
    <row r="8752" spans="2:15" outlineLevel="1" x14ac:dyDescent="0.45">
      <c r="B8752" s="65">
        <v>8743</v>
      </c>
      <c r="C8752" s="60">
        <v>0</v>
      </c>
      <c r="D8752" s="61">
        <v>1</v>
      </c>
      <c r="E8752" s="61">
        <v>1</v>
      </c>
      <c r="F8752" s="61">
        <v>1</v>
      </c>
      <c r="G8752" s="61">
        <v>1</v>
      </c>
      <c r="H8752" s="61">
        <v>0</v>
      </c>
      <c r="I8752" s="62">
        <v>79279.691453469306</v>
      </c>
      <c r="J8752" s="63">
        <v>5.4158921697808413</v>
      </c>
      <c r="K8752" s="63">
        <v>5.9378984672475124</v>
      </c>
      <c r="L8752" s="63">
        <v>6.6198610767003059</v>
      </c>
      <c r="M8752" s="63">
        <v>8.9268908795371544</v>
      </c>
      <c r="N8752" s="63">
        <v>6.7721892018606775</v>
      </c>
      <c r="O8752" s="71">
        <v>6.7691599588812075</v>
      </c>
    </row>
    <row r="8753" spans="2:15" outlineLevel="1" x14ac:dyDescent="0.45">
      <c r="B8753" s="65">
        <v>8744</v>
      </c>
      <c r="C8753" s="60">
        <v>0</v>
      </c>
      <c r="D8753" s="61">
        <v>1</v>
      </c>
      <c r="E8753" s="61">
        <v>1</v>
      </c>
      <c r="F8753" s="61">
        <v>1</v>
      </c>
      <c r="G8753" s="61">
        <v>1</v>
      </c>
      <c r="H8753" s="61">
        <v>0</v>
      </c>
      <c r="I8753" s="62">
        <v>102502.51496930087</v>
      </c>
      <c r="J8753" s="63">
        <v>6.1430517354783305</v>
      </c>
      <c r="K8753" s="63">
        <v>6.3742684419873816</v>
      </c>
      <c r="L8753" s="63">
        <v>7.816645729094537</v>
      </c>
      <c r="M8753" s="63">
        <v>8.7000834150703668</v>
      </c>
      <c r="N8753" s="63">
        <v>6.7289959085596376</v>
      </c>
      <c r="O8753" s="71">
        <v>6.2776805181732787</v>
      </c>
    </row>
    <row r="8754" spans="2:15" outlineLevel="1" x14ac:dyDescent="0.45">
      <c r="B8754" s="65">
        <v>8745</v>
      </c>
      <c r="C8754" s="60">
        <v>1</v>
      </c>
      <c r="D8754" s="61">
        <v>0</v>
      </c>
      <c r="E8754" s="61">
        <v>1</v>
      </c>
      <c r="F8754" s="61">
        <v>1</v>
      </c>
      <c r="G8754" s="61">
        <v>1</v>
      </c>
      <c r="H8754" s="61">
        <v>0</v>
      </c>
      <c r="I8754" s="62">
        <v>92522.569237960852</v>
      </c>
      <c r="J8754" s="63">
        <v>6.3830173675402975</v>
      </c>
      <c r="K8754" s="63">
        <v>4.8290338805005284</v>
      </c>
      <c r="L8754" s="63">
        <v>6.9581270794503087</v>
      </c>
      <c r="M8754" s="63">
        <v>6.8854454692946803</v>
      </c>
      <c r="N8754" s="63">
        <v>6.8886125522828632</v>
      </c>
      <c r="O8754" s="71">
        <v>6.3011037211686949</v>
      </c>
    </row>
    <row r="8755" spans="2:15" outlineLevel="1" x14ac:dyDescent="0.45">
      <c r="B8755" s="65">
        <v>8746</v>
      </c>
      <c r="C8755" s="60">
        <v>1</v>
      </c>
      <c r="D8755" s="61">
        <v>0</v>
      </c>
      <c r="E8755" s="61">
        <v>1</v>
      </c>
      <c r="F8755" s="61">
        <v>1</v>
      </c>
      <c r="G8755" s="61">
        <v>1</v>
      </c>
      <c r="H8755" s="61">
        <v>0</v>
      </c>
      <c r="I8755" s="62">
        <v>77438.859450384276</v>
      </c>
      <c r="J8755" s="63">
        <v>5.9900065969983753</v>
      </c>
      <c r="K8755" s="63">
        <v>4.388371582164952</v>
      </c>
      <c r="L8755" s="63">
        <v>6.6661345195163708</v>
      </c>
      <c r="M8755" s="63">
        <v>8.9006292290011242</v>
      </c>
      <c r="N8755" s="63">
        <v>7.2823805145273024</v>
      </c>
      <c r="O8755" s="71">
        <v>6.7387437402616754</v>
      </c>
    </row>
    <row r="8756" spans="2:15" outlineLevel="1" x14ac:dyDescent="0.45">
      <c r="B8756" s="65">
        <v>8747</v>
      </c>
      <c r="C8756" s="60">
        <v>1</v>
      </c>
      <c r="D8756" s="61">
        <v>0</v>
      </c>
      <c r="E8756" s="61">
        <v>1</v>
      </c>
      <c r="F8756" s="61">
        <v>1</v>
      </c>
      <c r="G8756" s="61">
        <v>1</v>
      </c>
      <c r="H8756" s="61">
        <v>0</v>
      </c>
      <c r="I8756" s="62">
        <v>64597.959082746529</v>
      </c>
      <c r="J8756" s="63">
        <v>6.5555978771245345</v>
      </c>
      <c r="K8756" s="63">
        <v>5.5381369252284625</v>
      </c>
      <c r="L8756" s="63">
        <v>6.8068408677722072</v>
      </c>
      <c r="M8756" s="63">
        <v>6.7483819692669131</v>
      </c>
      <c r="N8756" s="63">
        <v>6.7221239714700669</v>
      </c>
      <c r="O8756" s="71">
        <v>6.5346092365152968</v>
      </c>
    </row>
    <row r="8757" spans="2:15" outlineLevel="1" x14ac:dyDescent="0.45">
      <c r="B8757" s="65">
        <v>8748</v>
      </c>
      <c r="C8757" s="60">
        <v>1</v>
      </c>
      <c r="D8757" s="61">
        <v>0</v>
      </c>
      <c r="E8757" s="61">
        <v>1</v>
      </c>
      <c r="F8757" s="61">
        <v>1</v>
      </c>
      <c r="G8757" s="61">
        <v>0</v>
      </c>
      <c r="H8757" s="61">
        <v>1</v>
      </c>
      <c r="I8757" s="62">
        <v>99455.388583068037</v>
      </c>
      <c r="J8757" s="63">
        <v>6.6479592593931054</v>
      </c>
      <c r="K8757" s="63">
        <v>5.2033415226015425</v>
      </c>
      <c r="L8757" s="63">
        <v>7.3259108909126969</v>
      </c>
      <c r="M8757" s="63">
        <v>7.6568422899037394</v>
      </c>
      <c r="N8757" s="63">
        <v>7.0932146594758736</v>
      </c>
      <c r="O8757" s="71">
        <v>7.1604397867973395</v>
      </c>
    </row>
    <row r="8758" spans="2:15" outlineLevel="1" x14ac:dyDescent="0.45">
      <c r="B8758" s="65">
        <v>8749</v>
      </c>
      <c r="C8758" s="60">
        <v>1</v>
      </c>
      <c r="D8758" s="61">
        <v>0</v>
      </c>
      <c r="E8758" s="61">
        <v>1</v>
      </c>
      <c r="F8758" s="61">
        <v>1</v>
      </c>
      <c r="G8758" s="61">
        <v>0</v>
      </c>
      <c r="H8758" s="61">
        <v>1</v>
      </c>
      <c r="I8758" s="62">
        <v>100932.31021235899</v>
      </c>
      <c r="J8758" s="63">
        <v>6.0849889600207359</v>
      </c>
      <c r="K8758" s="63">
        <v>6.0067726014134077</v>
      </c>
      <c r="L8758" s="63">
        <v>7.1598308460366553</v>
      </c>
      <c r="M8758" s="63">
        <v>8.9080025376211935</v>
      </c>
      <c r="N8758" s="63">
        <v>6.2078816884525665</v>
      </c>
      <c r="O8758" s="71">
        <v>6.9034993120840555</v>
      </c>
    </row>
    <row r="8759" spans="2:15" outlineLevel="1" x14ac:dyDescent="0.45">
      <c r="B8759" s="65">
        <v>8750</v>
      </c>
      <c r="C8759" s="60">
        <v>1</v>
      </c>
      <c r="D8759" s="61">
        <v>0</v>
      </c>
      <c r="E8759" s="61">
        <v>1</v>
      </c>
      <c r="F8759" s="61">
        <v>1</v>
      </c>
      <c r="G8759" s="61">
        <v>1</v>
      </c>
      <c r="H8759" s="61">
        <v>0</v>
      </c>
      <c r="I8759" s="62">
        <v>95160.184585969779</v>
      </c>
      <c r="J8759" s="63">
        <v>5.7675270541985775</v>
      </c>
      <c r="K8759" s="63">
        <v>5.3853634756838948</v>
      </c>
      <c r="L8759" s="63">
        <v>7.2838628630673643</v>
      </c>
      <c r="M8759" s="63">
        <v>6.5778478804293092</v>
      </c>
      <c r="N8759" s="63">
        <v>7.4794149783723087</v>
      </c>
      <c r="O8759" s="71">
        <v>7.087292428424762</v>
      </c>
    </row>
    <row r="8760" spans="2:15" outlineLevel="1" x14ac:dyDescent="0.45">
      <c r="B8760" s="65">
        <v>8751</v>
      </c>
      <c r="C8760" s="60">
        <v>1</v>
      </c>
      <c r="D8760" s="61">
        <v>0</v>
      </c>
      <c r="E8760" s="61">
        <v>1</v>
      </c>
      <c r="F8760" s="61">
        <v>1</v>
      </c>
      <c r="G8760" s="61">
        <v>0</v>
      </c>
      <c r="H8760" s="61">
        <v>1</v>
      </c>
      <c r="I8760" s="62">
        <v>94732.490500668311</v>
      </c>
      <c r="J8760" s="63">
        <v>6.0502286995124788</v>
      </c>
      <c r="K8760" s="63">
        <v>4.3394051356092849</v>
      </c>
      <c r="L8760" s="63">
        <v>8.16809497105492</v>
      </c>
      <c r="M8760" s="63">
        <v>7.1585099362063218</v>
      </c>
      <c r="N8760" s="63">
        <v>6.9419428174910838</v>
      </c>
      <c r="O8760" s="71">
        <v>7.2494123414298048</v>
      </c>
    </row>
    <row r="8761" spans="2:15" outlineLevel="1" x14ac:dyDescent="0.45">
      <c r="B8761" s="65">
        <v>8752</v>
      </c>
      <c r="C8761" s="60">
        <v>1</v>
      </c>
      <c r="D8761" s="61">
        <v>0</v>
      </c>
      <c r="E8761" s="61">
        <v>1</v>
      </c>
      <c r="F8761" s="61">
        <v>1</v>
      </c>
      <c r="G8761" s="61">
        <v>1</v>
      </c>
      <c r="H8761" s="61">
        <v>0</v>
      </c>
      <c r="I8761" s="62">
        <v>77187.364777649287</v>
      </c>
      <c r="J8761" s="63">
        <v>5.8666819083345523</v>
      </c>
      <c r="K8761" s="63">
        <v>5.4349589834324501</v>
      </c>
      <c r="L8761" s="63">
        <v>6.7397812462109217</v>
      </c>
      <c r="M8761" s="63">
        <v>8.1234797882090621</v>
      </c>
      <c r="N8761" s="63">
        <v>7.3223252163405368</v>
      </c>
      <c r="O8761" s="71">
        <v>6.2648477679344126</v>
      </c>
    </row>
    <row r="8762" spans="2:15" outlineLevel="1" x14ac:dyDescent="0.45">
      <c r="B8762" s="65">
        <v>8753</v>
      </c>
      <c r="C8762" s="60">
        <v>1</v>
      </c>
      <c r="D8762" s="61">
        <v>0</v>
      </c>
      <c r="E8762" s="61">
        <v>1</v>
      </c>
      <c r="F8762" s="61">
        <v>1</v>
      </c>
      <c r="G8762" s="61">
        <v>0</v>
      </c>
      <c r="H8762" s="61">
        <v>1</v>
      </c>
      <c r="I8762" s="62">
        <v>29675.032307500485</v>
      </c>
      <c r="J8762" s="63">
        <v>5.7693308577653752</v>
      </c>
      <c r="K8762" s="63">
        <v>5.1836587802450431</v>
      </c>
      <c r="L8762" s="63">
        <v>6.4158961725684618</v>
      </c>
      <c r="M8762" s="63">
        <v>7.1737438974364647</v>
      </c>
      <c r="N8762" s="63">
        <v>7.1211623166630131</v>
      </c>
      <c r="O8762" s="71">
        <v>7.3242437281919903</v>
      </c>
    </row>
    <row r="8763" spans="2:15" outlineLevel="1" x14ac:dyDescent="0.45">
      <c r="B8763" s="65">
        <v>8754</v>
      </c>
      <c r="C8763" s="60">
        <v>0</v>
      </c>
      <c r="D8763" s="61">
        <v>1</v>
      </c>
      <c r="E8763" s="61">
        <v>1</v>
      </c>
      <c r="F8763" s="61">
        <v>1</v>
      </c>
      <c r="G8763" s="61">
        <v>1</v>
      </c>
      <c r="H8763" s="61">
        <v>0</v>
      </c>
      <c r="I8763" s="62">
        <v>79271.25149819284</v>
      </c>
      <c r="J8763" s="63">
        <v>5.5155674581643455</v>
      </c>
      <c r="K8763" s="63">
        <v>5.6125503714098555</v>
      </c>
      <c r="L8763" s="63">
        <v>6.764897135887467</v>
      </c>
      <c r="M8763" s="63">
        <v>8.5334307577710682</v>
      </c>
      <c r="N8763" s="63">
        <v>7.3017570992726322</v>
      </c>
      <c r="O8763" s="71">
        <v>6.9132445548299906</v>
      </c>
    </row>
    <row r="8764" spans="2:15" outlineLevel="1" x14ac:dyDescent="0.45">
      <c r="B8764" s="65">
        <v>8755</v>
      </c>
      <c r="C8764" s="60">
        <v>1</v>
      </c>
      <c r="D8764" s="61">
        <v>0</v>
      </c>
      <c r="E8764" s="61">
        <v>1</v>
      </c>
      <c r="F8764" s="61">
        <v>1</v>
      </c>
      <c r="G8764" s="61">
        <v>1</v>
      </c>
      <c r="H8764" s="61">
        <v>0</v>
      </c>
      <c r="I8764" s="62">
        <v>26671.164958758003</v>
      </c>
      <c r="J8764" s="63">
        <v>5.8074165760331757</v>
      </c>
      <c r="K8764" s="63">
        <v>5.1677107526615265</v>
      </c>
      <c r="L8764" s="63">
        <v>6.9554499643534804</v>
      </c>
      <c r="M8764" s="63">
        <v>6.3805636677808906</v>
      </c>
      <c r="N8764" s="63">
        <v>7.3512601335460515</v>
      </c>
      <c r="O8764" s="71">
        <v>6.3275482701695003</v>
      </c>
    </row>
    <row r="8765" spans="2:15" outlineLevel="1" x14ac:dyDescent="0.45">
      <c r="B8765" s="65">
        <v>8756</v>
      </c>
      <c r="C8765" s="60">
        <v>1</v>
      </c>
      <c r="D8765" s="61">
        <v>0</v>
      </c>
      <c r="E8765" s="61">
        <v>1</v>
      </c>
      <c r="F8765" s="61">
        <v>1</v>
      </c>
      <c r="G8765" s="61">
        <v>1</v>
      </c>
      <c r="H8765" s="61">
        <v>0</v>
      </c>
      <c r="I8765" s="62">
        <v>28814.099392326927</v>
      </c>
      <c r="J8765" s="63">
        <v>5.3308154395256997</v>
      </c>
      <c r="K8765" s="63">
        <v>5.0387377149650581</v>
      </c>
      <c r="L8765" s="63">
        <v>6.4985913678248028</v>
      </c>
      <c r="M8765" s="63">
        <v>8.3625205638942983</v>
      </c>
      <c r="N8765" s="63">
        <v>6.7071707123533448</v>
      </c>
      <c r="O8765" s="71">
        <v>6.5020660407753503</v>
      </c>
    </row>
    <row r="8766" spans="2:15" outlineLevel="1" x14ac:dyDescent="0.45">
      <c r="B8766" s="65">
        <v>8757</v>
      </c>
      <c r="C8766" s="60">
        <v>1</v>
      </c>
      <c r="D8766" s="61">
        <v>0</v>
      </c>
      <c r="E8766" s="61">
        <v>1</v>
      </c>
      <c r="F8766" s="61">
        <v>1</v>
      </c>
      <c r="G8766" s="61">
        <v>0</v>
      </c>
      <c r="H8766" s="61">
        <v>1</v>
      </c>
      <c r="I8766" s="62">
        <v>66438.908074962572</v>
      </c>
      <c r="J8766" s="63">
        <v>6.372746891795769</v>
      </c>
      <c r="K8766" s="63">
        <v>6.2794838241965554</v>
      </c>
      <c r="L8766" s="63">
        <v>6.8679017195971053</v>
      </c>
      <c r="M8766" s="63">
        <v>6.9968906081393172</v>
      </c>
      <c r="N8766" s="63">
        <v>6.3870573032453173</v>
      </c>
      <c r="O8766" s="71">
        <v>6.6109889886626148</v>
      </c>
    </row>
    <row r="8767" spans="2:15" outlineLevel="1" x14ac:dyDescent="0.45">
      <c r="B8767" s="65">
        <v>8758</v>
      </c>
      <c r="C8767" s="60">
        <v>1</v>
      </c>
      <c r="D8767" s="61">
        <v>0</v>
      </c>
      <c r="E8767" s="61">
        <v>1</v>
      </c>
      <c r="F8767" s="61">
        <v>1</v>
      </c>
      <c r="G8767" s="61">
        <v>0</v>
      </c>
      <c r="H8767" s="61">
        <v>1</v>
      </c>
      <c r="I8767" s="62">
        <v>31859.723826895424</v>
      </c>
      <c r="J8767" s="63">
        <v>6.4785208679351438</v>
      </c>
      <c r="K8767" s="63">
        <v>5.7377175871331279</v>
      </c>
      <c r="L8767" s="63">
        <v>6.0828456874463921</v>
      </c>
      <c r="M8767" s="63">
        <v>7.3571395022446939</v>
      </c>
      <c r="N8767" s="63">
        <v>6.7284981548732725</v>
      </c>
      <c r="O8767" s="71">
        <v>7.0637041567428049</v>
      </c>
    </row>
    <row r="8768" spans="2:15" outlineLevel="1" x14ac:dyDescent="0.45">
      <c r="B8768" s="65">
        <v>8759</v>
      </c>
      <c r="C8768" s="60">
        <v>1</v>
      </c>
      <c r="D8768" s="61">
        <v>0</v>
      </c>
      <c r="E8768" s="61">
        <v>1</v>
      </c>
      <c r="F8768" s="61">
        <v>1</v>
      </c>
      <c r="G8768" s="61">
        <v>1</v>
      </c>
      <c r="H8768" s="61">
        <v>0</v>
      </c>
      <c r="I8768" s="62">
        <v>103855.68027079623</v>
      </c>
      <c r="J8768" s="63">
        <v>7.0332750814023326</v>
      </c>
      <c r="K8768" s="63">
        <v>5.3278302910555837</v>
      </c>
      <c r="L8768" s="63">
        <v>8.0170914607644477</v>
      </c>
      <c r="M8768" s="63">
        <v>8.7470195766337877</v>
      </c>
      <c r="N8768" s="63">
        <v>7.1087422241464475</v>
      </c>
      <c r="O8768" s="71">
        <v>6.5794660914421961</v>
      </c>
    </row>
    <row r="8769" spans="2:15" outlineLevel="1" x14ac:dyDescent="0.45">
      <c r="B8769" s="65">
        <v>8760</v>
      </c>
      <c r="C8769" s="60">
        <v>1</v>
      </c>
      <c r="D8769" s="61">
        <v>0</v>
      </c>
      <c r="E8769" s="61">
        <v>1</v>
      </c>
      <c r="F8769" s="61">
        <v>1</v>
      </c>
      <c r="G8769" s="61">
        <v>1</v>
      </c>
      <c r="H8769" s="61">
        <v>0</v>
      </c>
      <c r="I8769" s="62">
        <v>96714.148974263211</v>
      </c>
      <c r="J8769" s="63">
        <v>6.2274909197042758</v>
      </c>
      <c r="K8769" s="63">
        <v>5.4552535447363066</v>
      </c>
      <c r="L8769" s="63">
        <v>7.8844356854955269</v>
      </c>
      <c r="M8769" s="63">
        <v>7.3171267734755396</v>
      </c>
      <c r="N8769" s="63">
        <v>6.8545946282297399</v>
      </c>
      <c r="O8769" s="71">
        <v>6.4366902816834131</v>
      </c>
    </row>
    <row r="8770" spans="2:15" outlineLevel="1" x14ac:dyDescent="0.45">
      <c r="B8770" s="65">
        <v>8761</v>
      </c>
      <c r="C8770" s="60">
        <v>1</v>
      </c>
      <c r="D8770" s="61">
        <v>0</v>
      </c>
      <c r="E8770" s="61">
        <v>1</v>
      </c>
      <c r="F8770" s="61">
        <v>1</v>
      </c>
      <c r="G8770" s="61">
        <v>0</v>
      </c>
      <c r="H8770" s="61">
        <v>1</v>
      </c>
      <c r="I8770" s="62">
        <v>97809.652218976174</v>
      </c>
      <c r="J8770" s="63">
        <v>6.1382180164874089</v>
      </c>
      <c r="K8770" s="63">
        <v>5.1837179404065346</v>
      </c>
      <c r="L8770" s="63">
        <v>7.0681479371714211</v>
      </c>
      <c r="M8770" s="63">
        <v>8.1338281289581129</v>
      </c>
      <c r="N8770" s="63">
        <v>6.7479976418921463</v>
      </c>
      <c r="O8770" s="71">
        <v>7.0085643623061635</v>
      </c>
    </row>
    <row r="8771" spans="2:15" outlineLevel="1" x14ac:dyDescent="0.45">
      <c r="B8771" s="65">
        <v>8762</v>
      </c>
      <c r="C8771" s="60">
        <v>0</v>
      </c>
      <c r="D8771" s="61">
        <v>1</v>
      </c>
      <c r="E8771" s="61">
        <v>1</v>
      </c>
      <c r="F8771" s="61">
        <v>1</v>
      </c>
      <c r="G8771" s="61">
        <v>0</v>
      </c>
      <c r="H8771" s="61">
        <v>1</v>
      </c>
      <c r="I8771" s="62">
        <v>102906.90042474696</v>
      </c>
      <c r="J8771" s="63">
        <v>6.1531293799669076</v>
      </c>
      <c r="K8771" s="63">
        <v>6.2759367386990519</v>
      </c>
      <c r="L8771" s="63">
        <v>7.0037948875229841</v>
      </c>
      <c r="M8771" s="63">
        <v>8.9635328504844018</v>
      </c>
      <c r="N8771" s="63">
        <v>6.3266490651609013</v>
      </c>
      <c r="O8771" s="71">
        <v>7.2543557966205956</v>
      </c>
    </row>
    <row r="8772" spans="2:15" outlineLevel="1" x14ac:dyDescent="0.45">
      <c r="B8772" s="65">
        <v>8763</v>
      </c>
      <c r="C8772" s="60">
        <v>1</v>
      </c>
      <c r="D8772" s="61">
        <v>0</v>
      </c>
      <c r="E8772" s="61">
        <v>1</v>
      </c>
      <c r="F8772" s="61">
        <v>1</v>
      </c>
      <c r="G8772" s="61">
        <v>1</v>
      </c>
      <c r="H8772" s="61">
        <v>0</v>
      </c>
      <c r="I8772" s="62">
        <v>90433.433631924505</v>
      </c>
      <c r="J8772" s="63">
        <v>6.2076615474355563</v>
      </c>
      <c r="K8772" s="63">
        <v>4.6212227653101374</v>
      </c>
      <c r="L8772" s="63">
        <v>7.8546798752877169</v>
      </c>
      <c r="M8772" s="63">
        <v>6.0045034666594734</v>
      </c>
      <c r="N8772" s="63">
        <v>7.0202121936455839</v>
      </c>
      <c r="O8772" s="71">
        <v>6.2991288763549047</v>
      </c>
    </row>
    <row r="8773" spans="2:15" outlineLevel="1" x14ac:dyDescent="0.45">
      <c r="B8773" s="65">
        <v>8764</v>
      </c>
      <c r="C8773" s="60">
        <v>0</v>
      </c>
      <c r="D8773" s="61">
        <v>1</v>
      </c>
      <c r="E8773" s="61">
        <v>1</v>
      </c>
      <c r="F8773" s="61">
        <v>1</v>
      </c>
      <c r="G8773" s="61">
        <v>0</v>
      </c>
      <c r="H8773" s="61">
        <v>1</v>
      </c>
      <c r="I8773" s="62">
        <v>62528.792693446172</v>
      </c>
      <c r="J8773" s="63">
        <v>5.5692853971582448</v>
      </c>
      <c r="K8773" s="63">
        <v>5.6503868647273707</v>
      </c>
      <c r="L8773" s="63">
        <v>7.417033874399813</v>
      </c>
      <c r="M8773" s="63">
        <v>6.2556809408758163</v>
      </c>
      <c r="N8773" s="63">
        <v>6.500790602105643</v>
      </c>
      <c r="O8773" s="71">
        <v>7.2411115853606027</v>
      </c>
    </row>
    <row r="8774" spans="2:15" outlineLevel="1" x14ac:dyDescent="0.45">
      <c r="B8774" s="65">
        <v>8765</v>
      </c>
      <c r="C8774" s="60">
        <v>0</v>
      </c>
      <c r="D8774" s="61">
        <v>1</v>
      </c>
      <c r="E8774" s="61">
        <v>1</v>
      </c>
      <c r="F8774" s="61">
        <v>1</v>
      </c>
      <c r="G8774" s="61">
        <v>0</v>
      </c>
      <c r="H8774" s="61">
        <v>1</v>
      </c>
      <c r="I8774" s="62">
        <v>76529.327654528141</v>
      </c>
      <c r="J8774" s="63">
        <v>5.4569068099704232</v>
      </c>
      <c r="K8774" s="63">
        <v>6.0364445063386629</v>
      </c>
      <c r="L8774" s="63">
        <v>6.6741476772852266</v>
      </c>
      <c r="M8774" s="63">
        <v>8.0186598659057982</v>
      </c>
      <c r="N8774" s="63">
        <v>6.3880675489300947</v>
      </c>
      <c r="O8774" s="71">
        <v>6.9393170647350431</v>
      </c>
    </row>
    <row r="8775" spans="2:15" outlineLevel="1" x14ac:dyDescent="0.45">
      <c r="B8775" s="65">
        <v>8766</v>
      </c>
      <c r="C8775" s="60">
        <v>0</v>
      </c>
      <c r="D8775" s="61">
        <v>1</v>
      </c>
      <c r="E8775" s="61">
        <v>1</v>
      </c>
      <c r="F8775" s="61">
        <v>1</v>
      </c>
      <c r="G8775" s="61">
        <v>1</v>
      </c>
      <c r="H8775" s="61">
        <v>0</v>
      </c>
      <c r="I8775" s="62">
        <v>78663.749235415104</v>
      </c>
      <c r="J8775" s="63">
        <v>5.4732986855984249</v>
      </c>
      <c r="K8775" s="63">
        <v>5.966417339311282</v>
      </c>
      <c r="L8775" s="63">
        <v>6.4717999335792644</v>
      </c>
      <c r="M8775" s="63">
        <v>8.2042106743306054</v>
      </c>
      <c r="N8775" s="63">
        <v>7.3795800992940936</v>
      </c>
      <c r="O8775" s="71">
        <v>6.7321808509527274</v>
      </c>
    </row>
    <row r="8776" spans="2:15" outlineLevel="1" x14ac:dyDescent="0.45">
      <c r="B8776" s="65">
        <v>8767</v>
      </c>
      <c r="C8776" s="60">
        <v>1</v>
      </c>
      <c r="D8776" s="61">
        <v>0</v>
      </c>
      <c r="E8776" s="61">
        <v>1</v>
      </c>
      <c r="F8776" s="61">
        <v>1</v>
      </c>
      <c r="G8776" s="61">
        <v>1</v>
      </c>
      <c r="H8776" s="61">
        <v>0</v>
      </c>
      <c r="I8776" s="62">
        <v>96395.644578478154</v>
      </c>
      <c r="J8776" s="63">
        <v>6.2848484790654675</v>
      </c>
      <c r="K8776" s="63">
        <v>5.0308048466118755</v>
      </c>
      <c r="L8776" s="63">
        <v>8.0199192508294459</v>
      </c>
      <c r="M8776" s="63">
        <v>7.5049263198883809</v>
      </c>
      <c r="N8776" s="63">
        <v>6.6912578967706358</v>
      </c>
      <c r="O8776" s="71">
        <v>6.6596839411881437</v>
      </c>
    </row>
    <row r="8777" spans="2:15" outlineLevel="1" x14ac:dyDescent="0.45">
      <c r="B8777" s="65">
        <v>8768</v>
      </c>
      <c r="C8777" s="60">
        <v>1</v>
      </c>
      <c r="D8777" s="61">
        <v>0</v>
      </c>
      <c r="E8777" s="61">
        <v>1</v>
      </c>
      <c r="F8777" s="61">
        <v>1</v>
      </c>
      <c r="G8777" s="61">
        <v>0</v>
      </c>
      <c r="H8777" s="61">
        <v>1</v>
      </c>
      <c r="I8777" s="62">
        <v>97043.070294542806</v>
      </c>
      <c r="J8777" s="63">
        <v>5.7855305668299533</v>
      </c>
      <c r="K8777" s="63">
        <v>4.9529650694138896</v>
      </c>
      <c r="L8777" s="63">
        <v>8.4525885574189239</v>
      </c>
      <c r="M8777" s="63">
        <v>8.5764459635016888</v>
      </c>
      <c r="N8777" s="63">
        <v>6.266910158774385</v>
      </c>
      <c r="O8777" s="71">
        <v>6.4819508703332929</v>
      </c>
    </row>
    <row r="8778" spans="2:15" outlineLevel="1" x14ac:dyDescent="0.45">
      <c r="B8778" s="65">
        <v>8769</v>
      </c>
      <c r="C8778" s="60">
        <v>1</v>
      </c>
      <c r="D8778" s="61">
        <v>0</v>
      </c>
      <c r="E8778" s="61">
        <v>1</v>
      </c>
      <c r="F8778" s="61">
        <v>1</v>
      </c>
      <c r="G8778" s="61">
        <v>1</v>
      </c>
      <c r="H8778" s="61">
        <v>0</v>
      </c>
      <c r="I8778" s="62">
        <v>78728.60015103608</v>
      </c>
      <c r="J8778" s="63">
        <v>5.8076580112751603</v>
      </c>
      <c r="K8778" s="63">
        <v>5.3172262281134639</v>
      </c>
      <c r="L8778" s="63">
        <v>7.166097923822786</v>
      </c>
      <c r="M8778" s="63">
        <v>8.4472524697476175</v>
      </c>
      <c r="N8778" s="63">
        <v>7.3971896962338395</v>
      </c>
      <c r="O8778" s="71">
        <v>6.4252073994860277</v>
      </c>
    </row>
    <row r="8779" spans="2:15" outlineLevel="1" x14ac:dyDescent="0.45">
      <c r="B8779" s="65">
        <v>8770</v>
      </c>
      <c r="C8779" s="60">
        <v>0</v>
      </c>
      <c r="D8779" s="61">
        <v>1</v>
      </c>
      <c r="E8779" s="61">
        <v>1</v>
      </c>
      <c r="F8779" s="61">
        <v>1</v>
      </c>
      <c r="G8779" s="61">
        <v>0</v>
      </c>
      <c r="H8779" s="61">
        <v>1</v>
      </c>
      <c r="I8779" s="62">
        <v>95158.116901459158</v>
      </c>
      <c r="J8779" s="63">
        <v>5.3662896021230226</v>
      </c>
      <c r="K8779" s="63">
        <v>5.6688659090811573</v>
      </c>
      <c r="L8779" s="63">
        <v>7.5258540329121875</v>
      </c>
      <c r="M8779" s="63">
        <v>7.4313491476633553</v>
      </c>
      <c r="N8779" s="63">
        <v>6.6392962947353578</v>
      </c>
      <c r="O8779" s="71">
        <v>6.8764568462533537</v>
      </c>
    </row>
    <row r="8780" spans="2:15" outlineLevel="1" x14ac:dyDescent="0.45">
      <c r="B8780" s="65">
        <v>8771</v>
      </c>
      <c r="C8780" s="60">
        <v>1</v>
      </c>
      <c r="D8780" s="61">
        <v>0</v>
      </c>
      <c r="E8780" s="61">
        <v>1</v>
      </c>
      <c r="F8780" s="61">
        <v>1</v>
      </c>
      <c r="G8780" s="61">
        <v>1</v>
      </c>
      <c r="H8780" s="61">
        <v>0</v>
      </c>
      <c r="I8780" s="62">
        <v>61834.982707562071</v>
      </c>
      <c r="J8780" s="63">
        <v>6.1016974788793812</v>
      </c>
      <c r="K8780" s="63">
        <v>4.6061643301064459</v>
      </c>
      <c r="L8780" s="63">
        <v>7.0183649153987</v>
      </c>
      <c r="M8780" s="63">
        <v>6.1595650508309321</v>
      </c>
      <c r="N8780" s="63">
        <v>7.3650914199240791</v>
      </c>
      <c r="O8780" s="71">
        <v>7.0621708083820804</v>
      </c>
    </row>
    <row r="8781" spans="2:15" outlineLevel="1" x14ac:dyDescent="0.45">
      <c r="B8781" s="65">
        <v>8772</v>
      </c>
      <c r="C8781" s="60">
        <v>0</v>
      </c>
      <c r="D8781" s="61">
        <v>1</v>
      </c>
      <c r="E8781" s="61">
        <v>1</v>
      </c>
      <c r="F8781" s="61">
        <v>1</v>
      </c>
      <c r="G8781" s="61">
        <v>1</v>
      </c>
      <c r="H8781" s="61">
        <v>0</v>
      </c>
      <c r="I8781" s="62">
        <v>79204.176984719816</v>
      </c>
      <c r="J8781" s="63">
        <v>5.9857095875000335</v>
      </c>
      <c r="K8781" s="63">
        <v>6.3117279581277703</v>
      </c>
      <c r="L8781" s="63">
        <v>6.5084339276687846</v>
      </c>
      <c r="M8781" s="63">
        <v>8.1290746624412016</v>
      </c>
      <c r="N8781" s="63">
        <v>6.8342062742706826</v>
      </c>
      <c r="O8781" s="71">
        <v>6.5416031237351939</v>
      </c>
    </row>
    <row r="8782" spans="2:15" outlineLevel="1" x14ac:dyDescent="0.45">
      <c r="B8782" s="65">
        <v>8773</v>
      </c>
      <c r="C8782" s="60">
        <v>1</v>
      </c>
      <c r="D8782" s="61">
        <v>0</v>
      </c>
      <c r="E8782" s="61">
        <v>1</v>
      </c>
      <c r="F8782" s="61">
        <v>1</v>
      </c>
      <c r="G8782" s="61">
        <v>1</v>
      </c>
      <c r="H8782" s="61">
        <v>0</v>
      </c>
      <c r="I8782" s="62">
        <v>93823.135644662834</v>
      </c>
      <c r="J8782" s="63">
        <v>6.2444253743646199</v>
      </c>
      <c r="K8782" s="63">
        <v>4.9513428809921942</v>
      </c>
      <c r="L8782" s="63">
        <v>6.8020461523107461</v>
      </c>
      <c r="M8782" s="63">
        <v>7.3860559498896592</v>
      </c>
      <c r="N8782" s="63">
        <v>6.8074159152663807</v>
      </c>
      <c r="O8782" s="71">
        <v>6.4398806178020527</v>
      </c>
    </row>
    <row r="8783" spans="2:15" outlineLevel="1" x14ac:dyDescent="0.45">
      <c r="B8783" s="65">
        <v>8774</v>
      </c>
      <c r="C8783" s="60">
        <v>1</v>
      </c>
      <c r="D8783" s="61">
        <v>0</v>
      </c>
      <c r="E8783" s="61">
        <v>1</v>
      </c>
      <c r="F8783" s="61">
        <v>1</v>
      </c>
      <c r="G8783" s="61">
        <v>1</v>
      </c>
      <c r="H8783" s="61">
        <v>0</v>
      </c>
      <c r="I8783" s="62">
        <v>95388.589870027645</v>
      </c>
      <c r="J8783" s="63">
        <v>6.2563640788409769</v>
      </c>
      <c r="K8783" s="63">
        <v>5.4879157684029423</v>
      </c>
      <c r="L8783" s="63">
        <v>6.7641543237347381</v>
      </c>
      <c r="M8783" s="63">
        <v>7.8074101369458937</v>
      </c>
      <c r="N8783" s="63">
        <v>6.4179675242246006</v>
      </c>
      <c r="O8783" s="71">
        <v>6.3099042300623074</v>
      </c>
    </row>
    <row r="8784" spans="2:15" outlineLevel="1" x14ac:dyDescent="0.45">
      <c r="B8784" s="65">
        <v>8775</v>
      </c>
      <c r="C8784" s="60">
        <v>1</v>
      </c>
      <c r="D8784" s="61">
        <v>0</v>
      </c>
      <c r="E8784" s="61">
        <v>1</v>
      </c>
      <c r="F8784" s="61">
        <v>1</v>
      </c>
      <c r="G8784" s="61">
        <v>0</v>
      </c>
      <c r="H8784" s="61">
        <v>1</v>
      </c>
      <c r="I8784" s="62">
        <v>97368.166639877178</v>
      </c>
      <c r="J8784" s="63">
        <v>5.8471638589948851</v>
      </c>
      <c r="K8784" s="63">
        <v>4.8919958451671182</v>
      </c>
      <c r="L8784" s="63">
        <v>7.183939101371684</v>
      </c>
      <c r="M8784" s="63">
        <v>8.9614598421604779</v>
      </c>
      <c r="N8784" s="63">
        <v>6.182604708952903</v>
      </c>
      <c r="O8784" s="71">
        <v>7.0561239250581638</v>
      </c>
    </row>
    <row r="8785" spans="2:15" outlineLevel="1" x14ac:dyDescent="0.45">
      <c r="B8785" s="65">
        <v>8776</v>
      </c>
      <c r="C8785" s="60">
        <v>1</v>
      </c>
      <c r="D8785" s="61">
        <v>0</v>
      </c>
      <c r="E8785" s="61">
        <v>1</v>
      </c>
      <c r="F8785" s="61">
        <v>1</v>
      </c>
      <c r="G8785" s="61">
        <v>1</v>
      </c>
      <c r="H8785" s="61">
        <v>0</v>
      </c>
      <c r="I8785" s="62">
        <v>60368.783370558405</v>
      </c>
      <c r="J8785" s="63">
        <v>6.3006884022959753</v>
      </c>
      <c r="K8785" s="63">
        <v>5.0350132282412634</v>
      </c>
      <c r="L8785" s="63">
        <v>6.9102666932212973</v>
      </c>
      <c r="M8785" s="63">
        <v>6.0419531124546504</v>
      </c>
      <c r="N8785" s="63">
        <v>6.6610072451675411</v>
      </c>
      <c r="O8785" s="71">
        <v>6.5586955475517756</v>
      </c>
    </row>
    <row r="8786" spans="2:15" outlineLevel="1" x14ac:dyDescent="0.45">
      <c r="B8786" s="65">
        <v>8777</v>
      </c>
      <c r="C8786" s="60">
        <v>1</v>
      </c>
      <c r="D8786" s="61">
        <v>0</v>
      </c>
      <c r="E8786" s="61">
        <v>1</v>
      </c>
      <c r="F8786" s="61">
        <v>1</v>
      </c>
      <c r="G8786" s="61">
        <v>0</v>
      </c>
      <c r="H8786" s="61">
        <v>1</v>
      </c>
      <c r="I8786" s="62">
        <v>96749.61225341518</v>
      </c>
      <c r="J8786" s="63">
        <v>6.2606561417101156</v>
      </c>
      <c r="K8786" s="63">
        <v>5.2223564320984366</v>
      </c>
      <c r="L8786" s="63">
        <v>7.1320937391998642</v>
      </c>
      <c r="M8786" s="63">
        <v>7.2984424661973799</v>
      </c>
      <c r="N8786" s="63">
        <v>6.9754973211352471</v>
      </c>
      <c r="O8786" s="71">
        <v>7.1254990812577237</v>
      </c>
    </row>
    <row r="8787" spans="2:15" outlineLevel="1" x14ac:dyDescent="0.45">
      <c r="B8787" s="65">
        <v>8778</v>
      </c>
      <c r="C8787" s="60">
        <v>1</v>
      </c>
      <c r="D8787" s="61">
        <v>0</v>
      </c>
      <c r="E8787" s="61">
        <v>1</v>
      </c>
      <c r="F8787" s="61">
        <v>1</v>
      </c>
      <c r="G8787" s="61">
        <v>0</v>
      </c>
      <c r="H8787" s="61">
        <v>1</v>
      </c>
      <c r="I8787" s="62">
        <v>61413.949714007395</v>
      </c>
      <c r="J8787" s="63">
        <v>6.3026184963678089</v>
      </c>
      <c r="K8787" s="63">
        <v>4.9333495466242532</v>
      </c>
      <c r="L8787" s="63">
        <v>6.7226125048064951</v>
      </c>
      <c r="M8787" s="63">
        <v>6.8736891303471452</v>
      </c>
      <c r="N8787" s="63">
        <v>6.4292374149505873</v>
      </c>
      <c r="O8787" s="71">
        <v>6.4514856010440411</v>
      </c>
    </row>
    <row r="8788" spans="2:15" outlineLevel="1" x14ac:dyDescent="0.45">
      <c r="B8788" s="65">
        <v>8779</v>
      </c>
      <c r="C8788" s="60">
        <v>1</v>
      </c>
      <c r="D8788" s="61">
        <v>0</v>
      </c>
      <c r="E8788" s="61">
        <v>1</v>
      </c>
      <c r="F8788" s="61">
        <v>1</v>
      </c>
      <c r="G8788" s="61">
        <v>0</v>
      </c>
      <c r="H8788" s="61">
        <v>1</v>
      </c>
      <c r="I8788" s="62">
        <v>91802.701783340046</v>
      </c>
      <c r="J8788" s="63">
        <v>6.7387479883499024</v>
      </c>
      <c r="K8788" s="63">
        <v>4.699559235777965</v>
      </c>
      <c r="L8788" s="63">
        <v>7.4288264603481693</v>
      </c>
      <c r="M8788" s="63">
        <v>6.6211887528394788</v>
      </c>
      <c r="N8788" s="63">
        <v>6.1626735241961814</v>
      </c>
      <c r="O8788" s="71">
        <v>6.5843054621019288</v>
      </c>
    </row>
    <row r="8789" spans="2:15" outlineLevel="1" x14ac:dyDescent="0.45">
      <c r="B8789" s="65">
        <v>8780</v>
      </c>
      <c r="C8789" s="60">
        <v>1</v>
      </c>
      <c r="D8789" s="61">
        <v>0</v>
      </c>
      <c r="E8789" s="61">
        <v>1</v>
      </c>
      <c r="F8789" s="61">
        <v>1</v>
      </c>
      <c r="G8789" s="61">
        <v>1</v>
      </c>
      <c r="H8789" s="61">
        <v>0</v>
      </c>
      <c r="I8789" s="62">
        <v>98988.372853492372</v>
      </c>
      <c r="J8789" s="63">
        <v>6.4079996259360605</v>
      </c>
      <c r="K8789" s="63">
        <v>5.6480999669865728</v>
      </c>
      <c r="L8789" s="63">
        <v>7.4129502004378827</v>
      </c>
      <c r="M8789" s="63">
        <v>7.496817438681199</v>
      </c>
      <c r="N8789" s="63">
        <v>7.1207889103973505</v>
      </c>
      <c r="O8789" s="71">
        <v>6.7527623195856208</v>
      </c>
    </row>
    <row r="8790" spans="2:15" outlineLevel="1" x14ac:dyDescent="0.45">
      <c r="B8790" s="65">
        <v>8781</v>
      </c>
      <c r="C8790" s="60">
        <v>1</v>
      </c>
      <c r="D8790" s="61">
        <v>0</v>
      </c>
      <c r="E8790" s="61">
        <v>1</v>
      </c>
      <c r="F8790" s="61">
        <v>1</v>
      </c>
      <c r="G8790" s="61">
        <v>1</v>
      </c>
      <c r="H8790" s="61">
        <v>0</v>
      </c>
      <c r="I8790" s="62">
        <v>97208.877241350827</v>
      </c>
      <c r="J8790" s="63">
        <v>5.1787588929769619</v>
      </c>
      <c r="K8790" s="63">
        <v>4.5935494054907133</v>
      </c>
      <c r="L8790" s="63">
        <v>7.8786732465833165</v>
      </c>
      <c r="M8790" s="63">
        <v>8.9869197701472654</v>
      </c>
      <c r="N8790" s="63">
        <v>6.9561926608244145</v>
      </c>
      <c r="O8790" s="71">
        <v>6.8785774256373529</v>
      </c>
    </row>
    <row r="8791" spans="2:15" outlineLevel="1" x14ac:dyDescent="0.45">
      <c r="B8791" s="65">
        <v>8782</v>
      </c>
      <c r="C8791" s="60">
        <v>1</v>
      </c>
      <c r="D8791" s="61">
        <v>0</v>
      </c>
      <c r="E8791" s="61">
        <v>1</v>
      </c>
      <c r="F8791" s="61">
        <v>1</v>
      </c>
      <c r="G8791" s="61">
        <v>0</v>
      </c>
      <c r="H8791" s="61">
        <v>1</v>
      </c>
      <c r="I8791" s="62">
        <v>102657.44334696225</v>
      </c>
      <c r="J8791" s="63">
        <v>6.3387998607752927</v>
      </c>
      <c r="K8791" s="63">
        <v>5.7835224341767164</v>
      </c>
      <c r="L8791" s="63">
        <v>7.0174410957728712</v>
      </c>
      <c r="M8791" s="63">
        <v>8.7603764072035926</v>
      </c>
      <c r="N8791" s="63">
        <v>6.7881567184911002</v>
      </c>
      <c r="O8791" s="71">
        <v>7.3134931062195641</v>
      </c>
    </row>
    <row r="8792" spans="2:15" outlineLevel="1" x14ac:dyDescent="0.45">
      <c r="B8792" s="65">
        <v>8783</v>
      </c>
      <c r="C8792" s="60">
        <v>0</v>
      </c>
      <c r="D8792" s="61">
        <v>1</v>
      </c>
      <c r="E8792" s="61">
        <v>1</v>
      </c>
      <c r="F8792" s="61">
        <v>1</v>
      </c>
      <c r="G8792" s="61">
        <v>0</v>
      </c>
      <c r="H8792" s="61">
        <v>1</v>
      </c>
      <c r="I8792" s="62">
        <v>27119.927940682624</v>
      </c>
      <c r="J8792" s="63">
        <v>5.7770695692247989</v>
      </c>
      <c r="K8792" s="63">
        <v>5.8110045124886316</v>
      </c>
      <c r="L8792" s="63">
        <v>7.0184586154494744</v>
      </c>
      <c r="M8792" s="63">
        <v>6.5347847236003549</v>
      </c>
      <c r="N8792" s="63">
        <v>6.3590620295734235</v>
      </c>
      <c r="O8792" s="71">
        <v>6.5889270358968819</v>
      </c>
    </row>
    <row r="8793" spans="2:15" outlineLevel="1" x14ac:dyDescent="0.45">
      <c r="B8793" s="65">
        <v>8784</v>
      </c>
      <c r="C8793" s="60">
        <v>1</v>
      </c>
      <c r="D8793" s="61">
        <v>0</v>
      </c>
      <c r="E8793" s="61">
        <v>1</v>
      </c>
      <c r="F8793" s="61">
        <v>1</v>
      </c>
      <c r="G8793" s="61">
        <v>0</v>
      </c>
      <c r="H8793" s="61">
        <v>1</v>
      </c>
      <c r="I8793" s="62">
        <v>78160.058592321948</v>
      </c>
      <c r="J8793" s="63">
        <v>5.5688298530857212</v>
      </c>
      <c r="K8793" s="63">
        <v>5.3379993777823316</v>
      </c>
      <c r="L8793" s="63">
        <v>7.2115128879952639</v>
      </c>
      <c r="M8793" s="63">
        <v>8.7716123471868244</v>
      </c>
      <c r="N8793" s="63">
        <v>6.5014636027797996</v>
      </c>
      <c r="O8793" s="71">
        <v>7.0313733396906031</v>
      </c>
    </row>
    <row r="8794" spans="2:15" outlineLevel="1" x14ac:dyDescent="0.45">
      <c r="B8794" s="65">
        <v>8785</v>
      </c>
      <c r="C8794" s="60">
        <v>1</v>
      </c>
      <c r="D8794" s="61">
        <v>0</v>
      </c>
      <c r="E8794" s="61">
        <v>1</v>
      </c>
      <c r="F8794" s="61">
        <v>1</v>
      </c>
      <c r="G8794" s="61">
        <v>0</v>
      </c>
      <c r="H8794" s="61">
        <v>1</v>
      </c>
      <c r="I8794" s="62">
        <v>97105.81367086948</v>
      </c>
      <c r="J8794" s="63">
        <v>5.9671787456791892</v>
      </c>
      <c r="K8794" s="63">
        <v>5.2853847294437077</v>
      </c>
      <c r="L8794" s="63">
        <v>7.225397846988856</v>
      </c>
      <c r="M8794" s="63">
        <v>8.6887769201916729</v>
      </c>
      <c r="N8794" s="63">
        <v>6.258589436842823</v>
      </c>
      <c r="O8794" s="71">
        <v>6.4676549277091961</v>
      </c>
    </row>
    <row r="8795" spans="2:15" outlineLevel="1" x14ac:dyDescent="0.45">
      <c r="B8795" s="65">
        <v>8786</v>
      </c>
      <c r="C8795" s="60">
        <v>1</v>
      </c>
      <c r="D8795" s="61">
        <v>0</v>
      </c>
      <c r="E8795" s="61">
        <v>1</v>
      </c>
      <c r="F8795" s="61">
        <v>1</v>
      </c>
      <c r="G8795" s="61">
        <v>0</v>
      </c>
      <c r="H8795" s="61">
        <v>1</v>
      </c>
      <c r="I8795" s="62">
        <v>97944.110429480148</v>
      </c>
      <c r="J8795" s="63">
        <v>5.9911067698298028</v>
      </c>
      <c r="K8795" s="63">
        <v>5.9343499813184302</v>
      </c>
      <c r="L8795" s="63">
        <v>7.0290730900774667</v>
      </c>
      <c r="M8795" s="63">
        <v>7.9491689837511661</v>
      </c>
      <c r="N8795" s="63">
        <v>6.6034527761449091</v>
      </c>
      <c r="O8795" s="71">
        <v>6.6495415288820476</v>
      </c>
    </row>
    <row r="8796" spans="2:15" outlineLevel="1" x14ac:dyDescent="0.45">
      <c r="B8796" s="65">
        <v>8787</v>
      </c>
      <c r="C8796" s="60">
        <v>1</v>
      </c>
      <c r="D8796" s="61">
        <v>0</v>
      </c>
      <c r="E8796" s="61">
        <v>1</v>
      </c>
      <c r="F8796" s="61">
        <v>1</v>
      </c>
      <c r="G8796" s="61">
        <v>0</v>
      </c>
      <c r="H8796" s="61">
        <v>1</v>
      </c>
      <c r="I8796" s="62">
        <v>98840.227090187429</v>
      </c>
      <c r="J8796" s="63">
        <v>6.08059892708288</v>
      </c>
      <c r="K8796" s="63">
        <v>5.7864240058278167</v>
      </c>
      <c r="L8796" s="63">
        <v>7.2928591158763636</v>
      </c>
      <c r="M8796" s="63">
        <v>8.1402070334851366</v>
      </c>
      <c r="N8796" s="63">
        <v>6.3966093510657727</v>
      </c>
      <c r="O8796" s="71">
        <v>6.9748340666065092</v>
      </c>
    </row>
    <row r="8797" spans="2:15" outlineLevel="1" x14ac:dyDescent="0.45">
      <c r="B8797" s="65">
        <v>8788</v>
      </c>
      <c r="C8797" s="60">
        <v>1</v>
      </c>
      <c r="D8797" s="61">
        <v>0</v>
      </c>
      <c r="E8797" s="61">
        <v>1</v>
      </c>
      <c r="F8797" s="61">
        <v>1</v>
      </c>
      <c r="G8797" s="61">
        <v>0</v>
      </c>
      <c r="H8797" s="61">
        <v>1</v>
      </c>
      <c r="I8797" s="62">
        <v>95450.545083680903</v>
      </c>
      <c r="J8797" s="63">
        <v>5.6057045970824673</v>
      </c>
      <c r="K8797" s="63">
        <v>4.6780371143116568</v>
      </c>
      <c r="L8797" s="63">
        <v>7.4413585973932381</v>
      </c>
      <c r="M8797" s="63">
        <v>7.8671796234647422</v>
      </c>
      <c r="N8797" s="63">
        <v>6.9841762027078911</v>
      </c>
      <c r="O8797" s="71">
        <v>7.1558559132128634</v>
      </c>
    </row>
    <row r="8798" spans="2:15" outlineLevel="1" x14ac:dyDescent="0.45">
      <c r="B8798" s="65">
        <v>8789</v>
      </c>
      <c r="C8798" s="60">
        <v>1</v>
      </c>
      <c r="D8798" s="61">
        <v>0</v>
      </c>
      <c r="E8798" s="61">
        <v>1</v>
      </c>
      <c r="F8798" s="61">
        <v>1</v>
      </c>
      <c r="G8798" s="61">
        <v>0</v>
      </c>
      <c r="H8798" s="61">
        <v>1</v>
      </c>
      <c r="I8798" s="62">
        <v>97843.6482814872</v>
      </c>
      <c r="J8798" s="63">
        <v>5.7555325871504976</v>
      </c>
      <c r="K8798" s="63">
        <v>5.5075615626153525</v>
      </c>
      <c r="L8798" s="63">
        <v>7.3435703656818028</v>
      </c>
      <c r="M8798" s="63">
        <v>7.6433566721488315</v>
      </c>
      <c r="N8798" s="63">
        <v>7.0092282006016866</v>
      </c>
      <c r="O8798" s="71">
        <v>7.2550804699663747</v>
      </c>
    </row>
    <row r="8799" spans="2:15" outlineLevel="1" x14ac:dyDescent="0.45">
      <c r="B8799" s="65">
        <v>8790</v>
      </c>
      <c r="C8799" s="60">
        <v>1</v>
      </c>
      <c r="D8799" s="61">
        <v>0</v>
      </c>
      <c r="E8799" s="61">
        <v>1</v>
      </c>
      <c r="F8799" s="61">
        <v>1</v>
      </c>
      <c r="G8799" s="61">
        <v>0</v>
      </c>
      <c r="H8799" s="61">
        <v>1</v>
      </c>
      <c r="I8799" s="62">
        <v>63798.822511870647</v>
      </c>
      <c r="J8799" s="63">
        <v>6.1337229348924307</v>
      </c>
      <c r="K8799" s="63">
        <v>5.7448158416832911</v>
      </c>
      <c r="L8799" s="63">
        <v>6.9478520129465693</v>
      </c>
      <c r="M8799" s="63">
        <v>6.6690124902547003</v>
      </c>
      <c r="N8799" s="63">
        <v>6.4721160668262252</v>
      </c>
      <c r="O8799" s="71">
        <v>6.7345388391393186</v>
      </c>
    </row>
    <row r="8800" spans="2:15" outlineLevel="1" x14ac:dyDescent="0.45">
      <c r="B8800" s="65">
        <v>8791</v>
      </c>
      <c r="C8800" s="60">
        <v>0</v>
      </c>
      <c r="D8800" s="61">
        <v>1</v>
      </c>
      <c r="E8800" s="61">
        <v>1</v>
      </c>
      <c r="F8800" s="61">
        <v>1</v>
      </c>
      <c r="G8800" s="61">
        <v>0</v>
      </c>
      <c r="H8800" s="61">
        <v>1</v>
      </c>
      <c r="I8800" s="62">
        <v>78524.801039332713</v>
      </c>
      <c r="J8800" s="63">
        <v>5.5847701721060279</v>
      </c>
      <c r="K8800" s="63">
        <v>5.7751889753433652</v>
      </c>
      <c r="L8800" s="63">
        <v>6.8725826537401078</v>
      </c>
      <c r="M8800" s="63">
        <v>8.50063358996616</v>
      </c>
      <c r="N8800" s="63">
        <v>6.800315637035701</v>
      </c>
      <c r="O8800" s="71">
        <v>6.803635910799275</v>
      </c>
    </row>
    <row r="8801" spans="2:15" outlineLevel="1" x14ac:dyDescent="0.45">
      <c r="B8801" s="65">
        <v>8792</v>
      </c>
      <c r="C8801" s="60">
        <v>1</v>
      </c>
      <c r="D8801" s="61">
        <v>0</v>
      </c>
      <c r="E8801" s="61">
        <v>1</v>
      </c>
      <c r="F8801" s="61">
        <v>1</v>
      </c>
      <c r="G8801" s="61">
        <v>1</v>
      </c>
      <c r="H8801" s="61">
        <v>0</v>
      </c>
      <c r="I8801" s="62">
        <v>99048.40207283957</v>
      </c>
      <c r="J8801" s="63">
        <v>6.3228511458171885</v>
      </c>
      <c r="K8801" s="63">
        <v>5.3307262407376719</v>
      </c>
      <c r="L8801" s="63">
        <v>6.8273479152250367</v>
      </c>
      <c r="M8801" s="63">
        <v>7.9184243022999325</v>
      </c>
      <c r="N8801" s="63">
        <v>7.46973532296869</v>
      </c>
      <c r="O8801" s="71">
        <v>6.7410401318723103</v>
      </c>
    </row>
    <row r="8802" spans="2:15" outlineLevel="1" x14ac:dyDescent="0.45">
      <c r="B8802" s="65">
        <v>8793</v>
      </c>
      <c r="C8802" s="60">
        <v>1</v>
      </c>
      <c r="D8802" s="61">
        <v>0</v>
      </c>
      <c r="E8802" s="61">
        <v>1</v>
      </c>
      <c r="F8802" s="61">
        <v>1</v>
      </c>
      <c r="G8802" s="61">
        <v>0</v>
      </c>
      <c r="H8802" s="61">
        <v>1</v>
      </c>
      <c r="I8802" s="62">
        <v>60256.875970730907</v>
      </c>
      <c r="J8802" s="63">
        <v>6.4458943929150294</v>
      </c>
      <c r="K8802" s="63">
        <v>4.2461393046239468</v>
      </c>
      <c r="L8802" s="63">
        <v>6.6453235029003066</v>
      </c>
      <c r="M8802" s="63">
        <v>7.5060160743788389</v>
      </c>
      <c r="N8802" s="63">
        <v>6.0545490522533161</v>
      </c>
      <c r="O8802" s="71">
        <v>6.3155626696688669</v>
      </c>
    </row>
    <row r="8803" spans="2:15" outlineLevel="1" x14ac:dyDescent="0.45">
      <c r="B8803" s="65">
        <v>8794</v>
      </c>
      <c r="C8803" s="60">
        <v>1</v>
      </c>
      <c r="D8803" s="61">
        <v>0</v>
      </c>
      <c r="E8803" s="61">
        <v>1</v>
      </c>
      <c r="F8803" s="61">
        <v>1</v>
      </c>
      <c r="G8803" s="61">
        <v>1</v>
      </c>
      <c r="H8803" s="61">
        <v>0</v>
      </c>
      <c r="I8803" s="62">
        <v>27227.317306833938</v>
      </c>
      <c r="J8803" s="63">
        <v>5.8333919087601336</v>
      </c>
      <c r="K8803" s="63">
        <v>5.2030907890377769</v>
      </c>
      <c r="L8803" s="63">
        <v>6.8109315629331579</v>
      </c>
      <c r="M8803" s="63">
        <v>6.1726899668591155</v>
      </c>
      <c r="N8803" s="63">
        <v>7.2788842944085221</v>
      </c>
      <c r="O8803" s="71">
        <v>6.9767770319871811</v>
      </c>
    </row>
    <row r="8804" spans="2:15" outlineLevel="1" x14ac:dyDescent="0.45">
      <c r="B8804" s="65">
        <v>8795</v>
      </c>
      <c r="C8804" s="60">
        <v>1</v>
      </c>
      <c r="D8804" s="61">
        <v>0</v>
      </c>
      <c r="E8804" s="61">
        <v>1</v>
      </c>
      <c r="F8804" s="61">
        <v>1</v>
      </c>
      <c r="G8804" s="61">
        <v>1</v>
      </c>
      <c r="H8804" s="61">
        <v>0</v>
      </c>
      <c r="I8804" s="62">
        <v>25970.425472833202</v>
      </c>
      <c r="J8804" s="63">
        <v>5.4620767313695815</v>
      </c>
      <c r="K8804" s="63">
        <v>5.0507890799506887</v>
      </c>
      <c r="L8804" s="63">
        <v>6.6670754027615917</v>
      </c>
      <c r="M8804" s="63">
        <v>6.525288749255381</v>
      </c>
      <c r="N8804" s="63">
        <v>7.1584251197233932</v>
      </c>
      <c r="O8804" s="71">
        <v>6.8433036424433293</v>
      </c>
    </row>
    <row r="8805" spans="2:15" outlineLevel="1" x14ac:dyDescent="0.45">
      <c r="B8805" s="65">
        <v>8796</v>
      </c>
      <c r="C8805" s="60">
        <v>1</v>
      </c>
      <c r="D8805" s="61">
        <v>0</v>
      </c>
      <c r="E8805" s="61">
        <v>1</v>
      </c>
      <c r="F8805" s="61">
        <v>1</v>
      </c>
      <c r="G8805" s="61">
        <v>1</v>
      </c>
      <c r="H8805" s="61">
        <v>0</v>
      </c>
      <c r="I8805" s="62">
        <v>24754.16773852722</v>
      </c>
      <c r="J8805" s="63">
        <v>5.5685102239445818</v>
      </c>
      <c r="K8805" s="63">
        <v>5.2098460051301023</v>
      </c>
      <c r="L8805" s="63">
        <v>7.237516669594692</v>
      </c>
      <c r="M8805" s="63">
        <v>6.6600463161500638</v>
      </c>
      <c r="N8805" s="63">
        <v>6.3329987994671066</v>
      </c>
      <c r="O8805" s="71">
        <v>6.3112602110269407</v>
      </c>
    </row>
    <row r="8806" spans="2:15" outlineLevel="1" x14ac:dyDescent="0.45">
      <c r="B8806" s="65">
        <v>8797</v>
      </c>
      <c r="C8806" s="60">
        <v>0</v>
      </c>
      <c r="D8806" s="61">
        <v>1</v>
      </c>
      <c r="E8806" s="61">
        <v>1</v>
      </c>
      <c r="F8806" s="61">
        <v>1</v>
      </c>
      <c r="G8806" s="61">
        <v>0</v>
      </c>
      <c r="H8806" s="61">
        <v>1</v>
      </c>
      <c r="I8806" s="62">
        <v>74507.399246709552</v>
      </c>
      <c r="J8806" s="63">
        <v>5.4088429064118788</v>
      </c>
      <c r="K8806" s="63">
        <v>5.7066885645154821</v>
      </c>
      <c r="L8806" s="63">
        <v>7.1634387903332382</v>
      </c>
      <c r="M8806" s="63">
        <v>7.5956282731827081</v>
      </c>
      <c r="N8806" s="63">
        <v>6.3559880567243834</v>
      </c>
      <c r="O8806" s="71">
        <v>6.8078414165250045</v>
      </c>
    </row>
    <row r="8807" spans="2:15" outlineLevel="1" x14ac:dyDescent="0.45">
      <c r="B8807" s="65">
        <v>8798</v>
      </c>
      <c r="C8807" s="60">
        <v>0</v>
      </c>
      <c r="D8807" s="61">
        <v>1</v>
      </c>
      <c r="E8807" s="61">
        <v>1</v>
      </c>
      <c r="F8807" s="61">
        <v>1</v>
      </c>
      <c r="G8807" s="61">
        <v>0</v>
      </c>
      <c r="H8807" s="61">
        <v>1</v>
      </c>
      <c r="I8807" s="62">
        <v>78420.376655799409</v>
      </c>
      <c r="J8807" s="63">
        <v>5.7425516952944422</v>
      </c>
      <c r="K8807" s="63">
        <v>5.9532919591114748</v>
      </c>
      <c r="L8807" s="63">
        <v>6.2884006222059767</v>
      </c>
      <c r="M8807" s="63">
        <v>7.8340379530907871</v>
      </c>
      <c r="N8807" s="63">
        <v>7.1187157468419722</v>
      </c>
      <c r="O8807" s="71">
        <v>7.2200455854685588</v>
      </c>
    </row>
    <row r="8808" spans="2:15" outlineLevel="1" x14ac:dyDescent="0.45">
      <c r="B8808" s="65">
        <v>8799</v>
      </c>
      <c r="C8808" s="60">
        <v>0</v>
      </c>
      <c r="D8808" s="61">
        <v>1</v>
      </c>
      <c r="E8808" s="61">
        <v>1</v>
      </c>
      <c r="F8808" s="61">
        <v>1</v>
      </c>
      <c r="G8808" s="61">
        <v>0</v>
      </c>
      <c r="H8808" s="61">
        <v>1</v>
      </c>
      <c r="I8808" s="62">
        <v>99869.290716004238</v>
      </c>
      <c r="J8808" s="63">
        <v>5.5641113569765022</v>
      </c>
      <c r="K8808" s="63">
        <v>5.8435464392200629</v>
      </c>
      <c r="L8808" s="63">
        <v>7.5245758441628956</v>
      </c>
      <c r="M8808" s="63">
        <v>8.2270832886620546</v>
      </c>
      <c r="N8808" s="63">
        <v>7.0316250187602645</v>
      </c>
      <c r="O8808" s="71">
        <v>7.0414901585529392</v>
      </c>
    </row>
    <row r="8809" spans="2:15" outlineLevel="1" x14ac:dyDescent="0.45">
      <c r="B8809" s="65">
        <v>8800</v>
      </c>
      <c r="C8809" s="60">
        <v>1</v>
      </c>
      <c r="D8809" s="61">
        <v>0</v>
      </c>
      <c r="E8809" s="61">
        <v>1</v>
      </c>
      <c r="F8809" s="61">
        <v>1</v>
      </c>
      <c r="G8809" s="61">
        <v>0</v>
      </c>
      <c r="H8809" s="61">
        <v>1</v>
      </c>
      <c r="I8809" s="62">
        <v>92449.703326686911</v>
      </c>
      <c r="J8809" s="63">
        <v>6.9526545434710885</v>
      </c>
      <c r="K8809" s="63">
        <v>4.5668488320934921</v>
      </c>
      <c r="L8809" s="63">
        <v>7.2906245540393559</v>
      </c>
      <c r="M8809" s="63">
        <v>6.8202374511525496</v>
      </c>
      <c r="N8809" s="63">
        <v>6.1532080750898155</v>
      </c>
      <c r="O8809" s="71">
        <v>6.6253052080787436</v>
      </c>
    </row>
    <row r="8810" spans="2:15" outlineLevel="1" x14ac:dyDescent="0.45">
      <c r="B8810" s="65">
        <v>8801</v>
      </c>
      <c r="C8810" s="60">
        <v>1</v>
      </c>
      <c r="D8810" s="61">
        <v>0</v>
      </c>
      <c r="E8810" s="61">
        <v>1</v>
      </c>
      <c r="F8810" s="61">
        <v>1</v>
      </c>
      <c r="G8810" s="61">
        <v>1</v>
      </c>
      <c r="H8810" s="61">
        <v>0</v>
      </c>
      <c r="I8810" s="62">
        <v>99670.517298531064</v>
      </c>
      <c r="J8810" s="63">
        <v>6.8546220270845524</v>
      </c>
      <c r="K8810" s="63">
        <v>6.0408844332193121</v>
      </c>
      <c r="L8810" s="63">
        <v>7.012112019034765</v>
      </c>
      <c r="M8810" s="63">
        <v>6.3337067267595186</v>
      </c>
      <c r="N8810" s="63">
        <v>7.5334323007626542</v>
      </c>
      <c r="O8810" s="71">
        <v>7.3031596366087967</v>
      </c>
    </row>
    <row r="8811" spans="2:15" outlineLevel="1" x14ac:dyDescent="0.45">
      <c r="B8811" s="65">
        <v>8802</v>
      </c>
      <c r="C8811" s="60">
        <v>1</v>
      </c>
      <c r="D8811" s="61">
        <v>0</v>
      </c>
      <c r="E8811" s="61">
        <v>1</v>
      </c>
      <c r="F8811" s="61">
        <v>1</v>
      </c>
      <c r="G8811" s="61">
        <v>1</v>
      </c>
      <c r="H8811" s="61">
        <v>0</v>
      </c>
      <c r="I8811" s="62">
        <v>91953.72097703896</v>
      </c>
      <c r="J8811" s="63">
        <v>5.4606766747216309</v>
      </c>
      <c r="K8811" s="63">
        <v>4.8876990980091666</v>
      </c>
      <c r="L8811" s="63">
        <v>8.044112727837037</v>
      </c>
      <c r="M8811" s="63">
        <v>6.416917341099551</v>
      </c>
      <c r="N8811" s="63">
        <v>7.4907308898039995</v>
      </c>
      <c r="O8811" s="71">
        <v>6.3824207910096913</v>
      </c>
    </row>
    <row r="8812" spans="2:15" outlineLevel="1" x14ac:dyDescent="0.45">
      <c r="B8812" s="65">
        <v>8803</v>
      </c>
      <c r="C8812" s="60">
        <v>1</v>
      </c>
      <c r="D8812" s="61">
        <v>0</v>
      </c>
      <c r="E8812" s="61">
        <v>1</v>
      </c>
      <c r="F8812" s="61">
        <v>1</v>
      </c>
      <c r="G8812" s="61">
        <v>0</v>
      </c>
      <c r="H8812" s="61">
        <v>1</v>
      </c>
      <c r="I8812" s="62">
        <v>26459.672527055649</v>
      </c>
      <c r="J8812" s="63">
        <v>5.3845160783015951</v>
      </c>
      <c r="K8812" s="63">
        <v>4.7363075013982998</v>
      </c>
      <c r="L8812" s="63">
        <v>6.465517043503735</v>
      </c>
      <c r="M8812" s="63">
        <v>7.7403640515700918</v>
      </c>
      <c r="N8812" s="63">
        <v>6.6251419923026749</v>
      </c>
      <c r="O8812" s="71">
        <v>6.7202240059052878</v>
      </c>
    </row>
    <row r="8813" spans="2:15" outlineLevel="1" x14ac:dyDescent="0.45">
      <c r="B8813" s="65">
        <v>8804</v>
      </c>
      <c r="C8813" s="60">
        <v>1</v>
      </c>
      <c r="D8813" s="61">
        <v>0</v>
      </c>
      <c r="E8813" s="61">
        <v>1</v>
      </c>
      <c r="F8813" s="61">
        <v>1</v>
      </c>
      <c r="G8813" s="61">
        <v>1</v>
      </c>
      <c r="H8813" s="61">
        <v>0</v>
      </c>
      <c r="I8813" s="62">
        <v>92271.592219459169</v>
      </c>
      <c r="J8813" s="63">
        <v>5.8850830840499917</v>
      </c>
      <c r="K8813" s="63">
        <v>4.4891420748924551</v>
      </c>
      <c r="L8813" s="63">
        <v>7.1684696080775794</v>
      </c>
      <c r="M8813" s="63">
        <v>7.2260903708186559</v>
      </c>
      <c r="N8813" s="63">
        <v>6.8402710564282101</v>
      </c>
      <c r="O8813" s="71">
        <v>6.7779696150898019</v>
      </c>
    </row>
    <row r="8814" spans="2:15" outlineLevel="1" x14ac:dyDescent="0.45">
      <c r="B8814" s="65">
        <v>8805</v>
      </c>
      <c r="C8814" s="60">
        <v>1</v>
      </c>
      <c r="D8814" s="61">
        <v>0</v>
      </c>
      <c r="E8814" s="61">
        <v>1</v>
      </c>
      <c r="F8814" s="61">
        <v>1</v>
      </c>
      <c r="G8814" s="61">
        <v>1</v>
      </c>
      <c r="H8814" s="61">
        <v>0</v>
      </c>
      <c r="I8814" s="62">
        <v>29012.766040110087</v>
      </c>
      <c r="J8814" s="63">
        <v>5.7421428545866497</v>
      </c>
      <c r="K8814" s="63">
        <v>5.5618065196527455</v>
      </c>
      <c r="L8814" s="63">
        <v>6.8927882856606075</v>
      </c>
      <c r="M8814" s="63">
        <v>7.059414667430719</v>
      </c>
      <c r="N8814" s="63">
        <v>7.0792159341668546</v>
      </c>
      <c r="O8814" s="71">
        <v>6.3948097701991253</v>
      </c>
    </row>
    <row r="8815" spans="2:15" outlineLevel="1" x14ac:dyDescent="0.45">
      <c r="B8815" s="65">
        <v>8806</v>
      </c>
      <c r="C8815" s="60">
        <v>1</v>
      </c>
      <c r="D8815" s="61">
        <v>0</v>
      </c>
      <c r="E8815" s="61">
        <v>1</v>
      </c>
      <c r="F8815" s="61">
        <v>1</v>
      </c>
      <c r="G8815" s="61">
        <v>1</v>
      </c>
      <c r="H8815" s="61">
        <v>0</v>
      </c>
      <c r="I8815" s="62">
        <v>98015.288591706645</v>
      </c>
      <c r="J8815" s="63">
        <v>6.2865272634348388</v>
      </c>
      <c r="K8815" s="63">
        <v>6.2449965507684215</v>
      </c>
      <c r="L8815" s="63">
        <v>7.3664898290555385</v>
      </c>
      <c r="M8815" s="63">
        <v>6.6067193337252794</v>
      </c>
      <c r="N8815" s="63">
        <v>7.23554987093571</v>
      </c>
      <c r="O8815" s="71">
        <v>6.7221790933159395</v>
      </c>
    </row>
    <row r="8816" spans="2:15" outlineLevel="1" x14ac:dyDescent="0.45">
      <c r="B8816" s="65">
        <v>8807</v>
      </c>
      <c r="C8816" s="60">
        <v>1</v>
      </c>
      <c r="D8816" s="61">
        <v>0</v>
      </c>
      <c r="E8816" s="61">
        <v>1</v>
      </c>
      <c r="F8816" s="61">
        <v>1</v>
      </c>
      <c r="G8816" s="61">
        <v>1</v>
      </c>
      <c r="H8816" s="61">
        <v>0</v>
      </c>
      <c r="I8816" s="62">
        <v>96725.514974653575</v>
      </c>
      <c r="J8816" s="63">
        <v>5.9184347057766713</v>
      </c>
      <c r="K8816" s="63">
        <v>5.3206686119511755</v>
      </c>
      <c r="L8816" s="63">
        <v>7.4099788976101699</v>
      </c>
      <c r="M8816" s="63">
        <v>6.6501026783961343</v>
      </c>
      <c r="N8816" s="63">
        <v>7.591522551099982</v>
      </c>
      <c r="O8816" s="71">
        <v>7.4065796956535097</v>
      </c>
    </row>
    <row r="8817" spans="2:15" outlineLevel="1" x14ac:dyDescent="0.45">
      <c r="B8817" s="65">
        <v>8808</v>
      </c>
      <c r="C8817" s="60">
        <v>1</v>
      </c>
      <c r="D8817" s="61">
        <v>0</v>
      </c>
      <c r="E8817" s="61">
        <v>1</v>
      </c>
      <c r="F8817" s="61">
        <v>1</v>
      </c>
      <c r="G8817" s="61">
        <v>0</v>
      </c>
      <c r="H8817" s="61">
        <v>1</v>
      </c>
      <c r="I8817" s="62">
        <v>72947.873326977773</v>
      </c>
      <c r="J8817" s="63">
        <v>5.3217485452834179</v>
      </c>
      <c r="K8817" s="63">
        <v>4.3401612872545163</v>
      </c>
      <c r="L8817" s="63">
        <v>7.1323503909108306</v>
      </c>
      <c r="M8817" s="63">
        <v>7.9938078050670747</v>
      </c>
      <c r="N8817" s="63">
        <v>6.8674447882030538</v>
      </c>
      <c r="O8817" s="71">
        <v>6.9954992314015891</v>
      </c>
    </row>
    <row r="8818" spans="2:15" outlineLevel="1" x14ac:dyDescent="0.45">
      <c r="B8818" s="65">
        <v>8809</v>
      </c>
      <c r="C8818" s="60">
        <v>0</v>
      </c>
      <c r="D8818" s="61">
        <v>1</v>
      </c>
      <c r="E8818" s="61">
        <v>1</v>
      </c>
      <c r="F8818" s="61">
        <v>1</v>
      </c>
      <c r="G8818" s="61">
        <v>1</v>
      </c>
      <c r="H8818" s="61">
        <v>0</v>
      </c>
      <c r="I8818" s="62">
        <v>102467.10973618174</v>
      </c>
      <c r="J8818" s="63">
        <v>6.1100197421246518</v>
      </c>
      <c r="K8818" s="63">
        <v>6.3331244978876935</v>
      </c>
      <c r="L8818" s="63">
        <v>8.0335823167986327</v>
      </c>
      <c r="M8818" s="63">
        <v>8.1777635528801493</v>
      </c>
      <c r="N8818" s="63">
        <v>7.0071028715915666</v>
      </c>
      <c r="O8818" s="71">
        <v>6.6092353517715194</v>
      </c>
    </row>
    <row r="8819" spans="2:15" outlineLevel="1" x14ac:dyDescent="0.45">
      <c r="B8819" s="65">
        <v>8810</v>
      </c>
      <c r="C8819" s="60">
        <v>1</v>
      </c>
      <c r="D8819" s="61">
        <v>0</v>
      </c>
      <c r="E8819" s="61">
        <v>1</v>
      </c>
      <c r="F8819" s="61">
        <v>1</v>
      </c>
      <c r="G8819" s="61">
        <v>0</v>
      </c>
      <c r="H8819" s="61">
        <v>1</v>
      </c>
      <c r="I8819" s="62">
        <v>102198.06477135523</v>
      </c>
      <c r="J8819" s="63">
        <v>7.2106616373942032</v>
      </c>
      <c r="K8819" s="63">
        <v>5.4730712010825382</v>
      </c>
      <c r="L8819" s="63">
        <v>6.8097262456379628</v>
      </c>
      <c r="M8819" s="63">
        <v>8.7462529879046951</v>
      </c>
      <c r="N8819" s="63">
        <v>6.5495063302741281</v>
      </c>
      <c r="O8819" s="71">
        <v>6.8178487375722741</v>
      </c>
    </row>
    <row r="8820" spans="2:15" outlineLevel="1" x14ac:dyDescent="0.45">
      <c r="B8820" s="65">
        <v>8811</v>
      </c>
      <c r="C8820" s="60">
        <v>1</v>
      </c>
      <c r="D8820" s="61">
        <v>0</v>
      </c>
      <c r="E8820" s="61">
        <v>1</v>
      </c>
      <c r="F8820" s="61">
        <v>1</v>
      </c>
      <c r="G8820" s="61">
        <v>1</v>
      </c>
      <c r="H8820" s="61">
        <v>0</v>
      </c>
      <c r="I8820" s="62">
        <v>60399.04834928058</v>
      </c>
      <c r="J8820" s="63">
        <v>6.0900624434061843</v>
      </c>
      <c r="K8820" s="63">
        <v>4.7272330263684852</v>
      </c>
      <c r="L8820" s="63">
        <v>7.5476921192024999</v>
      </c>
      <c r="M8820" s="63">
        <v>6.0954571434214992</v>
      </c>
      <c r="N8820" s="63">
        <v>7.0378957232392683</v>
      </c>
      <c r="O8820" s="71">
        <v>6.3461144941589467</v>
      </c>
    </row>
    <row r="8821" spans="2:15" outlineLevel="1" x14ac:dyDescent="0.45">
      <c r="B8821" s="65">
        <v>8812</v>
      </c>
      <c r="C8821" s="60">
        <v>1</v>
      </c>
      <c r="D8821" s="61">
        <v>0</v>
      </c>
      <c r="E8821" s="61">
        <v>1</v>
      </c>
      <c r="F8821" s="61">
        <v>1</v>
      </c>
      <c r="G8821" s="61">
        <v>1</v>
      </c>
      <c r="H8821" s="61">
        <v>0</v>
      </c>
      <c r="I8821" s="62">
        <v>24953.898558302564</v>
      </c>
      <c r="J8821" s="63">
        <v>5.7831580447706594</v>
      </c>
      <c r="K8821" s="63">
        <v>5.0496118070545011</v>
      </c>
      <c r="L8821" s="63">
        <v>6.9286112780090985</v>
      </c>
      <c r="M8821" s="63">
        <v>6.6394759345326531</v>
      </c>
      <c r="N8821" s="63">
        <v>6.7460748954323009</v>
      </c>
      <c r="O8821" s="71">
        <v>6.0916654161157275</v>
      </c>
    </row>
    <row r="8822" spans="2:15" outlineLevel="1" x14ac:dyDescent="0.45">
      <c r="B8822" s="65">
        <v>8813</v>
      </c>
      <c r="C8822" s="60">
        <v>1</v>
      </c>
      <c r="D8822" s="61">
        <v>0</v>
      </c>
      <c r="E8822" s="61">
        <v>1</v>
      </c>
      <c r="F8822" s="61">
        <v>1</v>
      </c>
      <c r="G8822" s="61">
        <v>1</v>
      </c>
      <c r="H8822" s="61">
        <v>0</v>
      </c>
      <c r="I8822" s="62">
        <v>101625.39972674864</v>
      </c>
      <c r="J8822" s="63">
        <v>6.4004598602810558</v>
      </c>
      <c r="K8822" s="63">
        <v>5.4712183990915921</v>
      </c>
      <c r="L8822" s="63">
        <v>7.3593548353475065</v>
      </c>
      <c r="M8822" s="63">
        <v>8.7226107691558834</v>
      </c>
      <c r="N8822" s="63">
        <v>7.2803110059485832</v>
      </c>
      <c r="O8822" s="71">
        <v>6.4242911456080352</v>
      </c>
    </row>
    <row r="8823" spans="2:15" outlineLevel="1" x14ac:dyDescent="0.45">
      <c r="B8823" s="65">
        <v>8814</v>
      </c>
      <c r="C8823" s="60">
        <v>1</v>
      </c>
      <c r="D8823" s="61">
        <v>0</v>
      </c>
      <c r="E8823" s="61">
        <v>1</v>
      </c>
      <c r="F8823" s="61">
        <v>1</v>
      </c>
      <c r="G8823" s="61">
        <v>1</v>
      </c>
      <c r="H8823" s="61">
        <v>0</v>
      </c>
      <c r="I8823" s="62">
        <v>103736.46336963054</v>
      </c>
      <c r="J8823" s="63">
        <v>6.8767882098909219</v>
      </c>
      <c r="K8823" s="63">
        <v>6.3326322649911084</v>
      </c>
      <c r="L8823" s="63">
        <v>7.2948808833487284</v>
      </c>
      <c r="M8823" s="63">
        <v>8.5991857373032907</v>
      </c>
      <c r="N8823" s="63">
        <v>6.6054577682317319</v>
      </c>
      <c r="O8823" s="71">
        <v>6.5806872816740594</v>
      </c>
    </row>
    <row r="8824" spans="2:15" outlineLevel="1" x14ac:dyDescent="0.45">
      <c r="B8824" s="65">
        <v>8815</v>
      </c>
      <c r="C8824" s="60">
        <v>1</v>
      </c>
      <c r="D8824" s="61">
        <v>0</v>
      </c>
      <c r="E8824" s="61">
        <v>1</v>
      </c>
      <c r="F8824" s="61">
        <v>1</v>
      </c>
      <c r="G8824" s="61">
        <v>1</v>
      </c>
      <c r="H8824" s="61">
        <v>0</v>
      </c>
      <c r="I8824" s="62">
        <v>96745.204415966247</v>
      </c>
      <c r="J8824" s="63">
        <v>6.2341110690218979</v>
      </c>
      <c r="K8824" s="63">
        <v>5.4321019330471891</v>
      </c>
      <c r="L8824" s="63">
        <v>7.0163492676891615</v>
      </c>
      <c r="M8824" s="63">
        <v>7.250494896572965</v>
      </c>
      <c r="N8824" s="63">
        <v>7.0857782921552293</v>
      </c>
      <c r="O8824" s="71">
        <v>6.8712465325470777</v>
      </c>
    </row>
    <row r="8825" spans="2:15" outlineLevel="1" x14ac:dyDescent="0.45">
      <c r="B8825" s="65">
        <v>8816</v>
      </c>
      <c r="C8825" s="60">
        <v>1</v>
      </c>
      <c r="D8825" s="61">
        <v>0</v>
      </c>
      <c r="E8825" s="61">
        <v>1</v>
      </c>
      <c r="F8825" s="61">
        <v>1</v>
      </c>
      <c r="G8825" s="61">
        <v>1</v>
      </c>
      <c r="H8825" s="61">
        <v>0</v>
      </c>
      <c r="I8825" s="62">
        <v>96643.788415833114</v>
      </c>
      <c r="J8825" s="63">
        <v>6.0507930446425089</v>
      </c>
      <c r="K8825" s="63">
        <v>5.8157741186569325</v>
      </c>
      <c r="L8825" s="63">
        <v>7.4275132718348607</v>
      </c>
      <c r="M8825" s="63">
        <v>6.9165362606099245</v>
      </c>
      <c r="N8825" s="63">
        <v>7.217254047651033</v>
      </c>
      <c r="O8825" s="71">
        <v>6.5498269901895831</v>
      </c>
    </row>
    <row r="8826" spans="2:15" outlineLevel="1" x14ac:dyDescent="0.45">
      <c r="B8826" s="65">
        <v>8817</v>
      </c>
      <c r="C8826" s="60">
        <v>1</v>
      </c>
      <c r="D8826" s="61">
        <v>0</v>
      </c>
      <c r="E8826" s="61">
        <v>1</v>
      </c>
      <c r="F8826" s="61">
        <v>1</v>
      </c>
      <c r="G8826" s="61">
        <v>1</v>
      </c>
      <c r="H8826" s="61">
        <v>0</v>
      </c>
      <c r="I8826" s="62">
        <v>95405.654871876177</v>
      </c>
      <c r="J8826" s="63">
        <v>5.5694577414543867</v>
      </c>
      <c r="K8826" s="63">
        <v>4.9440614716024136</v>
      </c>
      <c r="L8826" s="63">
        <v>7.7220349383925484</v>
      </c>
      <c r="M8826" s="63">
        <v>7.2832140656256303</v>
      </c>
      <c r="N8826" s="63">
        <v>7.4871191088803926</v>
      </c>
      <c r="O8826" s="71">
        <v>6.8233434784437073</v>
      </c>
    </row>
    <row r="8827" spans="2:15" outlineLevel="1" x14ac:dyDescent="0.45">
      <c r="B8827" s="65">
        <v>8818</v>
      </c>
      <c r="C8827" s="60">
        <v>0</v>
      </c>
      <c r="D8827" s="61">
        <v>1</v>
      </c>
      <c r="E8827" s="61">
        <v>1</v>
      </c>
      <c r="F8827" s="61">
        <v>1</v>
      </c>
      <c r="G8827" s="61">
        <v>0</v>
      </c>
      <c r="H8827" s="61">
        <v>1</v>
      </c>
      <c r="I8827" s="62">
        <v>64258.38711423699</v>
      </c>
      <c r="J8827" s="63">
        <v>5.8079693236655299</v>
      </c>
      <c r="K8827" s="63">
        <v>6.5385975327536094</v>
      </c>
      <c r="L8827" s="63">
        <v>7.043220819702241</v>
      </c>
      <c r="M8827" s="63">
        <v>6.1867631760709756</v>
      </c>
      <c r="N8827" s="63">
        <v>6.4830233387201694</v>
      </c>
      <c r="O8827" s="71">
        <v>6.843142716534901</v>
      </c>
    </row>
    <row r="8828" spans="2:15" outlineLevel="1" x14ac:dyDescent="0.45">
      <c r="B8828" s="65">
        <v>8819</v>
      </c>
      <c r="C8828" s="60">
        <v>1</v>
      </c>
      <c r="D8828" s="61">
        <v>0</v>
      </c>
      <c r="E8828" s="61">
        <v>1</v>
      </c>
      <c r="F8828" s="61">
        <v>1</v>
      </c>
      <c r="G8828" s="61">
        <v>1</v>
      </c>
      <c r="H8828" s="61">
        <v>0</v>
      </c>
      <c r="I8828" s="62">
        <v>63146.380361879012</v>
      </c>
      <c r="J8828" s="63">
        <v>6.2397506140676571</v>
      </c>
      <c r="K8828" s="63">
        <v>5.243751481386151</v>
      </c>
      <c r="L8828" s="63">
        <v>6.8743812520818803</v>
      </c>
      <c r="M8828" s="63">
        <v>6.1698841237950894</v>
      </c>
      <c r="N8828" s="63">
        <v>7.3982212952815436</v>
      </c>
      <c r="O8828" s="71">
        <v>6.6340348800985032</v>
      </c>
    </row>
    <row r="8829" spans="2:15" outlineLevel="1" x14ac:dyDescent="0.45">
      <c r="B8829" s="65">
        <v>8820</v>
      </c>
      <c r="C8829" s="60">
        <v>1</v>
      </c>
      <c r="D8829" s="61">
        <v>0</v>
      </c>
      <c r="E8829" s="61">
        <v>1</v>
      </c>
      <c r="F8829" s="61">
        <v>1</v>
      </c>
      <c r="G8829" s="61">
        <v>0</v>
      </c>
      <c r="H8829" s="61">
        <v>1</v>
      </c>
      <c r="I8829" s="62">
        <v>95347.339096688069</v>
      </c>
      <c r="J8829" s="63">
        <v>5.8864795637578933</v>
      </c>
      <c r="K8829" s="63">
        <v>5.3373769131830961</v>
      </c>
      <c r="L8829" s="63">
        <v>8.224368799853794</v>
      </c>
      <c r="M8829" s="63">
        <v>6.8517055392090649</v>
      </c>
      <c r="N8829" s="63">
        <v>6.538973327652351</v>
      </c>
      <c r="O8829" s="71">
        <v>7.2007475599924762</v>
      </c>
    </row>
    <row r="8830" spans="2:15" outlineLevel="1" x14ac:dyDescent="0.45">
      <c r="B8830" s="65">
        <v>8821</v>
      </c>
      <c r="C8830" s="60">
        <v>1</v>
      </c>
      <c r="D8830" s="61">
        <v>0</v>
      </c>
      <c r="E8830" s="61">
        <v>1</v>
      </c>
      <c r="F8830" s="61">
        <v>1</v>
      </c>
      <c r="G8830" s="61">
        <v>1</v>
      </c>
      <c r="H8830" s="61">
        <v>0</v>
      </c>
      <c r="I8830" s="62">
        <v>102514.44521331439</v>
      </c>
      <c r="J8830" s="63">
        <v>6.4278734483051876</v>
      </c>
      <c r="K8830" s="63">
        <v>6.1559814085401019</v>
      </c>
      <c r="L8830" s="63">
        <v>7.7249078182300819</v>
      </c>
      <c r="M8830" s="63">
        <v>8.326070295887515</v>
      </c>
      <c r="N8830" s="63">
        <v>6.8005028076822258</v>
      </c>
      <c r="O8830" s="71">
        <v>6.7079635760181411</v>
      </c>
    </row>
    <row r="8831" spans="2:15" outlineLevel="1" x14ac:dyDescent="0.45">
      <c r="B8831" s="65">
        <v>8822</v>
      </c>
      <c r="C8831" s="60">
        <v>1</v>
      </c>
      <c r="D8831" s="61">
        <v>0</v>
      </c>
      <c r="E8831" s="61">
        <v>1</v>
      </c>
      <c r="F8831" s="61">
        <v>1</v>
      </c>
      <c r="G8831" s="61">
        <v>0</v>
      </c>
      <c r="H8831" s="61">
        <v>1</v>
      </c>
      <c r="I8831" s="62">
        <v>98099.247294865505</v>
      </c>
      <c r="J8831" s="63">
        <v>6.2460129316603297</v>
      </c>
      <c r="K8831" s="63">
        <v>5.1641753301632329</v>
      </c>
      <c r="L8831" s="63">
        <v>7.368700292619156</v>
      </c>
      <c r="M8831" s="63">
        <v>7.8024506298522072</v>
      </c>
      <c r="N8831" s="63">
        <v>6.6687156720848275</v>
      </c>
      <c r="O8831" s="71">
        <v>7.3822898472745706</v>
      </c>
    </row>
    <row r="8832" spans="2:15" outlineLevel="1" x14ac:dyDescent="0.45">
      <c r="B8832" s="65">
        <v>8823</v>
      </c>
      <c r="C8832" s="60">
        <v>0</v>
      </c>
      <c r="D8832" s="61">
        <v>1</v>
      </c>
      <c r="E8832" s="61">
        <v>1</v>
      </c>
      <c r="F8832" s="61">
        <v>1</v>
      </c>
      <c r="G8832" s="61">
        <v>1</v>
      </c>
      <c r="H8832" s="61">
        <v>0</v>
      </c>
      <c r="I8832" s="62">
        <v>99608.582301496048</v>
      </c>
      <c r="J8832" s="63">
        <v>6.0027387454569325</v>
      </c>
      <c r="K8832" s="63">
        <v>6.1677959181524677</v>
      </c>
      <c r="L8832" s="63">
        <v>7.3900816704687875</v>
      </c>
      <c r="M8832" s="63">
        <v>7.209635038318627</v>
      </c>
      <c r="N8832" s="63">
        <v>7.185156397606784</v>
      </c>
      <c r="O8832" s="71">
        <v>7.1812281504580726</v>
      </c>
    </row>
    <row r="8833" spans="2:15" outlineLevel="1" x14ac:dyDescent="0.45">
      <c r="B8833" s="65">
        <v>8824</v>
      </c>
      <c r="C8833" s="60">
        <v>1</v>
      </c>
      <c r="D8833" s="61">
        <v>0</v>
      </c>
      <c r="E8833" s="61">
        <v>1</v>
      </c>
      <c r="F8833" s="61">
        <v>1</v>
      </c>
      <c r="G8833" s="61">
        <v>1</v>
      </c>
      <c r="H8833" s="61">
        <v>0</v>
      </c>
      <c r="I8833" s="62">
        <v>78620.935873086186</v>
      </c>
      <c r="J8833" s="63">
        <v>6.099008570517177</v>
      </c>
      <c r="K8833" s="63">
        <v>5.4046187449579568</v>
      </c>
      <c r="L8833" s="63">
        <v>6.4915637477126564</v>
      </c>
      <c r="M8833" s="63">
        <v>8.5404879089750434</v>
      </c>
      <c r="N8833" s="63">
        <v>7.4159868270482123</v>
      </c>
      <c r="O8833" s="71">
        <v>6.1591830430087411</v>
      </c>
    </row>
    <row r="8834" spans="2:15" outlineLevel="1" x14ac:dyDescent="0.45">
      <c r="B8834" s="65">
        <v>8825</v>
      </c>
      <c r="C8834" s="60">
        <v>1</v>
      </c>
      <c r="D8834" s="61">
        <v>0</v>
      </c>
      <c r="E8834" s="61">
        <v>1</v>
      </c>
      <c r="F8834" s="61">
        <v>1</v>
      </c>
      <c r="G8834" s="61">
        <v>1</v>
      </c>
      <c r="H8834" s="61">
        <v>0</v>
      </c>
      <c r="I8834" s="62">
        <v>74010.249330888066</v>
      </c>
      <c r="J8834" s="63">
        <v>5.5275634587744884</v>
      </c>
      <c r="K8834" s="63">
        <v>4.5370829100863306</v>
      </c>
      <c r="L8834" s="63">
        <v>7.1522841098035936</v>
      </c>
      <c r="M8834" s="63">
        <v>7.8100596085883724</v>
      </c>
      <c r="N8834" s="63">
        <v>7.3624753626235169</v>
      </c>
      <c r="O8834" s="71">
        <v>6.5967923289859129</v>
      </c>
    </row>
    <row r="8835" spans="2:15" outlineLevel="1" x14ac:dyDescent="0.45">
      <c r="B8835" s="65">
        <v>8826</v>
      </c>
      <c r="C8835" s="60">
        <v>0</v>
      </c>
      <c r="D8835" s="61">
        <v>1</v>
      </c>
      <c r="E8835" s="61">
        <v>1</v>
      </c>
      <c r="F8835" s="61">
        <v>1</v>
      </c>
      <c r="G8835" s="61">
        <v>1</v>
      </c>
      <c r="H8835" s="61">
        <v>0</v>
      </c>
      <c r="I8835" s="62">
        <v>97098.448141927176</v>
      </c>
      <c r="J8835" s="63">
        <v>5.7435788567133148</v>
      </c>
      <c r="K8835" s="63">
        <v>6.8430953893175133</v>
      </c>
      <c r="L8835" s="63">
        <v>8.0126575797190487</v>
      </c>
      <c r="M8835" s="63">
        <v>6.4349776641196685</v>
      </c>
      <c r="N8835" s="63">
        <v>6.7602889723264621</v>
      </c>
      <c r="O8835" s="71">
        <v>6.5272680508607115</v>
      </c>
    </row>
    <row r="8836" spans="2:15" outlineLevel="1" x14ac:dyDescent="0.45">
      <c r="B8836" s="65">
        <v>8827</v>
      </c>
      <c r="C8836" s="60">
        <v>1</v>
      </c>
      <c r="D8836" s="61">
        <v>0</v>
      </c>
      <c r="E8836" s="61">
        <v>1</v>
      </c>
      <c r="F8836" s="61">
        <v>1</v>
      </c>
      <c r="G8836" s="61">
        <v>0</v>
      </c>
      <c r="H8836" s="61">
        <v>1</v>
      </c>
      <c r="I8836" s="62">
        <v>24469.218919339197</v>
      </c>
      <c r="J8836" s="63">
        <v>5.835310298454079</v>
      </c>
      <c r="K8836" s="63">
        <v>5.1531693996544696</v>
      </c>
      <c r="L8836" s="63">
        <v>7.1055793758859576</v>
      </c>
      <c r="M8836" s="63">
        <v>6.1294601118039891</v>
      </c>
      <c r="N8836" s="63">
        <v>6.454926413062803</v>
      </c>
      <c r="O8836" s="71">
        <v>6.5763240007502137</v>
      </c>
    </row>
    <row r="8837" spans="2:15" outlineLevel="1" x14ac:dyDescent="0.45">
      <c r="B8837" s="65">
        <v>8828</v>
      </c>
      <c r="C8837" s="60">
        <v>1</v>
      </c>
      <c r="D8837" s="61">
        <v>0</v>
      </c>
      <c r="E8837" s="61">
        <v>1</v>
      </c>
      <c r="F8837" s="61">
        <v>1</v>
      </c>
      <c r="G8837" s="61">
        <v>0</v>
      </c>
      <c r="H8837" s="61">
        <v>1</v>
      </c>
      <c r="I8837" s="62">
        <v>72784.482987339754</v>
      </c>
      <c r="J8837" s="63">
        <v>5.5653368483784016</v>
      </c>
      <c r="K8837" s="63">
        <v>4.817675830898124</v>
      </c>
      <c r="L8837" s="63">
        <v>7.1756236571517338</v>
      </c>
      <c r="M8837" s="63">
        <v>7.4099108971975207</v>
      </c>
      <c r="N8837" s="63">
        <v>6.4567262716322871</v>
      </c>
      <c r="O8837" s="71">
        <v>7.1771818658190059</v>
      </c>
    </row>
    <row r="8838" spans="2:15" outlineLevel="1" x14ac:dyDescent="0.45">
      <c r="B8838" s="65">
        <v>8829</v>
      </c>
      <c r="C8838" s="60">
        <v>0</v>
      </c>
      <c r="D8838" s="61">
        <v>1</v>
      </c>
      <c r="E8838" s="61">
        <v>1</v>
      </c>
      <c r="F8838" s="61">
        <v>1</v>
      </c>
      <c r="G8838" s="61">
        <v>0</v>
      </c>
      <c r="H8838" s="61">
        <v>1</v>
      </c>
      <c r="I8838" s="62">
        <v>97264.514876954257</v>
      </c>
      <c r="J8838" s="63">
        <v>5.2810383469834843</v>
      </c>
      <c r="K8838" s="63">
        <v>6.1978849026934091</v>
      </c>
      <c r="L8838" s="63">
        <v>7.2677164470580591</v>
      </c>
      <c r="M8838" s="63">
        <v>7.8945138333000404</v>
      </c>
      <c r="N8838" s="63">
        <v>6.5668880546228134</v>
      </c>
      <c r="O8838" s="71">
        <v>6.8561140563389689</v>
      </c>
    </row>
    <row r="8839" spans="2:15" outlineLevel="1" x14ac:dyDescent="0.45">
      <c r="B8839" s="65">
        <v>8830</v>
      </c>
      <c r="C8839" s="60">
        <v>1</v>
      </c>
      <c r="D8839" s="61">
        <v>0</v>
      </c>
      <c r="E8839" s="61">
        <v>1</v>
      </c>
      <c r="F8839" s="61">
        <v>1</v>
      </c>
      <c r="G8839" s="61">
        <v>1</v>
      </c>
      <c r="H8839" s="61">
        <v>0</v>
      </c>
      <c r="I8839" s="62">
        <v>99922.53690248527</v>
      </c>
      <c r="J8839" s="63">
        <v>6.0492891128081538</v>
      </c>
      <c r="K8839" s="63">
        <v>5.6165116762436433</v>
      </c>
      <c r="L8839" s="63">
        <v>7.0911131112814036</v>
      </c>
      <c r="M8839" s="63">
        <v>8.60517607319772</v>
      </c>
      <c r="N8839" s="63">
        <v>6.8604939127546789</v>
      </c>
      <c r="O8839" s="71">
        <v>6.7148517180654537</v>
      </c>
    </row>
    <row r="8840" spans="2:15" outlineLevel="1" x14ac:dyDescent="0.45">
      <c r="B8840" s="65">
        <v>8831</v>
      </c>
      <c r="C8840" s="60">
        <v>1</v>
      </c>
      <c r="D8840" s="61">
        <v>0</v>
      </c>
      <c r="E8840" s="61">
        <v>1</v>
      </c>
      <c r="F8840" s="61">
        <v>1</v>
      </c>
      <c r="G8840" s="61">
        <v>0</v>
      </c>
      <c r="H8840" s="61">
        <v>1</v>
      </c>
      <c r="I8840" s="62">
        <v>94647.310189634591</v>
      </c>
      <c r="J8840" s="63">
        <v>6.1154719046342496</v>
      </c>
      <c r="K8840" s="63">
        <v>5.3959099166355697</v>
      </c>
      <c r="L8840" s="63">
        <v>8.0210936554815078</v>
      </c>
      <c r="M8840" s="63">
        <v>7.4284066487632243</v>
      </c>
      <c r="N8840" s="63">
        <v>5.9874889028727631</v>
      </c>
      <c r="O8840" s="71">
        <v>6.4741078335631466</v>
      </c>
    </row>
    <row r="8841" spans="2:15" outlineLevel="1" x14ac:dyDescent="0.45">
      <c r="B8841" s="65">
        <v>8832</v>
      </c>
      <c r="C8841" s="60">
        <v>1</v>
      </c>
      <c r="D8841" s="61">
        <v>0</v>
      </c>
      <c r="E8841" s="61">
        <v>1</v>
      </c>
      <c r="F8841" s="61">
        <v>1</v>
      </c>
      <c r="G8841" s="61">
        <v>1</v>
      </c>
      <c r="H8841" s="61">
        <v>0</v>
      </c>
      <c r="I8841" s="62">
        <v>95630.614344442976</v>
      </c>
      <c r="J8841" s="63">
        <v>6.7047603348175482</v>
      </c>
      <c r="K8841" s="63">
        <v>5.1360579264385198</v>
      </c>
      <c r="L8841" s="63">
        <v>6.9826257741478432</v>
      </c>
      <c r="M8841" s="63">
        <v>7.3008929075204181</v>
      </c>
      <c r="N8841" s="63">
        <v>6.7098580562274437</v>
      </c>
      <c r="O8841" s="71">
        <v>6.5362861768826086</v>
      </c>
    </row>
    <row r="8842" spans="2:15" outlineLevel="1" x14ac:dyDescent="0.45">
      <c r="B8842" s="65">
        <v>8833</v>
      </c>
      <c r="C8842" s="60">
        <v>1</v>
      </c>
      <c r="D8842" s="61">
        <v>0</v>
      </c>
      <c r="E8842" s="61">
        <v>1</v>
      </c>
      <c r="F8842" s="61">
        <v>1</v>
      </c>
      <c r="G8842" s="61">
        <v>0</v>
      </c>
      <c r="H8842" s="61">
        <v>1</v>
      </c>
      <c r="I8842" s="62">
        <v>103336.62105086277</v>
      </c>
      <c r="J8842" s="63">
        <v>6.6662870712931479</v>
      </c>
      <c r="K8842" s="63">
        <v>6.2968709006051933</v>
      </c>
      <c r="L8842" s="63">
        <v>6.4926003028336066</v>
      </c>
      <c r="M8842" s="63">
        <v>8.5073197680570587</v>
      </c>
      <c r="N8842" s="63">
        <v>6.9326249839015999</v>
      </c>
      <c r="O8842" s="71">
        <v>6.9942734944475422</v>
      </c>
    </row>
    <row r="8843" spans="2:15" outlineLevel="1" x14ac:dyDescent="0.45">
      <c r="B8843" s="65">
        <v>8834</v>
      </c>
      <c r="C8843" s="60">
        <v>1</v>
      </c>
      <c r="D8843" s="61">
        <v>0</v>
      </c>
      <c r="E8843" s="61">
        <v>1</v>
      </c>
      <c r="F8843" s="61">
        <v>1</v>
      </c>
      <c r="G8843" s="61">
        <v>1</v>
      </c>
      <c r="H8843" s="61">
        <v>0</v>
      </c>
      <c r="I8843" s="62">
        <v>26146.503858053518</v>
      </c>
      <c r="J8843" s="63">
        <v>5.6636837585311985</v>
      </c>
      <c r="K8843" s="63">
        <v>4.6929820093316383</v>
      </c>
      <c r="L8843" s="63">
        <v>6.5003036388642572</v>
      </c>
      <c r="M8843" s="63">
        <v>6.8813231738950558</v>
      </c>
      <c r="N8843" s="63">
        <v>7.1301100570380704</v>
      </c>
      <c r="O8843" s="71">
        <v>6.8227170785097426</v>
      </c>
    </row>
    <row r="8844" spans="2:15" outlineLevel="1" x14ac:dyDescent="0.45">
      <c r="B8844" s="65">
        <v>8835</v>
      </c>
      <c r="C8844" s="60">
        <v>0</v>
      </c>
      <c r="D8844" s="61">
        <v>1</v>
      </c>
      <c r="E8844" s="61">
        <v>1</v>
      </c>
      <c r="F8844" s="61">
        <v>1</v>
      </c>
      <c r="G8844" s="61">
        <v>1</v>
      </c>
      <c r="H8844" s="61">
        <v>0</v>
      </c>
      <c r="I8844" s="62">
        <v>99989.831968835235</v>
      </c>
      <c r="J8844" s="63">
        <v>5.350771034267761</v>
      </c>
      <c r="K8844" s="63">
        <v>6.6698827899455679</v>
      </c>
      <c r="L8844" s="63">
        <v>6.9796335705659542</v>
      </c>
      <c r="M8844" s="63">
        <v>8.3373294554897512</v>
      </c>
      <c r="N8844" s="63">
        <v>6.8223395474240149</v>
      </c>
      <c r="O8844" s="71">
        <v>6.6630635308457844</v>
      </c>
    </row>
    <row r="8845" spans="2:15" outlineLevel="1" x14ac:dyDescent="0.45">
      <c r="B8845" s="65">
        <v>8836</v>
      </c>
      <c r="C8845" s="60">
        <v>1</v>
      </c>
      <c r="D8845" s="61">
        <v>0</v>
      </c>
      <c r="E8845" s="61">
        <v>1</v>
      </c>
      <c r="F8845" s="61">
        <v>1</v>
      </c>
      <c r="G8845" s="61">
        <v>1</v>
      </c>
      <c r="H8845" s="61">
        <v>0</v>
      </c>
      <c r="I8845" s="62">
        <v>94500.045215677063</v>
      </c>
      <c r="J8845" s="63">
        <v>6.3196435958784818</v>
      </c>
      <c r="K8845" s="63">
        <v>4.4352609210948835</v>
      </c>
      <c r="L8845" s="63">
        <v>7.6060524474513347</v>
      </c>
      <c r="M8845" s="63">
        <v>6.8308742937379705</v>
      </c>
      <c r="N8845" s="63">
        <v>7.3343177847782934</v>
      </c>
      <c r="O8845" s="71">
        <v>7.0025985922452092</v>
      </c>
    </row>
    <row r="8846" spans="2:15" outlineLevel="1" x14ac:dyDescent="0.45">
      <c r="B8846" s="65">
        <v>8837</v>
      </c>
      <c r="C8846" s="60">
        <v>1</v>
      </c>
      <c r="D8846" s="61">
        <v>0</v>
      </c>
      <c r="E8846" s="61">
        <v>1</v>
      </c>
      <c r="F8846" s="61">
        <v>1</v>
      </c>
      <c r="G8846" s="61">
        <v>1</v>
      </c>
      <c r="H8846" s="61">
        <v>0</v>
      </c>
      <c r="I8846" s="62">
        <v>96228.607618491456</v>
      </c>
      <c r="J8846" s="63">
        <v>6.3495596032580242</v>
      </c>
      <c r="K8846" s="63">
        <v>5.3681713843232588</v>
      </c>
      <c r="L8846" s="63">
        <v>7.5470603778921221</v>
      </c>
      <c r="M8846" s="63">
        <v>7.3352485365129336</v>
      </c>
      <c r="N8846" s="63">
        <v>6.6542050143736251</v>
      </c>
      <c r="O8846" s="71">
        <v>6.6055755978707928</v>
      </c>
    </row>
    <row r="8847" spans="2:15" outlineLevel="1" x14ac:dyDescent="0.45">
      <c r="B8847" s="65">
        <v>8838</v>
      </c>
      <c r="C8847" s="60">
        <v>1</v>
      </c>
      <c r="D8847" s="61">
        <v>0</v>
      </c>
      <c r="E8847" s="61">
        <v>1</v>
      </c>
      <c r="F8847" s="61">
        <v>1</v>
      </c>
      <c r="G8847" s="61">
        <v>0</v>
      </c>
      <c r="H8847" s="61">
        <v>1</v>
      </c>
      <c r="I8847" s="62">
        <v>28288.055253340746</v>
      </c>
      <c r="J8847" s="63">
        <v>5.5045270229240675</v>
      </c>
      <c r="K8847" s="63">
        <v>4.7341471130189907</v>
      </c>
      <c r="L8847" s="63">
        <v>6.3098512879075628</v>
      </c>
      <c r="M8847" s="63">
        <v>7.9991878408197241</v>
      </c>
      <c r="N8847" s="63">
        <v>6.7436764813133658</v>
      </c>
      <c r="O8847" s="71">
        <v>7.0391954787453175</v>
      </c>
    </row>
    <row r="8848" spans="2:15" outlineLevel="1" x14ac:dyDescent="0.45">
      <c r="B8848" s="65">
        <v>8839</v>
      </c>
      <c r="C8848" s="60">
        <v>1</v>
      </c>
      <c r="D8848" s="61">
        <v>0</v>
      </c>
      <c r="E8848" s="61">
        <v>1</v>
      </c>
      <c r="F8848" s="61">
        <v>1</v>
      </c>
      <c r="G8848" s="61">
        <v>0</v>
      </c>
      <c r="H8848" s="61">
        <v>1</v>
      </c>
      <c r="I8848" s="62">
        <v>28336.715766445937</v>
      </c>
      <c r="J8848" s="63">
        <v>5.5983444404452598</v>
      </c>
      <c r="K8848" s="63">
        <v>5.4491725344899429</v>
      </c>
      <c r="L8848" s="63">
        <v>6.772140775037947</v>
      </c>
      <c r="M8848" s="63">
        <v>7.068071136160377</v>
      </c>
      <c r="N8848" s="63">
        <v>6.6081848514615436</v>
      </c>
      <c r="O8848" s="71">
        <v>7.054746771979671</v>
      </c>
    </row>
    <row r="8849" spans="2:15" outlineLevel="1" x14ac:dyDescent="0.45">
      <c r="B8849" s="65">
        <v>8840</v>
      </c>
      <c r="C8849" s="60">
        <v>1</v>
      </c>
      <c r="D8849" s="61">
        <v>0</v>
      </c>
      <c r="E8849" s="61">
        <v>1</v>
      </c>
      <c r="F8849" s="61">
        <v>1</v>
      </c>
      <c r="G8849" s="61">
        <v>1</v>
      </c>
      <c r="H8849" s="61">
        <v>0</v>
      </c>
      <c r="I8849" s="62">
        <v>62153.608032897406</v>
      </c>
      <c r="J8849" s="63">
        <v>5.8052040996005383</v>
      </c>
      <c r="K8849" s="63">
        <v>5.1790885526778769</v>
      </c>
      <c r="L8849" s="63">
        <v>7.4750203898827019</v>
      </c>
      <c r="M8849" s="63">
        <v>6.3069429530011902</v>
      </c>
      <c r="N8849" s="63">
        <v>6.9346221468949603</v>
      </c>
      <c r="O8849" s="71">
        <v>6.795263056764588</v>
      </c>
    </row>
    <row r="8850" spans="2:15" outlineLevel="1" x14ac:dyDescent="0.45">
      <c r="B8850" s="65">
        <v>8841</v>
      </c>
      <c r="C8850" s="60">
        <v>1</v>
      </c>
      <c r="D8850" s="61">
        <v>0</v>
      </c>
      <c r="E8850" s="61">
        <v>1</v>
      </c>
      <c r="F8850" s="61">
        <v>1</v>
      </c>
      <c r="G8850" s="61">
        <v>0</v>
      </c>
      <c r="H8850" s="61">
        <v>1</v>
      </c>
      <c r="I8850" s="62">
        <v>25285.864726512693</v>
      </c>
      <c r="J8850" s="63">
        <v>5.4587517243146735</v>
      </c>
      <c r="K8850" s="63">
        <v>4.9041806743799805</v>
      </c>
      <c r="L8850" s="63">
        <v>6.5862294539242523</v>
      </c>
      <c r="M8850" s="63">
        <v>7.2907889871027862</v>
      </c>
      <c r="N8850" s="63">
        <v>6.3853399444803722</v>
      </c>
      <c r="O8850" s="71">
        <v>6.6483136742850917</v>
      </c>
    </row>
    <row r="8851" spans="2:15" outlineLevel="1" x14ac:dyDescent="0.45">
      <c r="B8851" s="65">
        <v>8842</v>
      </c>
      <c r="C8851" s="60">
        <v>1</v>
      </c>
      <c r="D8851" s="61">
        <v>0</v>
      </c>
      <c r="E8851" s="61">
        <v>1</v>
      </c>
      <c r="F8851" s="61">
        <v>1</v>
      </c>
      <c r="G8851" s="61">
        <v>0</v>
      </c>
      <c r="H8851" s="61">
        <v>1</v>
      </c>
      <c r="I8851" s="62">
        <v>95164.778347148909</v>
      </c>
      <c r="J8851" s="63">
        <v>6.0254648518739629</v>
      </c>
      <c r="K8851" s="63">
        <v>4.7295836324485476</v>
      </c>
      <c r="L8851" s="63">
        <v>7.8757223311151003</v>
      </c>
      <c r="M8851" s="63">
        <v>7.9526757764863216</v>
      </c>
      <c r="N8851" s="63">
        <v>6.3767316652106913</v>
      </c>
      <c r="O8851" s="71">
        <v>6.7019646124561731</v>
      </c>
    </row>
    <row r="8852" spans="2:15" outlineLevel="1" x14ac:dyDescent="0.45">
      <c r="B8852" s="65">
        <v>8843</v>
      </c>
      <c r="C8852" s="60">
        <v>1</v>
      </c>
      <c r="D8852" s="61">
        <v>0</v>
      </c>
      <c r="E8852" s="61">
        <v>1</v>
      </c>
      <c r="F8852" s="61">
        <v>1</v>
      </c>
      <c r="G8852" s="61">
        <v>1</v>
      </c>
      <c r="H8852" s="61">
        <v>0</v>
      </c>
      <c r="I8852" s="62">
        <v>95472.476200666628</v>
      </c>
      <c r="J8852" s="63">
        <v>6.71396150969227</v>
      </c>
      <c r="K8852" s="63">
        <v>4.6274627184044457</v>
      </c>
      <c r="L8852" s="63">
        <v>7.1907484444588867</v>
      </c>
      <c r="M8852" s="63">
        <v>6.6380788508086894</v>
      </c>
      <c r="N8852" s="63">
        <v>7.508594212247834</v>
      </c>
      <c r="O8852" s="71">
        <v>7.000968475289385</v>
      </c>
    </row>
    <row r="8853" spans="2:15" outlineLevel="1" x14ac:dyDescent="0.45">
      <c r="B8853" s="65">
        <v>8844</v>
      </c>
      <c r="C8853" s="60">
        <v>1</v>
      </c>
      <c r="D8853" s="61">
        <v>0</v>
      </c>
      <c r="E8853" s="61">
        <v>1</v>
      </c>
      <c r="F8853" s="61">
        <v>1</v>
      </c>
      <c r="G8853" s="61">
        <v>1</v>
      </c>
      <c r="H8853" s="61">
        <v>0</v>
      </c>
      <c r="I8853" s="62">
        <v>98789.717163386231</v>
      </c>
      <c r="J8853" s="63">
        <v>5.7734294779476176</v>
      </c>
      <c r="K8853" s="63">
        <v>5.3349218084019876</v>
      </c>
      <c r="L8853" s="63">
        <v>7.317673027480212</v>
      </c>
      <c r="M8853" s="63">
        <v>8.3814621830773479</v>
      </c>
      <c r="N8853" s="63">
        <v>7.0161759304700739</v>
      </c>
      <c r="O8853" s="71">
        <v>6.9180603830262584</v>
      </c>
    </row>
    <row r="8854" spans="2:15" outlineLevel="1" x14ac:dyDescent="0.45">
      <c r="B8854" s="65">
        <v>8845</v>
      </c>
      <c r="C8854" s="60">
        <v>1</v>
      </c>
      <c r="D8854" s="61">
        <v>0</v>
      </c>
      <c r="E8854" s="61">
        <v>1</v>
      </c>
      <c r="F8854" s="61">
        <v>1</v>
      </c>
      <c r="G8854" s="61">
        <v>0</v>
      </c>
      <c r="H8854" s="61">
        <v>1</v>
      </c>
      <c r="I8854" s="62">
        <v>23289.075834686664</v>
      </c>
      <c r="J8854" s="63">
        <v>5.9382802924034737</v>
      </c>
      <c r="K8854" s="63">
        <v>4.3739236365971008</v>
      </c>
      <c r="L8854" s="63">
        <v>6.7432869536623379</v>
      </c>
      <c r="M8854" s="63">
        <v>6.0396246303712928</v>
      </c>
      <c r="N8854" s="63">
        <v>6.5925575096761948</v>
      </c>
      <c r="O8854" s="71">
        <v>7.1920062708433914</v>
      </c>
    </row>
    <row r="8855" spans="2:15" outlineLevel="1" x14ac:dyDescent="0.45">
      <c r="B8855" s="65">
        <v>8846</v>
      </c>
      <c r="C8855" s="60">
        <v>1</v>
      </c>
      <c r="D8855" s="61">
        <v>0</v>
      </c>
      <c r="E8855" s="61">
        <v>1</v>
      </c>
      <c r="F8855" s="61">
        <v>1</v>
      </c>
      <c r="G8855" s="61">
        <v>0</v>
      </c>
      <c r="H8855" s="61">
        <v>1</v>
      </c>
      <c r="I8855" s="62">
        <v>25049.728050004647</v>
      </c>
      <c r="J8855" s="63">
        <v>5.405881744760709</v>
      </c>
      <c r="K8855" s="63">
        <v>5.3710625455305543</v>
      </c>
      <c r="L8855" s="63">
        <v>7.2959937170809921</v>
      </c>
      <c r="M8855" s="63">
        <v>6.21839423573965</v>
      </c>
      <c r="N8855" s="63">
        <v>6.4295660518993847</v>
      </c>
      <c r="O8855" s="71">
        <v>6.8944866241791249</v>
      </c>
    </row>
    <row r="8856" spans="2:15" outlineLevel="1" x14ac:dyDescent="0.45">
      <c r="B8856" s="65">
        <v>8847</v>
      </c>
      <c r="C8856" s="60">
        <v>0</v>
      </c>
      <c r="D8856" s="61">
        <v>1</v>
      </c>
      <c r="E8856" s="61">
        <v>1</v>
      </c>
      <c r="F8856" s="61">
        <v>1</v>
      </c>
      <c r="G8856" s="61">
        <v>1</v>
      </c>
      <c r="H8856" s="61">
        <v>0</v>
      </c>
      <c r="I8856" s="62">
        <v>98031.090082120631</v>
      </c>
      <c r="J8856" s="63">
        <v>5.3847345259563779</v>
      </c>
      <c r="K8856" s="63">
        <v>6.1669853102231373</v>
      </c>
      <c r="L8856" s="63">
        <v>7.2872372902547431</v>
      </c>
      <c r="M8856" s="63">
        <v>7.8568282474492754</v>
      </c>
      <c r="N8856" s="63">
        <v>7.0058288228992947</v>
      </c>
      <c r="O8856" s="71">
        <v>6.6435101416978952</v>
      </c>
    </row>
    <row r="8857" spans="2:15" outlineLevel="1" x14ac:dyDescent="0.45">
      <c r="B8857" s="65">
        <v>8848</v>
      </c>
      <c r="C8857" s="60">
        <v>1</v>
      </c>
      <c r="D8857" s="61">
        <v>0</v>
      </c>
      <c r="E8857" s="61">
        <v>1</v>
      </c>
      <c r="F8857" s="61">
        <v>1</v>
      </c>
      <c r="G8857" s="61">
        <v>1</v>
      </c>
      <c r="H8857" s="61">
        <v>0</v>
      </c>
      <c r="I8857" s="62">
        <v>25720.352905515581</v>
      </c>
      <c r="J8857" s="63">
        <v>5.6580035438731127</v>
      </c>
      <c r="K8857" s="63">
        <v>4.9815822553256606</v>
      </c>
      <c r="L8857" s="63">
        <v>6.2349483897374007</v>
      </c>
      <c r="M8857" s="63">
        <v>7.1893844292879479</v>
      </c>
      <c r="N8857" s="63">
        <v>6.8215661537585932</v>
      </c>
      <c r="O8857" s="71">
        <v>6.3338753532047587</v>
      </c>
    </row>
    <row r="8858" spans="2:15" outlineLevel="1" x14ac:dyDescent="0.45">
      <c r="B8858" s="65">
        <v>8849</v>
      </c>
      <c r="C8858" s="60">
        <v>0</v>
      </c>
      <c r="D8858" s="61">
        <v>1</v>
      </c>
      <c r="E8858" s="61">
        <v>1</v>
      </c>
      <c r="F8858" s="61">
        <v>1</v>
      </c>
      <c r="G8858" s="61">
        <v>0</v>
      </c>
      <c r="H8858" s="61">
        <v>1</v>
      </c>
      <c r="I8858" s="62">
        <v>96743.547790319091</v>
      </c>
      <c r="J8858" s="63">
        <v>5.4839858899809917</v>
      </c>
      <c r="K8858" s="63">
        <v>5.5193828023191234</v>
      </c>
      <c r="L8858" s="63">
        <v>7.9676615680677658</v>
      </c>
      <c r="M8858" s="63">
        <v>7.8869193530098594</v>
      </c>
      <c r="N8858" s="63">
        <v>6.6818041235832695</v>
      </c>
      <c r="O8858" s="71">
        <v>6.7137791730634753</v>
      </c>
    </row>
    <row r="8859" spans="2:15" outlineLevel="1" x14ac:dyDescent="0.45">
      <c r="B8859" s="65">
        <v>8850</v>
      </c>
      <c r="C8859" s="60">
        <v>1</v>
      </c>
      <c r="D8859" s="61">
        <v>0</v>
      </c>
      <c r="E8859" s="61">
        <v>1</v>
      </c>
      <c r="F8859" s="61">
        <v>1</v>
      </c>
      <c r="G8859" s="61">
        <v>1</v>
      </c>
      <c r="H8859" s="61">
        <v>0</v>
      </c>
      <c r="I8859" s="62">
        <v>29103.745143652166</v>
      </c>
      <c r="J8859" s="63">
        <v>5.3229260744093576</v>
      </c>
      <c r="K8859" s="63">
        <v>4.7651740412233243</v>
      </c>
      <c r="L8859" s="63">
        <v>6.4132804870384721</v>
      </c>
      <c r="M8859" s="63">
        <v>7.6639832847805716</v>
      </c>
      <c r="N8859" s="63">
        <v>7.3621855110938368</v>
      </c>
      <c r="O8859" s="71">
        <v>7.2830581077066121</v>
      </c>
    </row>
    <row r="8860" spans="2:15" outlineLevel="1" x14ac:dyDescent="0.45">
      <c r="B8860" s="65">
        <v>8851</v>
      </c>
      <c r="C8860" s="60">
        <v>1</v>
      </c>
      <c r="D8860" s="61">
        <v>0</v>
      </c>
      <c r="E8860" s="61">
        <v>1</v>
      </c>
      <c r="F8860" s="61">
        <v>1</v>
      </c>
      <c r="G8860" s="61">
        <v>1</v>
      </c>
      <c r="H8860" s="61">
        <v>0</v>
      </c>
      <c r="I8860" s="62">
        <v>73476.80089431176</v>
      </c>
      <c r="J8860" s="63">
        <v>6.0473996678200912</v>
      </c>
      <c r="K8860" s="63">
        <v>4.902598532008219</v>
      </c>
      <c r="L8860" s="63">
        <v>6.7315033744416732</v>
      </c>
      <c r="M8860" s="63">
        <v>7.3387186592710041</v>
      </c>
      <c r="N8860" s="63">
        <v>7.014131627980694</v>
      </c>
      <c r="O8860" s="71">
        <v>6.4736039630166005</v>
      </c>
    </row>
    <row r="8861" spans="2:15" outlineLevel="1" x14ac:dyDescent="0.45">
      <c r="B8861" s="65">
        <v>8852</v>
      </c>
      <c r="C8861" s="60">
        <v>0</v>
      </c>
      <c r="D8861" s="61">
        <v>1</v>
      </c>
      <c r="E8861" s="61">
        <v>1</v>
      </c>
      <c r="F8861" s="61">
        <v>1</v>
      </c>
      <c r="G8861" s="61">
        <v>0</v>
      </c>
      <c r="H8861" s="61">
        <v>1</v>
      </c>
      <c r="I8861" s="62">
        <v>98985.639189772177</v>
      </c>
      <c r="J8861" s="63">
        <v>6.3556163731667841</v>
      </c>
      <c r="K8861" s="63">
        <v>6.5045862629378846</v>
      </c>
      <c r="L8861" s="63">
        <v>6.9134125554327515</v>
      </c>
      <c r="M8861" s="63">
        <v>7.2838511323348234</v>
      </c>
      <c r="N8861" s="63">
        <v>6.3381177214907094</v>
      </c>
      <c r="O8861" s="71">
        <v>7.1566259004704378</v>
      </c>
    </row>
    <row r="8862" spans="2:15" outlineLevel="1" x14ac:dyDescent="0.45">
      <c r="B8862" s="65">
        <v>8853</v>
      </c>
      <c r="C8862" s="60">
        <v>1</v>
      </c>
      <c r="D8862" s="61">
        <v>0</v>
      </c>
      <c r="E8862" s="61">
        <v>1</v>
      </c>
      <c r="F8862" s="61">
        <v>1</v>
      </c>
      <c r="G8862" s="61">
        <v>0</v>
      </c>
      <c r="H8862" s="61">
        <v>1</v>
      </c>
      <c r="I8862" s="62">
        <v>25716.269741318989</v>
      </c>
      <c r="J8862" s="63">
        <v>6.165128297239665</v>
      </c>
      <c r="K8862" s="63">
        <v>4.9264608372946972</v>
      </c>
      <c r="L8862" s="63">
        <v>6.2957852490393655</v>
      </c>
      <c r="M8862" s="63">
        <v>6.3172316769415193</v>
      </c>
      <c r="N8862" s="63">
        <v>6.7658531832163913</v>
      </c>
      <c r="O8862" s="71">
        <v>6.9646780130177817</v>
      </c>
    </row>
    <row r="8863" spans="2:15" outlineLevel="1" x14ac:dyDescent="0.45">
      <c r="B8863" s="65">
        <v>8854</v>
      </c>
      <c r="C8863" s="60">
        <v>1</v>
      </c>
      <c r="D8863" s="61">
        <v>0</v>
      </c>
      <c r="E8863" s="61">
        <v>1</v>
      </c>
      <c r="F8863" s="61">
        <v>1</v>
      </c>
      <c r="G8863" s="61">
        <v>0</v>
      </c>
      <c r="H8863" s="61">
        <v>1</v>
      </c>
      <c r="I8863" s="62">
        <v>25840.947788237376</v>
      </c>
      <c r="J8863" s="63">
        <v>5.4327757055719452</v>
      </c>
      <c r="K8863" s="63">
        <v>5.4291132087776015</v>
      </c>
      <c r="L8863" s="63">
        <v>6.879056437619866</v>
      </c>
      <c r="M8863" s="63">
        <v>7.0125592165345454</v>
      </c>
      <c r="N8863" s="63">
        <v>6.248218297246857</v>
      </c>
      <c r="O8863" s="71">
        <v>6.5496141440799942</v>
      </c>
    </row>
    <row r="8864" spans="2:15" outlineLevel="1" x14ac:dyDescent="0.45">
      <c r="B8864" s="65">
        <v>8855</v>
      </c>
      <c r="C8864" s="60">
        <v>0</v>
      </c>
      <c r="D8864" s="61">
        <v>1</v>
      </c>
      <c r="E8864" s="61">
        <v>1</v>
      </c>
      <c r="F8864" s="61">
        <v>1</v>
      </c>
      <c r="G8864" s="61">
        <v>0</v>
      </c>
      <c r="H8864" s="61">
        <v>1</v>
      </c>
      <c r="I8864" s="62">
        <v>75874.163834656516</v>
      </c>
      <c r="J8864" s="63">
        <v>5.1184466865838205</v>
      </c>
      <c r="K8864" s="63">
        <v>5.3715159991174426</v>
      </c>
      <c r="L8864" s="63">
        <v>7.1292373165324356</v>
      </c>
      <c r="M8864" s="63">
        <v>7.93798061042345</v>
      </c>
      <c r="N8864" s="63">
        <v>7.0176689119013478</v>
      </c>
      <c r="O8864" s="71">
        <v>7.0870080103536646</v>
      </c>
    </row>
    <row r="8865" spans="2:15" outlineLevel="1" x14ac:dyDescent="0.45">
      <c r="B8865" s="65">
        <v>8856</v>
      </c>
      <c r="C8865" s="60">
        <v>1</v>
      </c>
      <c r="D8865" s="61">
        <v>0</v>
      </c>
      <c r="E8865" s="61">
        <v>1</v>
      </c>
      <c r="F8865" s="61">
        <v>1</v>
      </c>
      <c r="G8865" s="61">
        <v>1</v>
      </c>
      <c r="H8865" s="61">
        <v>0</v>
      </c>
      <c r="I8865" s="62">
        <v>101672.68494928324</v>
      </c>
      <c r="J8865" s="63">
        <v>6.5375119362780039</v>
      </c>
      <c r="K8865" s="63">
        <v>5.3809160328705072</v>
      </c>
      <c r="L8865" s="63">
        <v>7.9902871439421368</v>
      </c>
      <c r="M8865" s="63">
        <v>8.191658284399459</v>
      </c>
      <c r="N8865" s="63">
        <v>7.5958438276494418</v>
      </c>
      <c r="O8865" s="71">
        <v>6.3300394446153652</v>
      </c>
    </row>
    <row r="8866" spans="2:15" outlineLevel="1" x14ac:dyDescent="0.45">
      <c r="B8866" s="65">
        <v>8857</v>
      </c>
      <c r="C8866" s="60">
        <v>1</v>
      </c>
      <c r="D8866" s="61">
        <v>0</v>
      </c>
      <c r="E8866" s="61">
        <v>1</v>
      </c>
      <c r="F8866" s="61">
        <v>1</v>
      </c>
      <c r="G8866" s="61">
        <v>1</v>
      </c>
      <c r="H8866" s="61">
        <v>0</v>
      </c>
      <c r="I8866" s="62">
        <v>99626.498693264744</v>
      </c>
      <c r="J8866" s="63">
        <v>5.5026555608368515</v>
      </c>
      <c r="K8866" s="63">
        <v>5.2128163509402654</v>
      </c>
      <c r="L8866" s="63">
        <v>8.0955056362603504</v>
      </c>
      <c r="M8866" s="63">
        <v>8.9490002234254504</v>
      </c>
      <c r="N8866" s="63">
        <v>6.8751572145133748</v>
      </c>
      <c r="O8866" s="71">
        <v>6.7175773786281079</v>
      </c>
    </row>
    <row r="8867" spans="2:15" outlineLevel="1" x14ac:dyDescent="0.45">
      <c r="B8867" s="65">
        <v>8858</v>
      </c>
      <c r="C8867" s="60">
        <v>1</v>
      </c>
      <c r="D8867" s="61">
        <v>0</v>
      </c>
      <c r="E8867" s="61">
        <v>1</v>
      </c>
      <c r="F8867" s="61">
        <v>1</v>
      </c>
      <c r="G8867" s="61">
        <v>1</v>
      </c>
      <c r="H8867" s="61">
        <v>0</v>
      </c>
      <c r="I8867" s="62">
        <v>99590.157089786895</v>
      </c>
      <c r="J8867" s="63">
        <v>6.4034306244116515</v>
      </c>
      <c r="K8867" s="63">
        <v>4.7212703188522678</v>
      </c>
      <c r="L8867" s="63">
        <v>7.3320632750265613</v>
      </c>
      <c r="M8867" s="63">
        <v>8.8496107539396878</v>
      </c>
      <c r="N8867" s="63">
        <v>6.8693626069362468</v>
      </c>
      <c r="O8867" s="71">
        <v>6.8545590933688452</v>
      </c>
    </row>
    <row r="8868" spans="2:15" outlineLevel="1" x14ac:dyDescent="0.45">
      <c r="B8868" s="65">
        <v>8859</v>
      </c>
      <c r="C8868" s="60">
        <v>0</v>
      </c>
      <c r="D8868" s="61">
        <v>1</v>
      </c>
      <c r="E8868" s="61">
        <v>1</v>
      </c>
      <c r="F8868" s="61">
        <v>1</v>
      </c>
      <c r="G8868" s="61">
        <v>0</v>
      </c>
      <c r="H8868" s="61">
        <v>1</v>
      </c>
      <c r="I8868" s="62">
        <v>76497.08007084149</v>
      </c>
      <c r="J8868" s="63">
        <v>5.4854534388586966</v>
      </c>
      <c r="K8868" s="63">
        <v>5.7049832150781397</v>
      </c>
      <c r="L8868" s="63">
        <v>6.2534905975337258</v>
      </c>
      <c r="M8868" s="63">
        <v>7.8989094941551103</v>
      </c>
      <c r="N8868" s="63">
        <v>6.9169214993958246</v>
      </c>
      <c r="O8868" s="71">
        <v>7.175634608912441</v>
      </c>
    </row>
    <row r="8869" spans="2:15" outlineLevel="1" x14ac:dyDescent="0.45">
      <c r="B8869" s="65">
        <v>8860</v>
      </c>
      <c r="C8869" s="60">
        <v>1</v>
      </c>
      <c r="D8869" s="61">
        <v>0</v>
      </c>
      <c r="E8869" s="61">
        <v>1</v>
      </c>
      <c r="F8869" s="61">
        <v>1</v>
      </c>
      <c r="G8869" s="61">
        <v>1</v>
      </c>
      <c r="H8869" s="61">
        <v>0</v>
      </c>
      <c r="I8869" s="62">
        <v>94976.203356320373</v>
      </c>
      <c r="J8869" s="63">
        <v>5.851554540333991</v>
      </c>
      <c r="K8869" s="63">
        <v>5.6341601597699018</v>
      </c>
      <c r="L8869" s="63">
        <v>7.6423461351303397</v>
      </c>
      <c r="M8869" s="63">
        <v>7.3130314552160751</v>
      </c>
      <c r="N8869" s="63">
        <v>6.8809705140309347</v>
      </c>
      <c r="O8869" s="71">
        <v>5.990413366518597</v>
      </c>
    </row>
    <row r="8870" spans="2:15" outlineLevel="1" x14ac:dyDescent="0.45">
      <c r="B8870" s="65">
        <v>8861</v>
      </c>
      <c r="C8870" s="60">
        <v>1</v>
      </c>
      <c r="D8870" s="61">
        <v>0</v>
      </c>
      <c r="E8870" s="61">
        <v>1</v>
      </c>
      <c r="F8870" s="61">
        <v>1</v>
      </c>
      <c r="G8870" s="61">
        <v>1</v>
      </c>
      <c r="H8870" s="61">
        <v>0</v>
      </c>
      <c r="I8870" s="62">
        <v>99701.5560689618</v>
      </c>
      <c r="J8870" s="63">
        <v>5.916312813047357</v>
      </c>
      <c r="K8870" s="63">
        <v>5.5891748943914346</v>
      </c>
      <c r="L8870" s="63">
        <v>7.3334014791908588</v>
      </c>
      <c r="M8870" s="63">
        <v>8.6319526340255308</v>
      </c>
      <c r="N8870" s="63">
        <v>6.837989928687791</v>
      </c>
      <c r="O8870" s="71">
        <v>6.6542647514257895</v>
      </c>
    </row>
    <row r="8871" spans="2:15" outlineLevel="1" x14ac:dyDescent="0.45">
      <c r="B8871" s="65">
        <v>8862</v>
      </c>
      <c r="C8871" s="60">
        <v>1</v>
      </c>
      <c r="D8871" s="61">
        <v>0</v>
      </c>
      <c r="E8871" s="61">
        <v>1</v>
      </c>
      <c r="F8871" s="61">
        <v>1</v>
      </c>
      <c r="G8871" s="61">
        <v>0</v>
      </c>
      <c r="H8871" s="61">
        <v>1</v>
      </c>
      <c r="I8871" s="62">
        <v>95947.125572916018</v>
      </c>
      <c r="J8871" s="63">
        <v>7.132424773768542</v>
      </c>
      <c r="K8871" s="63">
        <v>4.961594772043922</v>
      </c>
      <c r="L8871" s="63">
        <v>6.9052491551613615</v>
      </c>
      <c r="M8871" s="63">
        <v>6.7980878121825539</v>
      </c>
      <c r="N8871" s="63">
        <v>6.8793764375597046</v>
      </c>
      <c r="O8871" s="71">
        <v>6.9101463446560727</v>
      </c>
    </row>
    <row r="8872" spans="2:15" outlineLevel="1" x14ac:dyDescent="0.45">
      <c r="B8872" s="65">
        <v>8863</v>
      </c>
      <c r="C8872" s="60">
        <v>1</v>
      </c>
      <c r="D8872" s="61">
        <v>0</v>
      </c>
      <c r="E8872" s="61">
        <v>1</v>
      </c>
      <c r="F8872" s="61">
        <v>1</v>
      </c>
      <c r="G8872" s="61">
        <v>0</v>
      </c>
      <c r="H8872" s="61">
        <v>1</v>
      </c>
      <c r="I8872" s="62">
        <v>101500.63265387119</v>
      </c>
      <c r="J8872" s="63">
        <v>6.2994749314172456</v>
      </c>
      <c r="K8872" s="63">
        <v>5.1468806416909212</v>
      </c>
      <c r="L8872" s="63">
        <v>7.2833898351858357</v>
      </c>
      <c r="M8872" s="63">
        <v>8.5919286200637988</v>
      </c>
      <c r="N8872" s="63">
        <v>7.0276082347048234</v>
      </c>
      <c r="O8872" s="71">
        <v>7.494810269820432</v>
      </c>
    </row>
    <row r="8873" spans="2:15" outlineLevel="1" x14ac:dyDescent="0.45">
      <c r="B8873" s="65">
        <v>8864</v>
      </c>
      <c r="C8873" s="60">
        <v>0</v>
      </c>
      <c r="D8873" s="61">
        <v>1</v>
      </c>
      <c r="E8873" s="61">
        <v>1</v>
      </c>
      <c r="F8873" s="61">
        <v>1</v>
      </c>
      <c r="G8873" s="61">
        <v>0</v>
      </c>
      <c r="H8873" s="61">
        <v>1</v>
      </c>
      <c r="I8873" s="62">
        <v>61946.274736610721</v>
      </c>
      <c r="J8873" s="63">
        <v>5.8004021814186393</v>
      </c>
      <c r="K8873" s="63">
        <v>6.1353908051561277</v>
      </c>
      <c r="L8873" s="63">
        <v>7.7121126838911342</v>
      </c>
      <c r="M8873" s="63">
        <v>6.1999403638370794</v>
      </c>
      <c r="N8873" s="63">
        <v>6.0519169958458434</v>
      </c>
      <c r="O8873" s="71">
        <v>6.3773328147525739</v>
      </c>
    </row>
    <row r="8874" spans="2:15" outlineLevel="1" x14ac:dyDescent="0.45">
      <c r="B8874" s="65">
        <v>8865</v>
      </c>
      <c r="C8874" s="60">
        <v>1</v>
      </c>
      <c r="D8874" s="61">
        <v>0</v>
      </c>
      <c r="E8874" s="61">
        <v>1</v>
      </c>
      <c r="F8874" s="61">
        <v>1</v>
      </c>
      <c r="G8874" s="61">
        <v>1</v>
      </c>
      <c r="H8874" s="61">
        <v>0</v>
      </c>
      <c r="I8874" s="62">
        <v>95048.341907431386</v>
      </c>
      <c r="J8874" s="63">
        <v>5.9176995864170667</v>
      </c>
      <c r="K8874" s="63">
        <v>5.1919880794536963</v>
      </c>
      <c r="L8874" s="63">
        <v>8.0085604004001407</v>
      </c>
      <c r="M8874" s="63">
        <v>6.7910245976746531</v>
      </c>
      <c r="N8874" s="63">
        <v>7.150379374828419</v>
      </c>
      <c r="O8874" s="71">
        <v>6.7242449981975101</v>
      </c>
    </row>
    <row r="8875" spans="2:15" outlineLevel="1" x14ac:dyDescent="0.45">
      <c r="B8875" s="65">
        <v>8866</v>
      </c>
      <c r="C8875" s="60">
        <v>1</v>
      </c>
      <c r="D8875" s="61">
        <v>0</v>
      </c>
      <c r="E8875" s="61">
        <v>1</v>
      </c>
      <c r="F8875" s="61">
        <v>1</v>
      </c>
      <c r="G8875" s="61">
        <v>1</v>
      </c>
      <c r="H8875" s="61">
        <v>0</v>
      </c>
      <c r="I8875" s="62">
        <v>25627.854666256171</v>
      </c>
      <c r="J8875" s="63">
        <v>5.2756722028083587</v>
      </c>
      <c r="K8875" s="63">
        <v>4.78833205393454</v>
      </c>
      <c r="L8875" s="63">
        <v>7.4063133030287407</v>
      </c>
      <c r="M8875" s="63">
        <v>6.9085979044097909</v>
      </c>
      <c r="N8875" s="63">
        <v>6.9620578831771187</v>
      </c>
      <c r="O8875" s="71">
        <v>6.5152662293417665</v>
      </c>
    </row>
    <row r="8876" spans="2:15" outlineLevel="1" x14ac:dyDescent="0.45">
      <c r="B8876" s="65">
        <v>8867</v>
      </c>
      <c r="C8876" s="60">
        <v>0</v>
      </c>
      <c r="D8876" s="61">
        <v>1</v>
      </c>
      <c r="E8876" s="61">
        <v>1</v>
      </c>
      <c r="F8876" s="61">
        <v>1</v>
      </c>
      <c r="G8876" s="61">
        <v>1</v>
      </c>
      <c r="H8876" s="61">
        <v>0</v>
      </c>
      <c r="I8876" s="62">
        <v>98020.018750669857</v>
      </c>
      <c r="J8876" s="63">
        <v>5.9416615126409758</v>
      </c>
      <c r="K8876" s="63">
        <v>6.4496462206208438</v>
      </c>
      <c r="L8876" s="63">
        <v>7.4974858131486712</v>
      </c>
      <c r="M8876" s="63">
        <v>6.3367295538334414</v>
      </c>
      <c r="N8876" s="63">
        <v>7.5050620533574257</v>
      </c>
      <c r="O8876" s="71">
        <v>6.8565604169018624</v>
      </c>
    </row>
    <row r="8877" spans="2:15" outlineLevel="1" x14ac:dyDescent="0.45">
      <c r="B8877" s="65">
        <v>8868</v>
      </c>
      <c r="C8877" s="60">
        <v>1</v>
      </c>
      <c r="D8877" s="61">
        <v>0</v>
      </c>
      <c r="E8877" s="61">
        <v>1</v>
      </c>
      <c r="F8877" s="61">
        <v>1</v>
      </c>
      <c r="G8877" s="61">
        <v>0</v>
      </c>
      <c r="H8877" s="61">
        <v>1</v>
      </c>
      <c r="I8877" s="62">
        <v>24732.834756433018</v>
      </c>
      <c r="J8877" s="63">
        <v>5.4754835006479885</v>
      </c>
      <c r="K8877" s="63">
        <v>5.2389381149269383</v>
      </c>
      <c r="L8877" s="63">
        <v>6.1971965030576834</v>
      </c>
      <c r="M8877" s="63">
        <v>6.8086888927636533</v>
      </c>
      <c r="N8877" s="63">
        <v>6.307588112953753</v>
      </c>
      <c r="O8877" s="71">
        <v>6.9021063972181445</v>
      </c>
    </row>
    <row r="8878" spans="2:15" outlineLevel="1" x14ac:dyDescent="0.45">
      <c r="B8878" s="65">
        <v>8869</v>
      </c>
      <c r="C8878" s="60">
        <v>1</v>
      </c>
      <c r="D8878" s="61">
        <v>0</v>
      </c>
      <c r="E8878" s="61">
        <v>1</v>
      </c>
      <c r="F8878" s="61">
        <v>1</v>
      </c>
      <c r="G8878" s="61">
        <v>1</v>
      </c>
      <c r="H8878" s="61">
        <v>0</v>
      </c>
      <c r="I8878" s="62">
        <v>97629.023711208909</v>
      </c>
      <c r="J8878" s="63">
        <v>6.471741694684388</v>
      </c>
      <c r="K8878" s="63">
        <v>4.3706528558522368</v>
      </c>
      <c r="L8878" s="63">
        <v>8.3650308718622544</v>
      </c>
      <c r="M8878" s="63">
        <v>7.619260739116811</v>
      </c>
      <c r="N8878" s="63">
        <v>7.1437137098801777</v>
      </c>
      <c r="O8878" s="71">
        <v>7.0142879808521705</v>
      </c>
    </row>
    <row r="8879" spans="2:15" outlineLevel="1" x14ac:dyDescent="0.45">
      <c r="B8879" s="65">
        <v>8870</v>
      </c>
      <c r="C8879" s="60">
        <v>1</v>
      </c>
      <c r="D8879" s="61">
        <v>0</v>
      </c>
      <c r="E8879" s="61">
        <v>1</v>
      </c>
      <c r="F8879" s="61">
        <v>1</v>
      </c>
      <c r="G8879" s="61">
        <v>1</v>
      </c>
      <c r="H8879" s="61">
        <v>0</v>
      </c>
      <c r="I8879" s="62">
        <v>93719.779548278748</v>
      </c>
      <c r="J8879" s="63">
        <v>6.7187019848426175</v>
      </c>
      <c r="K8879" s="63">
        <v>4.2490143033066365</v>
      </c>
      <c r="L8879" s="63">
        <v>8.0836451743289555</v>
      </c>
      <c r="M8879" s="63">
        <v>7.0023408941497181</v>
      </c>
      <c r="N8879" s="63">
        <v>6.8235496513705964</v>
      </c>
      <c r="O8879" s="71">
        <v>6.4179071977515729</v>
      </c>
    </row>
    <row r="8880" spans="2:15" outlineLevel="1" x14ac:dyDescent="0.45">
      <c r="B8880" s="65">
        <v>8871</v>
      </c>
      <c r="C8880" s="60">
        <v>1</v>
      </c>
      <c r="D8880" s="61">
        <v>0</v>
      </c>
      <c r="E8880" s="61">
        <v>1</v>
      </c>
      <c r="F8880" s="61">
        <v>1</v>
      </c>
      <c r="G8880" s="61">
        <v>1</v>
      </c>
      <c r="H8880" s="61">
        <v>0</v>
      </c>
      <c r="I8880" s="62">
        <v>28601.563973542696</v>
      </c>
      <c r="J8880" s="63">
        <v>5.7819073409348567</v>
      </c>
      <c r="K8880" s="63">
        <v>4.6570534407827981</v>
      </c>
      <c r="L8880" s="63">
        <v>6.4085007884129306</v>
      </c>
      <c r="M8880" s="63">
        <v>7.5625042672615166</v>
      </c>
      <c r="N8880" s="63">
        <v>7.1055470429462657</v>
      </c>
      <c r="O8880" s="71">
        <v>7.0352533382735896</v>
      </c>
    </row>
    <row r="8881" spans="2:15" outlineLevel="1" x14ac:dyDescent="0.45">
      <c r="B8881" s="65">
        <v>8872</v>
      </c>
      <c r="C8881" s="60">
        <v>1</v>
      </c>
      <c r="D8881" s="61">
        <v>0</v>
      </c>
      <c r="E8881" s="61">
        <v>1</v>
      </c>
      <c r="F8881" s="61">
        <v>1</v>
      </c>
      <c r="G8881" s="61">
        <v>1</v>
      </c>
      <c r="H8881" s="61">
        <v>0</v>
      </c>
      <c r="I8881" s="62">
        <v>94197.369506263931</v>
      </c>
      <c r="J8881" s="63">
        <v>5.9042259355567905</v>
      </c>
      <c r="K8881" s="63">
        <v>4.5323669109797216</v>
      </c>
      <c r="L8881" s="63">
        <v>7.3234037105378507</v>
      </c>
      <c r="M8881" s="63">
        <v>7.6150702900906344</v>
      </c>
      <c r="N8881" s="63">
        <v>6.9616078788191249</v>
      </c>
      <c r="O8881" s="71">
        <v>6.8228321050962446</v>
      </c>
    </row>
    <row r="8882" spans="2:15" outlineLevel="1" x14ac:dyDescent="0.45">
      <c r="B8882" s="65">
        <v>8873</v>
      </c>
      <c r="C8882" s="60">
        <v>1</v>
      </c>
      <c r="D8882" s="61">
        <v>0</v>
      </c>
      <c r="E8882" s="61">
        <v>1</v>
      </c>
      <c r="F8882" s="61">
        <v>1</v>
      </c>
      <c r="G8882" s="61">
        <v>1</v>
      </c>
      <c r="H8882" s="61">
        <v>0</v>
      </c>
      <c r="I8882" s="62">
        <v>101594.05110482391</v>
      </c>
      <c r="J8882" s="63">
        <v>6.7658635817190227</v>
      </c>
      <c r="K8882" s="63">
        <v>5.512574336122336</v>
      </c>
      <c r="L8882" s="63">
        <v>7.3047392050618134</v>
      </c>
      <c r="M8882" s="63">
        <v>7.8990317352984389</v>
      </c>
      <c r="N8882" s="63">
        <v>7.3815796093824346</v>
      </c>
      <c r="O8882" s="71">
        <v>6.9162543451121614</v>
      </c>
    </row>
    <row r="8883" spans="2:15" outlineLevel="1" x14ac:dyDescent="0.45">
      <c r="B8883" s="65">
        <v>8874</v>
      </c>
      <c r="C8883" s="60">
        <v>0</v>
      </c>
      <c r="D8883" s="61">
        <v>1</v>
      </c>
      <c r="E8883" s="61">
        <v>1</v>
      </c>
      <c r="F8883" s="61">
        <v>1</v>
      </c>
      <c r="G8883" s="61">
        <v>1</v>
      </c>
      <c r="H8883" s="61">
        <v>0</v>
      </c>
      <c r="I8883" s="62">
        <v>26606.191684412348</v>
      </c>
      <c r="J8883" s="63">
        <v>5.5284760435311338</v>
      </c>
      <c r="K8883" s="63">
        <v>5.5587206739532107</v>
      </c>
      <c r="L8883" s="63">
        <v>6.8388011612405881</v>
      </c>
      <c r="M8883" s="63">
        <v>7.1725095578765474</v>
      </c>
      <c r="N8883" s="63">
        <v>6.5818637322409081</v>
      </c>
      <c r="O8883" s="71">
        <v>6.0100181268973607</v>
      </c>
    </row>
    <row r="8884" spans="2:15" outlineLevel="1" x14ac:dyDescent="0.45">
      <c r="B8884" s="65">
        <v>8875</v>
      </c>
      <c r="C8884" s="60">
        <v>1</v>
      </c>
      <c r="D8884" s="61">
        <v>0</v>
      </c>
      <c r="E8884" s="61">
        <v>1</v>
      </c>
      <c r="F8884" s="61">
        <v>1</v>
      </c>
      <c r="G8884" s="61">
        <v>0</v>
      </c>
      <c r="H8884" s="61">
        <v>1</v>
      </c>
      <c r="I8884" s="62">
        <v>98066.869810734483</v>
      </c>
      <c r="J8884" s="63">
        <v>6.2018502119261392</v>
      </c>
      <c r="K8884" s="63">
        <v>5.1382206811690532</v>
      </c>
      <c r="L8884" s="63">
        <v>6.8336353301316954</v>
      </c>
      <c r="M8884" s="63">
        <v>8.6568124391582213</v>
      </c>
      <c r="N8884" s="63">
        <v>6.6387847847914809</v>
      </c>
      <c r="O8884" s="71">
        <v>6.6753427029105818</v>
      </c>
    </row>
    <row r="8885" spans="2:15" outlineLevel="1" x14ac:dyDescent="0.45">
      <c r="B8885" s="65">
        <v>8876</v>
      </c>
      <c r="C8885" s="60">
        <v>1</v>
      </c>
      <c r="D8885" s="61">
        <v>0</v>
      </c>
      <c r="E8885" s="61">
        <v>1</v>
      </c>
      <c r="F8885" s="61">
        <v>1</v>
      </c>
      <c r="G8885" s="61">
        <v>1</v>
      </c>
      <c r="H8885" s="61">
        <v>0</v>
      </c>
      <c r="I8885" s="62">
        <v>75818.223091030013</v>
      </c>
      <c r="J8885" s="63">
        <v>5.8741256850414834</v>
      </c>
      <c r="K8885" s="63">
        <v>5.2528540807727984</v>
      </c>
      <c r="L8885" s="63">
        <v>6.5507535152415688</v>
      </c>
      <c r="M8885" s="63">
        <v>7.1819915285540965</v>
      </c>
      <c r="N8885" s="63">
        <v>7.5634784757346774</v>
      </c>
      <c r="O8885" s="71">
        <v>7.0021820891017557</v>
      </c>
    </row>
    <row r="8886" spans="2:15" outlineLevel="1" x14ac:dyDescent="0.45">
      <c r="B8886" s="65">
        <v>8877</v>
      </c>
      <c r="C8886" s="60">
        <v>1</v>
      </c>
      <c r="D8886" s="61">
        <v>0</v>
      </c>
      <c r="E8886" s="61">
        <v>1</v>
      </c>
      <c r="F8886" s="61">
        <v>1</v>
      </c>
      <c r="G8886" s="61">
        <v>1</v>
      </c>
      <c r="H8886" s="61">
        <v>0</v>
      </c>
      <c r="I8886" s="62">
        <v>72510.447938341473</v>
      </c>
      <c r="J8886" s="63">
        <v>6.1123160740124316</v>
      </c>
      <c r="K8886" s="63">
        <v>4.6064663123833736</v>
      </c>
      <c r="L8886" s="63">
        <v>6.4997479811424554</v>
      </c>
      <c r="M8886" s="63">
        <v>7.4815821673473568</v>
      </c>
      <c r="N8886" s="63">
        <v>7.151701807301853</v>
      </c>
      <c r="O8886" s="71">
        <v>6.1433685794262596</v>
      </c>
    </row>
    <row r="8887" spans="2:15" outlineLevel="1" x14ac:dyDescent="0.45">
      <c r="B8887" s="65">
        <v>8878</v>
      </c>
      <c r="C8887" s="60">
        <v>0</v>
      </c>
      <c r="D8887" s="61">
        <v>1</v>
      </c>
      <c r="E8887" s="61">
        <v>1</v>
      </c>
      <c r="F8887" s="61">
        <v>1</v>
      </c>
      <c r="G8887" s="61">
        <v>1</v>
      </c>
      <c r="H8887" s="61">
        <v>0</v>
      </c>
      <c r="I8887" s="62">
        <v>96462.202553355703</v>
      </c>
      <c r="J8887" s="63">
        <v>5.9319096045694</v>
      </c>
      <c r="K8887" s="63">
        <v>6.3585583205708183</v>
      </c>
      <c r="L8887" s="63">
        <v>7.9305901462460762</v>
      </c>
      <c r="M8887" s="63">
        <v>6.9196771678051752</v>
      </c>
      <c r="N8887" s="63">
        <v>6.8255471766929778</v>
      </c>
      <c r="O8887" s="71">
        <v>5.9730584598747445</v>
      </c>
    </row>
    <row r="8888" spans="2:15" outlineLevel="1" x14ac:dyDescent="0.45">
      <c r="B8888" s="65">
        <v>8879</v>
      </c>
      <c r="C8888" s="60">
        <v>1</v>
      </c>
      <c r="D8888" s="61">
        <v>0</v>
      </c>
      <c r="E8888" s="61">
        <v>1</v>
      </c>
      <c r="F8888" s="61">
        <v>1</v>
      </c>
      <c r="G8888" s="61">
        <v>1</v>
      </c>
      <c r="H8888" s="61">
        <v>0</v>
      </c>
      <c r="I8888" s="62">
        <v>81754.59197196897</v>
      </c>
      <c r="J8888" s="63">
        <v>6.1239718204790536</v>
      </c>
      <c r="K8888" s="63">
        <v>5.6441362095961676</v>
      </c>
      <c r="L8888" s="63">
        <v>6.509496761081885</v>
      </c>
      <c r="M8888" s="63">
        <v>8.86066728623498</v>
      </c>
      <c r="N8888" s="63">
        <v>7.4003458973929446</v>
      </c>
      <c r="O8888" s="71">
        <v>6.8404604317907998</v>
      </c>
    </row>
    <row r="8889" spans="2:15" outlineLevel="1" x14ac:dyDescent="0.45">
      <c r="B8889" s="65">
        <v>8880</v>
      </c>
      <c r="C8889" s="60">
        <v>0</v>
      </c>
      <c r="D8889" s="61">
        <v>1</v>
      </c>
      <c r="E8889" s="61">
        <v>1</v>
      </c>
      <c r="F8889" s="61">
        <v>1</v>
      </c>
      <c r="G8889" s="61">
        <v>0</v>
      </c>
      <c r="H8889" s="61">
        <v>1</v>
      </c>
      <c r="I8889" s="62">
        <v>101865.65545546147</v>
      </c>
      <c r="J8889" s="63">
        <v>5.121850113775622</v>
      </c>
      <c r="K8889" s="63">
        <v>6.7283544354321272</v>
      </c>
      <c r="L8889" s="63">
        <v>8.1354733711737346</v>
      </c>
      <c r="M8889" s="63">
        <v>8.0742227697060969</v>
      </c>
      <c r="N8889" s="63">
        <v>7.0229818509504716</v>
      </c>
      <c r="O8889" s="71">
        <v>7.1319278340124992</v>
      </c>
    </row>
    <row r="8890" spans="2:15" outlineLevel="1" x14ac:dyDescent="0.45">
      <c r="B8890" s="65">
        <v>8881</v>
      </c>
      <c r="C8890" s="60">
        <v>1</v>
      </c>
      <c r="D8890" s="61">
        <v>0</v>
      </c>
      <c r="E8890" s="61">
        <v>1</v>
      </c>
      <c r="F8890" s="61">
        <v>1</v>
      </c>
      <c r="G8890" s="61">
        <v>1</v>
      </c>
      <c r="H8890" s="61">
        <v>0</v>
      </c>
      <c r="I8890" s="62">
        <v>26015.348250239535</v>
      </c>
      <c r="J8890" s="63">
        <v>5.4536285135488347</v>
      </c>
      <c r="K8890" s="63">
        <v>4.4911395504219751</v>
      </c>
      <c r="L8890" s="63">
        <v>7.0836608875010629</v>
      </c>
      <c r="M8890" s="63">
        <v>7.0611537857896209</v>
      </c>
      <c r="N8890" s="63">
        <v>6.9994307849016462</v>
      </c>
      <c r="O8890" s="71">
        <v>6.8470102749958883</v>
      </c>
    </row>
    <row r="8891" spans="2:15" outlineLevel="1" x14ac:dyDescent="0.45">
      <c r="B8891" s="65">
        <v>8882</v>
      </c>
      <c r="C8891" s="60">
        <v>1</v>
      </c>
      <c r="D8891" s="61">
        <v>0</v>
      </c>
      <c r="E8891" s="61">
        <v>1</v>
      </c>
      <c r="F8891" s="61">
        <v>1</v>
      </c>
      <c r="G8891" s="61">
        <v>1</v>
      </c>
      <c r="H8891" s="61">
        <v>0</v>
      </c>
      <c r="I8891" s="62">
        <v>78320.572692319241</v>
      </c>
      <c r="J8891" s="63">
        <v>6.1364422490629886</v>
      </c>
      <c r="K8891" s="63">
        <v>5.0957943660068654</v>
      </c>
      <c r="L8891" s="63">
        <v>6.107959942240492</v>
      </c>
      <c r="M8891" s="63">
        <v>8.4158626740427316</v>
      </c>
      <c r="N8891" s="63">
        <v>7.6421919728656986</v>
      </c>
      <c r="O8891" s="71">
        <v>6.565964614713053</v>
      </c>
    </row>
    <row r="8892" spans="2:15" outlineLevel="1" x14ac:dyDescent="0.45">
      <c r="B8892" s="65">
        <v>8883</v>
      </c>
      <c r="C8892" s="60">
        <v>1</v>
      </c>
      <c r="D8892" s="61">
        <v>0</v>
      </c>
      <c r="E8892" s="61">
        <v>1</v>
      </c>
      <c r="F8892" s="61">
        <v>1</v>
      </c>
      <c r="G8892" s="61">
        <v>1</v>
      </c>
      <c r="H8892" s="61">
        <v>0</v>
      </c>
      <c r="I8892" s="62">
        <v>77500.347895927291</v>
      </c>
      <c r="J8892" s="63">
        <v>6.4316162722045993</v>
      </c>
      <c r="K8892" s="63">
        <v>5.515974651910903</v>
      </c>
      <c r="L8892" s="63">
        <v>6.3240959150903544</v>
      </c>
      <c r="M8892" s="63">
        <v>8.1625712083765087</v>
      </c>
      <c r="N8892" s="63">
        <v>6.6227897174955581</v>
      </c>
      <c r="O8892" s="71">
        <v>6.6008253804116315</v>
      </c>
    </row>
    <row r="8893" spans="2:15" outlineLevel="1" x14ac:dyDescent="0.45">
      <c r="B8893" s="65">
        <v>8884</v>
      </c>
      <c r="C8893" s="60">
        <v>1</v>
      </c>
      <c r="D8893" s="61">
        <v>0</v>
      </c>
      <c r="E8893" s="61">
        <v>1</v>
      </c>
      <c r="F8893" s="61">
        <v>1</v>
      </c>
      <c r="G8893" s="61">
        <v>1</v>
      </c>
      <c r="H8893" s="61">
        <v>0</v>
      </c>
      <c r="I8893" s="62">
        <v>101257.95740754962</v>
      </c>
      <c r="J8893" s="63">
        <v>6.1968719316054717</v>
      </c>
      <c r="K8893" s="63">
        <v>6.0404233743053588</v>
      </c>
      <c r="L8893" s="63">
        <v>7.8697684254144065</v>
      </c>
      <c r="M8893" s="63">
        <v>8.6209555679616159</v>
      </c>
      <c r="N8893" s="63">
        <v>6.6873414034823107</v>
      </c>
      <c r="O8893" s="71">
        <v>6.213640678458856</v>
      </c>
    </row>
    <row r="8894" spans="2:15" outlineLevel="1" x14ac:dyDescent="0.45">
      <c r="B8894" s="65">
        <v>8885</v>
      </c>
      <c r="C8894" s="60">
        <v>1</v>
      </c>
      <c r="D8894" s="61">
        <v>0</v>
      </c>
      <c r="E8894" s="61">
        <v>1</v>
      </c>
      <c r="F8894" s="61">
        <v>1</v>
      </c>
      <c r="G8894" s="61">
        <v>1</v>
      </c>
      <c r="H8894" s="61">
        <v>0</v>
      </c>
      <c r="I8894" s="62">
        <v>97111.332201529687</v>
      </c>
      <c r="J8894" s="63">
        <v>6.2311307121166895</v>
      </c>
      <c r="K8894" s="63">
        <v>5.286132200615361</v>
      </c>
      <c r="L8894" s="63">
        <v>8.071766998859891</v>
      </c>
      <c r="M8894" s="63">
        <v>7.7987599850820288</v>
      </c>
      <c r="N8894" s="63">
        <v>6.8085964840032993</v>
      </c>
      <c r="O8894" s="71">
        <v>6.1273336383842452</v>
      </c>
    </row>
    <row r="8895" spans="2:15" outlineLevel="1" x14ac:dyDescent="0.45">
      <c r="B8895" s="65">
        <v>8886</v>
      </c>
      <c r="C8895" s="60">
        <v>0</v>
      </c>
      <c r="D8895" s="61">
        <v>1</v>
      </c>
      <c r="E8895" s="61">
        <v>1</v>
      </c>
      <c r="F8895" s="61">
        <v>1</v>
      </c>
      <c r="G8895" s="61">
        <v>1</v>
      </c>
      <c r="H8895" s="61">
        <v>0</v>
      </c>
      <c r="I8895" s="62">
        <v>61824.449628465693</v>
      </c>
      <c r="J8895" s="63">
        <v>5.9078604202465375</v>
      </c>
      <c r="K8895" s="63">
        <v>6.0855029409471433</v>
      </c>
      <c r="L8895" s="63">
        <v>7.4213499196003685</v>
      </c>
      <c r="M8895" s="63">
        <v>6.1049293181036681</v>
      </c>
      <c r="N8895" s="63">
        <v>6.3934784910434281</v>
      </c>
      <c r="O8895" s="71">
        <v>6.1657383292305825</v>
      </c>
    </row>
    <row r="8896" spans="2:15" outlineLevel="1" x14ac:dyDescent="0.45">
      <c r="B8896" s="65">
        <v>8887</v>
      </c>
      <c r="C8896" s="60">
        <v>0</v>
      </c>
      <c r="D8896" s="61">
        <v>1</v>
      </c>
      <c r="E8896" s="61">
        <v>1</v>
      </c>
      <c r="F8896" s="61">
        <v>1</v>
      </c>
      <c r="G8896" s="61">
        <v>0</v>
      </c>
      <c r="H8896" s="61">
        <v>1</v>
      </c>
      <c r="I8896" s="62">
        <v>27920.386962854333</v>
      </c>
      <c r="J8896" s="63">
        <v>5.6581664413347585</v>
      </c>
      <c r="K8896" s="63">
        <v>6.4543035349614737</v>
      </c>
      <c r="L8896" s="63">
        <v>6.518508349678056</v>
      </c>
      <c r="M8896" s="63">
        <v>6.4594862830560178</v>
      </c>
      <c r="N8896" s="63">
        <v>6.2000769690607243</v>
      </c>
      <c r="O8896" s="71">
        <v>6.8361885662709669</v>
      </c>
    </row>
    <row r="8897" spans="2:15" outlineLevel="1" x14ac:dyDescent="0.45">
      <c r="B8897" s="65">
        <v>8888</v>
      </c>
      <c r="C8897" s="60">
        <v>1</v>
      </c>
      <c r="D8897" s="61">
        <v>0</v>
      </c>
      <c r="E8897" s="61">
        <v>1</v>
      </c>
      <c r="F8897" s="61">
        <v>1</v>
      </c>
      <c r="G8897" s="61">
        <v>1</v>
      </c>
      <c r="H8897" s="61">
        <v>0</v>
      </c>
      <c r="I8897" s="62">
        <v>98246.384714554253</v>
      </c>
      <c r="J8897" s="63">
        <v>7.2114699985758648</v>
      </c>
      <c r="K8897" s="63">
        <v>5.870054570713072</v>
      </c>
      <c r="L8897" s="63">
        <v>6.8629434103439904</v>
      </c>
      <c r="M8897" s="63">
        <v>6.3720266848384925</v>
      </c>
      <c r="N8897" s="63">
        <v>7.1307067132170401</v>
      </c>
      <c r="O8897" s="71">
        <v>6.9192095537365699</v>
      </c>
    </row>
    <row r="8898" spans="2:15" outlineLevel="1" x14ac:dyDescent="0.45">
      <c r="B8898" s="65">
        <v>8889</v>
      </c>
      <c r="C8898" s="60">
        <v>1</v>
      </c>
      <c r="D8898" s="61">
        <v>0</v>
      </c>
      <c r="E8898" s="61">
        <v>1</v>
      </c>
      <c r="F8898" s="61">
        <v>1</v>
      </c>
      <c r="G8898" s="61">
        <v>0</v>
      </c>
      <c r="H8898" s="61">
        <v>1</v>
      </c>
      <c r="I8898" s="62">
        <v>26940.09680453637</v>
      </c>
      <c r="J8898" s="63">
        <v>5.5273599077797311</v>
      </c>
      <c r="K8898" s="63">
        <v>5.3021245094883751</v>
      </c>
      <c r="L8898" s="63">
        <v>7.0684487053287377</v>
      </c>
      <c r="M8898" s="63">
        <v>6.8217881701267737</v>
      </c>
      <c r="N8898" s="63">
        <v>6.6040577319620848</v>
      </c>
      <c r="O8898" s="71">
        <v>6.8418844397880552</v>
      </c>
    </row>
    <row r="8899" spans="2:15" outlineLevel="1" x14ac:dyDescent="0.45">
      <c r="B8899" s="65">
        <v>8890</v>
      </c>
      <c r="C8899" s="60">
        <v>1</v>
      </c>
      <c r="D8899" s="61">
        <v>0</v>
      </c>
      <c r="E8899" s="61">
        <v>1</v>
      </c>
      <c r="F8899" s="61">
        <v>1</v>
      </c>
      <c r="G8899" s="61">
        <v>1</v>
      </c>
      <c r="H8899" s="61">
        <v>0</v>
      </c>
      <c r="I8899" s="62">
        <v>74002.393916023371</v>
      </c>
      <c r="J8899" s="63">
        <v>6.2806350674696656</v>
      </c>
      <c r="K8899" s="63">
        <v>4.5709109135843278</v>
      </c>
      <c r="L8899" s="63">
        <v>6.2054510561517473</v>
      </c>
      <c r="M8899" s="63">
        <v>7.8152509900910374</v>
      </c>
      <c r="N8899" s="63">
        <v>7.0789127883200775</v>
      </c>
      <c r="O8899" s="71">
        <v>6.5022579360374708</v>
      </c>
    </row>
    <row r="8900" spans="2:15" outlineLevel="1" x14ac:dyDescent="0.45">
      <c r="B8900" s="65">
        <v>8891</v>
      </c>
      <c r="C8900" s="60">
        <v>1</v>
      </c>
      <c r="D8900" s="61">
        <v>0</v>
      </c>
      <c r="E8900" s="61">
        <v>1</v>
      </c>
      <c r="F8900" s="61">
        <v>1</v>
      </c>
      <c r="G8900" s="61">
        <v>1</v>
      </c>
      <c r="H8900" s="61">
        <v>0</v>
      </c>
      <c r="I8900" s="62">
        <v>75787.356842289359</v>
      </c>
      <c r="J8900" s="63">
        <v>5.7033338889899001</v>
      </c>
      <c r="K8900" s="63">
        <v>4.5525558878215593</v>
      </c>
      <c r="L8900" s="63">
        <v>6.9305620497540827</v>
      </c>
      <c r="M8900" s="63">
        <v>8.7732953665672895</v>
      </c>
      <c r="N8900" s="63">
        <v>6.8581876269824038</v>
      </c>
      <c r="O8900" s="71">
        <v>6.6045437092838535</v>
      </c>
    </row>
    <row r="8901" spans="2:15" outlineLevel="1" x14ac:dyDescent="0.45">
      <c r="B8901" s="65">
        <v>8892</v>
      </c>
      <c r="C8901" s="60">
        <v>1</v>
      </c>
      <c r="D8901" s="61">
        <v>0</v>
      </c>
      <c r="E8901" s="61">
        <v>1</v>
      </c>
      <c r="F8901" s="61">
        <v>1</v>
      </c>
      <c r="G8901" s="61">
        <v>0</v>
      </c>
      <c r="H8901" s="61">
        <v>1</v>
      </c>
      <c r="I8901" s="62">
        <v>97893.12357616378</v>
      </c>
      <c r="J8901" s="63">
        <v>6.928065521600856</v>
      </c>
      <c r="K8901" s="63">
        <v>5.2876372429315772</v>
      </c>
      <c r="L8901" s="63">
        <v>6.6481305021910089</v>
      </c>
      <c r="M8901" s="63">
        <v>7.7000109728805626</v>
      </c>
      <c r="N8901" s="63">
        <v>6.6654849932472491</v>
      </c>
      <c r="O8901" s="71">
        <v>6.8240482758797523</v>
      </c>
    </row>
    <row r="8902" spans="2:15" outlineLevel="1" x14ac:dyDescent="0.45">
      <c r="B8902" s="65">
        <v>8893</v>
      </c>
      <c r="C8902" s="60">
        <v>1</v>
      </c>
      <c r="D8902" s="61">
        <v>0</v>
      </c>
      <c r="E8902" s="61">
        <v>1</v>
      </c>
      <c r="F8902" s="61">
        <v>1</v>
      </c>
      <c r="G8902" s="61">
        <v>1</v>
      </c>
      <c r="H8902" s="61">
        <v>0</v>
      </c>
      <c r="I8902" s="62">
        <v>76373.938580011512</v>
      </c>
      <c r="J8902" s="63">
        <v>6.0355316985101499</v>
      </c>
      <c r="K8902" s="63">
        <v>4.9848377340827783</v>
      </c>
      <c r="L8902" s="63">
        <v>6.8902426357961737</v>
      </c>
      <c r="M8902" s="63">
        <v>7.9487098497412196</v>
      </c>
      <c r="N8902" s="63">
        <v>7.3370258135178705</v>
      </c>
      <c r="O8902" s="71">
        <v>6.4189399208456726</v>
      </c>
    </row>
    <row r="8903" spans="2:15" outlineLevel="1" x14ac:dyDescent="0.45">
      <c r="B8903" s="65">
        <v>8894</v>
      </c>
      <c r="C8903" s="60">
        <v>0</v>
      </c>
      <c r="D8903" s="61">
        <v>1</v>
      </c>
      <c r="E8903" s="61">
        <v>1</v>
      </c>
      <c r="F8903" s="61">
        <v>1</v>
      </c>
      <c r="G8903" s="61">
        <v>0</v>
      </c>
      <c r="H8903" s="61">
        <v>1</v>
      </c>
      <c r="I8903" s="62">
        <v>25031.441224988666</v>
      </c>
      <c r="J8903" s="63">
        <v>5.2537115912078978</v>
      </c>
      <c r="K8903" s="63">
        <v>5.3389814845974675</v>
      </c>
      <c r="L8903" s="63">
        <v>6.9806146968730278</v>
      </c>
      <c r="M8903" s="63">
        <v>6.9448671588394371</v>
      </c>
      <c r="N8903" s="63">
        <v>6.2964744003683739</v>
      </c>
      <c r="O8903" s="71">
        <v>6.4999728469698157</v>
      </c>
    </row>
    <row r="8904" spans="2:15" outlineLevel="1" x14ac:dyDescent="0.45">
      <c r="B8904" s="65">
        <v>8895</v>
      </c>
      <c r="C8904" s="60">
        <v>1</v>
      </c>
      <c r="D8904" s="61">
        <v>0</v>
      </c>
      <c r="E8904" s="61">
        <v>1</v>
      </c>
      <c r="F8904" s="61">
        <v>1</v>
      </c>
      <c r="G8904" s="61">
        <v>1</v>
      </c>
      <c r="H8904" s="61">
        <v>0</v>
      </c>
      <c r="I8904" s="62">
        <v>27784.387383402034</v>
      </c>
      <c r="J8904" s="63">
        <v>5.7392950575196364</v>
      </c>
      <c r="K8904" s="63">
        <v>5.4211634921702938</v>
      </c>
      <c r="L8904" s="63">
        <v>6.2993329881740623</v>
      </c>
      <c r="M8904" s="63">
        <v>6.2541540033285896</v>
      </c>
      <c r="N8904" s="63">
        <v>7.4624997206732591</v>
      </c>
      <c r="O8904" s="71">
        <v>7.0659565005030593</v>
      </c>
    </row>
    <row r="8905" spans="2:15" outlineLevel="1" x14ac:dyDescent="0.45">
      <c r="B8905" s="65">
        <v>8896</v>
      </c>
      <c r="C8905" s="60">
        <v>1</v>
      </c>
      <c r="D8905" s="61">
        <v>0</v>
      </c>
      <c r="E8905" s="61">
        <v>1</v>
      </c>
      <c r="F8905" s="61">
        <v>1</v>
      </c>
      <c r="G8905" s="61">
        <v>0</v>
      </c>
      <c r="H8905" s="61">
        <v>1</v>
      </c>
      <c r="I8905" s="62">
        <v>95787.909159535047</v>
      </c>
      <c r="J8905" s="63">
        <v>6.3377588324080776</v>
      </c>
      <c r="K8905" s="63">
        <v>5.7257585555418506</v>
      </c>
      <c r="L8905" s="63">
        <v>7.1600629120029948</v>
      </c>
      <c r="M8905" s="63">
        <v>6.9126027052965808</v>
      </c>
      <c r="N8905" s="63">
        <v>6.176912266888885</v>
      </c>
      <c r="O8905" s="71">
        <v>7.3104724632287565</v>
      </c>
    </row>
    <row r="8906" spans="2:15" outlineLevel="1" x14ac:dyDescent="0.45">
      <c r="B8906" s="65">
        <v>8897</v>
      </c>
      <c r="C8906" s="60">
        <v>0</v>
      </c>
      <c r="D8906" s="61">
        <v>1</v>
      </c>
      <c r="E8906" s="61">
        <v>1</v>
      </c>
      <c r="F8906" s="61">
        <v>1</v>
      </c>
      <c r="G8906" s="61">
        <v>1</v>
      </c>
      <c r="H8906" s="61">
        <v>0</v>
      </c>
      <c r="I8906" s="62">
        <v>95394.811259015813</v>
      </c>
      <c r="J8906" s="63">
        <v>5.4354712349453367</v>
      </c>
      <c r="K8906" s="63">
        <v>6.2985460462906397</v>
      </c>
      <c r="L8906" s="63">
        <v>7.4955711007186574</v>
      </c>
      <c r="M8906" s="63">
        <v>6.286265418052368</v>
      </c>
      <c r="N8906" s="63">
        <v>7.441982168000072</v>
      </c>
      <c r="O8906" s="71">
        <v>6.6432995185422712</v>
      </c>
    </row>
    <row r="8907" spans="2:15" outlineLevel="1" x14ac:dyDescent="0.45">
      <c r="B8907" s="65">
        <v>8898</v>
      </c>
      <c r="C8907" s="60">
        <v>1</v>
      </c>
      <c r="D8907" s="61">
        <v>0</v>
      </c>
      <c r="E8907" s="61">
        <v>1</v>
      </c>
      <c r="F8907" s="61">
        <v>1</v>
      </c>
      <c r="G8907" s="61">
        <v>0</v>
      </c>
      <c r="H8907" s="61">
        <v>1</v>
      </c>
      <c r="I8907" s="62">
        <v>77798.759960544179</v>
      </c>
      <c r="J8907" s="63">
        <v>6.0353939105628358</v>
      </c>
      <c r="K8907" s="63">
        <v>5.1294661829443156</v>
      </c>
      <c r="L8907" s="63">
        <v>6.4650784126988077</v>
      </c>
      <c r="M8907" s="63">
        <v>8.7737668817081627</v>
      </c>
      <c r="N8907" s="63">
        <v>6.3594352191877794</v>
      </c>
      <c r="O8907" s="71">
        <v>7.1988746092542106</v>
      </c>
    </row>
    <row r="8908" spans="2:15" outlineLevel="1" x14ac:dyDescent="0.45">
      <c r="B8908" s="65">
        <v>8899</v>
      </c>
      <c r="C8908" s="60">
        <v>1</v>
      </c>
      <c r="D8908" s="61">
        <v>0</v>
      </c>
      <c r="E8908" s="61">
        <v>1</v>
      </c>
      <c r="F8908" s="61">
        <v>1</v>
      </c>
      <c r="G8908" s="61">
        <v>0</v>
      </c>
      <c r="H8908" s="61">
        <v>1</v>
      </c>
      <c r="I8908" s="62">
        <v>25813.301714086003</v>
      </c>
      <c r="J8908" s="63">
        <v>6.2539603913591879</v>
      </c>
      <c r="K8908" s="63">
        <v>5.1370137756565457</v>
      </c>
      <c r="L8908" s="63">
        <v>6.6063353581736264</v>
      </c>
      <c r="M8908" s="63">
        <v>6.110181616732774</v>
      </c>
      <c r="N8908" s="63">
        <v>6.4996942595243619</v>
      </c>
      <c r="O8908" s="71">
        <v>6.987399739300769</v>
      </c>
    </row>
    <row r="8909" spans="2:15" outlineLevel="1" x14ac:dyDescent="0.45">
      <c r="B8909" s="65">
        <v>8900</v>
      </c>
      <c r="C8909" s="60">
        <v>1</v>
      </c>
      <c r="D8909" s="61">
        <v>0</v>
      </c>
      <c r="E8909" s="61">
        <v>1</v>
      </c>
      <c r="F8909" s="61">
        <v>1</v>
      </c>
      <c r="G8909" s="61">
        <v>0</v>
      </c>
      <c r="H8909" s="61">
        <v>1</v>
      </c>
      <c r="I8909" s="62">
        <v>95839.215640068054</v>
      </c>
      <c r="J8909" s="63">
        <v>5.8723436658519317</v>
      </c>
      <c r="K8909" s="63">
        <v>5.7204255676701603</v>
      </c>
      <c r="L8909" s="63">
        <v>8.2915302181284574</v>
      </c>
      <c r="M8909" s="63">
        <v>6.2762815588477796</v>
      </c>
      <c r="N8909" s="63">
        <v>6.7730940945774334</v>
      </c>
      <c r="O8909" s="71">
        <v>7.3777536239000874</v>
      </c>
    </row>
    <row r="8910" spans="2:15" outlineLevel="1" x14ac:dyDescent="0.45">
      <c r="B8910" s="65">
        <v>8901</v>
      </c>
      <c r="C8910" s="60">
        <v>0</v>
      </c>
      <c r="D8910" s="61">
        <v>1</v>
      </c>
      <c r="E8910" s="61">
        <v>1</v>
      </c>
      <c r="F8910" s="61">
        <v>1</v>
      </c>
      <c r="G8910" s="61">
        <v>1</v>
      </c>
      <c r="H8910" s="61">
        <v>0</v>
      </c>
      <c r="I8910" s="62">
        <v>63220.729897871905</v>
      </c>
      <c r="J8910" s="63">
        <v>5.5876853596848441</v>
      </c>
      <c r="K8910" s="63">
        <v>6.108399209839753</v>
      </c>
      <c r="L8910" s="63">
        <v>7.6370534613320542</v>
      </c>
      <c r="M8910" s="63">
        <v>6.4350664552386512</v>
      </c>
      <c r="N8910" s="63">
        <v>6.5575256462395837</v>
      </c>
      <c r="O8910" s="71">
        <v>6.4298245617043648</v>
      </c>
    </row>
    <row r="8911" spans="2:15" outlineLevel="1" x14ac:dyDescent="0.45">
      <c r="B8911" s="65">
        <v>8902</v>
      </c>
      <c r="C8911" s="60">
        <v>1</v>
      </c>
      <c r="D8911" s="61">
        <v>0</v>
      </c>
      <c r="E8911" s="61">
        <v>1</v>
      </c>
      <c r="F8911" s="61">
        <v>1</v>
      </c>
      <c r="G8911" s="61">
        <v>0</v>
      </c>
      <c r="H8911" s="61">
        <v>1</v>
      </c>
      <c r="I8911" s="62">
        <v>100102.89326969102</v>
      </c>
      <c r="J8911" s="63">
        <v>6.7229065031366853</v>
      </c>
      <c r="K8911" s="63">
        <v>4.9256843277691189</v>
      </c>
      <c r="L8911" s="63">
        <v>8.114470633446123</v>
      </c>
      <c r="M8911" s="63">
        <v>8.3152866908535898</v>
      </c>
      <c r="N8911" s="63">
        <v>6.5550766279805082</v>
      </c>
      <c r="O8911" s="71">
        <v>6.9711524844522312</v>
      </c>
    </row>
    <row r="8912" spans="2:15" outlineLevel="1" x14ac:dyDescent="0.45">
      <c r="B8912" s="65">
        <v>8903</v>
      </c>
      <c r="C8912" s="60">
        <v>0</v>
      </c>
      <c r="D8912" s="61">
        <v>1</v>
      </c>
      <c r="E8912" s="61">
        <v>1</v>
      </c>
      <c r="F8912" s="61">
        <v>1</v>
      </c>
      <c r="G8912" s="61">
        <v>0</v>
      </c>
      <c r="H8912" s="61">
        <v>1</v>
      </c>
      <c r="I8912" s="62">
        <v>77804.145339668292</v>
      </c>
      <c r="J8912" s="63">
        <v>6.1489079838479217</v>
      </c>
      <c r="K8912" s="63">
        <v>6.1964977826975165</v>
      </c>
      <c r="L8912" s="63">
        <v>6.5586582002027711</v>
      </c>
      <c r="M8912" s="63">
        <v>7.4588736409612029</v>
      </c>
      <c r="N8912" s="63">
        <v>6.6410365261707289</v>
      </c>
      <c r="O8912" s="71">
        <v>6.9439348963349428</v>
      </c>
    </row>
    <row r="8913" spans="2:15" outlineLevel="1" x14ac:dyDescent="0.45">
      <c r="B8913" s="65">
        <v>8904</v>
      </c>
      <c r="C8913" s="60">
        <v>1</v>
      </c>
      <c r="D8913" s="61">
        <v>0</v>
      </c>
      <c r="E8913" s="61">
        <v>1</v>
      </c>
      <c r="F8913" s="61">
        <v>1</v>
      </c>
      <c r="G8913" s="61">
        <v>1</v>
      </c>
      <c r="H8913" s="61">
        <v>0</v>
      </c>
      <c r="I8913" s="62">
        <v>99552.086025358207</v>
      </c>
      <c r="J8913" s="63">
        <v>5.5828349494495519</v>
      </c>
      <c r="K8913" s="63">
        <v>5.2076684234587063</v>
      </c>
      <c r="L8913" s="63">
        <v>7.8912725404410651</v>
      </c>
      <c r="M8913" s="63">
        <v>8.2129275819894794</v>
      </c>
      <c r="N8913" s="63">
        <v>7.32931001315937</v>
      </c>
      <c r="O8913" s="71">
        <v>7.1945696758275925</v>
      </c>
    </row>
    <row r="8914" spans="2:15" outlineLevel="1" x14ac:dyDescent="0.45">
      <c r="B8914" s="65">
        <v>8905</v>
      </c>
      <c r="C8914" s="60">
        <v>1</v>
      </c>
      <c r="D8914" s="61">
        <v>0</v>
      </c>
      <c r="E8914" s="61">
        <v>1</v>
      </c>
      <c r="F8914" s="61">
        <v>1</v>
      </c>
      <c r="G8914" s="61">
        <v>1</v>
      </c>
      <c r="H8914" s="61">
        <v>0</v>
      </c>
      <c r="I8914" s="62">
        <v>97240.141505912005</v>
      </c>
      <c r="J8914" s="63">
        <v>5.7960468326585293</v>
      </c>
      <c r="K8914" s="63">
        <v>5.7948432831035248</v>
      </c>
      <c r="L8914" s="63">
        <v>7.8061942402554756</v>
      </c>
      <c r="M8914" s="63">
        <v>7.2753310190642289</v>
      </c>
      <c r="N8914" s="63">
        <v>6.9768995282409829</v>
      </c>
      <c r="O8914" s="71">
        <v>6.7415713394815082</v>
      </c>
    </row>
    <row r="8915" spans="2:15" outlineLevel="1" x14ac:dyDescent="0.45">
      <c r="B8915" s="65">
        <v>8906</v>
      </c>
      <c r="C8915" s="60">
        <v>0</v>
      </c>
      <c r="D8915" s="61">
        <v>1</v>
      </c>
      <c r="E8915" s="61">
        <v>1</v>
      </c>
      <c r="F8915" s="61">
        <v>1</v>
      </c>
      <c r="G8915" s="61">
        <v>0</v>
      </c>
      <c r="H8915" s="61">
        <v>1</v>
      </c>
      <c r="I8915" s="62">
        <v>29953.591694980147</v>
      </c>
      <c r="J8915" s="63">
        <v>5.5739252465909637</v>
      </c>
      <c r="K8915" s="63">
        <v>5.9339968105093783</v>
      </c>
      <c r="L8915" s="63">
        <v>6.3562038600271098</v>
      </c>
      <c r="M8915" s="63">
        <v>7.670416007056069</v>
      </c>
      <c r="N8915" s="63">
        <v>6.4657408219808321</v>
      </c>
      <c r="O8915" s="71">
        <v>6.7796984254974699</v>
      </c>
    </row>
    <row r="8916" spans="2:15" outlineLevel="1" x14ac:dyDescent="0.45">
      <c r="B8916" s="65">
        <v>8907</v>
      </c>
      <c r="C8916" s="60">
        <v>1</v>
      </c>
      <c r="D8916" s="61">
        <v>0</v>
      </c>
      <c r="E8916" s="61">
        <v>1</v>
      </c>
      <c r="F8916" s="61">
        <v>1</v>
      </c>
      <c r="G8916" s="61">
        <v>0</v>
      </c>
      <c r="H8916" s="61">
        <v>1</v>
      </c>
      <c r="I8916" s="62">
        <v>74233.36075764586</v>
      </c>
      <c r="J8916" s="63">
        <v>5.9764876310426063</v>
      </c>
      <c r="K8916" s="63">
        <v>5.2230630009890984</v>
      </c>
      <c r="L8916" s="63">
        <v>6.7284499832560378</v>
      </c>
      <c r="M8916" s="63">
        <v>6.9186924681513435</v>
      </c>
      <c r="N8916" s="63">
        <v>6.5213092210190915</v>
      </c>
      <c r="O8916" s="71">
        <v>7.639378667149618</v>
      </c>
    </row>
    <row r="8917" spans="2:15" outlineLevel="1" x14ac:dyDescent="0.45">
      <c r="B8917" s="65">
        <v>8908</v>
      </c>
      <c r="C8917" s="60">
        <v>1</v>
      </c>
      <c r="D8917" s="61">
        <v>0</v>
      </c>
      <c r="E8917" s="61">
        <v>1</v>
      </c>
      <c r="F8917" s="61">
        <v>1</v>
      </c>
      <c r="G8917" s="61">
        <v>0</v>
      </c>
      <c r="H8917" s="61">
        <v>1</v>
      </c>
      <c r="I8917" s="62">
        <v>25686.076957021069</v>
      </c>
      <c r="J8917" s="63">
        <v>6.1380378516180389</v>
      </c>
      <c r="K8917" s="63">
        <v>4.4126935199644786</v>
      </c>
      <c r="L8917" s="63">
        <v>6.5925103644103853</v>
      </c>
      <c r="M8917" s="63">
        <v>7.1470174681013816</v>
      </c>
      <c r="N8917" s="63">
        <v>6.4096680915999285</v>
      </c>
      <c r="O8917" s="71">
        <v>6.8006928647279814</v>
      </c>
    </row>
    <row r="8918" spans="2:15" outlineLevel="1" x14ac:dyDescent="0.45">
      <c r="B8918" s="65">
        <v>8909</v>
      </c>
      <c r="C8918" s="60">
        <v>0</v>
      </c>
      <c r="D8918" s="61">
        <v>1</v>
      </c>
      <c r="E8918" s="61">
        <v>1</v>
      </c>
      <c r="F8918" s="61">
        <v>1</v>
      </c>
      <c r="G8918" s="61">
        <v>1</v>
      </c>
      <c r="H8918" s="61">
        <v>0</v>
      </c>
      <c r="I8918" s="62">
        <v>64448.460848022296</v>
      </c>
      <c r="J8918" s="63">
        <v>5.5518639213890069</v>
      </c>
      <c r="K8918" s="63">
        <v>6.2656992388061408</v>
      </c>
      <c r="L8918" s="63">
        <v>7.4572316668840184</v>
      </c>
      <c r="M8918" s="63">
        <v>6.48602370878538</v>
      </c>
      <c r="N8918" s="63">
        <v>6.7220720622152488</v>
      </c>
      <c r="O8918" s="71">
        <v>6.6911290033625237</v>
      </c>
    </row>
    <row r="8919" spans="2:15" outlineLevel="1" x14ac:dyDescent="0.45">
      <c r="B8919" s="65">
        <v>8910</v>
      </c>
      <c r="C8919" s="60">
        <v>1</v>
      </c>
      <c r="D8919" s="61">
        <v>0</v>
      </c>
      <c r="E8919" s="61">
        <v>1</v>
      </c>
      <c r="F8919" s="61">
        <v>1</v>
      </c>
      <c r="G8919" s="61">
        <v>1</v>
      </c>
      <c r="H8919" s="61">
        <v>0</v>
      </c>
      <c r="I8919" s="62">
        <v>96151.403041913902</v>
      </c>
      <c r="J8919" s="63">
        <v>6.1013765182594959</v>
      </c>
      <c r="K8919" s="63">
        <v>5.3326244513120526</v>
      </c>
      <c r="L8919" s="63">
        <v>7.0469736613919709</v>
      </c>
      <c r="M8919" s="63">
        <v>8.0300289859560152</v>
      </c>
      <c r="N8919" s="63">
        <v>6.543134293689211</v>
      </c>
      <c r="O8919" s="71">
        <v>6.4566631035271023</v>
      </c>
    </row>
    <row r="8920" spans="2:15" outlineLevel="1" x14ac:dyDescent="0.45">
      <c r="B8920" s="65">
        <v>8911</v>
      </c>
      <c r="C8920" s="60">
        <v>1</v>
      </c>
      <c r="D8920" s="61">
        <v>0</v>
      </c>
      <c r="E8920" s="61">
        <v>1</v>
      </c>
      <c r="F8920" s="61">
        <v>1</v>
      </c>
      <c r="G8920" s="61">
        <v>1</v>
      </c>
      <c r="H8920" s="61">
        <v>0</v>
      </c>
      <c r="I8920" s="62">
        <v>62834.743871190396</v>
      </c>
      <c r="J8920" s="63">
        <v>5.870766649063734</v>
      </c>
      <c r="K8920" s="63">
        <v>5.1858440559187162</v>
      </c>
      <c r="L8920" s="63">
        <v>7.6566788777423662</v>
      </c>
      <c r="M8920" s="63">
        <v>6.0834066304836769</v>
      </c>
      <c r="N8920" s="63">
        <v>7.2605923710235478</v>
      </c>
      <c r="O8920" s="71">
        <v>6.8220735720261665</v>
      </c>
    </row>
    <row r="8921" spans="2:15" outlineLevel="1" x14ac:dyDescent="0.45">
      <c r="B8921" s="65">
        <v>8912</v>
      </c>
      <c r="C8921" s="60">
        <v>1</v>
      </c>
      <c r="D8921" s="61">
        <v>0</v>
      </c>
      <c r="E8921" s="61">
        <v>1</v>
      </c>
      <c r="F8921" s="61">
        <v>1</v>
      </c>
      <c r="G8921" s="61">
        <v>1</v>
      </c>
      <c r="H8921" s="61">
        <v>0</v>
      </c>
      <c r="I8921" s="62">
        <v>105805.42668020508</v>
      </c>
      <c r="J8921" s="63">
        <v>6.6779937392233499</v>
      </c>
      <c r="K8921" s="63">
        <v>6.4065768657108402</v>
      </c>
      <c r="L8921" s="63">
        <v>6.3424872867302016</v>
      </c>
      <c r="M8921" s="63">
        <v>8.7928916484007882</v>
      </c>
      <c r="N8921" s="63">
        <v>7.4554425551965124</v>
      </c>
      <c r="O8921" s="71">
        <v>7.0808758302244463</v>
      </c>
    </row>
    <row r="8922" spans="2:15" outlineLevel="1" x14ac:dyDescent="0.45">
      <c r="B8922" s="65">
        <v>8913</v>
      </c>
      <c r="C8922" s="60">
        <v>1</v>
      </c>
      <c r="D8922" s="61">
        <v>0</v>
      </c>
      <c r="E8922" s="61">
        <v>1</v>
      </c>
      <c r="F8922" s="61">
        <v>1</v>
      </c>
      <c r="G8922" s="61">
        <v>0</v>
      </c>
      <c r="H8922" s="61">
        <v>1</v>
      </c>
      <c r="I8922" s="62">
        <v>96761.512260923264</v>
      </c>
      <c r="J8922" s="63">
        <v>6.3906987725078537</v>
      </c>
      <c r="K8922" s="63">
        <v>5.2061820750666161</v>
      </c>
      <c r="L8922" s="63">
        <v>7.5914738892431455</v>
      </c>
      <c r="M8922" s="63">
        <v>7.5217288109248273</v>
      </c>
      <c r="N8922" s="63">
        <v>6.5229203192207059</v>
      </c>
      <c r="O8922" s="71">
        <v>6.9050627038225061</v>
      </c>
    </row>
    <row r="8923" spans="2:15" outlineLevel="1" x14ac:dyDescent="0.45">
      <c r="B8923" s="65">
        <v>8914</v>
      </c>
      <c r="C8923" s="60">
        <v>1</v>
      </c>
      <c r="D8923" s="61">
        <v>0</v>
      </c>
      <c r="E8923" s="61">
        <v>1</v>
      </c>
      <c r="F8923" s="61">
        <v>1</v>
      </c>
      <c r="G8923" s="61">
        <v>0</v>
      </c>
      <c r="H8923" s="61">
        <v>1</v>
      </c>
      <c r="I8923" s="62">
        <v>97023.988606750267</v>
      </c>
      <c r="J8923" s="63">
        <v>6.4168597083363856</v>
      </c>
      <c r="K8923" s="63">
        <v>4.3633003678799103</v>
      </c>
      <c r="L8923" s="63">
        <v>7.6326339535580443</v>
      </c>
      <c r="M8923" s="63">
        <v>8.1078381047737906</v>
      </c>
      <c r="N8923" s="63">
        <v>6.5837821270345964</v>
      </c>
      <c r="O8923" s="71">
        <v>7.2900033158842446</v>
      </c>
    </row>
    <row r="8924" spans="2:15" outlineLevel="1" x14ac:dyDescent="0.45">
      <c r="B8924" s="65">
        <v>8915</v>
      </c>
      <c r="C8924" s="60">
        <v>1</v>
      </c>
      <c r="D8924" s="61">
        <v>0</v>
      </c>
      <c r="E8924" s="61">
        <v>1</v>
      </c>
      <c r="F8924" s="61">
        <v>1</v>
      </c>
      <c r="G8924" s="61">
        <v>0</v>
      </c>
      <c r="H8924" s="61">
        <v>1</v>
      </c>
      <c r="I8924" s="62">
        <v>78717.574263315386</v>
      </c>
      <c r="J8924" s="63">
        <v>5.7764996927232923</v>
      </c>
      <c r="K8924" s="63">
        <v>5.7146654661547247</v>
      </c>
      <c r="L8924" s="63">
        <v>6.7566228964507236</v>
      </c>
      <c r="M8924" s="63">
        <v>8.9175621493561561</v>
      </c>
      <c r="N8924" s="63">
        <v>6.1071600371795842</v>
      </c>
      <c r="O8924" s="71">
        <v>7.0529887352919811</v>
      </c>
    </row>
    <row r="8925" spans="2:15" outlineLevel="1" x14ac:dyDescent="0.45">
      <c r="B8925" s="65">
        <v>8916</v>
      </c>
      <c r="C8925" s="60">
        <v>0</v>
      </c>
      <c r="D8925" s="61">
        <v>1</v>
      </c>
      <c r="E8925" s="61">
        <v>1</v>
      </c>
      <c r="F8925" s="61">
        <v>1</v>
      </c>
      <c r="G8925" s="61">
        <v>1</v>
      </c>
      <c r="H8925" s="61">
        <v>0</v>
      </c>
      <c r="I8925" s="62">
        <v>63375.161035098499</v>
      </c>
      <c r="J8925" s="63">
        <v>5.3814847426641803</v>
      </c>
      <c r="K8925" s="63">
        <v>5.8880603633161863</v>
      </c>
      <c r="L8925" s="63">
        <v>7.2747652580218372</v>
      </c>
      <c r="M8925" s="63">
        <v>6.5088075206073066</v>
      </c>
      <c r="N8925" s="63">
        <v>6.9100651261542154</v>
      </c>
      <c r="O8925" s="71">
        <v>6.8130698472918763</v>
      </c>
    </row>
    <row r="8926" spans="2:15" outlineLevel="1" x14ac:dyDescent="0.45">
      <c r="B8926" s="65">
        <v>8917</v>
      </c>
      <c r="C8926" s="60">
        <v>0</v>
      </c>
      <c r="D8926" s="61">
        <v>1</v>
      </c>
      <c r="E8926" s="61">
        <v>1</v>
      </c>
      <c r="F8926" s="61">
        <v>1</v>
      </c>
      <c r="G8926" s="61">
        <v>0</v>
      </c>
      <c r="H8926" s="61">
        <v>1</v>
      </c>
      <c r="I8926" s="62">
        <v>62626.723593677278</v>
      </c>
      <c r="J8926" s="63">
        <v>5.8840271897897667</v>
      </c>
      <c r="K8926" s="63">
        <v>6.4552556436984503</v>
      </c>
      <c r="L8926" s="63">
        <v>6.6920751712100586</v>
      </c>
      <c r="M8926" s="63">
        <v>6.0414598141968332</v>
      </c>
      <c r="N8926" s="63">
        <v>6.483333592523068</v>
      </c>
      <c r="O8926" s="71">
        <v>6.5181942138085702</v>
      </c>
    </row>
    <row r="8927" spans="2:15" outlineLevel="1" x14ac:dyDescent="0.45">
      <c r="B8927" s="65">
        <v>8918</v>
      </c>
      <c r="C8927" s="60">
        <v>1</v>
      </c>
      <c r="D8927" s="61">
        <v>0</v>
      </c>
      <c r="E8927" s="61">
        <v>1</v>
      </c>
      <c r="F8927" s="61">
        <v>1</v>
      </c>
      <c r="G8927" s="61">
        <v>1</v>
      </c>
      <c r="H8927" s="61">
        <v>0</v>
      </c>
      <c r="I8927" s="62">
        <v>77903.683077724665</v>
      </c>
      <c r="J8927" s="63">
        <v>5.6410269357700766</v>
      </c>
      <c r="K8927" s="63">
        <v>4.8474190241909341</v>
      </c>
      <c r="L8927" s="63">
        <v>6.9375104965164027</v>
      </c>
      <c r="M8927" s="63">
        <v>8.2633476846106824</v>
      </c>
      <c r="N8927" s="63">
        <v>7.4085129516110104</v>
      </c>
      <c r="O8927" s="71">
        <v>7.3185929645115131</v>
      </c>
    </row>
    <row r="8928" spans="2:15" outlineLevel="1" x14ac:dyDescent="0.45">
      <c r="B8928" s="65">
        <v>8919</v>
      </c>
      <c r="C8928" s="60">
        <v>1</v>
      </c>
      <c r="D8928" s="61">
        <v>0</v>
      </c>
      <c r="E8928" s="61">
        <v>1</v>
      </c>
      <c r="F8928" s="61">
        <v>1</v>
      </c>
      <c r="G8928" s="61">
        <v>0</v>
      </c>
      <c r="H8928" s="61">
        <v>1</v>
      </c>
      <c r="I8928" s="62">
        <v>93706.766402263296</v>
      </c>
      <c r="J8928" s="63">
        <v>6.2798787119764841</v>
      </c>
      <c r="K8928" s="63">
        <v>4.1770829710356692</v>
      </c>
      <c r="L8928" s="63">
        <v>7.6686805776605889</v>
      </c>
      <c r="M8928" s="63">
        <v>7.5287697392397348</v>
      </c>
      <c r="N8928" s="63">
        <v>6.5776611108236196</v>
      </c>
      <c r="O8928" s="71">
        <v>6.9419615552585814</v>
      </c>
    </row>
    <row r="8929" spans="2:15" outlineLevel="1" x14ac:dyDescent="0.45">
      <c r="B8929" s="65">
        <v>8920</v>
      </c>
      <c r="C8929" s="60">
        <v>1</v>
      </c>
      <c r="D8929" s="61">
        <v>0</v>
      </c>
      <c r="E8929" s="61">
        <v>1</v>
      </c>
      <c r="F8929" s="61">
        <v>1</v>
      </c>
      <c r="G8929" s="61">
        <v>1</v>
      </c>
      <c r="H8929" s="61">
        <v>0</v>
      </c>
      <c r="I8929" s="62">
        <v>77963.270124112285</v>
      </c>
      <c r="J8929" s="63">
        <v>6.1274712767351804</v>
      </c>
      <c r="K8929" s="63">
        <v>5.0085851414873321</v>
      </c>
      <c r="L8929" s="63">
        <v>6.323125204492877</v>
      </c>
      <c r="M8929" s="63">
        <v>8.6113433354273674</v>
      </c>
      <c r="N8929" s="63">
        <v>7.0786884531155998</v>
      </c>
      <c r="O8929" s="71">
        <v>6.7898109680825653</v>
      </c>
    </row>
    <row r="8930" spans="2:15" outlineLevel="1" x14ac:dyDescent="0.45">
      <c r="B8930" s="65">
        <v>8921</v>
      </c>
      <c r="C8930" s="60">
        <v>0</v>
      </c>
      <c r="D8930" s="61">
        <v>1</v>
      </c>
      <c r="E8930" s="61">
        <v>1</v>
      </c>
      <c r="F8930" s="61">
        <v>1</v>
      </c>
      <c r="G8930" s="61">
        <v>1</v>
      </c>
      <c r="H8930" s="61">
        <v>0</v>
      </c>
      <c r="I8930" s="62">
        <v>98552.839997921779</v>
      </c>
      <c r="J8930" s="63">
        <v>5.3602607642138267</v>
      </c>
      <c r="K8930" s="63">
        <v>5.6335705370981497</v>
      </c>
      <c r="L8930" s="63">
        <v>7.6054782856462415</v>
      </c>
      <c r="M8930" s="63">
        <v>8.0696533110352995</v>
      </c>
      <c r="N8930" s="63">
        <v>7.1730623779935563</v>
      </c>
      <c r="O8930" s="71">
        <v>6.9814657618750582</v>
      </c>
    </row>
    <row r="8931" spans="2:15" outlineLevel="1" x14ac:dyDescent="0.45">
      <c r="B8931" s="65">
        <v>8922</v>
      </c>
      <c r="C8931" s="60">
        <v>0</v>
      </c>
      <c r="D8931" s="61">
        <v>1</v>
      </c>
      <c r="E8931" s="61">
        <v>1</v>
      </c>
      <c r="F8931" s="61">
        <v>1</v>
      </c>
      <c r="G8931" s="61">
        <v>1</v>
      </c>
      <c r="H8931" s="61">
        <v>0</v>
      </c>
      <c r="I8931" s="62">
        <v>28103.954214246187</v>
      </c>
      <c r="J8931" s="63">
        <v>5.3099742086262722</v>
      </c>
      <c r="K8931" s="63">
        <v>5.4697581608504171</v>
      </c>
      <c r="L8931" s="63">
        <v>7.0343679373893728</v>
      </c>
      <c r="M8931" s="63">
        <v>6.7221901529104455</v>
      </c>
      <c r="N8931" s="63">
        <v>7.4235884587907446</v>
      </c>
      <c r="O8931" s="71">
        <v>6.6311020213233771</v>
      </c>
    </row>
    <row r="8932" spans="2:15" outlineLevel="1" x14ac:dyDescent="0.45">
      <c r="B8932" s="65">
        <v>8923</v>
      </c>
      <c r="C8932" s="60">
        <v>0</v>
      </c>
      <c r="D8932" s="61">
        <v>1</v>
      </c>
      <c r="E8932" s="61">
        <v>1</v>
      </c>
      <c r="F8932" s="61">
        <v>1</v>
      </c>
      <c r="G8932" s="61">
        <v>0</v>
      </c>
      <c r="H8932" s="61">
        <v>1</v>
      </c>
      <c r="I8932" s="62">
        <v>77046.364375317353</v>
      </c>
      <c r="J8932" s="63">
        <v>5.4069174657127803</v>
      </c>
      <c r="K8932" s="63">
        <v>5.7560567320474876</v>
      </c>
      <c r="L8932" s="63">
        <v>7.2013825834763558</v>
      </c>
      <c r="M8932" s="63">
        <v>7.5737876930366923</v>
      </c>
      <c r="N8932" s="63">
        <v>7.0100169612511243</v>
      </c>
      <c r="O8932" s="71">
        <v>7.1751728311323779</v>
      </c>
    </row>
    <row r="8933" spans="2:15" outlineLevel="1" x14ac:dyDescent="0.45">
      <c r="B8933" s="65">
        <v>8924</v>
      </c>
      <c r="C8933" s="60">
        <v>1</v>
      </c>
      <c r="D8933" s="61">
        <v>0</v>
      </c>
      <c r="E8933" s="61">
        <v>1</v>
      </c>
      <c r="F8933" s="61">
        <v>1</v>
      </c>
      <c r="G8933" s="61">
        <v>1</v>
      </c>
      <c r="H8933" s="61">
        <v>0</v>
      </c>
      <c r="I8933" s="62">
        <v>100772.61231115054</v>
      </c>
      <c r="J8933" s="63">
        <v>6.2507202178479027</v>
      </c>
      <c r="K8933" s="63">
        <v>5.6961122013842056</v>
      </c>
      <c r="L8933" s="63">
        <v>7.775979161779067</v>
      </c>
      <c r="M8933" s="63">
        <v>7.7361843030627053</v>
      </c>
      <c r="N8933" s="63">
        <v>7.379090412067141</v>
      </c>
      <c r="O8933" s="71">
        <v>6.8634417911825736</v>
      </c>
    </row>
    <row r="8934" spans="2:15" outlineLevel="1" x14ac:dyDescent="0.45">
      <c r="B8934" s="65">
        <v>8925</v>
      </c>
      <c r="C8934" s="60">
        <v>1</v>
      </c>
      <c r="D8934" s="61">
        <v>0</v>
      </c>
      <c r="E8934" s="61">
        <v>1</v>
      </c>
      <c r="F8934" s="61">
        <v>1</v>
      </c>
      <c r="G8934" s="61">
        <v>1</v>
      </c>
      <c r="H8934" s="61">
        <v>0</v>
      </c>
      <c r="I8934" s="62">
        <v>26971.348309099107</v>
      </c>
      <c r="J8934" s="63">
        <v>5.9675492775015488</v>
      </c>
      <c r="K8934" s="63">
        <v>5.3200357135956597</v>
      </c>
      <c r="L8934" s="63">
        <v>6.7632415014455409</v>
      </c>
      <c r="M8934" s="63">
        <v>6.2440382836448078</v>
      </c>
      <c r="N8934" s="63">
        <v>7.0399608619450618</v>
      </c>
      <c r="O8934" s="71">
        <v>6.7266437675483006</v>
      </c>
    </row>
    <row r="8935" spans="2:15" outlineLevel="1" x14ac:dyDescent="0.45">
      <c r="B8935" s="65">
        <v>8926</v>
      </c>
      <c r="C8935" s="60">
        <v>1</v>
      </c>
      <c r="D8935" s="61">
        <v>0</v>
      </c>
      <c r="E8935" s="61">
        <v>1</v>
      </c>
      <c r="F8935" s="61">
        <v>1</v>
      </c>
      <c r="G8935" s="61">
        <v>1</v>
      </c>
      <c r="H8935" s="61">
        <v>0</v>
      </c>
      <c r="I8935" s="62">
        <v>94922.168599324345</v>
      </c>
      <c r="J8935" s="63">
        <v>5.8274588855957861</v>
      </c>
      <c r="K8935" s="63">
        <v>4.6985548073293462</v>
      </c>
      <c r="L8935" s="63">
        <v>7.5224894073410251</v>
      </c>
      <c r="M8935" s="63">
        <v>7.4134885686085958</v>
      </c>
      <c r="N8935" s="63">
        <v>7.1972195314001643</v>
      </c>
      <c r="O8935" s="71">
        <v>6.8980802142501565</v>
      </c>
    </row>
    <row r="8936" spans="2:15" outlineLevel="1" x14ac:dyDescent="0.45">
      <c r="B8936" s="65">
        <v>8927</v>
      </c>
      <c r="C8936" s="60">
        <v>1</v>
      </c>
      <c r="D8936" s="61">
        <v>0</v>
      </c>
      <c r="E8936" s="61">
        <v>1</v>
      </c>
      <c r="F8936" s="61">
        <v>1</v>
      </c>
      <c r="G8936" s="61">
        <v>0</v>
      </c>
      <c r="H8936" s="61">
        <v>1</v>
      </c>
      <c r="I8936" s="62">
        <v>26683.781298226531</v>
      </c>
      <c r="J8936" s="63">
        <v>5.8050083990043042</v>
      </c>
      <c r="K8936" s="63">
        <v>4.8149173628398678</v>
      </c>
      <c r="L8936" s="63">
        <v>6.9177020481459746</v>
      </c>
      <c r="M8936" s="63">
        <v>6.6759831905144695</v>
      </c>
      <c r="N8936" s="63">
        <v>6.8271707851171213</v>
      </c>
      <c r="O8936" s="71">
        <v>7.0818783856217831</v>
      </c>
    </row>
    <row r="8937" spans="2:15" outlineLevel="1" x14ac:dyDescent="0.45">
      <c r="B8937" s="65">
        <v>8928</v>
      </c>
      <c r="C8937" s="60">
        <v>0</v>
      </c>
      <c r="D8937" s="61">
        <v>1</v>
      </c>
      <c r="E8937" s="61">
        <v>1</v>
      </c>
      <c r="F8937" s="61">
        <v>1</v>
      </c>
      <c r="G8937" s="61">
        <v>0</v>
      </c>
      <c r="H8937" s="61">
        <v>1</v>
      </c>
      <c r="I8937" s="62">
        <v>29133.463216604723</v>
      </c>
      <c r="J8937" s="63">
        <v>5.6045652454922417</v>
      </c>
      <c r="K8937" s="63">
        <v>5.700798875165189</v>
      </c>
      <c r="L8937" s="63">
        <v>6.1560323343144017</v>
      </c>
      <c r="M8937" s="63">
        <v>8.0511197149732023</v>
      </c>
      <c r="N8937" s="63">
        <v>6.2405300358150022</v>
      </c>
      <c r="O8937" s="71">
        <v>6.5572697013004388</v>
      </c>
    </row>
    <row r="8938" spans="2:15" outlineLevel="1" x14ac:dyDescent="0.45">
      <c r="B8938" s="65">
        <v>8929</v>
      </c>
      <c r="C8938" s="60">
        <v>0</v>
      </c>
      <c r="D8938" s="61">
        <v>1</v>
      </c>
      <c r="E8938" s="61">
        <v>1</v>
      </c>
      <c r="F8938" s="61">
        <v>1</v>
      </c>
      <c r="G8938" s="61">
        <v>1</v>
      </c>
      <c r="H8938" s="61">
        <v>0</v>
      </c>
      <c r="I8938" s="62">
        <v>95576.488865993902</v>
      </c>
      <c r="J8938" s="63">
        <v>5.7608190261977459</v>
      </c>
      <c r="K8938" s="63">
        <v>6.1360158773458799</v>
      </c>
      <c r="L8938" s="63">
        <v>7.6338289603660856</v>
      </c>
      <c r="M8938" s="63">
        <v>6.5430400115300751</v>
      </c>
      <c r="N8938" s="63">
        <v>7.3989998523633851</v>
      </c>
      <c r="O8938" s="71">
        <v>6.1326055960687471</v>
      </c>
    </row>
    <row r="8939" spans="2:15" outlineLevel="1" x14ac:dyDescent="0.45">
      <c r="B8939" s="65">
        <v>8930</v>
      </c>
      <c r="C8939" s="60">
        <v>1</v>
      </c>
      <c r="D8939" s="61">
        <v>0</v>
      </c>
      <c r="E8939" s="61">
        <v>1</v>
      </c>
      <c r="F8939" s="61">
        <v>1</v>
      </c>
      <c r="G8939" s="61">
        <v>1</v>
      </c>
      <c r="H8939" s="61">
        <v>0</v>
      </c>
      <c r="I8939" s="62">
        <v>63075.67997760624</v>
      </c>
      <c r="J8939" s="63">
        <v>6.0903569792904371</v>
      </c>
      <c r="K8939" s="63">
        <v>5.5107048053049885</v>
      </c>
      <c r="L8939" s="63">
        <v>6.9523933490200465</v>
      </c>
      <c r="M8939" s="63">
        <v>6.5490318242971863</v>
      </c>
      <c r="N8939" s="63">
        <v>7.2158328717129807</v>
      </c>
      <c r="O8939" s="71">
        <v>6.0597337434788985</v>
      </c>
    </row>
    <row r="8940" spans="2:15" outlineLevel="1" x14ac:dyDescent="0.45">
      <c r="B8940" s="65">
        <v>8931</v>
      </c>
      <c r="C8940" s="60">
        <v>1</v>
      </c>
      <c r="D8940" s="61">
        <v>0</v>
      </c>
      <c r="E8940" s="61">
        <v>1</v>
      </c>
      <c r="F8940" s="61">
        <v>1</v>
      </c>
      <c r="G8940" s="61">
        <v>0</v>
      </c>
      <c r="H8940" s="61">
        <v>1</v>
      </c>
      <c r="I8940" s="62">
        <v>95797.313082588284</v>
      </c>
      <c r="J8940" s="63">
        <v>6.1477171427203459</v>
      </c>
      <c r="K8940" s="63">
        <v>4.937726830247354</v>
      </c>
      <c r="L8940" s="63">
        <v>7.3108408561294889</v>
      </c>
      <c r="M8940" s="63">
        <v>7.8912394330653175</v>
      </c>
      <c r="N8940" s="63">
        <v>6.3439812016949295</v>
      </c>
      <c r="O8940" s="71">
        <v>7.0432381112005844</v>
      </c>
    </row>
    <row r="8941" spans="2:15" outlineLevel="1" x14ac:dyDescent="0.45">
      <c r="B8941" s="65">
        <v>8932</v>
      </c>
      <c r="C8941" s="60">
        <v>1</v>
      </c>
      <c r="D8941" s="61">
        <v>0</v>
      </c>
      <c r="E8941" s="61">
        <v>1</v>
      </c>
      <c r="F8941" s="61">
        <v>1</v>
      </c>
      <c r="G8941" s="61">
        <v>1</v>
      </c>
      <c r="H8941" s="61">
        <v>0</v>
      </c>
      <c r="I8941" s="62">
        <v>76924.201093905896</v>
      </c>
      <c r="J8941" s="63">
        <v>5.9271557324266588</v>
      </c>
      <c r="K8941" s="63">
        <v>5.5357309035493385</v>
      </c>
      <c r="L8941" s="63">
        <v>6.3774158762850268</v>
      </c>
      <c r="M8941" s="63">
        <v>7.5243371963159893</v>
      </c>
      <c r="N8941" s="63">
        <v>7.4171746650344055</v>
      </c>
      <c r="O8941" s="71">
        <v>6.8709883684580104</v>
      </c>
    </row>
    <row r="8942" spans="2:15" outlineLevel="1" x14ac:dyDescent="0.45">
      <c r="B8942" s="65">
        <v>8933</v>
      </c>
      <c r="C8942" s="60">
        <v>0</v>
      </c>
      <c r="D8942" s="61">
        <v>1</v>
      </c>
      <c r="E8942" s="61">
        <v>1</v>
      </c>
      <c r="F8942" s="61">
        <v>1</v>
      </c>
      <c r="G8942" s="61">
        <v>1</v>
      </c>
      <c r="H8942" s="61">
        <v>0</v>
      </c>
      <c r="I8942" s="62">
        <v>76243.794166782114</v>
      </c>
      <c r="J8942" s="63">
        <v>5.5568747067552833</v>
      </c>
      <c r="K8942" s="63">
        <v>5.6320529740163252</v>
      </c>
      <c r="L8942" s="63">
        <v>7.1074192864740944</v>
      </c>
      <c r="M8942" s="63">
        <v>7.804762886576011</v>
      </c>
      <c r="N8942" s="63">
        <v>7.2885844467806145</v>
      </c>
      <c r="O8942" s="71">
        <v>6.1822502746345886</v>
      </c>
    </row>
    <row r="8943" spans="2:15" outlineLevel="1" x14ac:dyDescent="0.45">
      <c r="B8943" s="65">
        <v>8934</v>
      </c>
      <c r="C8943" s="60">
        <v>1</v>
      </c>
      <c r="D8943" s="61">
        <v>0</v>
      </c>
      <c r="E8943" s="61">
        <v>1</v>
      </c>
      <c r="F8943" s="61">
        <v>1</v>
      </c>
      <c r="G8943" s="61">
        <v>1</v>
      </c>
      <c r="H8943" s="61">
        <v>0</v>
      </c>
      <c r="I8943" s="62">
        <v>101567.89708587021</v>
      </c>
      <c r="J8943" s="63">
        <v>5.6682133284625902</v>
      </c>
      <c r="K8943" s="63">
        <v>5.3932513075356265</v>
      </c>
      <c r="L8943" s="63">
        <v>8.1236587816428791</v>
      </c>
      <c r="M8943" s="63">
        <v>8.8394351229640638</v>
      </c>
      <c r="N8943" s="63">
        <v>7.6208159351170579</v>
      </c>
      <c r="O8943" s="71">
        <v>6.4083913594664823</v>
      </c>
    </row>
    <row r="8944" spans="2:15" outlineLevel="1" x14ac:dyDescent="0.45">
      <c r="B8944" s="65">
        <v>8935</v>
      </c>
      <c r="C8944" s="60">
        <v>1</v>
      </c>
      <c r="D8944" s="61">
        <v>0</v>
      </c>
      <c r="E8944" s="61">
        <v>1</v>
      </c>
      <c r="F8944" s="61">
        <v>1</v>
      </c>
      <c r="G8944" s="61">
        <v>0</v>
      </c>
      <c r="H8944" s="61">
        <v>1</v>
      </c>
      <c r="I8944" s="62">
        <v>100970.73802044439</v>
      </c>
      <c r="J8944" s="63">
        <v>6.3197570637635945</v>
      </c>
      <c r="K8944" s="63">
        <v>5.6980245325141006</v>
      </c>
      <c r="L8944" s="63">
        <v>7.2645610404892693</v>
      </c>
      <c r="M8944" s="63">
        <v>8.721307489276473</v>
      </c>
      <c r="N8944" s="63">
        <v>6.5317412004458841</v>
      </c>
      <c r="O8944" s="71">
        <v>6.8522926036488396</v>
      </c>
    </row>
    <row r="8945" spans="2:15" outlineLevel="1" x14ac:dyDescent="0.45">
      <c r="B8945" s="65">
        <v>8936</v>
      </c>
      <c r="C8945" s="60">
        <v>1</v>
      </c>
      <c r="D8945" s="61">
        <v>0</v>
      </c>
      <c r="E8945" s="61">
        <v>1</v>
      </c>
      <c r="F8945" s="61">
        <v>1</v>
      </c>
      <c r="G8945" s="61">
        <v>0</v>
      </c>
      <c r="H8945" s="61">
        <v>1</v>
      </c>
      <c r="I8945" s="62">
        <v>75247.749201193044</v>
      </c>
      <c r="J8945" s="63">
        <v>5.9544226665757805</v>
      </c>
      <c r="K8945" s="63">
        <v>4.4782054660248756</v>
      </c>
      <c r="L8945" s="63">
        <v>7.0287940079780169</v>
      </c>
      <c r="M8945" s="63">
        <v>7.6421158232158577</v>
      </c>
      <c r="N8945" s="63">
        <v>7.0030591973438616</v>
      </c>
      <c r="O8945" s="71">
        <v>7.443168497548271</v>
      </c>
    </row>
    <row r="8946" spans="2:15" outlineLevel="1" x14ac:dyDescent="0.45">
      <c r="B8946" s="65">
        <v>8937</v>
      </c>
      <c r="C8946" s="60">
        <v>1</v>
      </c>
      <c r="D8946" s="61">
        <v>0</v>
      </c>
      <c r="E8946" s="61">
        <v>1</v>
      </c>
      <c r="F8946" s="61">
        <v>1</v>
      </c>
      <c r="G8946" s="61">
        <v>1</v>
      </c>
      <c r="H8946" s="61">
        <v>0</v>
      </c>
      <c r="I8946" s="62">
        <v>97304.878990086523</v>
      </c>
      <c r="J8946" s="63">
        <v>6.3366626166732072</v>
      </c>
      <c r="K8946" s="63">
        <v>5.5475249301930711</v>
      </c>
      <c r="L8946" s="63">
        <v>7.6814498544238177</v>
      </c>
      <c r="M8946" s="63">
        <v>6.6294387692129781</v>
      </c>
      <c r="N8946" s="63">
        <v>7.3064994032295676</v>
      </c>
      <c r="O8946" s="71">
        <v>6.987618160874959</v>
      </c>
    </row>
    <row r="8947" spans="2:15" outlineLevel="1" x14ac:dyDescent="0.45">
      <c r="B8947" s="65">
        <v>8938</v>
      </c>
      <c r="C8947" s="60">
        <v>0</v>
      </c>
      <c r="D8947" s="61">
        <v>1</v>
      </c>
      <c r="E8947" s="61">
        <v>1</v>
      </c>
      <c r="F8947" s="61">
        <v>1</v>
      </c>
      <c r="G8947" s="61">
        <v>1</v>
      </c>
      <c r="H8947" s="61">
        <v>0</v>
      </c>
      <c r="I8947" s="62">
        <v>103410.39137394811</v>
      </c>
      <c r="J8947" s="63">
        <v>6.0940853799787735</v>
      </c>
      <c r="K8947" s="63">
        <v>6.8519428759857863</v>
      </c>
      <c r="L8947" s="63">
        <v>6.547529651141029</v>
      </c>
      <c r="M8947" s="63">
        <v>8.6968951519969675</v>
      </c>
      <c r="N8947" s="63">
        <v>6.9761217220120892</v>
      </c>
      <c r="O8947" s="71">
        <v>6.6491818688720521</v>
      </c>
    </row>
    <row r="8948" spans="2:15" outlineLevel="1" x14ac:dyDescent="0.45">
      <c r="B8948" s="65">
        <v>8939</v>
      </c>
      <c r="C8948" s="60">
        <v>0</v>
      </c>
      <c r="D8948" s="61">
        <v>1</v>
      </c>
      <c r="E8948" s="61">
        <v>1</v>
      </c>
      <c r="F8948" s="61">
        <v>1</v>
      </c>
      <c r="G8948" s="61">
        <v>0</v>
      </c>
      <c r="H8948" s="61">
        <v>1</v>
      </c>
      <c r="I8948" s="62">
        <v>25381.000934638767</v>
      </c>
      <c r="J8948" s="63">
        <v>5.3780436252786776</v>
      </c>
      <c r="K8948" s="63">
        <v>5.5621894441713531</v>
      </c>
      <c r="L8948" s="63">
        <v>6.6309149454994865</v>
      </c>
      <c r="M8948" s="63">
        <v>6.3284360598715939</v>
      </c>
      <c r="N8948" s="63">
        <v>6.7020422947830047</v>
      </c>
      <c r="O8948" s="71">
        <v>6.7833615319333358</v>
      </c>
    </row>
    <row r="8949" spans="2:15" outlineLevel="1" x14ac:dyDescent="0.45">
      <c r="B8949" s="65">
        <v>8940</v>
      </c>
      <c r="C8949" s="60">
        <v>1</v>
      </c>
      <c r="D8949" s="61">
        <v>0</v>
      </c>
      <c r="E8949" s="61">
        <v>1</v>
      </c>
      <c r="F8949" s="61">
        <v>1</v>
      </c>
      <c r="G8949" s="61">
        <v>0</v>
      </c>
      <c r="H8949" s="61">
        <v>1</v>
      </c>
      <c r="I8949" s="62">
        <v>27591.255472191449</v>
      </c>
      <c r="J8949" s="63">
        <v>6.2852219574634383</v>
      </c>
      <c r="K8949" s="63">
        <v>5.7424984826369183</v>
      </c>
      <c r="L8949" s="63">
        <v>6.5231061905594174</v>
      </c>
      <c r="M8949" s="63">
        <v>6.6588117862927376</v>
      </c>
      <c r="N8949" s="63">
        <v>6.3374371356548655</v>
      </c>
      <c r="O8949" s="71">
        <v>6.4184013605779899</v>
      </c>
    </row>
    <row r="8950" spans="2:15" outlineLevel="1" x14ac:dyDescent="0.45">
      <c r="B8950" s="65">
        <v>8941</v>
      </c>
      <c r="C8950" s="60">
        <v>1</v>
      </c>
      <c r="D8950" s="61">
        <v>0</v>
      </c>
      <c r="E8950" s="61">
        <v>1</v>
      </c>
      <c r="F8950" s="61">
        <v>1</v>
      </c>
      <c r="G8950" s="61">
        <v>1</v>
      </c>
      <c r="H8950" s="61">
        <v>0</v>
      </c>
      <c r="I8950" s="62">
        <v>97582.805534105108</v>
      </c>
      <c r="J8950" s="63">
        <v>5.9826696264040349</v>
      </c>
      <c r="K8950" s="63">
        <v>4.5018098248145284</v>
      </c>
      <c r="L8950" s="63">
        <v>7.0519195566566051</v>
      </c>
      <c r="M8950" s="63">
        <v>8.1196784994845714</v>
      </c>
      <c r="N8950" s="63">
        <v>7.6319270811078006</v>
      </c>
      <c r="O8950" s="71">
        <v>7.0601563691124856</v>
      </c>
    </row>
    <row r="8951" spans="2:15" outlineLevel="1" x14ac:dyDescent="0.45">
      <c r="B8951" s="65">
        <v>8942</v>
      </c>
      <c r="C8951" s="60">
        <v>1</v>
      </c>
      <c r="D8951" s="61">
        <v>0</v>
      </c>
      <c r="E8951" s="61">
        <v>1</v>
      </c>
      <c r="F8951" s="61">
        <v>1</v>
      </c>
      <c r="G8951" s="61">
        <v>0</v>
      </c>
      <c r="H8951" s="61">
        <v>1</v>
      </c>
      <c r="I8951" s="62">
        <v>98949.984649597391</v>
      </c>
      <c r="J8951" s="63">
        <v>6.7512185105525528</v>
      </c>
      <c r="K8951" s="63">
        <v>6.3145329980116749</v>
      </c>
      <c r="L8951" s="63">
        <v>7.3617301858192876</v>
      </c>
      <c r="M8951" s="63">
        <v>7.0280815864236015</v>
      </c>
      <c r="N8951" s="63">
        <v>6.5682921433158672</v>
      </c>
      <c r="O8951" s="71">
        <v>6.6639926699762366</v>
      </c>
    </row>
    <row r="8952" spans="2:15" outlineLevel="1" x14ac:dyDescent="0.45">
      <c r="B8952" s="65">
        <v>8943</v>
      </c>
      <c r="C8952" s="60">
        <v>0</v>
      </c>
      <c r="D8952" s="61">
        <v>1</v>
      </c>
      <c r="E8952" s="61">
        <v>1</v>
      </c>
      <c r="F8952" s="61">
        <v>1</v>
      </c>
      <c r="G8952" s="61">
        <v>1</v>
      </c>
      <c r="H8952" s="61">
        <v>0</v>
      </c>
      <c r="I8952" s="62">
        <v>101742.65819879803</v>
      </c>
      <c r="J8952" s="63">
        <v>6.2193165681738698</v>
      </c>
      <c r="K8952" s="63">
        <v>6.6670643087000325</v>
      </c>
      <c r="L8952" s="63">
        <v>7.0763343055966672</v>
      </c>
      <c r="M8952" s="63">
        <v>8.1436407928712384</v>
      </c>
      <c r="N8952" s="63">
        <v>6.8852868032443286</v>
      </c>
      <c r="O8952" s="71">
        <v>6.4717788316849258</v>
      </c>
    </row>
    <row r="8953" spans="2:15" outlineLevel="1" x14ac:dyDescent="0.45">
      <c r="B8953" s="65">
        <v>8944</v>
      </c>
      <c r="C8953" s="60">
        <v>1</v>
      </c>
      <c r="D8953" s="61">
        <v>0</v>
      </c>
      <c r="E8953" s="61">
        <v>1</v>
      </c>
      <c r="F8953" s="61">
        <v>1</v>
      </c>
      <c r="G8953" s="61">
        <v>1</v>
      </c>
      <c r="H8953" s="61">
        <v>0</v>
      </c>
      <c r="I8953" s="62">
        <v>98350.349799088421</v>
      </c>
      <c r="J8953" s="63">
        <v>6.7322881319755083</v>
      </c>
      <c r="K8953" s="63">
        <v>5.1633168360148147</v>
      </c>
      <c r="L8953" s="63">
        <v>7.5961826449236387</v>
      </c>
      <c r="M8953" s="63">
        <v>7.4533200946111275</v>
      </c>
      <c r="N8953" s="63">
        <v>7.105807635217765</v>
      </c>
      <c r="O8953" s="71">
        <v>6.6648521220013182</v>
      </c>
    </row>
    <row r="8954" spans="2:15" outlineLevel="1" x14ac:dyDescent="0.45">
      <c r="B8954" s="65">
        <v>8945</v>
      </c>
      <c r="C8954" s="60">
        <v>1</v>
      </c>
      <c r="D8954" s="61">
        <v>0</v>
      </c>
      <c r="E8954" s="61">
        <v>1</v>
      </c>
      <c r="F8954" s="61">
        <v>1</v>
      </c>
      <c r="G8954" s="61">
        <v>0</v>
      </c>
      <c r="H8954" s="61">
        <v>1</v>
      </c>
      <c r="I8954" s="62">
        <v>75809.795991128136</v>
      </c>
      <c r="J8954" s="63">
        <v>5.8141037880781283</v>
      </c>
      <c r="K8954" s="63">
        <v>5.0180686927928484</v>
      </c>
      <c r="L8954" s="63">
        <v>7.1715895245299084</v>
      </c>
      <c r="M8954" s="63">
        <v>7.8618113672068972</v>
      </c>
      <c r="N8954" s="63">
        <v>6.8512563570661644</v>
      </c>
      <c r="O8954" s="71">
        <v>6.9088000543921693</v>
      </c>
    </row>
    <row r="8955" spans="2:15" outlineLevel="1" x14ac:dyDescent="0.45">
      <c r="B8955" s="65">
        <v>8946</v>
      </c>
      <c r="C8955" s="60">
        <v>1</v>
      </c>
      <c r="D8955" s="61">
        <v>0</v>
      </c>
      <c r="E8955" s="61">
        <v>1</v>
      </c>
      <c r="F8955" s="61">
        <v>1</v>
      </c>
      <c r="G8955" s="61">
        <v>0</v>
      </c>
      <c r="H8955" s="61">
        <v>1</v>
      </c>
      <c r="I8955" s="62">
        <v>100891.97867476167</v>
      </c>
      <c r="J8955" s="63">
        <v>6.1226201842644983</v>
      </c>
      <c r="K8955" s="63">
        <v>5.5756962823854437</v>
      </c>
      <c r="L8955" s="63">
        <v>6.9965250868202</v>
      </c>
      <c r="M8955" s="63">
        <v>8.9729906694955019</v>
      </c>
      <c r="N8955" s="63">
        <v>6.7234726953897699</v>
      </c>
      <c r="O8955" s="71">
        <v>6.8552683381452884</v>
      </c>
    </row>
    <row r="8956" spans="2:15" outlineLevel="1" x14ac:dyDescent="0.45">
      <c r="B8956" s="65">
        <v>8947</v>
      </c>
      <c r="C8956" s="60">
        <v>1</v>
      </c>
      <c r="D8956" s="61">
        <v>0</v>
      </c>
      <c r="E8956" s="61">
        <v>1</v>
      </c>
      <c r="F8956" s="61">
        <v>1</v>
      </c>
      <c r="G8956" s="61">
        <v>1</v>
      </c>
      <c r="H8956" s="61">
        <v>0</v>
      </c>
      <c r="I8956" s="62">
        <v>99002.017250374643</v>
      </c>
      <c r="J8956" s="63">
        <v>6.7623100546640167</v>
      </c>
      <c r="K8956" s="63">
        <v>5.5188769191105784</v>
      </c>
      <c r="L8956" s="63">
        <v>6.6234707732795544</v>
      </c>
      <c r="M8956" s="63">
        <v>8.1375865678599464</v>
      </c>
      <c r="N8956" s="63">
        <v>6.8817358024339264</v>
      </c>
      <c r="O8956" s="71">
        <v>6.3974850973874373</v>
      </c>
    </row>
    <row r="8957" spans="2:15" outlineLevel="1" x14ac:dyDescent="0.45">
      <c r="B8957" s="65">
        <v>8948</v>
      </c>
      <c r="C8957" s="60">
        <v>1</v>
      </c>
      <c r="D8957" s="61">
        <v>0</v>
      </c>
      <c r="E8957" s="61">
        <v>1</v>
      </c>
      <c r="F8957" s="61">
        <v>1</v>
      </c>
      <c r="G8957" s="61">
        <v>0</v>
      </c>
      <c r="H8957" s="61">
        <v>1</v>
      </c>
      <c r="I8957" s="62">
        <v>24278.906124825182</v>
      </c>
      <c r="J8957" s="63">
        <v>5.108610756688484</v>
      </c>
      <c r="K8957" s="63">
        <v>5.0361176360158035</v>
      </c>
      <c r="L8957" s="63">
        <v>6.5308122183347717</v>
      </c>
      <c r="M8957" s="63">
        <v>6.7998854714383281</v>
      </c>
      <c r="N8957" s="63">
        <v>6.6924975984816024</v>
      </c>
      <c r="O8957" s="71">
        <v>6.7963781566696113</v>
      </c>
    </row>
    <row r="8958" spans="2:15" outlineLevel="1" x14ac:dyDescent="0.45">
      <c r="B8958" s="65">
        <v>8949</v>
      </c>
      <c r="C8958" s="60">
        <v>1</v>
      </c>
      <c r="D8958" s="61">
        <v>0</v>
      </c>
      <c r="E8958" s="61">
        <v>1</v>
      </c>
      <c r="F8958" s="61">
        <v>1</v>
      </c>
      <c r="G8958" s="61">
        <v>0</v>
      </c>
      <c r="H8958" s="61">
        <v>1</v>
      </c>
      <c r="I8958" s="62">
        <v>95495.988029163898</v>
      </c>
      <c r="J8958" s="63">
        <v>6.3959619944363215</v>
      </c>
      <c r="K8958" s="63">
        <v>4.4168759408209048</v>
      </c>
      <c r="L8958" s="63">
        <v>7.582853246778452</v>
      </c>
      <c r="M8958" s="63">
        <v>7.745430644269188</v>
      </c>
      <c r="N8958" s="63">
        <v>6.5892241866678649</v>
      </c>
      <c r="O8958" s="71">
        <v>7.0408870198758775</v>
      </c>
    </row>
    <row r="8959" spans="2:15" outlineLevel="1" x14ac:dyDescent="0.45">
      <c r="B8959" s="65">
        <v>8950</v>
      </c>
      <c r="C8959" s="60">
        <v>1</v>
      </c>
      <c r="D8959" s="61">
        <v>0</v>
      </c>
      <c r="E8959" s="61">
        <v>1</v>
      </c>
      <c r="F8959" s="61">
        <v>1</v>
      </c>
      <c r="G8959" s="61">
        <v>0</v>
      </c>
      <c r="H8959" s="61">
        <v>1</v>
      </c>
      <c r="I8959" s="62">
        <v>97048.781212949631</v>
      </c>
      <c r="J8959" s="63">
        <v>6.0055873956651444</v>
      </c>
      <c r="K8959" s="63">
        <v>4.7684549056740826</v>
      </c>
      <c r="L8959" s="63">
        <v>7.9102472752928694</v>
      </c>
      <c r="M8959" s="63">
        <v>8.0307289033998117</v>
      </c>
      <c r="N8959" s="63">
        <v>6.6463383925534725</v>
      </c>
      <c r="O8959" s="71">
        <v>7.1183170482913516</v>
      </c>
    </row>
    <row r="8960" spans="2:15" outlineLevel="1" x14ac:dyDescent="0.45">
      <c r="B8960" s="65">
        <v>8951</v>
      </c>
      <c r="C8960" s="60">
        <v>1</v>
      </c>
      <c r="D8960" s="61">
        <v>0</v>
      </c>
      <c r="E8960" s="61">
        <v>1</v>
      </c>
      <c r="F8960" s="61">
        <v>1</v>
      </c>
      <c r="G8960" s="61">
        <v>0</v>
      </c>
      <c r="H8960" s="61">
        <v>1</v>
      </c>
      <c r="I8960" s="62">
        <v>76986.464486044104</v>
      </c>
      <c r="J8960" s="63">
        <v>5.2867617083140415</v>
      </c>
      <c r="K8960" s="63">
        <v>5.1658295459502943</v>
      </c>
      <c r="L8960" s="63">
        <v>6.6165755608537209</v>
      </c>
      <c r="M8960" s="63">
        <v>8.8034384051823427</v>
      </c>
      <c r="N8960" s="63">
        <v>6.8187717295397787</v>
      </c>
      <c r="O8960" s="71">
        <v>7.0694936099240282</v>
      </c>
    </row>
    <row r="8961" spans="2:15" outlineLevel="1" x14ac:dyDescent="0.45">
      <c r="B8961" s="65">
        <v>8952</v>
      </c>
      <c r="C8961" s="60">
        <v>0</v>
      </c>
      <c r="D8961" s="61">
        <v>1</v>
      </c>
      <c r="E8961" s="61">
        <v>1</v>
      </c>
      <c r="F8961" s="61">
        <v>1</v>
      </c>
      <c r="G8961" s="61">
        <v>1</v>
      </c>
      <c r="H8961" s="61">
        <v>0</v>
      </c>
      <c r="I8961" s="62">
        <v>75991.543498241866</v>
      </c>
      <c r="J8961" s="63">
        <v>5.4919544578918122</v>
      </c>
      <c r="K8961" s="63">
        <v>5.7327128966364391</v>
      </c>
      <c r="L8961" s="63">
        <v>7.0520981204589841</v>
      </c>
      <c r="M8961" s="63">
        <v>7.3899008260887333</v>
      </c>
      <c r="N8961" s="63">
        <v>7.1786687416524639</v>
      </c>
      <c r="O8961" s="71">
        <v>6.7455289084782963</v>
      </c>
    </row>
    <row r="8962" spans="2:15" outlineLevel="1" x14ac:dyDescent="0.45">
      <c r="B8962" s="65">
        <v>8953</v>
      </c>
      <c r="C8962" s="60">
        <v>1</v>
      </c>
      <c r="D8962" s="61">
        <v>0</v>
      </c>
      <c r="E8962" s="61">
        <v>1</v>
      </c>
      <c r="F8962" s="61">
        <v>1</v>
      </c>
      <c r="G8962" s="61">
        <v>1</v>
      </c>
      <c r="H8962" s="61">
        <v>0</v>
      </c>
      <c r="I8962" s="62">
        <v>76882.138494676983</v>
      </c>
      <c r="J8962" s="63">
        <v>6.0360054005228605</v>
      </c>
      <c r="K8962" s="63">
        <v>5.6219028414061896</v>
      </c>
      <c r="L8962" s="63">
        <v>6.9464696607733654</v>
      </c>
      <c r="M8962" s="63">
        <v>6.8621581246268768</v>
      </c>
      <c r="N8962" s="63">
        <v>7.4715470161803115</v>
      </c>
      <c r="O8962" s="71">
        <v>7.0530624866871303</v>
      </c>
    </row>
    <row r="8963" spans="2:15" outlineLevel="1" x14ac:dyDescent="0.45">
      <c r="B8963" s="65">
        <v>8954</v>
      </c>
      <c r="C8963" s="60">
        <v>1</v>
      </c>
      <c r="D8963" s="61">
        <v>0</v>
      </c>
      <c r="E8963" s="61">
        <v>1</v>
      </c>
      <c r="F8963" s="61">
        <v>1</v>
      </c>
      <c r="G8963" s="61">
        <v>1</v>
      </c>
      <c r="H8963" s="61">
        <v>0</v>
      </c>
      <c r="I8963" s="62">
        <v>26776.677988484415</v>
      </c>
      <c r="J8963" s="63">
        <v>5.7514749164338506</v>
      </c>
      <c r="K8963" s="63">
        <v>4.9874694652708556</v>
      </c>
      <c r="L8963" s="63">
        <v>6.5796518917938664</v>
      </c>
      <c r="M8963" s="63">
        <v>7.024744290368476</v>
      </c>
      <c r="N8963" s="63">
        <v>7.1989744540052785</v>
      </c>
      <c r="O8963" s="71">
        <v>6.2521107624113785</v>
      </c>
    </row>
    <row r="8964" spans="2:15" outlineLevel="1" x14ac:dyDescent="0.45">
      <c r="B8964" s="65">
        <v>8955</v>
      </c>
      <c r="C8964" s="60">
        <v>1</v>
      </c>
      <c r="D8964" s="61">
        <v>0</v>
      </c>
      <c r="E8964" s="61">
        <v>1</v>
      </c>
      <c r="F8964" s="61">
        <v>1</v>
      </c>
      <c r="G8964" s="61">
        <v>1</v>
      </c>
      <c r="H8964" s="61">
        <v>0</v>
      </c>
      <c r="I8964" s="62">
        <v>102003.69682198344</v>
      </c>
      <c r="J8964" s="63">
        <v>6.3661990001231334</v>
      </c>
      <c r="K8964" s="63">
        <v>5.2640356797307666</v>
      </c>
      <c r="L8964" s="63">
        <v>7.1507961721741875</v>
      </c>
      <c r="M8964" s="63">
        <v>8.8429325780663426</v>
      </c>
      <c r="N8964" s="63">
        <v>7.7275171837253724</v>
      </c>
      <c r="O8964" s="71">
        <v>6.3865811931888876</v>
      </c>
    </row>
    <row r="8965" spans="2:15" outlineLevel="1" x14ac:dyDescent="0.45">
      <c r="B8965" s="65">
        <v>8956</v>
      </c>
      <c r="C8965" s="60">
        <v>0</v>
      </c>
      <c r="D8965" s="61">
        <v>1</v>
      </c>
      <c r="E8965" s="61">
        <v>1</v>
      </c>
      <c r="F8965" s="61">
        <v>1</v>
      </c>
      <c r="G8965" s="61">
        <v>0</v>
      </c>
      <c r="H8965" s="61">
        <v>1</v>
      </c>
      <c r="I8965" s="62">
        <v>76283.203575982305</v>
      </c>
      <c r="J8965" s="63">
        <v>5.8242626163972657</v>
      </c>
      <c r="K8965" s="63">
        <v>5.8338523195237943</v>
      </c>
      <c r="L8965" s="63">
        <v>6.6923248259591421</v>
      </c>
      <c r="M8965" s="63">
        <v>7.5845705313016687</v>
      </c>
      <c r="N8965" s="63">
        <v>6.4878816510442183</v>
      </c>
      <c r="O8965" s="71">
        <v>7.0902370794144689</v>
      </c>
    </row>
    <row r="8966" spans="2:15" outlineLevel="1" x14ac:dyDescent="0.45">
      <c r="B8966" s="65">
        <v>8957</v>
      </c>
      <c r="C8966" s="60">
        <v>0</v>
      </c>
      <c r="D8966" s="61">
        <v>1</v>
      </c>
      <c r="E8966" s="61">
        <v>1</v>
      </c>
      <c r="F8966" s="61">
        <v>1</v>
      </c>
      <c r="G8966" s="61">
        <v>1</v>
      </c>
      <c r="H8966" s="61">
        <v>0</v>
      </c>
      <c r="I8966" s="62">
        <v>95765.134678809438</v>
      </c>
      <c r="J8966" s="63">
        <v>5.5099431490916997</v>
      </c>
      <c r="K8966" s="63">
        <v>6.2275593721000071</v>
      </c>
      <c r="L8966" s="63">
        <v>7.2049144141418191</v>
      </c>
      <c r="M8966" s="63">
        <v>6.6563730070750822</v>
      </c>
      <c r="N8966" s="63">
        <v>7.360383980382033</v>
      </c>
      <c r="O8966" s="71">
        <v>6.6015685208482298</v>
      </c>
    </row>
    <row r="8967" spans="2:15" outlineLevel="1" x14ac:dyDescent="0.45">
      <c r="B8967" s="65">
        <v>8958</v>
      </c>
      <c r="C8967" s="60">
        <v>1</v>
      </c>
      <c r="D8967" s="61">
        <v>0</v>
      </c>
      <c r="E8967" s="61">
        <v>1</v>
      </c>
      <c r="F8967" s="61">
        <v>1</v>
      </c>
      <c r="G8967" s="61">
        <v>0</v>
      </c>
      <c r="H8967" s="61">
        <v>1</v>
      </c>
      <c r="I8967" s="62">
        <v>99926.24772718297</v>
      </c>
      <c r="J8967" s="63">
        <v>6.1120266838988471</v>
      </c>
      <c r="K8967" s="63">
        <v>5.658489512073535</v>
      </c>
      <c r="L8967" s="63">
        <v>6.959984586194401</v>
      </c>
      <c r="M8967" s="63">
        <v>7.9673830825476477</v>
      </c>
      <c r="N8967" s="63">
        <v>7.1339785734797259</v>
      </c>
      <c r="O8967" s="71">
        <v>7.2156041344218824</v>
      </c>
    </row>
    <row r="8968" spans="2:15" outlineLevel="1" x14ac:dyDescent="0.45">
      <c r="B8968" s="65">
        <v>8959</v>
      </c>
      <c r="C8968" s="60">
        <v>1</v>
      </c>
      <c r="D8968" s="61">
        <v>0</v>
      </c>
      <c r="E8968" s="61">
        <v>1</v>
      </c>
      <c r="F8968" s="61">
        <v>1</v>
      </c>
      <c r="G8968" s="61">
        <v>0</v>
      </c>
      <c r="H8968" s="61">
        <v>1</v>
      </c>
      <c r="I8968" s="62">
        <v>74025.781167491441</v>
      </c>
      <c r="J8968" s="63">
        <v>5.7763579844139379</v>
      </c>
      <c r="K8968" s="63">
        <v>4.9596210772139111</v>
      </c>
      <c r="L8968" s="63">
        <v>6.75256000744809</v>
      </c>
      <c r="M8968" s="63">
        <v>7.8297376352195247</v>
      </c>
      <c r="N8968" s="63">
        <v>6.6890419897543891</v>
      </c>
      <c r="O8968" s="71">
        <v>6.7098511678765522</v>
      </c>
    </row>
    <row r="8969" spans="2:15" outlineLevel="1" x14ac:dyDescent="0.45">
      <c r="B8969" s="65">
        <v>8960</v>
      </c>
      <c r="C8969" s="60">
        <v>1</v>
      </c>
      <c r="D8969" s="61">
        <v>0</v>
      </c>
      <c r="E8969" s="61">
        <v>1</v>
      </c>
      <c r="F8969" s="61">
        <v>1</v>
      </c>
      <c r="G8969" s="61">
        <v>0</v>
      </c>
      <c r="H8969" s="61">
        <v>1</v>
      </c>
      <c r="I8969" s="62">
        <v>62607.804919678907</v>
      </c>
      <c r="J8969" s="63">
        <v>6.856481734262232</v>
      </c>
      <c r="K8969" s="63">
        <v>4.8797493060054453</v>
      </c>
      <c r="L8969" s="63">
        <v>6.6490464705178276</v>
      </c>
      <c r="M8969" s="63">
        <v>6.5770818313822792</v>
      </c>
      <c r="N8969" s="63">
        <v>6.5320901721047022</v>
      </c>
      <c r="O8969" s="71">
        <v>6.6942763551109525</v>
      </c>
    </row>
    <row r="8970" spans="2:15" outlineLevel="1" x14ac:dyDescent="0.45">
      <c r="B8970" s="65">
        <v>8961</v>
      </c>
      <c r="C8970" s="60">
        <v>1</v>
      </c>
      <c r="D8970" s="61">
        <v>0</v>
      </c>
      <c r="E8970" s="61">
        <v>1</v>
      </c>
      <c r="F8970" s="61">
        <v>1</v>
      </c>
      <c r="G8970" s="61">
        <v>0</v>
      </c>
      <c r="H8970" s="61">
        <v>1</v>
      </c>
      <c r="I8970" s="62">
        <v>72299.076026039809</v>
      </c>
      <c r="J8970" s="63">
        <v>6.1496892466699471</v>
      </c>
      <c r="K8970" s="63">
        <v>4.3800733344745337</v>
      </c>
      <c r="L8970" s="63">
        <v>6.7544794284449852</v>
      </c>
      <c r="M8970" s="63">
        <v>6.8656654446545984</v>
      </c>
      <c r="N8970" s="63">
        <v>6.852741502718704</v>
      </c>
      <c r="O8970" s="71">
        <v>7.3529387551534668</v>
      </c>
    </row>
    <row r="8971" spans="2:15" outlineLevel="1" x14ac:dyDescent="0.45">
      <c r="B8971" s="65">
        <v>8962</v>
      </c>
      <c r="C8971" s="60">
        <v>1</v>
      </c>
      <c r="D8971" s="61">
        <v>0</v>
      </c>
      <c r="E8971" s="61">
        <v>1</v>
      </c>
      <c r="F8971" s="61">
        <v>1</v>
      </c>
      <c r="G8971" s="61">
        <v>0</v>
      </c>
      <c r="H8971" s="61">
        <v>1</v>
      </c>
      <c r="I8971" s="62">
        <v>74513.389060460555</v>
      </c>
      <c r="J8971" s="63">
        <v>5.8651281239516555</v>
      </c>
      <c r="K8971" s="63">
        <v>4.7952345436970116</v>
      </c>
      <c r="L8971" s="63">
        <v>7.0100017406529949</v>
      </c>
      <c r="M8971" s="63">
        <v>7.4111415291505995</v>
      </c>
      <c r="N8971" s="63">
        <v>6.9414257750603854</v>
      </c>
      <c r="O8971" s="71">
        <v>7.1644997015252372</v>
      </c>
    </row>
    <row r="8972" spans="2:15" outlineLevel="1" x14ac:dyDescent="0.45">
      <c r="B8972" s="65">
        <v>8963</v>
      </c>
      <c r="C8972" s="60">
        <v>1</v>
      </c>
      <c r="D8972" s="61">
        <v>0</v>
      </c>
      <c r="E8972" s="61">
        <v>1</v>
      </c>
      <c r="F8972" s="61">
        <v>1</v>
      </c>
      <c r="G8972" s="61">
        <v>0</v>
      </c>
      <c r="H8972" s="61">
        <v>1</v>
      </c>
      <c r="I8972" s="62">
        <v>26545.18473617312</v>
      </c>
      <c r="J8972" s="63">
        <v>5.4600229074909379</v>
      </c>
      <c r="K8972" s="63">
        <v>5.1878010537772132</v>
      </c>
      <c r="L8972" s="63">
        <v>6.4781774389244351</v>
      </c>
      <c r="M8972" s="63">
        <v>6.5710284571000726</v>
      </c>
      <c r="N8972" s="63">
        <v>6.7445934408408146</v>
      </c>
      <c r="O8972" s="71">
        <v>7.4794299484192424</v>
      </c>
    </row>
    <row r="8973" spans="2:15" outlineLevel="1" x14ac:dyDescent="0.45">
      <c r="B8973" s="65">
        <v>8964</v>
      </c>
      <c r="C8973" s="60">
        <v>1</v>
      </c>
      <c r="D8973" s="61">
        <v>0</v>
      </c>
      <c r="E8973" s="61">
        <v>1</v>
      </c>
      <c r="F8973" s="61">
        <v>1</v>
      </c>
      <c r="G8973" s="61">
        <v>0</v>
      </c>
      <c r="H8973" s="61">
        <v>1</v>
      </c>
      <c r="I8973" s="62">
        <v>29291.995474547206</v>
      </c>
      <c r="J8973" s="63">
        <v>6.4996099958000482</v>
      </c>
      <c r="K8973" s="63">
        <v>5.513395982945779</v>
      </c>
      <c r="L8973" s="63">
        <v>6.0771982818570534</v>
      </c>
      <c r="M8973" s="63">
        <v>6.7562726027948843</v>
      </c>
      <c r="N8973" s="63">
        <v>6.6364987726827405</v>
      </c>
      <c r="O8973" s="71">
        <v>7.0763735538370653</v>
      </c>
    </row>
    <row r="8974" spans="2:15" outlineLevel="1" x14ac:dyDescent="0.45">
      <c r="B8974" s="65">
        <v>8965</v>
      </c>
      <c r="C8974" s="60">
        <v>1</v>
      </c>
      <c r="D8974" s="61">
        <v>0</v>
      </c>
      <c r="E8974" s="61">
        <v>1</v>
      </c>
      <c r="F8974" s="61">
        <v>1</v>
      </c>
      <c r="G8974" s="61">
        <v>1</v>
      </c>
      <c r="H8974" s="61">
        <v>0</v>
      </c>
      <c r="I8974" s="62">
        <v>26273.0177588488</v>
      </c>
      <c r="J8974" s="63">
        <v>5.678195582289657</v>
      </c>
      <c r="K8974" s="63">
        <v>4.7399763161868105</v>
      </c>
      <c r="L8974" s="63">
        <v>7.0940189423384084</v>
      </c>
      <c r="M8974" s="63">
        <v>6.039241407637328</v>
      </c>
      <c r="N8974" s="63">
        <v>7.3850846094906082</v>
      </c>
      <c r="O8974" s="71">
        <v>7.2600014546327492</v>
      </c>
    </row>
    <row r="8975" spans="2:15" outlineLevel="1" x14ac:dyDescent="0.45">
      <c r="B8975" s="65">
        <v>8966</v>
      </c>
      <c r="C8975" s="60">
        <v>1</v>
      </c>
      <c r="D8975" s="61">
        <v>0</v>
      </c>
      <c r="E8975" s="61">
        <v>1</v>
      </c>
      <c r="F8975" s="61">
        <v>1</v>
      </c>
      <c r="G8975" s="61">
        <v>1</v>
      </c>
      <c r="H8975" s="61">
        <v>0</v>
      </c>
      <c r="I8975" s="62">
        <v>27648.044552333304</v>
      </c>
      <c r="J8975" s="63">
        <v>5.7552357366133862</v>
      </c>
      <c r="K8975" s="63">
        <v>5.1683758367056258</v>
      </c>
      <c r="L8975" s="63">
        <v>6.6196018592498698</v>
      </c>
      <c r="M8975" s="63">
        <v>7.270326137543428</v>
      </c>
      <c r="N8975" s="63">
        <v>6.7622034328018854</v>
      </c>
      <c r="O8975" s="71">
        <v>6.5577904742230881</v>
      </c>
    </row>
    <row r="8976" spans="2:15" outlineLevel="1" x14ac:dyDescent="0.45">
      <c r="B8976" s="65">
        <v>8967</v>
      </c>
      <c r="C8976" s="60">
        <v>1</v>
      </c>
      <c r="D8976" s="61">
        <v>0</v>
      </c>
      <c r="E8976" s="61">
        <v>1</v>
      </c>
      <c r="F8976" s="61">
        <v>1</v>
      </c>
      <c r="G8976" s="61">
        <v>0</v>
      </c>
      <c r="H8976" s="61">
        <v>1</v>
      </c>
      <c r="I8976" s="62">
        <v>96573.82441778334</v>
      </c>
      <c r="J8976" s="63">
        <v>6.1497541572435388</v>
      </c>
      <c r="K8976" s="63">
        <v>5.2183724145591475</v>
      </c>
      <c r="L8976" s="63">
        <v>7.4888334041333939</v>
      </c>
      <c r="M8976" s="63">
        <v>7.8177662118916844</v>
      </c>
      <c r="N8976" s="63">
        <v>6.3160266310623774</v>
      </c>
      <c r="O8976" s="71">
        <v>7.0254477028073357</v>
      </c>
    </row>
    <row r="8977" spans="2:15" outlineLevel="1" x14ac:dyDescent="0.45">
      <c r="B8977" s="65">
        <v>8968</v>
      </c>
      <c r="C8977" s="60">
        <v>0</v>
      </c>
      <c r="D8977" s="61">
        <v>1</v>
      </c>
      <c r="E8977" s="61">
        <v>1</v>
      </c>
      <c r="F8977" s="61">
        <v>1</v>
      </c>
      <c r="G8977" s="61">
        <v>1</v>
      </c>
      <c r="H8977" s="61">
        <v>0</v>
      </c>
      <c r="I8977" s="62">
        <v>99597.313867215897</v>
      </c>
      <c r="J8977" s="63">
        <v>5.8789313395479024</v>
      </c>
      <c r="K8977" s="63">
        <v>6.1321860872019389</v>
      </c>
      <c r="L8977" s="63">
        <v>7.719484907122192</v>
      </c>
      <c r="M8977" s="63">
        <v>8.0361093274204407</v>
      </c>
      <c r="N8977" s="63">
        <v>6.7308278642012258</v>
      </c>
      <c r="O8977" s="71">
        <v>6.5717534642297846</v>
      </c>
    </row>
    <row r="8978" spans="2:15" outlineLevel="1" x14ac:dyDescent="0.45">
      <c r="B8978" s="65">
        <v>8969</v>
      </c>
      <c r="C8978" s="60">
        <v>0</v>
      </c>
      <c r="D8978" s="61">
        <v>1</v>
      </c>
      <c r="E8978" s="61">
        <v>1</v>
      </c>
      <c r="F8978" s="61">
        <v>1</v>
      </c>
      <c r="G8978" s="61">
        <v>0</v>
      </c>
      <c r="H8978" s="61">
        <v>1</v>
      </c>
      <c r="I8978" s="62">
        <v>97858.082404284258</v>
      </c>
      <c r="J8978" s="63">
        <v>5.5581059685543241</v>
      </c>
      <c r="K8978" s="63">
        <v>5.7810770036543477</v>
      </c>
      <c r="L8978" s="63">
        <v>7.8729271422475886</v>
      </c>
      <c r="M8978" s="63">
        <v>8.2874412724642887</v>
      </c>
      <c r="N8978" s="63">
        <v>6.4586820220682242</v>
      </c>
      <c r="O8978" s="71">
        <v>6.5475104461454654</v>
      </c>
    </row>
    <row r="8979" spans="2:15" outlineLevel="1" x14ac:dyDescent="0.45">
      <c r="B8979" s="65">
        <v>8970</v>
      </c>
      <c r="C8979" s="60">
        <v>1</v>
      </c>
      <c r="D8979" s="61">
        <v>0</v>
      </c>
      <c r="E8979" s="61">
        <v>1</v>
      </c>
      <c r="F8979" s="61">
        <v>1</v>
      </c>
      <c r="G8979" s="61">
        <v>1</v>
      </c>
      <c r="H8979" s="61">
        <v>0</v>
      </c>
      <c r="I8979" s="62">
        <v>93316.822696703472</v>
      </c>
      <c r="J8979" s="63">
        <v>5.7990056169745365</v>
      </c>
      <c r="K8979" s="63">
        <v>5.2968153520230414</v>
      </c>
      <c r="L8979" s="63">
        <v>8.0743400786690529</v>
      </c>
      <c r="M8979" s="63">
        <v>6.2608446402709594</v>
      </c>
      <c r="N8979" s="63">
        <v>6.906709780669515</v>
      </c>
      <c r="O8979" s="71">
        <v>6.8866004259568552</v>
      </c>
    </row>
    <row r="8980" spans="2:15" outlineLevel="1" x14ac:dyDescent="0.45">
      <c r="B8980" s="65">
        <v>8971</v>
      </c>
      <c r="C8980" s="60">
        <v>1</v>
      </c>
      <c r="D8980" s="61">
        <v>0</v>
      </c>
      <c r="E8980" s="61">
        <v>1</v>
      </c>
      <c r="F8980" s="61">
        <v>1</v>
      </c>
      <c r="G8980" s="61">
        <v>0</v>
      </c>
      <c r="H8980" s="61">
        <v>1</v>
      </c>
      <c r="I8980" s="62">
        <v>102312.30322276508</v>
      </c>
      <c r="J8980" s="63">
        <v>6.6517703356219222</v>
      </c>
      <c r="K8980" s="63">
        <v>6.5562952542895516</v>
      </c>
      <c r="L8980" s="63">
        <v>7.5315500263246662</v>
      </c>
      <c r="M8980" s="63">
        <v>8.0393755186591633</v>
      </c>
      <c r="N8980" s="63">
        <v>6.4430079849488866</v>
      </c>
      <c r="O8980" s="71">
        <v>6.6917054841984358</v>
      </c>
    </row>
    <row r="8981" spans="2:15" outlineLevel="1" x14ac:dyDescent="0.45">
      <c r="B8981" s="65">
        <v>8972</v>
      </c>
      <c r="C8981" s="60">
        <v>1</v>
      </c>
      <c r="D8981" s="61">
        <v>0</v>
      </c>
      <c r="E8981" s="61">
        <v>1</v>
      </c>
      <c r="F8981" s="61">
        <v>1</v>
      </c>
      <c r="G8981" s="61">
        <v>1</v>
      </c>
      <c r="H8981" s="61">
        <v>0</v>
      </c>
      <c r="I8981" s="62">
        <v>101630.72625885801</v>
      </c>
      <c r="J8981" s="63">
        <v>6.58413141932445</v>
      </c>
      <c r="K8981" s="63">
        <v>6.0757203803500772</v>
      </c>
      <c r="L8981" s="63">
        <v>7.4386299900089634</v>
      </c>
      <c r="M8981" s="63">
        <v>8.2862620701348835</v>
      </c>
      <c r="N8981" s="63">
        <v>6.7791675177029393</v>
      </c>
      <c r="O8981" s="71">
        <v>6.4646839809706007</v>
      </c>
    </row>
    <row r="8982" spans="2:15" outlineLevel="1" x14ac:dyDescent="0.45">
      <c r="B8982" s="65">
        <v>8973</v>
      </c>
      <c r="C8982" s="60">
        <v>1</v>
      </c>
      <c r="D8982" s="61">
        <v>0</v>
      </c>
      <c r="E8982" s="61">
        <v>1</v>
      </c>
      <c r="F8982" s="61">
        <v>1</v>
      </c>
      <c r="G8982" s="61">
        <v>0</v>
      </c>
      <c r="H8982" s="61">
        <v>1</v>
      </c>
      <c r="I8982" s="62">
        <v>100440.2704943992</v>
      </c>
      <c r="J8982" s="63">
        <v>6.4989107725007722</v>
      </c>
      <c r="K8982" s="63">
        <v>4.5977712598695692</v>
      </c>
      <c r="L8982" s="63">
        <v>7.9429996543392836</v>
      </c>
      <c r="M8982" s="63">
        <v>8.6903966461866382</v>
      </c>
      <c r="N8982" s="63">
        <v>6.770803260181145</v>
      </c>
      <c r="O8982" s="71">
        <v>7.2384041006281921</v>
      </c>
    </row>
    <row r="8983" spans="2:15" outlineLevel="1" x14ac:dyDescent="0.45">
      <c r="B8983" s="65">
        <v>8974</v>
      </c>
      <c r="C8983" s="60">
        <v>1</v>
      </c>
      <c r="D8983" s="61">
        <v>0</v>
      </c>
      <c r="E8983" s="61">
        <v>1</v>
      </c>
      <c r="F8983" s="61">
        <v>1</v>
      </c>
      <c r="G8983" s="61">
        <v>0</v>
      </c>
      <c r="H8983" s="61">
        <v>1</v>
      </c>
      <c r="I8983" s="62">
        <v>98527.320441023447</v>
      </c>
      <c r="J8983" s="63">
        <v>6.4680420333880706</v>
      </c>
      <c r="K8983" s="63">
        <v>4.9069757091247954</v>
      </c>
      <c r="L8983" s="63">
        <v>7.4814295621126305</v>
      </c>
      <c r="M8983" s="63">
        <v>8.2702401259998659</v>
      </c>
      <c r="N8983" s="63">
        <v>6.365949212590313</v>
      </c>
      <c r="O8983" s="71">
        <v>7.2968118268235207</v>
      </c>
    </row>
    <row r="8984" spans="2:15" outlineLevel="1" x14ac:dyDescent="0.45">
      <c r="B8984" s="65">
        <v>8975</v>
      </c>
      <c r="C8984" s="60">
        <v>1</v>
      </c>
      <c r="D8984" s="61">
        <v>0</v>
      </c>
      <c r="E8984" s="61">
        <v>1</v>
      </c>
      <c r="F8984" s="61">
        <v>1</v>
      </c>
      <c r="G8984" s="61">
        <v>1</v>
      </c>
      <c r="H8984" s="61">
        <v>0</v>
      </c>
      <c r="I8984" s="62">
        <v>96895.83377056531</v>
      </c>
      <c r="J8984" s="63">
        <v>6.1446157277425435</v>
      </c>
      <c r="K8984" s="63">
        <v>5.8366465841939528</v>
      </c>
      <c r="L8984" s="63">
        <v>7.398594039366797</v>
      </c>
      <c r="M8984" s="63">
        <v>7.5611780590812732</v>
      </c>
      <c r="N8984" s="63">
        <v>6.5512619314153255</v>
      </c>
      <c r="O8984" s="71">
        <v>6.4368414882460954</v>
      </c>
    </row>
    <row r="8985" spans="2:15" outlineLevel="1" x14ac:dyDescent="0.45">
      <c r="B8985" s="65">
        <v>8976</v>
      </c>
      <c r="C8985" s="60">
        <v>1</v>
      </c>
      <c r="D8985" s="61">
        <v>0</v>
      </c>
      <c r="E8985" s="61">
        <v>1</v>
      </c>
      <c r="F8985" s="61">
        <v>1</v>
      </c>
      <c r="G8985" s="61">
        <v>1</v>
      </c>
      <c r="H8985" s="61">
        <v>0</v>
      </c>
      <c r="I8985" s="62">
        <v>28476.732745069952</v>
      </c>
      <c r="J8985" s="63">
        <v>5.1640622951281339</v>
      </c>
      <c r="K8985" s="63">
        <v>4.9511050787303654</v>
      </c>
      <c r="L8985" s="63">
        <v>7.1381703475767964</v>
      </c>
      <c r="M8985" s="63">
        <v>7.4703970313902204</v>
      </c>
      <c r="N8985" s="63">
        <v>7.1626437954781377</v>
      </c>
      <c r="O8985" s="71">
        <v>6.9523065315169532</v>
      </c>
    </row>
    <row r="8986" spans="2:15" outlineLevel="1" x14ac:dyDescent="0.45">
      <c r="B8986" s="65">
        <v>8977</v>
      </c>
      <c r="C8986" s="60">
        <v>1</v>
      </c>
      <c r="D8986" s="61">
        <v>0</v>
      </c>
      <c r="E8986" s="61">
        <v>1</v>
      </c>
      <c r="F8986" s="61">
        <v>1</v>
      </c>
      <c r="G8986" s="61">
        <v>1</v>
      </c>
      <c r="H8986" s="61">
        <v>0</v>
      </c>
      <c r="I8986" s="62">
        <v>25165.101915033534</v>
      </c>
      <c r="J8986" s="63">
        <v>5.835450928621162</v>
      </c>
      <c r="K8986" s="63">
        <v>4.1510690616958001</v>
      </c>
      <c r="L8986" s="63">
        <v>7.0504068886935931</v>
      </c>
      <c r="M8986" s="63">
        <v>6.7458857816224915</v>
      </c>
      <c r="N8986" s="63">
        <v>7.0210127625639664</v>
      </c>
      <c r="O8986" s="71">
        <v>6.8506961012003389</v>
      </c>
    </row>
    <row r="8987" spans="2:15" outlineLevel="1" x14ac:dyDescent="0.45">
      <c r="B8987" s="65">
        <v>8978</v>
      </c>
      <c r="C8987" s="60">
        <v>1</v>
      </c>
      <c r="D8987" s="61">
        <v>0</v>
      </c>
      <c r="E8987" s="61">
        <v>1</v>
      </c>
      <c r="F8987" s="61">
        <v>1</v>
      </c>
      <c r="G8987" s="61">
        <v>1</v>
      </c>
      <c r="H8987" s="61">
        <v>0</v>
      </c>
      <c r="I8987" s="62">
        <v>27881.548279070077</v>
      </c>
      <c r="J8987" s="63">
        <v>6.2127175109874004</v>
      </c>
      <c r="K8987" s="63">
        <v>4.7462615450431018</v>
      </c>
      <c r="L8987" s="63">
        <v>6.6864255715758416</v>
      </c>
      <c r="M8987" s="63">
        <v>6.6397370985135664</v>
      </c>
      <c r="N8987" s="63">
        <v>7.2039925681968189</v>
      </c>
      <c r="O8987" s="71">
        <v>6.9623522889468958</v>
      </c>
    </row>
    <row r="8988" spans="2:15" outlineLevel="1" x14ac:dyDescent="0.45">
      <c r="B8988" s="65">
        <v>8979</v>
      </c>
      <c r="C8988" s="60">
        <v>1</v>
      </c>
      <c r="D8988" s="61">
        <v>0</v>
      </c>
      <c r="E8988" s="61">
        <v>1</v>
      </c>
      <c r="F8988" s="61">
        <v>1</v>
      </c>
      <c r="G8988" s="61">
        <v>1</v>
      </c>
      <c r="H8988" s="61">
        <v>0</v>
      </c>
      <c r="I8988" s="62">
        <v>97230.764048629266</v>
      </c>
      <c r="J8988" s="63">
        <v>6.6305219493918415</v>
      </c>
      <c r="K8988" s="63">
        <v>5.5122197608507593</v>
      </c>
      <c r="L8988" s="63">
        <v>7.864153272970217</v>
      </c>
      <c r="M8988" s="63">
        <v>6.4817550189301869</v>
      </c>
      <c r="N8988" s="63">
        <v>7.3295007019652161</v>
      </c>
      <c r="O8988" s="71">
        <v>6.6657082932433074</v>
      </c>
    </row>
    <row r="8989" spans="2:15" outlineLevel="1" x14ac:dyDescent="0.45">
      <c r="B8989" s="65">
        <v>8980</v>
      </c>
      <c r="C8989" s="60">
        <v>1</v>
      </c>
      <c r="D8989" s="61">
        <v>0</v>
      </c>
      <c r="E8989" s="61">
        <v>1</v>
      </c>
      <c r="F8989" s="61">
        <v>1</v>
      </c>
      <c r="G8989" s="61">
        <v>0</v>
      </c>
      <c r="H8989" s="61">
        <v>1</v>
      </c>
      <c r="I8989" s="62">
        <v>76288.824927774986</v>
      </c>
      <c r="J8989" s="63">
        <v>5.6397061660075192</v>
      </c>
      <c r="K8989" s="63">
        <v>4.2428257282607955</v>
      </c>
      <c r="L8989" s="63">
        <v>6.9204515426911204</v>
      </c>
      <c r="M8989" s="63">
        <v>8.9813857068903715</v>
      </c>
      <c r="N8989" s="63">
        <v>6.9501934727896373</v>
      </c>
      <c r="O8989" s="71">
        <v>6.9804933744989608</v>
      </c>
    </row>
    <row r="8990" spans="2:15" outlineLevel="1" x14ac:dyDescent="0.45">
      <c r="B8990" s="65">
        <v>8981</v>
      </c>
      <c r="C8990" s="60">
        <v>1</v>
      </c>
      <c r="D8990" s="61">
        <v>0</v>
      </c>
      <c r="E8990" s="61">
        <v>1</v>
      </c>
      <c r="F8990" s="61">
        <v>1</v>
      </c>
      <c r="G8990" s="61">
        <v>1</v>
      </c>
      <c r="H8990" s="61">
        <v>0</v>
      </c>
      <c r="I8990" s="62">
        <v>98453.7740537262</v>
      </c>
      <c r="J8990" s="63">
        <v>6.9066063823154522</v>
      </c>
      <c r="K8990" s="63">
        <v>5.8046951177667303</v>
      </c>
      <c r="L8990" s="63">
        <v>7.0438303822312545</v>
      </c>
      <c r="M8990" s="63">
        <v>6.8029578446474197</v>
      </c>
      <c r="N8990" s="63">
        <v>6.9988249461129648</v>
      </c>
      <c r="O8990" s="71">
        <v>6.9591372285995492</v>
      </c>
    </row>
    <row r="8991" spans="2:15" outlineLevel="1" x14ac:dyDescent="0.45">
      <c r="B8991" s="65">
        <v>8982</v>
      </c>
      <c r="C8991" s="60">
        <v>1</v>
      </c>
      <c r="D8991" s="61">
        <v>0</v>
      </c>
      <c r="E8991" s="61">
        <v>1</v>
      </c>
      <c r="F8991" s="61">
        <v>1</v>
      </c>
      <c r="G8991" s="61">
        <v>1</v>
      </c>
      <c r="H8991" s="61">
        <v>0</v>
      </c>
      <c r="I8991" s="62">
        <v>61918.973082459648</v>
      </c>
      <c r="J8991" s="63">
        <v>5.8340660251277994</v>
      </c>
      <c r="K8991" s="63">
        <v>5.2476332157114101</v>
      </c>
      <c r="L8991" s="63">
        <v>7.1991927850813635</v>
      </c>
      <c r="M8991" s="63">
        <v>6.5101016413777284</v>
      </c>
      <c r="N8991" s="63">
        <v>6.7210768948487187</v>
      </c>
      <c r="O8991" s="71">
        <v>6.7046817470173696</v>
      </c>
    </row>
    <row r="8992" spans="2:15" outlineLevel="1" x14ac:dyDescent="0.45">
      <c r="B8992" s="65">
        <v>8983</v>
      </c>
      <c r="C8992" s="60">
        <v>1</v>
      </c>
      <c r="D8992" s="61">
        <v>0</v>
      </c>
      <c r="E8992" s="61">
        <v>1</v>
      </c>
      <c r="F8992" s="61">
        <v>1</v>
      </c>
      <c r="G8992" s="61">
        <v>1</v>
      </c>
      <c r="H8992" s="61">
        <v>0</v>
      </c>
      <c r="I8992" s="62">
        <v>64824.868696448932</v>
      </c>
      <c r="J8992" s="63">
        <v>5.9450270964015974</v>
      </c>
      <c r="K8992" s="63">
        <v>5.7144652190490612</v>
      </c>
      <c r="L8992" s="63">
        <v>7.3054416275978804</v>
      </c>
      <c r="M8992" s="63">
        <v>6.7098831836310699</v>
      </c>
      <c r="N8992" s="63">
        <v>7.0063412489458878</v>
      </c>
      <c r="O8992" s="71">
        <v>6.5872688265930535</v>
      </c>
    </row>
    <row r="8993" spans="2:15" outlineLevel="1" x14ac:dyDescent="0.45">
      <c r="B8993" s="65">
        <v>8984</v>
      </c>
      <c r="C8993" s="60">
        <v>1</v>
      </c>
      <c r="D8993" s="61">
        <v>0</v>
      </c>
      <c r="E8993" s="61">
        <v>1</v>
      </c>
      <c r="F8993" s="61">
        <v>1</v>
      </c>
      <c r="G8993" s="61">
        <v>1</v>
      </c>
      <c r="H8993" s="61">
        <v>0</v>
      </c>
      <c r="I8993" s="62">
        <v>103482.19919218974</v>
      </c>
      <c r="J8993" s="63">
        <v>5.9890520847752535</v>
      </c>
      <c r="K8993" s="63">
        <v>5.7294118767759556</v>
      </c>
      <c r="L8993" s="63">
        <v>8.0206958107558801</v>
      </c>
      <c r="M8993" s="63">
        <v>8.9213570983908248</v>
      </c>
      <c r="N8993" s="63">
        <v>7.1676723096422794</v>
      </c>
      <c r="O8993" s="71">
        <v>6.9069177285684944</v>
      </c>
    </row>
    <row r="8994" spans="2:15" outlineLevel="1" x14ac:dyDescent="0.45">
      <c r="B8994" s="65">
        <v>8985</v>
      </c>
      <c r="C8994" s="60">
        <v>1</v>
      </c>
      <c r="D8994" s="61">
        <v>0</v>
      </c>
      <c r="E8994" s="61">
        <v>1</v>
      </c>
      <c r="F8994" s="61">
        <v>1</v>
      </c>
      <c r="G8994" s="61">
        <v>1</v>
      </c>
      <c r="H8994" s="61">
        <v>0</v>
      </c>
      <c r="I8994" s="62">
        <v>63290.148764828977</v>
      </c>
      <c r="J8994" s="63">
        <v>6.4730647851641443</v>
      </c>
      <c r="K8994" s="63">
        <v>5.5725524747596129</v>
      </c>
      <c r="L8994" s="63">
        <v>6.948322845153573</v>
      </c>
      <c r="M8994" s="63">
        <v>6.1588490936362312</v>
      </c>
      <c r="N8994" s="63">
        <v>6.8890504558967862</v>
      </c>
      <c r="O8994" s="71">
        <v>6.4937949750421415</v>
      </c>
    </row>
    <row r="8995" spans="2:15" outlineLevel="1" x14ac:dyDescent="0.45">
      <c r="B8995" s="65">
        <v>8986</v>
      </c>
      <c r="C8995" s="60">
        <v>1</v>
      </c>
      <c r="D8995" s="61">
        <v>0</v>
      </c>
      <c r="E8995" s="61">
        <v>1</v>
      </c>
      <c r="F8995" s="61">
        <v>1</v>
      </c>
      <c r="G8995" s="61">
        <v>1</v>
      </c>
      <c r="H8995" s="61">
        <v>0</v>
      </c>
      <c r="I8995" s="62">
        <v>94870.461374040111</v>
      </c>
      <c r="J8995" s="63">
        <v>6.3439077055820157</v>
      </c>
      <c r="K8995" s="63">
        <v>4.4386307292399092</v>
      </c>
      <c r="L8995" s="63">
        <v>6.85743324781384</v>
      </c>
      <c r="M8995" s="63">
        <v>8.1007316249202947</v>
      </c>
      <c r="N8995" s="63">
        <v>6.8507862426384998</v>
      </c>
      <c r="O8995" s="71">
        <v>6.4629208308982227</v>
      </c>
    </row>
    <row r="8996" spans="2:15" outlineLevel="1" x14ac:dyDescent="0.45">
      <c r="B8996" s="65">
        <v>8987</v>
      </c>
      <c r="C8996" s="60">
        <v>1</v>
      </c>
      <c r="D8996" s="61">
        <v>0</v>
      </c>
      <c r="E8996" s="61">
        <v>1</v>
      </c>
      <c r="F8996" s="61">
        <v>1</v>
      </c>
      <c r="G8996" s="61">
        <v>1</v>
      </c>
      <c r="H8996" s="61">
        <v>0</v>
      </c>
      <c r="I8996" s="62">
        <v>93566.143892008404</v>
      </c>
      <c r="J8996" s="63">
        <v>6.0929663180964306</v>
      </c>
      <c r="K8996" s="63">
        <v>4.8699964980999271</v>
      </c>
      <c r="L8996" s="63">
        <v>7.8505206653103103</v>
      </c>
      <c r="M8996" s="63">
        <v>6.4461881556913312</v>
      </c>
      <c r="N8996" s="63">
        <v>7.2470829717804044</v>
      </c>
      <c r="O8996" s="71">
        <v>6.7111746164991963</v>
      </c>
    </row>
    <row r="8997" spans="2:15" outlineLevel="1" x14ac:dyDescent="0.45">
      <c r="B8997" s="65">
        <v>8988</v>
      </c>
      <c r="C8997" s="60">
        <v>1</v>
      </c>
      <c r="D8997" s="61">
        <v>0</v>
      </c>
      <c r="E8997" s="61">
        <v>1</v>
      </c>
      <c r="F8997" s="61">
        <v>1</v>
      </c>
      <c r="G8997" s="61">
        <v>1</v>
      </c>
      <c r="H8997" s="61">
        <v>0</v>
      </c>
      <c r="I8997" s="62">
        <v>100705.28990393699</v>
      </c>
      <c r="J8997" s="63">
        <v>6.5397880373194397</v>
      </c>
      <c r="K8997" s="63">
        <v>5.3830013615732462</v>
      </c>
      <c r="L8997" s="63">
        <v>7.0586443198779856</v>
      </c>
      <c r="M8997" s="63">
        <v>8.1776394965095207</v>
      </c>
      <c r="N8997" s="63">
        <v>7.1427787311508748</v>
      </c>
      <c r="O8997" s="71">
        <v>7.0431789995899337</v>
      </c>
    </row>
    <row r="8998" spans="2:15" outlineLevel="1" x14ac:dyDescent="0.45">
      <c r="B8998" s="65">
        <v>8989</v>
      </c>
      <c r="C8998" s="60">
        <v>1</v>
      </c>
      <c r="D8998" s="61">
        <v>0</v>
      </c>
      <c r="E8998" s="61">
        <v>1</v>
      </c>
      <c r="F8998" s="61">
        <v>1</v>
      </c>
      <c r="G8998" s="61">
        <v>0</v>
      </c>
      <c r="H8998" s="61">
        <v>1</v>
      </c>
      <c r="I8998" s="62">
        <v>102445.97629406792</v>
      </c>
      <c r="J8998" s="63">
        <v>6.4784502980141863</v>
      </c>
      <c r="K8998" s="63">
        <v>5.2415983711075977</v>
      </c>
      <c r="L8998" s="63">
        <v>8.0462443007391737</v>
      </c>
      <c r="M8998" s="63">
        <v>8.8647477372672832</v>
      </c>
      <c r="N8998" s="63">
        <v>6.7743059444099183</v>
      </c>
      <c r="O8998" s="71">
        <v>6.9872595362717362</v>
      </c>
    </row>
    <row r="8999" spans="2:15" outlineLevel="1" x14ac:dyDescent="0.45">
      <c r="B8999" s="65">
        <v>8990</v>
      </c>
      <c r="C8999" s="60">
        <v>1</v>
      </c>
      <c r="D8999" s="61">
        <v>0</v>
      </c>
      <c r="E8999" s="61">
        <v>1</v>
      </c>
      <c r="F8999" s="61">
        <v>1</v>
      </c>
      <c r="G8999" s="61">
        <v>1</v>
      </c>
      <c r="H8999" s="61">
        <v>0</v>
      </c>
      <c r="I8999" s="62">
        <v>77330.591050249117</v>
      </c>
      <c r="J8999" s="63">
        <v>6.1737117767356153</v>
      </c>
      <c r="K8999" s="63">
        <v>4.428419530191233</v>
      </c>
      <c r="L8999" s="63">
        <v>6.1690159151111494</v>
      </c>
      <c r="M8999" s="63">
        <v>8.6126314896804388</v>
      </c>
      <c r="N8999" s="63">
        <v>7.520686524973037</v>
      </c>
      <c r="O8999" s="71">
        <v>6.830461700549634</v>
      </c>
    </row>
    <row r="9000" spans="2:15" outlineLevel="1" x14ac:dyDescent="0.45">
      <c r="B9000" s="65">
        <v>8991</v>
      </c>
      <c r="C9000" s="60">
        <v>1</v>
      </c>
      <c r="D9000" s="61">
        <v>0</v>
      </c>
      <c r="E9000" s="61">
        <v>1</v>
      </c>
      <c r="F9000" s="61">
        <v>1</v>
      </c>
      <c r="G9000" s="61">
        <v>0</v>
      </c>
      <c r="H9000" s="61">
        <v>1</v>
      </c>
      <c r="I9000" s="62">
        <v>99823.692638243287</v>
      </c>
      <c r="J9000" s="63">
        <v>6.2512072012529494</v>
      </c>
      <c r="K9000" s="63">
        <v>5.2635159651556105</v>
      </c>
      <c r="L9000" s="63">
        <v>7.4762589875662222</v>
      </c>
      <c r="M9000" s="63">
        <v>8.1591460349262839</v>
      </c>
      <c r="N9000" s="63">
        <v>6.9184487040229499</v>
      </c>
      <c r="O9000" s="71">
        <v>7.1930270168247059</v>
      </c>
    </row>
    <row r="9001" spans="2:15" outlineLevel="1" x14ac:dyDescent="0.45">
      <c r="B9001" s="65">
        <v>8992</v>
      </c>
      <c r="C9001" s="60">
        <v>1</v>
      </c>
      <c r="D9001" s="61">
        <v>0</v>
      </c>
      <c r="E9001" s="61">
        <v>1</v>
      </c>
      <c r="F9001" s="61">
        <v>1</v>
      </c>
      <c r="G9001" s="61">
        <v>0</v>
      </c>
      <c r="H9001" s="61">
        <v>1</v>
      </c>
      <c r="I9001" s="62">
        <v>93135.896841234426</v>
      </c>
      <c r="J9001" s="63">
        <v>5.9867891742859509</v>
      </c>
      <c r="K9001" s="63">
        <v>4.9225434787563449</v>
      </c>
      <c r="L9001" s="63">
        <v>7.6438863585197954</v>
      </c>
      <c r="M9001" s="63">
        <v>6.8286533327369794</v>
      </c>
      <c r="N9001" s="63">
        <v>6.421494508728582</v>
      </c>
      <c r="O9001" s="71">
        <v>7.1652308944182499</v>
      </c>
    </row>
    <row r="9002" spans="2:15" outlineLevel="1" x14ac:dyDescent="0.45">
      <c r="B9002" s="65">
        <v>8993</v>
      </c>
      <c r="C9002" s="60">
        <v>1</v>
      </c>
      <c r="D9002" s="61">
        <v>0</v>
      </c>
      <c r="E9002" s="61">
        <v>1</v>
      </c>
      <c r="F9002" s="61">
        <v>1</v>
      </c>
      <c r="G9002" s="61">
        <v>0</v>
      </c>
      <c r="H9002" s="61">
        <v>1</v>
      </c>
      <c r="I9002" s="62">
        <v>95580.807934457407</v>
      </c>
      <c r="J9002" s="63">
        <v>6.0431183641842168</v>
      </c>
      <c r="K9002" s="63">
        <v>4.1658093887620646</v>
      </c>
      <c r="L9002" s="63">
        <v>7.2453930779152227</v>
      </c>
      <c r="M9002" s="63">
        <v>8.7181083049246091</v>
      </c>
      <c r="N9002" s="63">
        <v>6.6784930196419054</v>
      </c>
      <c r="O9002" s="71">
        <v>6.6858816218990231</v>
      </c>
    </row>
    <row r="9003" spans="2:15" outlineLevel="1" x14ac:dyDescent="0.45">
      <c r="B9003" s="65">
        <v>8994</v>
      </c>
      <c r="C9003" s="60">
        <v>1</v>
      </c>
      <c r="D9003" s="61">
        <v>0</v>
      </c>
      <c r="E9003" s="61">
        <v>1</v>
      </c>
      <c r="F9003" s="61">
        <v>1</v>
      </c>
      <c r="G9003" s="61">
        <v>1</v>
      </c>
      <c r="H9003" s="61">
        <v>0</v>
      </c>
      <c r="I9003" s="62">
        <v>99659.752057650228</v>
      </c>
      <c r="J9003" s="63">
        <v>6.6922818372679611</v>
      </c>
      <c r="K9003" s="63">
        <v>6.1877250797675281</v>
      </c>
      <c r="L9003" s="63">
        <v>6.7035185753023425</v>
      </c>
      <c r="M9003" s="63">
        <v>7.3739973864283748</v>
      </c>
      <c r="N9003" s="63">
        <v>7.0693760545784263</v>
      </c>
      <c r="O9003" s="71">
        <v>6.6262995768979653</v>
      </c>
    </row>
    <row r="9004" spans="2:15" outlineLevel="1" x14ac:dyDescent="0.45">
      <c r="B9004" s="65">
        <v>8995</v>
      </c>
      <c r="C9004" s="60">
        <v>1</v>
      </c>
      <c r="D9004" s="61">
        <v>0</v>
      </c>
      <c r="E9004" s="61">
        <v>1</v>
      </c>
      <c r="F9004" s="61">
        <v>1</v>
      </c>
      <c r="G9004" s="61">
        <v>1</v>
      </c>
      <c r="H9004" s="61">
        <v>0</v>
      </c>
      <c r="I9004" s="62">
        <v>26410.479867612754</v>
      </c>
      <c r="J9004" s="63">
        <v>6.4374139436316131</v>
      </c>
      <c r="K9004" s="63">
        <v>5.1702548682098071</v>
      </c>
      <c r="L9004" s="63">
        <v>6.417845719026527</v>
      </c>
      <c r="M9004" s="63">
        <v>6.6155185526937617</v>
      </c>
      <c r="N9004" s="63">
        <v>6.7161539555472149</v>
      </c>
      <c r="O9004" s="71">
        <v>6.1498016773798652</v>
      </c>
    </row>
    <row r="9005" spans="2:15" outlineLevel="1" x14ac:dyDescent="0.45">
      <c r="B9005" s="65">
        <v>8996</v>
      </c>
      <c r="C9005" s="60">
        <v>1</v>
      </c>
      <c r="D9005" s="61">
        <v>0</v>
      </c>
      <c r="E9005" s="61">
        <v>1</v>
      </c>
      <c r="F9005" s="61">
        <v>1</v>
      </c>
      <c r="G9005" s="61">
        <v>0</v>
      </c>
      <c r="H9005" s="61">
        <v>1</v>
      </c>
      <c r="I9005" s="62">
        <v>94948.409191648912</v>
      </c>
      <c r="J9005" s="63">
        <v>6.2759216984869086</v>
      </c>
      <c r="K9005" s="63">
        <v>5.5110294177786248</v>
      </c>
      <c r="L9005" s="63">
        <v>7.1942495397385029</v>
      </c>
      <c r="M9005" s="63">
        <v>6.7418561658979268</v>
      </c>
      <c r="N9005" s="63">
        <v>6.7053003418314319</v>
      </c>
      <c r="O9005" s="71">
        <v>6.8838843291586764</v>
      </c>
    </row>
    <row r="9006" spans="2:15" outlineLevel="1" x14ac:dyDescent="0.45">
      <c r="B9006" s="65">
        <v>8997</v>
      </c>
      <c r="C9006" s="60">
        <v>1</v>
      </c>
      <c r="D9006" s="61">
        <v>0</v>
      </c>
      <c r="E9006" s="61">
        <v>1</v>
      </c>
      <c r="F9006" s="61">
        <v>1</v>
      </c>
      <c r="G9006" s="61">
        <v>0</v>
      </c>
      <c r="H9006" s="61">
        <v>1</v>
      </c>
      <c r="I9006" s="62">
        <v>100069.73532647786</v>
      </c>
      <c r="J9006" s="63">
        <v>6.5067614179729496</v>
      </c>
      <c r="K9006" s="63">
        <v>6.1605544236989296</v>
      </c>
      <c r="L9006" s="63">
        <v>6.5420194498696977</v>
      </c>
      <c r="M9006" s="63">
        <v>8.4489262868247916</v>
      </c>
      <c r="N9006" s="63">
        <v>6.2422352477138077</v>
      </c>
      <c r="O9006" s="71">
        <v>6.7156373829346849</v>
      </c>
    </row>
    <row r="9007" spans="2:15" outlineLevel="1" x14ac:dyDescent="0.45">
      <c r="B9007" s="65">
        <v>8998</v>
      </c>
      <c r="C9007" s="60">
        <v>1</v>
      </c>
      <c r="D9007" s="61">
        <v>0</v>
      </c>
      <c r="E9007" s="61">
        <v>1</v>
      </c>
      <c r="F9007" s="61">
        <v>1</v>
      </c>
      <c r="G9007" s="61">
        <v>0</v>
      </c>
      <c r="H9007" s="61">
        <v>1</v>
      </c>
      <c r="I9007" s="62">
        <v>61652.199004266397</v>
      </c>
      <c r="J9007" s="63">
        <v>5.7190371441952905</v>
      </c>
      <c r="K9007" s="63">
        <v>5.0987043973707706</v>
      </c>
      <c r="L9007" s="63">
        <v>7.7020252743007571</v>
      </c>
      <c r="M9007" s="63">
        <v>6.106575245490057</v>
      </c>
      <c r="N9007" s="63">
        <v>6.9202055481884512</v>
      </c>
      <c r="O9007" s="71">
        <v>6.9287449247590098</v>
      </c>
    </row>
    <row r="9008" spans="2:15" outlineLevel="1" x14ac:dyDescent="0.45">
      <c r="B9008" s="65">
        <v>8999</v>
      </c>
      <c r="C9008" s="60">
        <v>1</v>
      </c>
      <c r="D9008" s="61">
        <v>0</v>
      </c>
      <c r="E9008" s="61">
        <v>1</v>
      </c>
      <c r="F9008" s="61">
        <v>1</v>
      </c>
      <c r="G9008" s="61">
        <v>0</v>
      </c>
      <c r="H9008" s="61">
        <v>1</v>
      </c>
      <c r="I9008" s="62">
        <v>24528.794259963164</v>
      </c>
      <c r="J9008" s="63">
        <v>5.6804899902572972</v>
      </c>
      <c r="K9008" s="63">
        <v>4.6926637561738467</v>
      </c>
      <c r="L9008" s="63">
        <v>7.0617869894488727</v>
      </c>
      <c r="M9008" s="63">
        <v>6.1557287540760539</v>
      </c>
      <c r="N9008" s="63">
        <v>6.5831512989566647</v>
      </c>
      <c r="O9008" s="71">
        <v>7.3092559996574105</v>
      </c>
    </row>
    <row r="9009" spans="2:15" outlineLevel="1" x14ac:dyDescent="0.45">
      <c r="B9009" s="65">
        <v>9000</v>
      </c>
      <c r="C9009" s="60">
        <v>1</v>
      </c>
      <c r="D9009" s="61">
        <v>0</v>
      </c>
      <c r="E9009" s="61">
        <v>1</v>
      </c>
      <c r="F9009" s="61">
        <v>1</v>
      </c>
      <c r="G9009" s="61">
        <v>0</v>
      </c>
      <c r="H9009" s="61">
        <v>1</v>
      </c>
      <c r="I9009" s="62">
        <v>74799.223983984455</v>
      </c>
      <c r="J9009" s="63">
        <v>5.236697108067454</v>
      </c>
      <c r="K9009" s="63">
        <v>4.1171624081075731</v>
      </c>
      <c r="L9009" s="63">
        <v>7.7488632464671676</v>
      </c>
      <c r="M9009" s="63">
        <v>8.1849334236918629</v>
      </c>
      <c r="N9009" s="63">
        <v>6.9207521791697406</v>
      </c>
      <c r="O9009" s="71">
        <v>7.5706613978038408</v>
      </c>
    </row>
    <row r="9010" spans="2:15" outlineLevel="1" x14ac:dyDescent="0.45">
      <c r="B9010" s="65">
        <v>9001</v>
      </c>
      <c r="C9010" s="60">
        <v>1</v>
      </c>
      <c r="D9010" s="61">
        <v>0</v>
      </c>
      <c r="E9010" s="61">
        <v>1</v>
      </c>
      <c r="F9010" s="61">
        <v>1</v>
      </c>
      <c r="G9010" s="61">
        <v>1</v>
      </c>
      <c r="H9010" s="61">
        <v>0</v>
      </c>
      <c r="I9010" s="62">
        <v>100437.08544798197</v>
      </c>
      <c r="J9010" s="63">
        <v>6.6322683155785782</v>
      </c>
      <c r="K9010" s="63">
        <v>6.3096119497775511</v>
      </c>
      <c r="L9010" s="63">
        <v>7.079906129623935</v>
      </c>
      <c r="M9010" s="63">
        <v>7.0302359022467416</v>
      </c>
      <c r="N9010" s="63">
        <v>7.2388745655955082</v>
      </c>
      <c r="O9010" s="71">
        <v>6.9243615252625972</v>
      </c>
    </row>
    <row r="9011" spans="2:15" outlineLevel="1" x14ac:dyDescent="0.45">
      <c r="B9011" s="65">
        <v>9002</v>
      </c>
      <c r="C9011" s="60">
        <v>1</v>
      </c>
      <c r="D9011" s="61">
        <v>0</v>
      </c>
      <c r="E9011" s="61">
        <v>1</v>
      </c>
      <c r="F9011" s="61">
        <v>1</v>
      </c>
      <c r="G9011" s="61">
        <v>1</v>
      </c>
      <c r="H9011" s="61">
        <v>0</v>
      </c>
      <c r="I9011" s="62">
        <v>26758.460458382368</v>
      </c>
      <c r="J9011" s="63">
        <v>5.4041303272939256</v>
      </c>
      <c r="K9011" s="63">
        <v>5.3749193247684559</v>
      </c>
      <c r="L9011" s="63">
        <v>6.543850722256578</v>
      </c>
      <c r="M9011" s="63">
        <v>6.6128297414009118</v>
      </c>
      <c r="N9011" s="63">
        <v>7.0338211410013658</v>
      </c>
      <c r="O9011" s="71">
        <v>6.9423749780612996</v>
      </c>
    </row>
    <row r="9012" spans="2:15" outlineLevel="1" x14ac:dyDescent="0.45">
      <c r="B9012" s="65">
        <v>9003</v>
      </c>
      <c r="C9012" s="60">
        <v>0</v>
      </c>
      <c r="D9012" s="61">
        <v>1</v>
      </c>
      <c r="E9012" s="61">
        <v>1</v>
      </c>
      <c r="F9012" s="61">
        <v>1</v>
      </c>
      <c r="G9012" s="61">
        <v>0</v>
      </c>
      <c r="H9012" s="61">
        <v>1</v>
      </c>
      <c r="I9012" s="62">
        <v>99594.601630505145</v>
      </c>
      <c r="J9012" s="63">
        <v>5.3094193076771532</v>
      </c>
      <c r="K9012" s="63">
        <v>5.8257793605269423</v>
      </c>
      <c r="L9012" s="63">
        <v>7.3111282726977951</v>
      </c>
      <c r="M9012" s="63">
        <v>8.689400667008</v>
      </c>
      <c r="N9012" s="63">
        <v>6.6416556853237516</v>
      </c>
      <c r="O9012" s="71">
        <v>7.2437660752470414</v>
      </c>
    </row>
    <row r="9013" spans="2:15" outlineLevel="1" x14ac:dyDescent="0.45">
      <c r="B9013" s="65">
        <v>9004</v>
      </c>
      <c r="C9013" s="60">
        <v>1</v>
      </c>
      <c r="D9013" s="61">
        <v>0</v>
      </c>
      <c r="E9013" s="61">
        <v>1</v>
      </c>
      <c r="F9013" s="61">
        <v>1</v>
      </c>
      <c r="G9013" s="61">
        <v>0</v>
      </c>
      <c r="H9013" s="61">
        <v>1</v>
      </c>
      <c r="I9013" s="62">
        <v>96386.934923940542</v>
      </c>
      <c r="J9013" s="63">
        <v>6.6485570094194246</v>
      </c>
      <c r="K9013" s="63">
        <v>4.0040806730557472</v>
      </c>
      <c r="L9013" s="63">
        <v>7.8684321287295607</v>
      </c>
      <c r="M9013" s="63">
        <v>8.4581249279470789</v>
      </c>
      <c r="N9013" s="63">
        <v>6.1949737486874676</v>
      </c>
      <c r="O9013" s="71">
        <v>7.0128245882915818</v>
      </c>
    </row>
    <row r="9014" spans="2:15" outlineLevel="1" x14ac:dyDescent="0.45">
      <c r="B9014" s="65">
        <v>9005</v>
      </c>
      <c r="C9014" s="60">
        <v>1</v>
      </c>
      <c r="D9014" s="61">
        <v>0</v>
      </c>
      <c r="E9014" s="61">
        <v>1</v>
      </c>
      <c r="F9014" s="61">
        <v>1</v>
      </c>
      <c r="G9014" s="61">
        <v>0</v>
      </c>
      <c r="H9014" s="61">
        <v>1</v>
      </c>
      <c r="I9014" s="62">
        <v>30887.422919397039</v>
      </c>
      <c r="J9014" s="63">
        <v>6.1598145281368684</v>
      </c>
      <c r="K9014" s="63">
        <v>5.6602031703737312</v>
      </c>
      <c r="L9014" s="63">
        <v>6.8146919309316552</v>
      </c>
      <c r="M9014" s="63">
        <v>6.8479801613708489</v>
      </c>
      <c r="N9014" s="63">
        <v>6.9770238900893151</v>
      </c>
      <c r="O9014" s="71">
        <v>7.0557437299950259</v>
      </c>
    </row>
    <row r="9015" spans="2:15" outlineLevel="1" x14ac:dyDescent="0.45">
      <c r="B9015" s="65">
        <v>9006</v>
      </c>
      <c r="C9015" s="60">
        <v>1</v>
      </c>
      <c r="D9015" s="61">
        <v>0</v>
      </c>
      <c r="E9015" s="61">
        <v>1</v>
      </c>
      <c r="F9015" s="61">
        <v>1</v>
      </c>
      <c r="G9015" s="61">
        <v>1</v>
      </c>
      <c r="H9015" s="61">
        <v>0</v>
      </c>
      <c r="I9015" s="62">
        <v>25905.334573693559</v>
      </c>
      <c r="J9015" s="63">
        <v>5.285224634380862</v>
      </c>
      <c r="K9015" s="63">
        <v>4.8067219230180767</v>
      </c>
      <c r="L9015" s="63">
        <v>7.4875962243804208</v>
      </c>
      <c r="M9015" s="63">
        <v>6.4748709808904188</v>
      </c>
      <c r="N9015" s="63">
        <v>7.317499385345104</v>
      </c>
      <c r="O9015" s="71">
        <v>6.7300146696644569</v>
      </c>
    </row>
    <row r="9016" spans="2:15" outlineLevel="1" x14ac:dyDescent="0.45">
      <c r="B9016" s="65">
        <v>9007</v>
      </c>
      <c r="C9016" s="60">
        <v>0</v>
      </c>
      <c r="D9016" s="61">
        <v>1</v>
      </c>
      <c r="E9016" s="61">
        <v>1</v>
      </c>
      <c r="F9016" s="61">
        <v>1</v>
      </c>
      <c r="G9016" s="61">
        <v>1</v>
      </c>
      <c r="H9016" s="61">
        <v>0</v>
      </c>
      <c r="I9016" s="62">
        <v>64936.417969858318</v>
      </c>
      <c r="J9016" s="63">
        <v>5.6087603099754864</v>
      </c>
      <c r="K9016" s="63">
        <v>6.6680891057937561</v>
      </c>
      <c r="L9016" s="63">
        <v>6.8013624128476868</v>
      </c>
      <c r="M9016" s="63">
        <v>6.5386916189628979</v>
      </c>
      <c r="N9016" s="63">
        <v>6.9094248647317942</v>
      </c>
      <c r="O9016" s="71">
        <v>6.4142602617795408</v>
      </c>
    </row>
    <row r="9017" spans="2:15" outlineLevel="1" x14ac:dyDescent="0.45">
      <c r="B9017" s="65">
        <v>9008</v>
      </c>
      <c r="C9017" s="60">
        <v>0</v>
      </c>
      <c r="D9017" s="61">
        <v>1</v>
      </c>
      <c r="E9017" s="61">
        <v>1</v>
      </c>
      <c r="F9017" s="61">
        <v>1</v>
      </c>
      <c r="G9017" s="61">
        <v>1</v>
      </c>
      <c r="H9017" s="61">
        <v>0</v>
      </c>
      <c r="I9017" s="62">
        <v>94300.456570485199</v>
      </c>
      <c r="J9017" s="63">
        <v>5.2681775663120352</v>
      </c>
      <c r="K9017" s="63">
        <v>5.8673944857802205</v>
      </c>
      <c r="L9017" s="63">
        <v>7.2938520937451559</v>
      </c>
      <c r="M9017" s="63">
        <v>7.1112355373262446</v>
      </c>
      <c r="N9017" s="63">
        <v>6.9005428262408417</v>
      </c>
      <c r="O9017" s="71">
        <v>6.600972796371142</v>
      </c>
    </row>
    <row r="9018" spans="2:15" outlineLevel="1" x14ac:dyDescent="0.45">
      <c r="B9018" s="65">
        <v>9009</v>
      </c>
      <c r="C9018" s="60">
        <v>1</v>
      </c>
      <c r="D9018" s="61">
        <v>0</v>
      </c>
      <c r="E9018" s="61">
        <v>1</v>
      </c>
      <c r="F9018" s="61">
        <v>1</v>
      </c>
      <c r="G9018" s="61">
        <v>1</v>
      </c>
      <c r="H9018" s="61">
        <v>0</v>
      </c>
      <c r="I9018" s="62">
        <v>99361.379295991661</v>
      </c>
      <c r="J9018" s="63">
        <v>5.8994459874273542</v>
      </c>
      <c r="K9018" s="63">
        <v>5.0646050330046455</v>
      </c>
      <c r="L9018" s="63">
        <v>7.1164534561000217</v>
      </c>
      <c r="M9018" s="63">
        <v>8.5709404169216885</v>
      </c>
      <c r="N9018" s="63">
        <v>7.1492443934843379</v>
      </c>
      <c r="O9018" s="71">
        <v>7.1224963813606532</v>
      </c>
    </row>
    <row r="9019" spans="2:15" outlineLevel="1" x14ac:dyDescent="0.45">
      <c r="B9019" s="65">
        <v>9010</v>
      </c>
      <c r="C9019" s="60">
        <v>1</v>
      </c>
      <c r="D9019" s="61">
        <v>0</v>
      </c>
      <c r="E9019" s="61">
        <v>1</v>
      </c>
      <c r="F9019" s="61">
        <v>1</v>
      </c>
      <c r="G9019" s="61">
        <v>0</v>
      </c>
      <c r="H9019" s="61">
        <v>1</v>
      </c>
      <c r="I9019" s="62">
        <v>29073.686888495751</v>
      </c>
      <c r="J9019" s="63">
        <v>6.4465456661723444</v>
      </c>
      <c r="K9019" s="63">
        <v>5.2494036235916459</v>
      </c>
      <c r="L9019" s="63">
        <v>6.5274447263170519</v>
      </c>
      <c r="M9019" s="63">
        <v>7.2585437517046838</v>
      </c>
      <c r="N9019" s="63">
        <v>6.5372183348699622</v>
      </c>
      <c r="O9019" s="71">
        <v>6.54471562784566</v>
      </c>
    </row>
    <row r="9020" spans="2:15" outlineLevel="1" x14ac:dyDescent="0.45">
      <c r="B9020" s="65">
        <v>9011</v>
      </c>
      <c r="C9020" s="60">
        <v>1</v>
      </c>
      <c r="D9020" s="61">
        <v>0</v>
      </c>
      <c r="E9020" s="61">
        <v>1</v>
      </c>
      <c r="F9020" s="61">
        <v>1</v>
      </c>
      <c r="G9020" s="61">
        <v>1</v>
      </c>
      <c r="H9020" s="61">
        <v>0</v>
      </c>
      <c r="I9020" s="62">
        <v>100737.99870970192</v>
      </c>
      <c r="J9020" s="63">
        <v>6.5246478769191771</v>
      </c>
      <c r="K9020" s="63">
        <v>5.4347368676173708</v>
      </c>
      <c r="L9020" s="63">
        <v>8.0899359252964267</v>
      </c>
      <c r="M9020" s="63">
        <v>7.8401766849948578</v>
      </c>
      <c r="N9020" s="63">
        <v>7.2542964795857827</v>
      </c>
      <c r="O9020" s="71">
        <v>6.6507667479102688</v>
      </c>
    </row>
    <row r="9021" spans="2:15" outlineLevel="1" x14ac:dyDescent="0.45">
      <c r="B9021" s="65">
        <v>9012</v>
      </c>
      <c r="C9021" s="60">
        <v>1</v>
      </c>
      <c r="D9021" s="61">
        <v>0</v>
      </c>
      <c r="E9021" s="61">
        <v>1</v>
      </c>
      <c r="F9021" s="61">
        <v>1</v>
      </c>
      <c r="G9021" s="61">
        <v>0</v>
      </c>
      <c r="H9021" s="61">
        <v>1</v>
      </c>
      <c r="I9021" s="62">
        <v>77382.874782804924</v>
      </c>
      <c r="J9021" s="63">
        <v>5.9994735443118605</v>
      </c>
      <c r="K9021" s="63">
        <v>5.3113735059056522</v>
      </c>
      <c r="L9021" s="63">
        <v>6.9687107010945351</v>
      </c>
      <c r="M9021" s="63">
        <v>7.6670418953093282</v>
      </c>
      <c r="N9021" s="63">
        <v>7.0002552915434606</v>
      </c>
      <c r="O9021" s="71">
        <v>7.2185588734412836</v>
      </c>
    </row>
    <row r="9022" spans="2:15" outlineLevel="1" x14ac:dyDescent="0.45">
      <c r="B9022" s="65">
        <v>9013</v>
      </c>
      <c r="C9022" s="60">
        <v>1</v>
      </c>
      <c r="D9022" s="61">
        <v>0</v>
      </c>
      <c r="E9022" s="61">
        <v>1</v>
      </c>
      <c r="F9022" s="61">
        <v>1</v>
      </c>
      <c r="G9022" s="61">
        <v>1</v>
      </c>
      <c r="H9022" s="61">
        <v>0</v>
      </c>
      <c r="I9022" s="62">
        <v>93620.8565886906</v>
      </c>
      <c r="J9022" s="63">
        <v>5.7264331834258311</v>
      </c>
      <c r="K9022" s="63">
        <v>4.5432069005441873</v>
      </c>
      <c r="L9022" s="63">
        <v>7.5090223149362787</v>
      </c>
      <c r="M9022" s="63">
        <v>7.5998375233792448</v>
      </c>
      <c r="N9022" s="63">
        <v>7.2044405687705995</v>
      </c>
      <c r="O9022" s="71">
        <v>6.3780769013469589</v>
      </c>
    </row>
    <row r="9023" spans="2:15" outlineLevel="1" x14ac:dyDescent="0.45">
      <c r="B9023" s="65">
        <v>9014</v>
      </c>
      <c r="C9023" s="60">
        <v>0</v>
      </c>
      <c r="D9023" s="61">
        <v>1</v>
      </c>
      <c r="E9023" s="61">
        <v>1</v>
      </c>
      <c r="F9023" s="61">
        <v>1</v>
      </c>
      <c r="G9023" s="61">
        <v>1</v>
      </c>
      <c r="H9023" s="61">
        <v>0</v>
      </c>
      <c r="I9023" s="62">
        <v>28878.141040246002</v>
      </c>
      <c r="J9023" s="63">
        <v>5.5903565589465591</v>
      </c>
      <c r="K9023" s="63">
        <v>5.6797711113347376</v>
      </c>
      <c r="L9023" s="63">
        <v>7.0139375986985826</v>
      </c>
      <c r="M9023" s="63">
        <v>6.4284225310586001</v>
      </c>
      <c r="N9023" s="63">
        <v>7.392886120088793</v>
      </c>
      <c r="O9023" s="71">
        <v>6.7817505060578469</v>
      </c>
    </row>
    <row r="9024" spans="2:15" outlineLevel="1" x14ac:dyDescent="0.45">
      <c r="B9024" s="65">
        <v>9015</v>
      </c>
      <c r="C9024" s="60">
        <v>0</v>
      </c>
      <c r="D9024" s="61">
        <v>1</v>
      </c>
      <c r="E9024" s="61">
        <v>1</v>
      </c>
      <c r="F9024" s="61">
        <v>1</v>
      </c>
      <c r="G9024" s="61">
        <v>0</v>
      </c>
      <c r="H9024" s="61">
        <v>1</v>
      </c>
      <c r="I9024" s="62">
        <v>102848.21520406575</v>
      </c>
      <c r="J9024" s="63">
        <v>6.1139028076395032</v>
      </c>
      <c r="K9024" s="63">
        <v>6.2664088058964849</v>
      </c>
      <c r="L9024" s="63">
        <v>7.0789250273553037</v>
      </c>
      <c r="M9024" s="63">
        <v>8.5532598418005108</v>
      </c>
      <c r="N9024" s="63">
        <v>6.7025118759982476</v>
      </c>
      <c r="O9024" s="71">
        <v>7.3613488835576995</v>
      </c>
    </row>
    <row r="9025" spans="2:15" outlineLevel="1" x14ac:dyDescent="0.45">
      <c r="B9025" s="65">
        <v>9016</v>
      </c>
      <c r="C9025" s="60">
        <v>1</v>
      </c>
      <c r="D9025" s="61">
        <v>0</v>
      </c>
      <c r="E9025" s="61">
        <v>1</v>
      </c>
      <c r="F9025" s="61">
        <v>1</v>
      </c>
      <c r="G9025" s="61">
        <v>1</v>
      </c>
      <c r="H9025" s="61">
        <v>0</v>
      </c>
      <c r="I9025" s="62">
        <v>77597.026350218264</v>
      </c>
      <c r="J9025" s="63">
        <v>6.1978587066438342</v>
      </c>
      <c r="K9025" s="63">
        <v>5.3214264734027736</v>
      </c>
      <c r="L9025" s="63">
        <v>6.7855482067353465</v>
      </c>
      <c r="M9025" s="63">
        <v>8.1401626046434856</v>
      </c>
      <c r="N9025" s="63">
        <v>6.8805300496199386</v>
      </c>
      <c r="O9025" s="71">
        <v>6.6529420878389409</v>
      </c>
    </row>
    <row r="9026" spans="2:15" outlineLevel="1" x14ac:dyDescent="0.45">
      <c r="B9026" s="65">
        <v>9017</v>
      </c>
      <c r="C9026" s="60">
        <v>1</v>
      </c>
      <c r="D9026" s="61">
        <v>0</v>
      </c>
      <c r="E9026" s="61">
        <v>1</v>
      </c>
      <c r="F9026" s="61">
        <v>1</v>
      </c>
      <c r="G9026" s="61">
        <v>1</v>
      </c>
      <c r="H9026" s="61">
        <v>0</v>
      </c>
      <c r="I9026" s="62">
        <v>104604.81095983482</v>
      </c>
      <c r="J9026" s="63">
        <v>6.6176673758911875</v>
      </c>
      <c r="K9026" s="63">
        <v>5.8312431035654093</v>
      </c>
      <c r="L9026" s="63">
        <v>7.5434103139330482</v>
      </c>
      <c r="M9026" s="63">
        <v>8.3292024007046166</v>
      </c>
      <c r="N9026" s="63">
        <v>7.521241116002086</v>
      </c>
      <c r="O9026" s="71">
        <v>7.1728803833754284</v>
      </c>
    </row>
    <row r="9027" spans="2:15" outlineLevel="1" x14ac:dyDescent="0.45">
      <c r="B9027" s="65">
        <v>9018</v>
      </c>
      <c r="C9027" s="60">
        <v>1</v>
      </c>
      <c r="D9027" s="61">
        <v>0</v>
      </c>
      <c r="E9027" s="61">
        <v>1</v>
      </c>
      <c r="F9027" s="61">
        <v>1</v>
      </c>
      <c r="G9027" s="61">
        <v>1</v>
      </c>
      <c r="H9027" s="61">
        <v>0</v>
      </c>
      <c r="I9027" s="62">
        <v>101324.41459905889</v>
      </c>
      <c r="J9027" s="63">
        <v>5.7455504481677062</v>
      </c>
      <c r="K9027" s="63">
        <v>5.6567394289401705</v>
      </c>
      <c r="L9027" s="63">
        <v>7.5418796975905673</v>
      </c>
      <c r="M9027" s="63">
        <v>8.8810194046996092</v>
      </c>
      <c r="N9027" s="63">
        <v>6.9920652700142893</v>
      </c>
      <c r="O9027" s="71">
        <v>6.8918590628940102</v>
      </c>
    </row>
    <row r="9028" spans="2:15" outlineLevel="1" x14ac:dyDescent="0.45">
      <c r="B9028" s="65">
        <v>9019</v>
      </c>
      <c r="C9028" s="60">
        <v>1</v>
      </c>
      <c r="D9028" s="61">
        <v>0</v>
      </c>
      <c r="E9028" s="61">
        <v>1</v>
      </c>
      <c r="F9028" s="61">
        <v>1</v>
      </c>
      <c r="G9028" s="61">
        <v>0</v>
      </c>
      <c r="H9028" s="61">
        <v>1</v>
      </c>
      <c r="I9028" s="62">
        <v>95826.017840893503</v>
      </c>
      <c r="J9028" s="63">
        <v>6.0735956459261118</v>
      </c>
      <c r="K9028" s="63">
        <v>5.9524250077867986</v>
      </c>
      <c r="L9028" s="63">
        <v>7.7242456174043994</v>
      </c>
      <c r="M9028" s="63">
        <v>6.6263572845411352</v>
      </c>
      <c r="N9028" s="63">
        <v>6.4877420393258998</v>
      </c>
      <c r="O9028" s="71">
        <v>7.0061618671856181</v>
      </c>
    </row>
    <row r="9029" spans="2:15" outlineLevel="1" x14ac:dyDescent="0.45">
      <c r="B9029" s="65">
        <v>9020</v>
      </c>
      <c r="C9029" s="60">
        <v>1</v>
      </c>
      <c r="D9029" s="61">
        <v>0</v>
      </c>
      <c r="E9029" s="61">
        <v>1</v>
      </c>
      <c r="F9029" s="61">
        <v>1</v>
      </c>
      <c r="G9029" s="61">
        <v>0</v>
      </c>
      <c r="H9029" s="61">
        <v>1</v>
      </c>
      <c r="I9029" s="62">
        <v>93558.369883860985</v>
      </c>
      <c r="J9029" s="63">
        <v>5.9961720107404544</v>
      </c>
      <c r="K9029" s="63">
        <v>4.9541585188700683</v>
      </c>
      <c r="L9029" s="63">
        <v>7.2223358690294504</v>
      </c>
      <c r="M9029" s="63">
        <v>7.4395702961152193</v>
      </c>
      <c r="N9029" s="63">
        <v>6.3272800949791534</v>
      </c>
      <c r="O9029" s="71">
        <v>6.8582801830258289</v>
      </c>
    </row>
    <row r="9030" spans="2:15" outlineLevel="1" x14ac:dyDescent="0.45">
      <c r="B9030" s="65">
        <v>9021</v>
      </c>
      <c r="C9030" s="60">
        <v>0</v>
      </c>
      <c r="D9030" s="61">
        <v>1</v>
      </c>
      <c r="E9030" s="61">
        <v>1</v>
      </c>
      <c r="F9030" s="61">
        <v>1</v>
      </c>
      <c r="G9030" s="61">
        <v>1</v>
      </c>
      <c r="H9030" s="61">
        <v>0</v>
      </c>
      <c r="I9030" s="62">
        <v>102044.85150351207</v>
      </c>
      <c r="J9030" s="63">
        <v>5.9555127589141597</v>
      </c>
      <c r="K9030" s="63">
        <v>6.4920340227493032</v>
      </c>
      <c r="L9030" s="63">
        <v>8.3022649915668794</v>
      </c>
      <c r="M9030" s="63">
        <v>8.1929001935701518</v>
      </c>
      <c r="N9030" s="63">
        <v>6.7584886255704859</v>
      </c>
      <c r="O9030" s="71">
        <v>6.4831002842053431</v>
      </c>
    </row>
    <row r="9031" spans="2:15" outlineLevel="1" x14ac:dyDescent="0.45">
      <c r="B9031" s="65">
        <v>9022</v>
      </c>
      <c r="C9031" s="60">
        <v>0</v>
      </c>
      <c r="D9031" s="61">
        <v>1</v>
      </c>
      <c r="E9031" s="61">
        <v>1</v>
      </c>
      <c r="F9031" s="61">
        <v>1</v>
      </c>
      <c r="G9031" s="61">
        <v>1</v>
      </c>
      <c r="H9031" s="61">
        <v>0</v>
      </c>
      <c r="I9031" s="62">
        <v>96367.902280004055</v>
      </c>
      <c r="J9031" s="63">
        <v>5.7347251500805729</v>
      </c>
      <c r="K9031" s="63">
        <v>6.0488352457922163</v>
      </c>
      <c r="L9031" s="63">
        <v>6.9704049713099314</v>
      </c>
      <c r="M9031" s="63">
        <v>7.444651169748572</v>
      </c>
      <c r="N9031" s="63">
        <v>6.7869331846891487</v>
      </c>
      <c r="O9031" s="71">
        <v>6.5946560993210381</v>
      </c>
    </row>
    <row r="9032" spans="2:15" outlineLevel="1" x14ac:dyDescent="0.45">
      <c r="B9032" s="65">
        <v>9023</v>
      </c>
      <c r="C9032" s="60">
        <v>1</v>
      </c>
      <c r="D9032" s="61">
        <v>0</v>
      </c>
      <c r="E9032" s="61">
        <v>1</v>
      </c>
      <c r="F9032" s="61">
        <v>1</v>
      </c>
      <c r="G9032" s="61">
        <v>1</v>
      </c>
      <c r="H9032" s="61">
        <v>0</v>
      </c>
      <c r="I9032" s="62">
        <v>92766.812696908994</v>
      </c>
      <c r="J9032" s="63">
        <v>5.3775203616647484</v>
      </c>
      <c r="K9032" s="63">
        <v>4.2983664611999943</v>
      </c>
      <c r="L9032" s="63">
        <v>8.1903270654720579</v>
      </c>
      <c r="M9032" s="63">
        <v>7.7962508091421441</v>
      </c>
      <c r="N9032" s="63">
        <v>7.0488361075037131</v>
      </c>
      <c r="O9032" s="71">
        <v>6.2461813303406295</v>
      </c>
    </row>
    <row r="9033" spans="2:15" outlineLevel="1" x14ac:dyDescent="0.45">
      <c r="B9033" s="65">
        <v>9024</v>
      </c>
      <c r="C9033" s="60">
        <v>1</v>
      </c>
      <c r="D9033" s="61">
        <v>0</v>
      </c>
      <c r="E9033" s="61">
        <v>1</v>
      </c>
      <c r="F9033" s="61">
        <v>1</v>
      </c>
      <c r="G9033" s="61">
        <v>0</v>
      </c>
      <c r="H9033" s="61">
        <v>1</v>
      </c>
      <c r="I9033" s="62">
        <v>60938.20796117984</v>
      </c>
      <c r="J9033" s="63">
        <v>6.0479367845108705</v>
      </c>
      <c r="K9033" s="63">
        <v>5.2361225894301784</v>
      </c>
      <c r="L9033" s="63">
        <v>7.1637362005735774</v>
      </c>
      <c r="M9033" s="63">
        <v>6.2438694129673165</v>
      </c>
      <c r="N9033" s="63">
        <v>6.539235665152777</v>
      </c>
      <c r="O9033" s="71">
        <v>6.5767028833184256</v>
      </c>
    </row>
    <row r="9034" spans="2:15" outlineLevel="1" x14ac:dyDescent="0.45">
      <c r="B9034" s="65">
        <v>9025</v>
      </c>
      <c r="C9034" s="60">
        <v>1</v>
      </c>
      <c r="D9034" s="61">
        <v>0</v>
      </c>
      <c r="E9034" s="61">
        <v>1</v>
      </c>
      <c r="F9034" s="61">
        <v>1</v>
      </c>
      <c r="G9034" s="61">
        <v>1</v>
      </c>
      <c r="H9034" s="61">
        <v>0</v>
      </c>
      <c r="I9034" s="62">
        <v>26213.670472652477</v>
      </c>
      <c r="J9034" s="63">
        <v>5.5453237908772444</v>
      </c>
      <c r="K9034" s="63">
        <v>4.4717068538878033</v>
      </c>
      <c r="L9034" s="63">
        <v>6.6246200571442095</v>
      </c>
      <c r="M9034" s="63">
        <v>7.5333533210478283</v>
      </c>
      <c r="N9034" s="63">
        <v>6.9959541605182363</v>
      </c>
      <c r="O9034" s="71">
        <v>6.5050310400936215</v>
      </c>
    </row>
    <row r="9035" spans="2:15" outlineLevel="1" x14ac:dyDescent="0.45">
      <c r="B9035" s="65">
        <v>9026</v>
      </c>
      <c r="C9035" s="60">
        <v>1</v>
      </c>
      <c r="D9035" s="61">
        <v>0</v>
      </c>
      <c r="E9035" s="61">
        <v>1</v>
      </c>
      <c r="F9035" s="61">
        <v>1</v>
      </c>
      <c r="G9035" s="61">
        <v>1</v>
      </c>
      <c r="H9035" s="61">
        <v>0</v>
      </c>
      <c r="I9035" s="62">
        <v>96447.269957549826</v>
      </c>
      <c r="J9035" s="63">
        <v>6.4543258654957825</v>
      </c>
      <c r="K9035" s="63">
        <v>4.9698359374095968</v>
      </c>
      <c r="L9035" s="63">
        <v>7.2416845331339665</v>
      </c>
      <c r="M9035" s="63">
        <v>6.5421597733734691</v>
      </c>
      <c r="N9035" s="63">
        <v>7.6780045536420145</v>
      </c>
      <c r="O9035" s="71">
        <v>7.219055546979618</v>
      </c>
    </row>
    <row r="9036" spans="2:15" outlineLevel="1" x14ac:dyDescent="0.45">
      <c r="B9036" s="65">
        <v>9027</v>
      </c>
      <c r="C9036" s="60">
        <v>0</v>
      </c>
      <c r="D9036" s="61">
        <v>1</v>
      </c>
      <c r="E9036" s="61">
        <v>1</v>
      </c>
      <c r="F9036" s="61">
        <v>1</v>
      </c>
      <c r="G9036" s="61">
        <v>0</v>
      </c>
      <c r="H9036" s="61">
        <v>1</v>
      </c>
      <c r="I9036" s="62">
        <v>75441.725202165529</v>
      </c>
      <c r="J9036" s="63">
        <v>5.2480295983746954</v>
      </c>
      <c r="K9036" s="63">
        <v>5.4311248026099932</v>
      </c>
      <c r="L9036" s="63">
        <v>7.4313108605385425</v>
      </c>
      <c r="M9036" s="63">
        <v>7.5528461501238375</v>
      </c>
      <c r="N9036" s="63">
        <v>6.918325981090053</v>
      </c>
      <c r="O9036" s="71">
        <v>7.0718875838324653</v>
      </c>
    </row>
    <row r="9037" spans="2:15" outlineLevel="1" x14ac:dyDescent="0.45">
      <c r="B9037" s="65">
        <v>9028</v>
      </c>
      <c r="C9037" s="60">
        <v>1</v>
      </c>
      <c r="D9037" s="61">
        <v>0</v>
      </c>
      <c r="E9037" s="61">
        <v>1</v>
      </c>
      <c r="F9037" s="61">
        <v>1</v>
      </c>
      <c r="G9037" s="61">
        <v>0</v>
      </c>
      <c r="H9037" s="61">
        <v>1</v>
      </c>
      <c r="I9037" s="62">
        <v>103600.12868455524</v>
      </c>
      <c r="J9037" s="63">
        <v>6.5081752154063324</v>
      </c>
      <c r="K9037" s="63">
        <v>6.1594833477569146</v>
      </c>
      <c r="L9037" s="63">
        <v>7.1969868501493295</v>
      </c>
      <c r="M9037" s="63">
        <v>8.2327887884615798</v>
      </c>
      <c r="N9037" s="63">
        <v>7.1453523344186864</v>
      </c>
      <c r="O9037" s="71">
        <v>7.1831133930249589</v>
      </c>
    </row>
    <row r="9038" spans="2:15" outlineLevel="1" x14ac:dyDescent="0.45">
      <c r="B9038" s="65">
        <v>9029</v>
      </c>
      <c r="C9038" s="60">
        <v>1</v>
      </c>
      <c r="D9038" s="61">
        <v>0</v>
      </c>
      <c r="E9038" s="61">
        <v>1</v>
      </c>
      <c r="F9038" s="61">
        <v>1</v>
      </c>
      <c r="G9038" s="61">
        <v>1</v>
      </c>
      <c r="H9038" s="61">
        <v>0</v>
      </c>
      <c r="I9038" s="62">
        <v>99776.98019045718</v>
      </c>
      <c r="J9038" s="63">
        <v>5.9707944514944451</v>
      </c>
      <c r="K9038" s="63">
        <v>5.1987651632672325</v>
      </c>
      <c r="L9038" s="63">
        <v>7.7161319157545378</v>
      </c>
      <c r="M9038" s="63">
        <v>7.9546860514193654</v>
      </c>
      <c r="N9038" s="63">
        <v>7.4508546095624331</v>
      </c>
      <c r="O9038" s="71">
        <v>7.1257854673297327</v>
      </c>
    </row>
    <row r="9039" spans="2:15" outlineLevel="1" x14ac:dyDescent="0.45">
      <c r="B9039" s="65">
        <v>9030</v>
      </c>
      <c r="C9039" s="60">
        <v>0</v>
      </c>
      <c r="D9039" s="61">
        <v>1</v>
      </c>
      <c r="E9039" s="61">
        <v>1</v>
      </c>
      <c r="F9039" s="61">
        <v>1</v>
      </c>
      <c r="G9039" s="61">
        <v>0</v>
      </c>
      <c r="H9039" s="61">
        <v>1</v>
      </c>
      <c r="I9039" s="62">
        <v>99571.695294639692</v>
      </c>
      <c r="J9039" s="63">
        <v>6.4815336745097767</v>
      </c>
      <c r="K9039" s="63">
        <v>6.652502126235758</v>
      </c>
      <c r="L9039" s="63">
        <v>7.6280735990598929</v>
      </c>
      <c r="M9039" s="63">
        <v>6.1688938007615688</v>
      </c>
      <c r="N9039" s="63">
        <v>6.7913041277632011</v>
      </c>
      <c r="O9039" s="71">
        <v>7.5802567842879274</v>
      </c>
    </row>
    <row r="9040" spans="2:15" outlineLevel="1" x14ac:dyDescent="0.45">
      <c r="B9040" s="65">
        <v>9031</v>
      </c>
      <c r="C9040" s="60">
        <v>1</v>
      </c>
      <c r="D9040" s="61">
        <v>0</v>
      </c>
      <c r="E9040" s="61">
        <v>1</v>
      </c>
      <c r="F9040" s="61">
        <v>1</v>
      </c>
      <c r="G9040" s="61">
        <v>1</v>
      </c>
      <c r="H9040" s="61">
        <v>0</v>
      </c>
      <c r="I9040" s="62">
        <v>79626.042364157605</v>
      </c>
      <c r="J9040" s="63">
        <v>6.3533467263090166</v>
      </c>
      <c r="K9040" s="63">
        <v>5.6491465265106457</v>
      </c>
      <c r="L9040" s="63">
        <v>6.636797608534688</v>
      </c>
      <c r="M9040" s="63">
        <v>8.587103553955199</v>
      </c>
      <c r="N9040" s="63">
        <v>6.7441975945779378</v>
      </c>
      <c r="O9040" s="71">
        <v>6.5879147648080627</v>
      </c>
    </row>
    <row r="9041" spans="2:15" outlineLevel="1" x14ac:dyDescent="0.45">
      <c r="B9041" s="65">
        <v>9032</v>
      </c>
      <c r="C9041" s="60">
        <v>0</v>
      </c>
      <c r="D9041" s="61">
        <v>1</v>
      </c>
      <c r="E9041" s="61">
        <v>1</v>
      </c>
      <c r="F9041" s="61">
        <v>1</v>
      </c>
      <c r="G9041" s="61">
        <v>1</v>
      </c>
      <c r="H9041" s="61">
        <v>0</v>
      </c>
      <c r="I9041" s="62">
        <v>101113.22970303411</v>
      </c>
      <c r="J9041" s="63">
        <v>5.7325797593864989</v>
      </c>
      <c r="K9041" s="63">
        <v>6.2233422510526717</v>
      </c>
      <c r="L9041" s="63">
        <v>7.5669353768926193</v>
      </c>
      <c r="M9041" s="63">
        <v>8.4328314868463323</v>
      </c>
      <c r="N9041" s="63">
        <v>7.1760799841486573</v>
      </c>
      <c r="O9041" s="71">
        <v>6.3823137255801061</v>
      </c>
    </row>
    <row r="9042" spans="2:15" outlineLevel="1" x14ac:dyDescent="0.45">
      <c r="B9042" s="65">
        <v>9033</v>
      </c>
      <c r="C9042" s="60">
        <v>0</v>
      </c>
      <c r="D9042" s="61">
        <v>1</v>
      </c>
      <c r="E9042" s="61">
        <v>1</v>
      </c>
      <c r="F9042" s="61">
        <v>1</v>
      </c>
      <c r="G9042" s="61">
        <v>1</v>
      </c>
      <c r="H9042" s="61">
        <v>0</v>
      </c>
      <c r="I9042" s="62">
        <v>101197.11037392872</v>
      </c>
      <c r="J9042" s="63">
        <v>5.8591513599849545</v>
      </c>
      <c r="K9042" s="63">
        <v>6.2019687133600261</v>
      </c>
      <c r="L9042" s="63">
        <v>8.0653368158553977</v>
      </c>
      <c r="M9042" s="63">
        <v>8.3455358732951002</v>
      </c>
      <c r="N9042" s="63">
        <v>6.7395522076306591</v>
      </c>
      <c r="O9042" s="71">
        <v>6.5919877771718012</v>
      </c>
    </row>
    <row r="9043" spans="2:15" outlineLevel="1" x14ac:dyDescent="0.45">
      <c r="B9043" s="65">
        <v>9034</v>
      </c>
      <c r="C9043" s="60">
        <v>1</v>
      </c>
      <c r="D9043" s="61">
        <v>0</v>
      </c>
      <c r="E9043" s="61">
        <v>1</v>
      </c>
      <c r="F9043" s="61">
        <v>1</v>
      </c>
      <c r="G9043" s="61">
        <v>0</v>
      </c>
      <c r="H9043" s="61">
        <v>1</v>
      </c>
      <c r="I9043" s="62">
        <v>95497.07503420359</v>
      </c>
      <c r="J9043" s="63">
        <v>6.187256665076923</v>
      </c>
      <c r="K9043" s="63">
        <v>5.048414442616334</v>
      </c>
      <c r="L9043" s="63">
        <v>7.5642601389283346</v>
      </c>
      <c r="M9043" s="63">
        <v>7.6465867785606125</v>
      </c>
      <c r="N9043" s="63">
        <v>6.3858078099916176</v>
      </c>
      <c r="O9043" s="71">
        <v>6.808536984207004</v>
      </c>
    </row>
    <row r="9044" spans="2:15" outlineLevel="1" x14ac:dyDescent="0.45">
      <c r="B9044" s="65">
        <v>9035</v>
      </c>
      <c r="C9044" s="60">
        <v>1</v>
      </c>
      <c r="D9044" s="61">
        <v>0</v>
      </c>
      <c r="E9044" s="61">
        <v>1</v>
      </c>
      <c r="F9044" s="61">
        <v>1</v>
      </c>
      <c r="G9044" s="61">
        <v>1</v>
      </c>
      <c r="H9044" s="61">
        <v>0</v>
      </c>
      <c r="I9044" s="62">
        <v>30121.021332551973</v>
      </c>
      <c r="J9044" s="63">
        <v>5.7484280387126816</v>
      </c>
      <c r="K9044" s="63">
        <v>5.4298081818079718</v>
      </c>
      <c r="L9044" s="63">
        <v>6.6344033710214578</v>
      </c>
      <c r="M9044" s="63">
        <v>7.5297084791595088</v>
      </c>
      <c r="N9044" s="63">
        <v>7.0349744775480083</v>
      </c>
      <c r="O9044" s="71">
        <v>6.6782108456523437</v>
      </c>
    </row>
    <row r="9045" spans="2:15" outlineLevel="1" x14ac:dyDescent="0.45">
      <c r="B9045" s="65">
        <v>9036</v>
      </c>
      <c r="C9045" s="60">
        <v>1</v>
      </c>
      <c r="D9045" s="61">
        <v>0</v>
      </c>
      <c r="E9045" s="61">
        <v>1</v>
      </c>
      <c r="F9045" s="61">
        <v>1</v>
      </c>
      <c r="G9045" s="61">
        <v>1</v>
      </c>
      <c r="H9045" s="61">
        <v>0</v>
      </c>
      <c r="I9045" s="62">
        <v>102865.47856873626</v>
      </c>
      <c r="J9045" s="63">
        <v>6.1378706964419516</v>
      </c>
      <c r="K9045" s="63">
        <v>5.8893871396647235</v>
      </c>
      <c r="L9045" s="63">
        <v>7.553749417398631</v>
      </c>
      <c r="M9045" s="63">
        <v>8.7004816536512237</v>
      </c>
      <c r="N9045" s="63">
        <v>7.4892231631844872</v>
      </c>
      <c r="O9045" s="71">
        <v>6.4197977675222733</v>
      </c>
    </row>
    <row r="9046" spans="2:15" outlineLevel="1" x14ac:dyDescent="0.45">
      <c r="B9046" s="65">
        <v>9037</v>
      </c>
      <c r="C9046" s="60">
        <v>1</v>
      </c>
      <c r="D9046" s="61">
        <v>0</v>
      </c>
      <c r="E9046" s="61">
        <v>1</v>
      </c>
      <c r="F9046" s="61">
        <v>1</v>
      </c>
      <c r="G9046" s="61">
        <v>0</v>
      </c>
      <c r="H9046" s="61">
        <v>1</v>
      </c>
      <c r="I9046" s="62">
        <v>101492.11208364053</v>
      </c>
      <c r="J9046" s="63">
        <v>6.1352473985440499</v>
      </c>
      <c r="K9046" s="63">
        <v>5.9901892472487273</v>
      </c>
      <c r="L9046" s="63">
        <v>7.3920615029173984</v>
      </c>
      <c r="M9046" s="63">
        <v>8.0849811085839107</v>
      </c>
      <c r="N9046" s="63">
        <v>6.8094233989432293</v>
      </c>
      <c r="O9046" s="71">
        <v>7.3923627664929672</v>
      </c>
    </row>
    <row r="9047" spans="2:15" outlineLevel="1" x14ac:dyDescent="0.45">
      <c r="B9047" s="65">
        <v>9038</v>
      </c>
      <c r="C9047" s="60">
        <v>1</v>
      </c>
      <c r="D9047" s="61">
        <v>0</v>
      </c>
      <c r="E9047" s="61">
        <v>1</v>
      </c>
      <c r="F9047" s="61">
        <v>1</v>
      </c>
      <c r="G9047" s="61">
        <v>1</v>
      </c>
      <c r="H9047" s="61">
        <v>0</v>
      </c>
      <c r="I9047" s="62">
        <v>73339.72369920685</v>
      </c>
      <c r="J9047" s="63">
        <v>5.1529152061366812</v>
      </c>
      <c r="K9047" s="63">
        <v>4.3993898048146169</v>
      </c>
      <c r="L9047" s="63">
        <v>7.7271192720966324</v>
      </c>
      <c r="M9047" s="63">
        <v>7.8105478712663245</v>
      </c>
      <c r="N9047" s="63">
        <v>7.1252755997040449</v>
      </c>
      <c r="O9047" s="71">
        <v>6.8722128098631217</v>
      </c>
    </row>
    <row r="9048" spans="2:15" outlineLevel="1" x14ac:dyDescent="0.45">
      <c r="B9048" s="65">
        <v>9039</v>
      </c>
      <c r="C9048" s="60">
        <v>0</v>
      </c>
      <c r="D9048" s="61">
        <v>1</v>
      </c>
      <c r="E9048" s="61">
        <v>1</v>
      </c>
      <c r="F9048" s="61">
        <v>1</v>
      </c>
      <c r="G9048" s="61">
        <v>0</v>
      </c>
      <c r="H9048" s="61">
        <v>1</v>
      </c>
      <c r="I9048" s="62">
        <v>103861.33305922293</v>
      </c>
      <c r="J9048" s="63">
        <v>6.03635053684906</v>
      </c>
      <c r="K9048" s="63">
        <v>6.1556202391947323</v>
      </c>
      <c r="L9048" s="63">
        <v>7.4671349322110654</v>
      </c>
      <c r="M9048" s="63">
        <v>8.7205788780770419</v>
      </c>
      <c r="N9048" s="63">
        <v>6.9552247203321027</v>
      </c>
      <c r="O9048" s="71">
        <v>7.3147435171962787</v>
      </c>
    </row>
    <row r="9049" spans="2:15" outlineLevel="1" x14ac:dyDescent="0.45">
      <c r="B9049" s="65">
        <v>9040</v>
      </c>
      <c r="C9049" s="60">
        <v>1</v>
      </c>
      <c r="D9049" s="61">
        <v>0</v>
      </c>
      <c r="E9049" s="61">
        <v>1</v>
      </c>
      <c r="F9049" s="61">
        <v>1</v>
      </c>
      <c r="G9049" s="61">
        <v>1</v>
      </c>
      <c r="H9049" s="61">
        <v>0</v>
      </c>
      <c r="I9049" s="62">
        <v>61980.532717593524</v>
      </c>
      <c r="J9049" s="63">
        <v>5.7151901247236152</v>
      </c>
      <c r="K9049" s="63">
        <v>5.3429063557180942</v>
      </c>
      <c r="L9049" s="63">
        <v>8.3495035208558406</v>
      </c>
      <c r="M9049" s="63">
        <v>6.5374428747841185</v>
      </c>
      <c r="N9049" s="63">
        <v>6.3945392209233418</v>
      </c>
      <c r="O9049" s="71">
        <v>6.3404971346822077</v>
      </c>
    </row>
    <row r="9050" spans="2:15" outlineLevel="1" x14ac:dyDescent="0.45">
      <c r="B9050" s="65">
        <v>9041</v>
      </c>
      <c r="C9050" s="60">
        <v>1</v>
      </c>
      <c r="D9050" s="61">
        <v>0</v>
      </c>
      <c r="E9050" s="61">
        <v>1</v>
      </c>
      <c r="F9050" s="61">
        <v>1</v>
      </c>
      <c r="G9050" s="61">
        <v>0</v>
      </c>
      <c r="H9050" s="61">
        <v>1</v>
      </c>
      <c r="I9050" s="62">
        <v>25314.218672842777</v>
      </c>
      <c r="J9050" s="63">
        <v>5.3624860429949335</v>
      </c>
      <c r="K9050" s="63">
        <v>4.5852550740059463</v>
      </c>
      <c r="L9050" s="63">
        <v>7.2927579545828145</v>
      </c>
      <c r="M9050" s="63">
        <v>6.4178315886382622</v>
      </c>
      <c r="N9050" s="63">
        <v>6.6626025111980631</v>
      </c>
      <c r="O9050" s="71">
        <v>7.650196909036695</v>
      </c>
    </row>
    <row r="9051" spans="2:15" outlineLevel="1" x14ac:dyDescent="0.45">
      <c r="B9051" s="65">
        <v>9042</v>
      </c>
      <c r="C9051" s="60">
        <v>0</v>
      </c>
      <c r="D9051" s="61">
        <v>1</v>
      </c>
      <c r="E9051" s="61">
        <v>1</v>
      </c>
      <c r="F9051" s="61">
        <v>1</v>
      </c>
      <c r="G9051" s="61">
        <v>1</v>
      </c>
      <c r="H9051" s="61">
        <v>0</v>
      </c>
      <c r="I9051" s="62">
        <v>74184.19952321492</v>
      </c>
      <c r="J9051" s="63">
        <v>5.2540542891885904</v>
      </c>
      <c r="K9051" s="63">
        <v>5.3301165867070424</v>
      </c>
      <c r="L9051" s="63">
        <v>7.287089821900544</v>
      </c>
      <c r="M9051" s="63">
        <v>7.6265631676402075</v>
      </c>
      <c r="N9051" s="63">
        <v>7.0750801482368955</v>
      </c>
      <c r="O9051" s="71">
        <v>6.4170659266457832</v>
      </c>
    </row>
    <row r="9052" spans="2:15" outlineLevel="1" x14ac:dyDescent="0.45">
      <c r="B9052" s="65">
        <v>9043</v>
      </c>
      <c r="C9052" s="60">
        <v>0</v>
      </c>
      <c r="D9052" s="61">
        <v>1</v>
      </c>
      <c r="E9052" s="61">
        <v>1</v>
      </c>
      <c r="F9052" s="61">
        <v>1</v>
      </c>
      <c r="G9052" s="61">
        <v>1</v>
      </c>
      <c r="H9052" s="61">
        <v>0</v>
      </c>
      <c r="I9052" s="62">
        <v>97050.386889495931</v>
      </c>
      <c r="J9052" s="63">
        <v>5.8180564620508859</v>
      </c>
      <c r="K9052" s="63">
        <v>6.172932117596245</v>
      </c>
      <c r="L9052" s="63">
        <v>7.5319105007244964</v>
      </c>
      <c r="M9052" s="63">
        <v>6.8956106046975147</v>
      </c>
      <c r="N9052" s="63">
        <v>6.9923880083417611</v>
      </c>
      <c r="O9052" s="71">
        <v>6.7705318892729611</v>
      </c>
    </row>
    <row r="9053" spans="2:15" outlineLevel="1" x14ac:dyDescent="0.45">
      <c r="B9053" s="65">
        <v>9044</v>
      </c>
      <c r="C9053" s="60">
        <v>0</v>
      </c>
      <c r="D9053" s="61">
        <v>1</v>
      </c>
      <c r="E9053" s="61">
        <v>1</v>
      </c>
      <c r="F9053" s="61">
        <v>1</v>
      </c>
      <c r="G9053" s="61">
        <v>1</v>
      </c>
      <c r="H9053" s="61">
        <v>0</v>
      </c>
      <c r="I9053" s="62">
        <v>77319.559773978777</v>
      </c>
      <c r="J9053" s="63">
        <v>5.8436321060528691</v>
      </c>
      <c r="K9053" s="63">
        <v>5.8979753838674425</v>
      </c>
      <c r="L9053" s="63">
        <v>6.7424805354557842</v>
      </c>
      <c r="M9053" s="63">
        <v>8.3611940349729963</v>
      </c>
      <c r="N9053" s="63">
        <v>6.8071178181375362</v>
      </c>
      <c r="O9053" s="71">
        <v>5.9803493947737136</v>
      </c>
    </row>
    <row r="9054" spans="2:15" outlineLevel="1" x14ac:dyDescent="0.45">
      <c r="B9054" s="65">
        <v>9045</v>
      </c>
      <c r="C9054" s="60">
        <v>1</v>
      </c>
      <c r="D9054" s="61">
        <v>0</v>
      </c>
      <c r="E9054" s="61">
        <v>1</v>
      </c>
      <c r="F9054" s="61">
        <v>1</v>
      </c>
      <c r="G9054" s="61">
        <v>1</v>
      </c>
      <c r="H9054" s="61">
        <v>0</v>
      </c>
      <c r="I9054" s="62">
        <v>94442.554423490437</v>
      </c>
      <c r="J9054" s="63">
        <v>6.4690937539030138</v>
      </c>
      <c r="K9054" s="63">
        <v>5.4920001388982538</v>
      </c>
      <c r="L9054" s="63">
        <v>7.3720915667070255</v>
      </c>
      <c r="M9054" s="63">
        <v>6.4250349349789193</v>
      </c>
      <c r="N9054" s="63">
        <v>7.0285539631295171</v>
      </c>
      <c r="O9054" s="71">
        <v>6.3467509920070118</v>
      </c>
    </row>
    <row r="9055" spans="2:15" outlineLevel="1" x14ac:dyDescent="0.45">
      <c r="B9055" s="65">
        <v>9046</v>
      </c>
      <c r="C9055" s="60">
        <v>1</v>
      </c>
      <c r="D9055" s="61">
        <v>0</v>
      </c>
      <c r="E9055" s="61">
        <v>1</v>
      </c>
      <c r="F9055" s="61">
        <v>1</v>
      </c>
      <c r="G9055" s="61">
        <v>1</v>
      </c>
      <c r="H9055" s="61">
        <v>0</v>
      </c>
      <c r="I9055" s="62">
        <v>75305.289550184403</v>
      </c>
      <c r="J9055" s="63">
        <v>5.4654271580469702</v>
      </c>
      <c r="K9055" s="63">
        <v>4.3722685412971991</v>
      </c>
      <c r="L9055" s="63">
        <v>7.515899906214214</v>
      </c>
      <c r="M9055" s="63">
        <v>8.711555924892572</v>
      </c>
      <c r="N9055" s="63">
        <v>6.8811812585707406</v>
      </c>
      <c r="O9055" s="71">
        <v>6.6174108030695589</v>
      </c>
    </row>
    <row r="9056" spans="2:15" outlineLevel="1" x14ac:dyDescent="0.45">
      <c r="B9056" s="65">
        <v>9047</v>
      </c>
      <c r="C9056" s="60">
        <v>1</v>
      </c>
      <c r="D9056" s="61">
        <v>0</v>
      </c>
      <c r="E9056" s="61">
        <v>1</v>
      </c>
      <c r="F9056" s="61">
        <v>1</v>
      </c>
      <c r="G9056" s="61">
        <v>0</v>
      </c>
      <c r="H9056" s="61">
        <v>1</v>
      </c>
      <c r="I9056" s="62">
        <v>91083.778710397542</v>
      </c>
      <c r="J9056" s="63">
        <v>5.9254150834211936</v>
      </c>
      <c r="K9056" s="63">
        <v>4.5481369531042724</v>
      </c>
      <c r="L9056" s="63">
        <v>7.5192071691685314</v>
      </c>
      <c r="M9056" s="63">
        <v>6.7162862491176405</v>
      </c>
      <c r="N9056" s="63">
        <v>6.507721162616213</v>
      </c>
      <c r="O9056" s="71">
        <v>6.9403726436608357</v>
      </c>
    </row>
    <row r="9057" spans="2:15" outlineLevel="1" x14ac:dyDescent="0.45">
      <c r="B9057" s="65">
        <v>9048</v>
      </c>
      <c r="C9057" s="60">
        <v>0</v>
      </c>
      <c r="D9057" s="61">
        <v>1</v>
      </c>
      <c r="E9057" s="61">
        <v>1</v>
      </c>
      <c r="F9057" s="61">
        <v>1</v>
      </c>
      <c r="G9057" s="61">
        <v>0</v>
      </c>
      <c r="H9057" s="61">
        <v>1</v>
      </c>
      <c r="I9057" s="62">
        <v>64645.612197103736</v>
      </c>
      <c r="J9057" s="63">
        <v>6.4373064725492437</v>
      </c>
      <c r="K9057" s="63">
        <v>6.5154244053866419</v>
      </c>
      <c r="L9057" s="63">
        <v>6.5070746169375129</v>
      </c>
      <c r="M9057" s="63">
        <v>6.2532054124432506</v>
      </c>
      <c r="N9057" s="63">
        <v>6.2401879039952117</v>
      </c>
      <c r="O9057" s="71">
        <v>6.7762909228666421</v>
      </c>
    </row>
    <row r="9058" spans="2:15" outlineLevel="1" x14ac:dyDescent="0.45">
      <c r="B9058" s="65">
        <v>9049</v>
      </c>
      <c r="C9058" s="60">
        <v>1</v>
      </c>
      <c r="D9058" s="61">
        <v>0</v>
      </c>
      <c r="E9058" s="61">
        <v>1</v>
      </c>
      <c r="F9058" s="61">
        <v>1</v>
      </c>
      <c r="G9058" s="61">
        <v>0</v>
      </c>
      <c r="H9058" s="61">
        <v>1</v>
      </c>
      <c r="I9058" s="62">
        <v>104643.87499418117</v>
      </c>
      <c r="J9058" s="63">
        <v>6.875923982544025</v>
      </c>
      <c r="K9058" s="63">
        <v>5.9588311273472598</v>
      </c>
      <c r="L9058" s="63">
        <v>7.4195100935991585</v>
      </c>
      <c r="M9058" s="63">
        <v>8.9817408422628091</v>
      </c>
      <c r="N9058" s="63">
        <v>6.3791202574890802</v>
      </c>
      <c r="O9058" s="71">
        <v>7.2060148779487836</v>
      </c>
    </row>
    <row r="9059" spans="2:15" outlineLevel="1" x14ac:dyDescent="0.45">
      <c r="B9059" s="65">
        <v>9050</v>
      </c>
      <c r="C9059" s="60">
        <v>0</v>
      </c>
      <c r="D9059" s="61">
        <v>1</v>
      </c>
      <c r="E9059" s="61">
        <v>1</v>
      </c>
      <c r="F9059" s="61">
        <v>1</v>
      </c>
      <c r="G9059" s="61">
        <v>0</v>
      </c>
      <c r="H9059" s="61">
        <v>1</v>
      </c>
      <c r="I9059" s="62">
        <v>26075.607740296371</v>
      </c>
      <c r="J9059" s="63">
        <v>5.2481137494517638</v>
      </c>
      <c r="K9059" s="63">
        <v>5.478880578097133</v>
      </c>
      <c r="L9059" s="63">
        <v>6.5909106343332837</v>
      </c>
      <c r="M9059" s="63">
        <v>7.3261378339414893</v>
      </c>
      <c r="N9059" s="63">
        <v>6.0092466614435143</v>
      </c>
      <c r="O9059" s="71">
        <v>6.880026784492542</v>
      </c>
    </row>
    <row r="9060" spans="2:15" outlineLevel="1" x14ac:dyDescent="0.45">
      <c r="B9060" s="65">
        <v>9051</v>
      </c>
      <c r="C9060" s="60">
        <v>1</v>
      </c>
      <c r="D9060" s="61">
        <v>0</v>
      </c>
      <c r="E9060" s="61">
        <v>1</v>
      </c>
      <c r="F9060" s="61">
        <v>1</v>
      </c>
      <c r="G9060" s="61">
        <v>1</v>
      </c>
      <c r="H9060" s="61">
        <v>0</v>
      </c>
      <c r="I9060" s="62">
        <v>27552.480175590623</v>
      </c>
      <c r="J9060" s="63">
        <v>5.5103926246173094</v>
      </c>
      <c r="K9060" s="63">
        <v>5.2525967576287025</v>
      </c>
      <c r="L9060" s="63">
        <v>6.5295077625976861</v>
      </c>
      <c r="M9060" s="63">
        <v>6.7543232989019186</v>
      </c>
      <c r="N9060" s="63">
        <v>7.2214636811048258</v>
      </c>
      <c r="O9060" s="71">
        <v>6.9443251983626926</v>
      </c>
    </row>
    <row r="9061" spans="2:15" outlineLevel="1" x14ac:dyDescent="0.45">
      <c r="B9061" s="65">
        <v>9052</v>
      </c>
      <c r="C9061" s="60">
        <v>1</v>
      </c>
      <c r="D9061" s="61">
        <v>0</v>
      </c>
      <c r="E9061" s="61">
        <v>1</v>
      </c>
      <c r="F9061" s="61">
        <v>1</v>
      </c>
      <c r="G9061" s="61">
        <v>1</v>
      </c>
      <c r="H9061" s="61">
        <v>0</v>
      </c>
      <c r="I9061" s="62">
        <v>76931.687345873477</v>
      </c>
      <c r="J9061" s="63">
        <v>5.9386020365997449</v>
      </c>
      <c r="K9061" s="63">
        <v>5.288037817332949</v>
      </c>
      <c r="L9061" s="63">
        <v>6.7823629352815491</v>
      </c>
      <c r="M9061" s="63">
        <v>7.525508438003472</v>
      </c>
      <c r="N9061" s="63">
        <v>7.2663717749030381</v>
      </c>
      <c r="O9061" s="71">
        <v>7.1210838926349975</v>
      </c>
    </row>
    <row r="9062" spans="2:15" outlineLevel="1" x14ac:dyDescent="0.45">
      <c r="B9062" s="65">
        <v>9053</v>
      </c>
      <c r="C9062" s="60">
        <v>1</v>
      </c>
      <c r="D9062" s="61">
        <v>0</v>
      </c>
      <c r="E9062" s="61">
        <v>1</v>
      </c>
      <c r="F9062" s="61">
        <v>1</v>
      </c>
      <c r="G9062" s="61">
        <v>0</v>
      </c>
      <c r="H9062" s="61">
        <v>1</v>
      </c>
      <c r="I9062" s="62">
        <v>99096.169339695043</v>
      </c>
      <c r="J9062" s="63">
        <v>6.6425942359543342</v>
      </c>
      <c r="K9062" s="63">
        <v>5.2545560446650281</v>
      </c>
      <c r="L9062" s="63">
        <v>7.2412960750804185</v>
      </c>
      <c r="M9062" s="63">
        <v>8.2140350097786694</v>
      </c>
      <c r="N9062" s="63">
        <v>6.4433478777821431</v>
      </c>
      <c r="O9062" s="71">
        <v>6.983976960524636</v>
      </c>
    </row>
    <row r="9063" spans="2:15" outlineLevel="1" x14ac:dyDescent="0.45">
      <c r="B9063" s="65">
        <v>9054</v>
      </c>
      <c r="C9063" s="60">
        <v>1</v>
      </c>
      <c r="D9063" s="61">
        <v>0</v>
      </c>
      <c r="E9063" s="61">
        <v>1</v>
      </c>
      <c r="F9063" s="61">
        <v>1</v>
      </c>
      <c r="G9063" s="61">
        <v>1</v>
      </c>
      <c r="H9063" s="61">
        <v>0</v>
      </c>
      <c r="I9063" s="62">
        <v>23520.152546936632</v>
      </c>
      <c r="J9063" s="63">
        <v>5.1477103372679291</v>
      </c>
      <c r="K9063" s="63">
        <v>4.9567566452201115</v>
      </c>
      <c r="L9063" s="63">
        <v>6.7927552524799273</v>
      </c>
      <c r="M9063" s="63">
        <v>6.1059219965473615</v>
      </c>
      <c r="N9063" s="63">
        <v>7.14334665693384</v>
      </c>
      <c r="O9063" s="71">
        <v>6.7432837529201208</v>
      </c>
    </row>
    <row r="9064" spans="2:15" outlineLevel="1" x14ac:dyDescent="0.45">
      <c r="B9064" s="65">
        <v>9055</v>
      </c>
      <c r="C9064" s="60">
        <v>1</v>
      </c>
      <c r="D9064" s="61">
        <v>0</v>
      </c>
      <c r="E9064" s="61">
        <v>1</v>
      </c>
      <c r="F9064" s="61">
        <v>1</v>
      </c>
      <c r="G9064" s="61">
        <v>0</v>
      </c>
      <c r="H9064" s="61">
        <v>1</v>
      </c>
      <c r="I9064" s="62">
        <v>94987.20189902767</v>
      </c>
      <c r="J9064" s="63">
        <v>6.5818060624967467</v>
      </c>
      <c r="K9064" s="63">
        <v>5.507253116423291</v>
      </c>
      <c r="L9064" s="63">
        <v>7.2164150399643665</v>
      </c>
      <c r="M9064" s="63">
        <v>6.1439111344305957</v>
      </c>
      <c r="N9064" s="63">
        <v>6.7648318102922751</v>
      </c>
      <c r="O9064" s="71">
        <v>7.2399917634463673</v>
      </c>
    </row>
    <row r="9065" spans="2:15" outlineLevel="1" x14ac:dyDescent="0.45">
      <c r="B9065" s="65">
        <v>9056</v>
      </c>
      <c r="C9065" s="60">
        <v>0</v>
      </c>
      <c r="D9065" s="61">
        <v>1</v>
      </c>
      <c r="E9065" s="61">
        <v>1</v>
      </c>
      <c r="F9065" s="61">
        <v>1</v>
      </c>
      <c r="G9065" s="61">
        <v>1</v>
      </c>
      <c r="H9065" s="61">
        <v>0</v>
      </c>
      <c r="I9065" s="62">
        <v>32329.137734915683</v>
      </c>
      <c r="J9065" s="63">
        <v>6.1065906713852085</v>
      </c>
      <c r="K9065" s="63">
        <v>6.3903443990122231</v>
      </c>
      <c r="L9065" s="63">
        <v>6.2113178833559273</v>
      </c>
      <c r="M9065" s="63">
        <v>7.0823182072253061</v>
      </c>
      <c r="N9065" s="63">
        <v>7.1025487010100239</v>
      </c>
      <c r="O9065" s="71">
        <v>6.6993862227731897</v>
      </c>
    </row>
    <row r="9066" spans="2:15" outlineLevel="1" x14ac:dyDescent="0.45">
      <c r="B9066" s="65">
        <v>9057</v>
      </c>
      <c r="C9066" s="60">
        <v>1</v>
      </c>
      <c r="D9066" s="61">
        <v>0</v>
      </c>
      <c r="E9066" s="61">
        <v>1</v>
      </c>
      <c r="F9066" s="61">
        <v>1</v>
      </c>
      <c r="G9066" s="61">
        <v>1</v>
      </c>
      <c r="H9066" s="61">
        <v>0</v>
      </c>
      <c r="I9066" s="62">
        <v>95340.419155207142</v>
      </c>
      <c r="J9066" s="63">
        <v>6.2657810680671835</v>
      </c>
      <c r="K9066" s="63">
        <v>4.5935905028139885</v>
      </c>
      <c r="L9066" s="63">
        <v>8.0915728951553128</v>
      </c>
      <c r="M9066" s="63">
        <v>7.0968423623912757</v>
      </c>
      <c r="N9066" s="63">
        <v>7.1338747066778527</v>
      </c>
      <c r="O9066" s="71">
        <v>6.7960614215858506</v>
      </c>
    </row>
    <row r="9067" spans="2:15" outlineLevel="1" x14ac:dyDescent="0.45">
      <c r="B9067" s="65">
        <v>9058</v>
      </c>
      <c r="C9067" s="60">
        <v>1</v>
      </c>
      <c r="D9067" s="61">
        <v>0</v>
      </c>
      <c r="E9067" s="61">
        <v>1</v>
      </c>
      <c r="F9067" s="61">
        <v>1</v>
      </c>
      <c r="G9067" s="61">
        <v>1</v>
      </c>
      <c r="H9067" s="61">
        <v>0</v>
      </c>
      <c r="I9067" s="62">
        <v>106755.58771723244</v>
      </c>
      <c r="J9067" s="63">
        <v>6.6408096052660861</v>
      </c>
      <c r="K9067" s="63">
        <v>6.5098679424061778</v>
      </c>
      <c r="L9067" s="63">
        <v>7.8256536211931653</v>
      </c>
      <c r="M9067" s="63">
        <v>8.9826524605594589</v>
      </c>
      <c r="N9067" s="63">
        <v>7.2168577817750039</v>
      </c>
      <c r="O9067" s="71">
        <v>6.4685549216849969</v>
      </c>
    </row>
    <row r="9068" spans="2:15" outlineLevel="1" x14ac:dyDescent="0.45">
      <c r="B9068" s="65">
        <v>9059</v>
      </c>
      <c r="C9068" s="60">
        <v>1</v>
      </c>
      <c r="D9068" s="61">
        <v>0</v>
      </c>
      <c r="E9068" s="61">
        <v>1</v>
      </c>
      <c r="F9068" s="61">
        <v>1</v>
      </c>
      <c r="G9068" s="61">
        <v>1</v>
      </c>
      <c r="H9068" s="61">
        <v>0</v>
      </c>
      <c r="I9068" s="62">
        <v>96928.755589462424</v>
      </c>
      <c r="J9068" s="63">
        <v>6.6897726111039786</v>
      </c>
      <c r="K9068" s="63">
        <v>5.3487562586489519</v>
      </c>
      <c r="L9068" s="63">
        <v>7.4282747040525008</v>
      </c>
      <c r="M9068" s="63">
        <v>6.8431400914483422</v>
      </c>
      <c r="N9068" s="63">
        <v>6.9441371973442267</v>
      </c>
      <c r="O9068" s="71">
        <v>6.9267093610429367</v>
      </c>
    </row>
    <row r="9069" spans="2:15" outlineLevel="1" x14ac:dyDescent="0.45">
      <c r="B9069" s="65">
        <v>9060</v>
      </c>
      <c r="C9069" s="60">
        <v>1</v>
      </c>
      <c r="D9069" s="61">
        <v>0</v>
      </c>
      <c r="E9069" s="61">
        <v>1</v>
      </c>
      <c r="F9069" s="61">
        <v>1</v>
      </c>
      <c r="G9069" s="61">
        <v>1</v>
      </c>
      <c r="H9069" s="61">
        <v>0</v>
      </c>
      <c r="I9069" s="62">
        <v>27594.529324931704</v>
      </c>
      <c r="J9069" s="63">
        <v>5.8869454109095729</v>
      </c>
      <c r="K9069" s="63">
        <v>5.6081470063444714</v>
      </c>
      <c r="L9069" s="63">
        <v>6.307075620883567</v>
      </c>
      <c r="M9069" s="63">
        <v>7.0239894960446136</v>
      </c>
      <c r="N9069" s="63">
        <v>6.6314867679937244</v>
      </c>
      <c r="O9069" s="71">
        <v>6.4325946798099078</v>
      </c>
    </row>
    <row r="9070" spans="2:15" outlineLevel="1" x14ac:dyDescent="0.45">
      <c r="B9070" s="65">
        <v>9061</v>
      </c>
      <c r="C9070" s="60">
        <v>1</v>
      </c>
      <c r="D9070" s="61">
        <v>0</v>
      </c>
      <c r="E9070" s="61">
        <v>1</v>
      </c>
      <c r="F9070" s="61">
        <v>1</v>
      </c>
      <c r="G9070" s="61">
        <v>1</v>
      </c>
      <c r="H9070" s="61">
        <v>0</v>
      </c>
      <c r="I9070" s="62">
        <v>98866.662762765787</v>
      </c>
      <c r="J9070" s="63">
        <v>6.53164304102296</v>
      </c>
      <c r="K9070" s="63">
        <v>5.8737721625313055</v>
      </c>
      <c r="L9070" s="63">
        <v>6.5224195662116706</v>
      </c>
      <c r="M9070" s="63">
        <v>7.3324915068282124</v>
      </c>
      <c r="N9070" s="63">
        <v>7.3342381524995126</v>
      </c>
      <c r="O9070" s="71">
        <v>6.7740655316955465</v>
      </c>
    </row>
    <row r="9071" spans="2:15" outlineLevel="1" x14ac:dyDescent="0.45">
      <c r="B9071" s="65">
        <v>9062</v>
      </c>
      <c r="C9071" s="60">
        <v>0</v>
      </c>
      <c r="D9071" s="61">
        <v>1</v>
      </c>
      <c r="E9071" s="61">
        <v>1</v>
      </c>
      <c r="F9071" s="61">
        <v>1</v>
      </c>
      <c r="G9071" s="61">
        <v>1</v>
      </c>
      <c r="H9071" s="61">
        <v>0</v>
      </c>
      <c r="I9071" s="62">
        <v>96324.34399701994</v>
      </c>
      <c r="J9071" s="63">
        <v>5.3827054649308899</v>
      </c>
      <c r="K9071" s="63">
        <v>5.7940814136664835</v>
      </c>
      <c r="L9071" s="63">
        <v>7.2329476389084277</v>
      </c>
      <c r="M9071" s="63">
        <v>7.0530203397325035</v>
      </c>
      <c r="N9071" s="63">
        <v>7.4572360063628462</v>
      </c>
      <c r="O9071" s="71">
        <v>6.9750232183861041</v>
      </c>
    </row>
    <row r="9072" spans="2:15" outlineLevel="1" x14ac:dyDescent="0.45">
      <c r="B9072" s="65">
        <v>9063</v>
      </c>
      <c r="C9072" s="60">
        <v>1</v>
      </c>
      <c r="D9072" s="61">
        <v>0</v>
      </c>
      <c r="E9072" s="61">
        <v>1</v>
      </c>
      <c r="F9072" s="61">
        <v>1</v>
      </c>
      <c r="G9072" s="61">
        <v>1</v>
      </c>
      <c r="H9072" s="61">
        <v>0</v>
      </c>
      <c r="I9072" s="62">
        <v>78459.255400414404</v>
      </c>
      <c r="J9072" s="63">
        <v>5.7041504459999004</v>
      </c>
      <c r="K9072" s="63">
        <v>5.228806482085214</v>
      </c>
      <c r="L9072" s="63">
        <v>6.9450407982951496</v>
      </c>
      <c r="M9072" s="63">
        <v>8.3498621871371235</v>
      </c>
      <c r="N9072" s="63">
        <v>7.5522216635487487</v>
      </c>
      <c r="O9072" s="71">
        <v>6.658572898179191</v>
      </c>
    </row>
    <row r="9073" spans="2:15" outlineLevel="1" x14ac:dyDescent="0.45">
      <c r="B9073" s="65">
        <v>9064</v>
      </c>
      <c r="C9073" s="60">
        <v>1</v>
      </c>
      <c r="D9073" s="61">
        <v>0</v>
      </c>
      <c r="E9073" s="61">
        <v>1</v>
      </c>
      <c r="F9073" s="61">
        <v>1</v>
      </c>
      <c r="G9073" s="61">
        <v>0</v>
      </c>
      <c r="H9073" s="61">
        <v>1</v>
      </c>
      <c r="I9073" s="62">
        <v>79210.139626967677</v>
      </c>
      <c r="J9073" s="63">
        <v>6.229967274380849</v>
      </c>
      <c r="K9073" s="63">
        <v>5.5054725035670051</v>
      </c>
      <c r="L9073" s="63">
        <v>6.7685291653085962</v>
      </c>
      <c r="M9073" s="63">
        <v>8.6177324705155893</v>
      </c>
      <c r="N9073" s="63">
        <v>6.5304194962520903</v>
      </c>
      <c r="O9073" s="71">
        <v>6.8840000054489563</v>
      </c>
    </row>
    <row r="9074" spans="2:15" outlineLevel="1" x14ac:dyDescent="0.45">
      <c r="B9074" s="65">
        <v>9065</v>
      </c>
      <c r="C9074" s="60">
        <v>1</v>
      </c>
      <c r="D9074" s="61">
        <v>0</v>
      </c>
      <c r="E9074" s="61">
        <v>1</v>
      </c>
      <c r="F9074" s="61">
        <v>1</v>
      </c>
      <c r="G9074" s="61">
        <v>0</v>
      </c>
      <c r="H9074" s="61">
        <v>1</v>
      </c>
      <c r="I9074" s="62">
        <v>92898.042135209864</v>
      </c>
      <c r="J9074" s="63">
        <v>5.9611225286930694</v>
      </c>
      <c r="K9074" s="63">
        <v>4.7939464434564245</v>
      </c>
      <c r="L9074" s="63">
        <v>7.0847780066826314</v>
      </c>
      <c r="M9074" s="63">
        <v>7.1655883596071615</v>
      </c>
      <c r="N9074" s="63">
        <v>6.5610180684785577</v>
      </c>
      <c r="O9074" s="71">
        <v>7.0112471909938821</v>
      </c>
    </row>
    <row r="9075" spans="2:15" outlineLevel="1" x14ac:dyDescent="0.45">
      <c r="B9075" s="65">
        <v>9066</v>
      </c>
      <c r="C9075" s="60">
        <v>1</v>
      </c>
      <c r="D9075" s="61">
        <v>0</v>
      </c>
      <c r="E9075" s="61">
        <v>1</v>
      </c>
      <c r="F9075" s="61">
        <v>1</v>
      </c>
      <c r="G9075" s="61">
        <v>1</v>
      </c>
      <c r="H9075" s="61">
        <v>0</v>
      </c>
      <c r="I9075" s="62">
        <v>81423.245444565298</v>
      </c>
      <c r="J9075" s="63">
        <v>5.7120660623904076</v>
      </c>
      <c r="K9075" s="63">
        <v>5.6655321089867119</v>
      </c>
      <c r="L9075" s="63">
        <v>7.1788206828031651</v>
      </c>
      <c r="M9075" s="63">
        <v>8.6567754707668954</v>
      </c>
      <c r="N9075" s="63">
        <v>7.4464276653355048</v>
      </c>
      <c r="O9075" s="71">
        <v>6.98180817067849</v>
      </c>
    </row>
    <row r="9076" spans="2:15" outlineLevel="1" x14ac:dyDescent="0.45">
      <c r="B9076" s="65">
        <v>9067</v>
      </c>
      <c r="C9076" s="60">
        <v>1</v>
      </c>
      <c r="D9076" s="61">
        <v>0</v>
      </c>
      <c r="E9076" s="61">
        <v>1</v>
      </c>
      <c r="F9076" s="61">
        <v>1</v>
      </c>
      <c r="G9076" s="61">
        <v>0</v>
      </c>
      <c r="H9076" s="61">
        <v>1</v>
      </c>
      <c r="I9076" s="62">
        <v>28155.048374675956</v>
      </c>
      <c r="J9076" s="63">
        <v>5.7890906137335962</v>
      </c>
      <c r="K9076" s="63">
        <v>5.2554741734604242</v>
      </c>
      <c r="L9076" s="63">
        <v>7.1208241114543878</v>
      </c>
      <c r="M9076" s="63">
        <v>6.8971668378236757</v>
      </c>
      <c r="N9076" s="63">
        <v>6.4999741919292262</v>
      </c>
      <c r="O9076" s="71">
        <v>7.1229995572822622</v>
      </c>
    </row>
    <row r="9077" spans="2:15" outlineLevel="1" x14ac:dyDescent="0.45">
      <c r="B9077" s="65">
        <v>9068</v>
      </c>
      <c r="C9077" s="60">
        <v>1</v>
      </c>
      <c r="D9077" s="61">
        <v>0</v>
      </c>
      <c r="E9077" s="61">
        <v>1</v>
      </c>
      <c r="F9077" s="61">
        <v>1</v>
      </c>
      <c r="G9077" s="61">
        <v>0</v>
      </c>
      <c r="H9077" s="61">
        <v>1</v>
      </c>
      <c r="I9077" s="62">
        <v>76796.961596900612</v>
      </c>
      <c r="J9077" s="63">
        <v>5.7523914814393704</v>
      </c>
      <c r="K9077" s="63">
        <v>5.6860991332730073</v>
      </c>
      <c r="L9077" s="63">
        <v>6.959445388042929</v>
      </c>
      <c r="M9077" s="63">
        <v>7.9979694926517872</v>
      </c>
      <c r="N9077" s="63">
        <v>6.3695150972706625</v>
      </c>
      <c r="O9077" s="71">
        <v>7.0337358256782929</v>
      </c>
    </row>
    <row r="9078" spans="2:15" outlineLevel="1" x14ac:dyDescent="0.45">
      <c r="B9078" s="65">
        <v>9069</v>
      </c>
      <c r="C9078" s="60">
        <v>0</v>
      </c>
      <c r="D9078" s="61">
        <v>1</v>
      </c>
      <c r="E9078" s="61">
        <v>1</v>
      </c>
      <c r="F9078" s="61">
        <v>1</v>
      </c>
      <c r="G9078" s="61">
        <v>1</v>
      </c>
      <c r="H9078" s="61">
        <v>0</v>
      </c>
      <c r="I9078" s="62">
        <v>28661.813382245149</v>
      </c>
      <c r="J9078" s="63">
        <v>5.6615590152040589</v>
      </c>
      <c r="K9078" s="63">
        <v>5.7516097928898002</v>
      </c>
      <c r="L9078" s="63">
        <v>7.1362620822868124</v>
      </c>
      <c r="M9078" s="63">
        <v>7.1428791043936162</v>
      </c>
      <c r="N9078" s="63">
        <v>6.6391324459233161</v>
      </c>
      <c r="O9078" s="71">
        <v>6.3103196801205108</v>
      </c>
    </row>
    <row r="9079" spans="2:15" outlineLevel="1" x14ac:dyDescent="0.45">
      <c r="B9079" s="65">
        <v>9070</v>
      </c>
      <c r="C9079" s="60">
        <v>1</v>
      </c>
      <c r="D9079" s="61">
        <v>0</v>
      </c>
      <c r="E9079" s="61">
        <v>1</v>
      </c>
      <c r="F9079" s="61">
        <v>1</v>
      </c>
      <c r="G9079" s="61">
        <v>0</v>
      </c>
      <c r="H9079" s="61">
        <v>1</v>
      </c>
      <c r="I9079" s="62">
        <v>97700.316692087756</v>
      </c>
      <c r="J9079" s="63">
        <v>6.2228528620486685</v>
      </c>
      <c r="K9079" s="63">
        <v>5.0907920746433852</v>
      </c>
      <c r="L9079" s="63">
        <v>6.9194174572412779</v>
      </c>
      <c r="M9079" s="63">
        <v>8.5043535174918432</v>
      </c>
      <c r="N9079" s="63">
        <v>6.2834953037023809</v>
      </c>
      <c r="O9079" s="71">
        <v>7.1168593115720213</v>
      </c>
    </row>
    <row r="9080" spans="2:15" outlineLevel="1" x14ac:dyDescent="0.45">
      <c r="B9080" s="65">
        <v>9071</v>
      </c>
      <c r="C9080" s="60">
        <v>1</v>
      </c>
      <c r="D9080" s="61">
        <v>0</v>
      </c>
      <c r="E9080" s="61">
        <v>1</v>
      </c>
      <c r="F9080" s="61">
        <v>1</v>
      </c>
      <c r="G9080" s="61">
        <v>1</v>
      </c>
      <c r="H9080" s="61">
        <v>0</v>
      </c>
      <c r="I9080" s="62">
        <v>100015.2455893337</v>
      </c>
      <c r="J9080" s="63">
        <v>6.1750172684379283</v>
      </c>
      <c r="K9080" s="63">
        <v>5.2146292794924038</v>
      </c>
      <c r="L9080" s="63">
        <v>7.3445646865958212</v>
      </c>
      <c r="M9080" s="63">
        <v>8.649757192511899</v>
      </c>
      <c r="N9080" s="63">
        <v>6.9802833559205579</v>
      </c>
      <c r="O9080" s="71">
        <v>6.7923402809096416</v>
      </c>
    </row>
    <row r="9081" spans="2:15" outlineLevel="1" x14ac:dyDescent="0.45">
      <c r="B9081" s="65">
        <v>9072</v>
      </c>
      <c r="C9081" s="60">
        <v>1</v>
      </c>
      <c r="D9081" s="61">
        <v>0</v>
      </c>
      <c r="E9081" s="61">
        <v>1</v>
      </c>
      <c r="F9081" s="61">
        <v>1</v>
      </c>
      <c r="G9081" s="61">
        <v>1</v>
      </c>
      <c r="H9081" s="61">
        <v>0</v>
      </c>
      <c r="I9081" s="62">
        <v>79237.52981565657</v>
      </c>
      <c r="J9081" s="63">
        <v>5.6859906740150832</v>
      </c>
      <c r="K9081" s="63">
        <v>5.5489698150988493</v>
      </c>
      <c r="L9081" s="63">
        <v>6.6305041365648325</v>
      </c>
      <c r="M9081" s="63">
        <v>8.828105496018793</v>
      </c>
      <c r="N9081" s="63">
        <v>7.5564083214776856</v>
      </c>
      <c r="O9081" s="71">
        <v>6.1402923570372892</v>
      </c>
    </row>
    <row r="9082" spans="2:15" outlineLevel="1" x14ac:dyDescent="0.45">
      <c r="B9082" s="65">
        <v>9073</v>
      </c>
      <c r="C9082" s="60">
        <v>1</v>
      </c>
      <c r="D9082" s="61">
        <v>0</v>
      </c>
      <c r="E9082" s="61">
        <v>1</v>
      </c>
      <c r="F9082" s="61">
        <v>1</v>
      </c>
      <c r="G9082" s="61">
        <v>1</v>
      </c>
      <c r="H9082" s="61">
        <v>0</v>
      </c>
      <c r="I9082" s="62">
        <v>76166.197823979033</v>
      </c>
      <c r="J9082" s="63">
        <v>6.0149618967933547</v>
      </c>
      <c r="K9082" s="63">
        <v>4.5335896345773339</v>
      </c>
      <c r="L9082" s="63">
        <v>6.8543723388300739</v>
      </c>
      <c r="M9082" s="63">
        <v>8.2737617198362976</v>
      </c>
      <c r="N9082" s="63">
        <v>7.3550334715707448</v>
      </c>
      <c r="O9082" s="71">
        <v>6.5456769849578151</v>
      </c>
    </row>
    <row r="9083" spans="2:15" outlineLevel="1" x14ac:dyDescent="0.45">
      <c r="B9083" s="65">
        <v>9074</v>
      </c>
      <c r="C9083" s="60">
        <v>1</v>
      </c>
      <c r="D9083" s="61">
        <v>0</v>
      </c>
      <c r="E9083" s="61">
        <v>1</v>
      </c>
      <c r="F9083" s="61">
        <v>1</v>
      </c>
      <c r="G9083" s="61">
        <v>1</v>
      </c>
      <c r="H9083" s="61">
        <v>0</v>
      </c>
      <c r="I9083" s="62">
        <v>105026.10197738901</v>
      </c>
      <c r="J9083" s="63">
        <v>7.2498220761186367</v>
      </c>
      <c r="K9083" s="63">
        <v>5.4593288057194211</v>
      </c>
      <c r="L9083" s="63">
        <v>7.7174555700838834</v>
      </c>
      <c r="M9083" s="63">
        <v>8.759552753468375</v>
      </c>
      <c r="N9083" s="63">
        <v>7.1564695533845786</v>
      </c>
      <c r="O9083" s="71">
        <v>6.7858567049816152</v>
      </c>
    </row>
    <row r="9084" spans="2:15" outlineLevel="1" x14ac:dyDescent="0.45">
      <c r="B9084" s="65">
        <v>9075</v>
      </c>
      <c r="C9084" s="60">
        <v>1</v>
      </c>
      <c r="D9084" s="61">
        <v>0</v>
      </c>
      <c r="E9084" s="61">
        <v>1</v>
      </c>
      <c r="F9084" s="61">
        <v>1</v>
      </c>
      <c r="G9084" s="61">
        <v>0</v>
      </c>
      <c r="H9084" s="61">
        <v>1</v>
      </c>
      <c r="I9084" s="62">
        <v>78655.45617882011</v>
      </c>
      <c r="J9084" s="63">
        <v>5.7924057994145235</v>
      </c>
      <c r="K9084" s="63">
        <v>5.6536195060911343</v>
      </c>
      <c r="L9084" s="63">
        <v>6.5841735138689836</v>
      </c>
      <c r="M9084" s="63">
        <v>8.8473884759757002</v>
      </c>
      <c r="N9084" s="63">
        <v>6.4545372356605215</v>
      </c>
      <c r="O9084" s="71">
        <v>6.8877375396612575</v>
      </c>
    </row>
    <row r="9085" spans="2:15" outlineLevel="1" x14ac:dyDescent="0.45">
      <c r="B9085" s="65">
        <v>9076</v>
      </c>
      <c r="C9085" s="60">
        <v>1</v>
      </c>
      <c r="D9085" s="61">
        <v>0</v>
      </c>
      <c r="E9085" s="61">
        <v>1</v>
      </c>
      <c r="F9085" s="61">
        <v>1</v>
      </c>
      <c r="G9085" s="61">
        <v>1</v>
      </c>
      <c r="H9085" s="61">
        <v>0</v>
      </c>
      <c r="I9085" s="62">
        <v>101293.03900763826</v>
      </c>
      <c r="J9085" s="63">
        <v>6.803425037116499</v>
      </c>
      <c r="K9085" s="63">
        <v>5.7214272212240278</v>
      </c>
      <c r="L9085" s="63">
        <v>6.9987882212806882</v>
      </c>
      <c r="M9085" s="63">
        <v>7.5817370380170335</v>
      </c>
      <c r="N9085" s="63">
        <v>7.239607067293667</v>
      </c>
      <c r="O9085" s="71">
        <v>7.2356231675064038</v>
      </c>
    </row>
    <row r="9086" spans="2:15" outlineLevel="1" x14ac:dyDescent="0.45">
      <c r="B9086" s="65">
        <v>9077</v>
      </c>
      <c r="C9086" s="60">
        <v>1</v>
      </c>
      <c r="D9086" s="61">
        <v>0</v>
      </c>
      <c r="E9086" s="61">
        <v>1</v>
      </c>
      <c r="F9086" s="61">
        <v>1</v>
      </c>
      <c r="G9086" s="61">
        <v>1</v>
      </c>
      <c r="H9086" s="61">
        <v>0</v>
      </c>
      <c r="I9086" s="62">
        <v>96402.237963987223</v>
      </c>
      <c r="J9086" s="63">
        <v>6.0269283999405765</v>
      </c>
      <c r="K9086" s="63">
        <v>4.878085547624492</v>
      </c>
      <c r="L9086" s="63">
        <v>7.1708574846427906</v>
      </c>
      <c r="M9086" s="63">
        <v>7.5880165184325019</v>
      </c>
      <c r="N9086" s="63">
        <v>7.2789523501433502</v>
      </c>
      <c r="O9086" s="71">
        <v>6.9765488304607564</v>
      </c>
    </row>
    <row r="9087" spans="2:15" outlineLevel="1" x14ac:dyDescent="0.45">
      <c r="B9087" s="65">
        <v>9078</v>
      </c>
      <c r="C9087" s="60">
        <v>1</v>
      </c>
      <c r="D9087" s="61">
        <v>0</v>
      </c>
      <c r="E9087" s="61">
        <v>1</v>
      </c>
      <c r="F9087" s="61">
        <v>1</v>
      </c>
      <c r="G9087" s="61">
        <v>0</v>
      </c>
      <c r="H9087" s="61">
        <v>1</v>
      </c>
      <c r="I9087" s="62">
        <v>74359.686007760261</v>
      </c>
      <c r="J9087" s="63">
        <v>5.6288510524268212</v>
      </c>
      <c r="K9087" s="63">
        <v>4.4143238938076159</v>
      </c>
      <c r="L9087" s="63">
        <v>6.678808995082532</v>
      </c>
      <c r="M9087" s="63">
        <v>8.5229316268898394</v>
      </c>
      <c r="N9087" s="63">
        <v>6.3188372877658834</v>
      </c>
      <c r="O9087" s="71">
        <v>7.3771446900150197</v>
      </c>
    </row>
    <row r="9088" spans="2:15" outlineLevel="1" x14ac:dyDescent="0.45">
      <c r="B9088" s="65">
        <v>9079</v>
      </c>
      <c r="C9088" s="60">
        <v>1</v>
      </c>
      <c r="D9088" s="61">
        <v>0</v>
      </c>
      <c r="E9088" s="61">
        <v>1</v>
      </c>
      <c r="F9088" s="61">
        <v>1</v>
      </c>
      <c r="G9088" s="61">
        <v>0</v>
      </c>
      <c r="H9088" s="61">
        <v>1</v>
      </c>
      <c r="I9088" s="62">
        <v>74372.633582690687</v>
      </c>
      <c r="J9088" s="63">
        <v>5.8249807239331499</v>
      </c>
      <c r="K9088" s="63">
        <v>4.2324270552056387</v>
      </c>
      <c r="L9088" s="63">
        <v>6.8450165622981158</v>
      </c>
      <c r="M9088" s="63">
        <v>8.1845398457282528</v>
      </c>
      <c r="N9088" s="63">
        <v>6.9048124455648701</v>
      </c>
      <c r="O9088" s="71">
        <v>7.0405650172949903</v>
      </c>
    </row>
    <row r="9089" spans="2:15" outlineLevel="1" x14ac:dyDescent="0.45">
      <c r="B9089" s="65">
        <v>9080</v>
      </c>
      <c r="C9089" s="60">
        <v>1</v>
      </c>
      <c r="D9089" s="61">
        <v>0</v>
      </c>
      <c r="E9089" s="61">
        <v>1</v>
      </c>
      <c r="F9089" s="61">
        <v>1</v>
      </c>
      <c r="G9089" s="61">
        <v>0</v>
      </c>
      <c r="H9089" s="61">
        <v>1</v>
      </c>
      <c r="I9089" s="62">
        <v>94924.288271766782</v>
      </c>
      <c r="J9089" s="63">
        <v>6.4022960870986036</v>
      </c>
      <c r="K9089" s="63">
        <v>4.8329230167989863</v>
      </c>
      <c r="L9089" s="63">
        <v>7.8276355321829696</v>
      </c>
      <c r="M9089" s="63">
        <v>7.4295141978918213</v>
      </c>
      <c r="N9089" s="63">
        <v>6.3800874221005435</v>
      </c>
      <c r="O9089" s="71">
        <v>6.6879003349047341</v>
      </c>
    </row>
    <row r="9090" spans="2:15" outlineLevel="1" x14ac:dyDescent="0.45">
      <c r="B9090" s="65">
        <v>9081</v>
      </c>
      <c r="C9090" s="60">
        <v>1</v>
      </c>
      <c r="D9090" s="61">
        <v>0</v>
      </c>
      <c r="E9090" s="61">
        <v>1</v>
      </c>
      <c r="F9090" s="61">
        <v>1</v>
      </c>
      <c r="G9090" s="61">
        <v>1</v>
      </c>
      <c r="H9090" s="61">
        <v>0</v>
      </c>
      <c r="I9090" s="62">
        <v>95506.418864867795</v>
      </c>
      <c r="J9090" s="63">
        <v>6.9643738306024829</v>
      </c>
      <c r="K9090" s="63">
        <v>4.1908115758737994</v>
      </c>
      <c r="L9090" s="63">
        <v>7.432422538256886</v>
      </c>
      <c r="M9090" s="63">
        <v>6.8543896485951503</v>
      </c>
      <c r="N9090" s="63">
        <v>7.3969585848780337</v>
      </c>
      <c r="O9090" s="71">
        <v>6.9801044832756096</v>
      </c>
    </row>
    <row r="9091" spans="2:15" outlineLevel="1" x14ac:dyDescent="0.45">
      <c r="B9091" s="65">
        <v>9082</v>
      </c>
      <c r="C9091" s="60">
        <v>1</v>
      </c>
      <c r="D9091" s="61">
        <v>0</v>
      </c>
      <c r="E9091" s="61">
        <v>1</v>
      </c>
      <c r="F9091" s="61">
        <v>1</v>
      </c>
      <c r="G9091" s="61">
        <v>1</v>
      </c>
      <c r="H9091" s="61">
        <v>0</v>
      </c>
      <c r="I9091" s="62">
        <v>65378.369178603272</v>
      </c>
      <c r="J9091" s="63">
        <v>6.2871822826470751</v>
      </c>
      <c r="K9091" s="63">
        <v>6.0000982792757798</v>
      </c>
      <c r="L9091" s="63">
        <v>6.7828401591791359</v>
      </c>
      <c r="M9091" s="63">
        <v>6.8897348684943314</v>
      </c>
      <c r="N9091" s="63">
        <v>6.6002011905865707</v>
      </c>
      <c r="O9091" s="71">
        <v>6.5701207768634999</v>
      </c>
    </row>
    <row r="9092" spans="2:15" outlineLevel="1" x14ac:dyDescent="0.45">
      <c r="B9092" s="65">
        <v>9083</v>
      </c>
      <c r="C9092" s="60">
        <v>1</v>
      </c>
      <c r="D9092" s="61">
        <v>0</v>
      </c>
      <c r="E9092" s="61">
        <v>1</v>
      </c>
      <c r="F9092" s="61">
        <v>1</v>
      </c>
      <c r="G9092" s="61">
        <v>1</v>
      </c>
      <c r="H9092" s="61">
        <v>0</v>
      </c>
      <c r="I9092" s="62">
        <v>26139.788254867381</v>
      </c>
      <c r="J9092" s="63">
        <v>5.2416048879139625</v>
      </c>
      <c r="K9092" s="63">
        <v>4.3212987984412399</v>
      </c>
      <c r="L9092" s="63">
        <v>6.9657743712775897</v>
      </c>
      <c r="M9092" s="63">
        <v>7.8539930288219653</v>
      </c>
      <c r="N9092" s="63">
        <v>6.8240608342110907</v>
      </c>
      <c r="O9092" s="71">
        <v>6.6240867545164308</v>
      </c>
    </row>
    <row r="9093" spans="2:15" outlineLevel="1" x14ac:dyDescent="0.45">
      <c r="B9093" s="65">
        <v>9084</v>
      </c>
      <c r="C9093" s="60">
        <v>0</v>
      </c>
      <c r="D9093" s="61">
        <v>1</v>
      </c>
      <c r="E9093" s="61">
        <v>1</v>
      </c>
      <c r="F9093" s="61">
        <v>1</v>
      </c>
      <c r="G9093" s="61">
        <v>1</v>
      </c>
      <c r="H9093" s="61">
        <v>0</v>
      </c>
      <c r="I9093" s="62">
        <v>104563.55773139412</v>
      </c>
      <c r="J9093" s="63">
        <v>6.1627274174757378</v>
      </c>
      <c r="K9093" s="63">
        <v>6.1783430923554494</v>
      </c>
      <c r="L9093" s="63">
        <v>8.0048389214790863</v>
      </c>
      <c r="M9093" s="63">
        <v>8.1992483158547209</v>
      </c>
      <c r="N9093" s="63">
        <v>7.3671897183908008</v>
      </c>
      <c r="O9093" s="71">
        <v>7.3192013254139523</v>
      </c>
    </row>
    <row r="9094" spans="2:15" outlineLevel="1" x14ac:dyDescent="0.45">
      <c r="B9094" s="65">
        <v>9085</v>
      </c>
      <c r="C9094" s="60">
        <v>1</v>
      </c>
      <c r="D9094" s="61">
        <v>0</v>
      </c>
      <c r="E9094" s="61">
        <v>1</v>
      </c>
      <c r="F9094" s="61">
        <v>1</v>
      </c>
      <c r="G9094" s="61">
        <v>1</v>
      </c>
      <c r="H9094" s="61">
        <v>0</v>
      </c>
      <c r="I9094" s="62">
        <v>77388.157816769803</v>
      </c>
      <c r="J9094" s="63">
        <v>6.0285525170619447</v>
      </c>
      <c r="K9094" s="63">
        <v>5.7505426606779784</v>
      </c>
      <c r="L9094" s="63">
        <v>6.7798698382706872</v>
      </c>
      <c r="M9094" s="63">
        <v>7.633807139636918</v>
      </c>
      <c r="N9094" s="63">
        <v>6.9970675531141069</v>
      </c>
      <c r="O9094" s="71">
        <v>6.73050258364339</v>
      </c>
    </row>
    <row r="9095" spans="2:15" outlineLevel="1" x14ac:dyDescent="0.45">
      <c r="B9095" s="65">
        <v>9086</v>
      </c>
      <c r="C9095" s="60">
        <v>1</v>
      </c>
      <c r="D9095" s="61">
        <v>0</v>
      </c>
      <c r="E9095" s="61">
        <v>1</v>
      </c>
      <c r="F9095" s="61">
        <v>1</v>
      </c>
      <c r="G9095" s="61">
        <v>1</v>
      </c>
      <c r="H9095" s="61">
        <v>0</v>
      </c>
      <c r="I9095" s="62">
        <v>25363.723789145093</v>
      </c>
      <c r="J9095" s="63">
        <v>5.4336088675909835</v>
      </c>
      <c r="K9095" s="63">
        <v>5.0208208067032274</v>
      </c>
      <c r="L9095" s="63">
        <v>7.0137997589392445</v>
      </c>
      <c r="M9095" s="63">
        <v>6.3611967917990935</v>
      </c>
      <c r="N9095" s="63">
        <v>7.1321114042035392</v>
      </c>
      <c r="O9095" s="71">
        <v>6.6619465097807149</v>
      </c>
    </row>
    <row r="9096" spans="2:15" outlineLevel="1" x14ac:dyDescent="0.45">
      <c r="B9096" s="65">
        <v>9087</v>
      </c>
      <c r="C9096" s="60">
        <v>1</v>
      </c>
      <c r="D9096" s="61">
        <v>0</v>
      </c>
      <c r="E9096" s="61">
        <v>1</v>
      </c>
      <c r="F9096" s="61">
        <v>1</v>
      </c>
      <c r="G9096" s="61">
        <v>1</v>
      </c>
      <c r="H9096" s="61">
        <v>0</v>
      </c>
      <c r="I9096" s="62">
        <v>76936.388040673381</v>
      </c>
      <c r="J9096" s="63">
        <v>5.8608233299372934</v>
      </c>
      <c r="K9096" s="63">
        <v>5.0236837645686974</v>
      </c>
      <c r="L9096" s="63">
        <v>7.0314158638556901</v>
      </c>
      <c r="M9096" s="63">
        <v>8.1763505064735433</v>
      </c>
      <c r="N9096" s="63">
        <v>7.1406006718688921</v>
      </c>
      <c r="O9096" s="71">
        <v>6.6895862215711439</v>
      </c>
    </row>
    <row r="9097" spans="2:15" outlineLevel="1" x14ac:dyDescent="0.45">
      <c r="B9097" s="65">
        <v>9088</v>
      </c>
      <c r="C9097" s="60">
        <v>1</v>
      </c>
      <c r="D9097" s="61">
        <v>0</v>
      </c>
      <c r="E9097" s="61">
        <v>1</v>
      </c>
      <c r="F9097" s="61">
        <v>1</v>
      </c>
      <c r="G9097" s="61">
        <v>1</v>
      </c>
      <c r="H9097" s="61">
        <v>0</v>
      </c>
      <c r="I9097" s="62">
        <v>99820.990308250373</v>
      </c>
      <c r="J9097" s="63">
        <v>6.6055310425531095</v>
      </c>
      <c r="K9097" s="63">
        <v>5.8636959430978974</v>
      </c>
      <c r="L9097" s="63">
        <v>7.7415146142091293</v>
      </c>
      <c r="M9097" s="63">
        <v>7.9225991541279939</v>
      </c>
      <c r="N9097" s="63">
        <v>6.5110643027325548</v>
      </c>
      <c r="O9097" s="71">
        <v>6.4967127600536259</v>
      </c>
    </row>
    <row r="9098" spans="2:15" outlineLevel="1" x14ac:dyDescent="0.45">
      <c r="B9098" s="65">
        <v>9089</v>
      </c>
      <c r="C9098" s="60">
        <v>1</v>
      </c>
      <c r="D9098" s="61">
        <v>0</v>
      </c>
      <c r="E9098" s="61">
        <v>1</v>
      </c>
      <c r="F9098" s="61">
        <v>1</v>
      </c>
      <c r="G9098" s="61">
        <v>1</v>
      </c>
      <c r="H9098" s="61">
        <v>0</v>
      </c>
      <c r="I9098" s="62">
        <v>100703.32125409036</v>
      </c>
      <c r="J9098" s="63">
        <v>6.2138201037487546</v>
      </c>
      <c r="K9098" s="63">
        <v>5.543326042367358</v>
      </c>
      <c r="L9098" s="63">
        <v>7.5221848442735766</v>
      </c>
      <c r="M9098" s="63">
        <v>8.1601739142071512</v>
      </c>
      <c r="N9098" s="63">
        <v>7.4004986532482553</v>
      </c>
      <c r="O9098" s="71">
        <v>6.6561128905654225</v>
      </c>
    </row>
    <row r="9099" spans="2:15" outlineLevel="1" x14ac:dyDescent="0.45">
      <c r="B9099" s="65">
        <v>9090</v>
      </c>
      <c r="C9099" s="60">
        <v>1</v>
      </c>
      <c r="D9099" s="61">
        <v>0</v>
      </c>
      <c r="E9099" s="61">
        <v>1</v>
      </c>
      <c r="F9099" s="61">
        <v>1</v>
      </c>
      <c r="G9099" s="61">
        <v>0</v>
      </c>
      <c r="H9099" s="61">
        <v>1</v>
      </c>
      <c r="I9099" s="62">
        <v>76556.140910651273</v>
      </c>
      <c r="J9099" s="63">
        <v>6.5674093992723961</v>
      </c>
      <c r="K9099" s="63">
        <v>6.0058147196727312</v>
      </c>
      <c r="L9099" s="63">
        <v>6.3725482267345539</v>
      </c>
      <c r="M9099" s="63">
        <v>7.0735840786814279</v>
      </c>
      <c r="N9099" s="63">
        <v>6.3899131924978549</v>
      </c>
      <c r="O9099" s="71">
        <v>7.0191457651529543</v>
      </c>
    </row>
    <row r="9100" spans="2:15" outlineLevel="1" x14ac:dyDescent="0.45">
      <c r="B9100" s="65">
        <v>9091</v>
      </c>
      <c r="C9100" s="60">
        <v>1</v>
      </c>
      <c r="D9100" s="61">
        <v>0</v>
      </c>
      <c r="E9100" s="61">
        <v>1</v>
      </c>
      <c r="F9100" s="61">
        <v>1</v>
      </c>
      <c r="G9100" s="61">
        <v>1</v>
      </c>
      <c r="H9100" s="61">
        <v>0</v>
      </c>
      <c r="I9100" s="62">
        <v>97909.825126636992</v>
      </c>
      <c r="J9100" s="63">
        <v>5.7506281447284149</v>
      </c>
      <c r="K9100" s="63">
        <v>4.6849934498095696</v>
      </c>
      <c r="L9100" s="63">
        <v>7.8122398550159691</v>
      </c>
      <c r="M9100" s="63">
        <v>7.9692163260804092</v>
      </c>
      <c r="N9100" s="63">
        <v>7.675830362049342</v>
      </c>
      <c r="O9100" s="71">
        <v>6.912212821042778</v>
      </c>
    </row>
    <row r="9101" spans="2:15" outlineLevel="1" x14ac:dyDescent="0.45">
      <c r="B9101" s="65">
        <v>9092</v>
      </c>
      <c r="C9101" s="60">
        <v>1</v>
      </c>
      <c r="D9101" s="61">
        <v>0</v>
      </c>
      <c r="E9101" s="61">
        <v>1</v>
      </c>
      <c r="F9101" s="61">
        <v>1</v>
      </c>
      <c r="G9101" s="61">
        <v>1</v>
      </c>
      <c r="H9101" s="61">
        <v>0</v>
      </c>
      <c r="I9101" s="62">
        <v>92875.875274490871</v>
      </c>
      <c r="J9101" s="63">
        <v>5.8358585068860762</v>
      </c>
      <c r="K9101" s="63">
        <v>4.4807746086347677</v>
      </c>
      <c r="L9101" s="63">
        <v>7.8018240983007496</v>
      </c>
      <c r="M9101" s="63">
        <v>7.559228281771551</v>
      </c>
      <c r="N9101" s="63">
        <v>6.8520124717770932</v>
      </c>
      <c r="O9101" s="71">
        <v>6.2470479500496552</v>
      </c>
    </row>
    <row r="9102" spans="2:15" outlineLevel="1" x14ac:dyDescent="0.45">
      <c r="B9102" s="65">
        <v>9093</v>
      </c>
      <c r="C9102" s="60">
        <v>0</v>
      </c>
      <c r="D9102" s="61">
        <v>1</v>
      </c>
      <c r="E9102" s="61">
        <v>1</v>
      </c>
      <c r="F9102" s="61">
        <v>1</v>
      </c>
      <c r="G9102" s="61">
        <v>1</v>
      </c>
      <c r="H9102" s="61">
        <v>0</v>
      </c>
      <c r="I9102" s="62">
        <v>99412.176831950172</v>
      </c>
      <c r="J9102" s="63">
        <v>6.2573426655825601</v>
      </c>
      <c r="K9102" s="63">
        <v>6.6367269255688246</v>
      </c>
      <c r="L9102" s="63">
        <v>6.9648407277049111</v>
      </c>
      <c r="M9102" s="63">
        <v>7.3534353103381376</v>
      </c>
      <c r="N9102" s="63">
        <v>7.0981801861117564</v>
      </c>
      <c r="O9102" s="71">
        <v>6.2667841464598322</v>
      </c>
    </row>
    <row r="9103" spans="2:15" outlineLevel="1" x14ac:dyDescent="0.45">
      <c r="B9103" s="65">
        <v>9094</v>
      </c>
      <c r="C9103" s="60">
        <v>0</v>
      </c>
      <c r="D9103" s="61">
        <v>1</v>
      </c>
      <c r="E9103" s="61">
        <v>1</v>
      </c>
      <c r="F9103" s="61">
        <v>1</v>
      </c>
      <c r="G9103" s="61">
        <v>0</v>
      </c>
      <c r="H9103" s="61">
        <v>1</v>
      </c>
      <c r="I9103" s="62">
        <v>95775.017607208909</v>
      </c>
      <c r="J9103" s="63">
        <v>5.5246663940952798</v>
      </c>
      <c r="K9103" s="63">
        <v>5.8326931856739241</v>
      </c>
      <c r="L9103" s="63">
        <v>8.2794361277596451</v>
      </c>
      <c r="M9103" s="63">
        <v>7.1488755875420518</v>
      </c>
      <c r="N9103" s="63">
        <v>6.4440812132568563</v>
      </c>
      <c r="O9103" s="71">
        <v>6.8451044432584549</v>
      </c>
    </row>
    <row r="9104" spans="2:15" outlineLevel="1" x14ac:dyDescent="0.45">
      <c r="B9104" s="65">
        <v>9095</v>
      </c>
      <c r="C9104" s="60">
        <v>1</v>
      </c>
      <c r="D9104" s="61">
        <v>0</v>
      </c>
      <c r="E9104" s="61">
        <v>1</v>
      </c>
      <c r="F9104" s="61">
        <v>1</v>
      </c>
      <c r="G9104" s="61">
        <v>1</v>
      </c>
      <c r="H9104" s="61">
        <v>0</v>
      </c>
      <c r="I9104" s="62">
        <v>31388.827965821823</v>
      </c>
      <c r="J9104" s="63">
        <v>6.2141336067582174</v>
      </c>
      <c r="K9104" s="63">
        <v>5.9855021781938955</v>
      </c>
      <c r="L9104" s="63">
        <v>6.5632518803073658</v>
      </c>
      <c r="M9104" s="63">
        <v>6.8889370152072429</v>
      </c>
      <c r="N9104" s="63">
        <v>7.1003328704812141</v>
      </c>
      <c r="O9104" s="71">
        <v>6.7216405617060815</v>
      </c>
    </row>
    <row r="9105" spans="2:15" outlineLevel="1" x14ac:dyDescent="0.45">
      <c r="B9105" s="65">
        <v>9096</v>
      </c>
      <c r="C9105" s="60">
        <v>0</v>
      </c>
      <c r="D9105" s="61">
        <v>1</v>
      </c>
      <c r="E9105" s="61">
        <v>1</v>
      </c>
      <c r="F9105" s="61">
        <v>1</v>
      </c>
      <c r="G9105" s="61">
        <v>0</v>
      </c>
      <c r="H9105" s="61">
        <v>1</v>
      </c>
      <c r="I9105" s="62">
        <v>98128.076878555919</v>
      </c>
      <c r="J9105" s="63">
        <v>5.8976324193343874</v>
      </c>
      <c r="K9105" s="63">
        <v>6.4864763419736793</v>
      </c>
      <c r="L9105" s="63">
        <v>7.9546803117875609</v>
      </c>
      <c r="M9105" s="63">
        <v>6.9420710023006107</v>
      </c>
      <c r="N9105" s="63">
        <v>6.6562656304182362</v>
      </c>
      <c r="O9105" s="71">
        <v>6.7838355520374511</v>
      </c>
    </row>
    <row r="9106" spans="2:15" outlineLevel="1" x14ac:dyDescent="0.45">
      <c r="B9106" s="65">
        <v>9097</v>
      </c>
      <c r="C9106" s="60">
        <v>1</v>
      </c>
      <c r="D9106" s="61">
        <v>0</v>
      </c>
      <c r="E9106" s="61">
        <v>1</v>
      </c>
      <c r="F9106" s="61">
        <v>1</v>
      </c>
      <c r="G9106" s="61">
        <v>0</v>
      </c>
      <c r="H9106" s="61">
        <v>1</v>
      </c>
      <c r="I9106" s="62">
        <v>60659.604087757893</v>
      </c>
      <c r="J9106" s="63">
        <v>5.8114647552882559</v>
      </c>
      <c r="K9106" s="63">
        <v>5.1767849274243805</v>
      </c>
      <c r="L9106" s="63">
        <v>7.2408419654411889</v>
      </c>
      <c r="M9106" s="63">
        <v>6.3040095127863802</v>
      </c>
      <c r="N9106" s="63">
        <v>6.3224490585253585</v>
      </c>
      <c r="O9106" s="71">
        <v>6.9677233360314661</v>
      </c>
    </row>
    <row r="9107" spans="2:15" outlineLevel="1" x14ac:dyDescent="0.45">
      <c r="B9107" s="65">
        <v>9098</v>
      </c>
      <c r="C9107" s="60">
        <v>1</v>
      </c>
      <c r="D9107" s="61">
        <v>0</v>
      </c>
      <c r="E9107" s="61">
        <v>1</v>
      </c>
      <c r="F9107" s="61">
        <v>1</v>
      </c>
      <c r="G9107" s="61">
        <v>1</v>
      </c>
      <c r="H9107" s="61">
        <v>0</v>
      </c>
      <c r="I9107" s="62">
        <v>102045.48883843976</v>
      </c>
      <c r="J9107" s="63">
        <v>6.183033563434706</v>
      </c>
      <c r="K9107" s="63">
        <v>5.5659955293359573</v>
      </c>
      <c r="L9107" s="63">
        <v>6.9692538890716058</v>
      </c>
      <c r="M9107" s="63">
        <v>8.8115143473114941</v>
      </c>
      <c r="N9107" s="63">
        <v>7.2218200526638876</v>
      </c>
      <c r="O9107" s="71">
        <v>6.9857671853578145</v>
      </c>
    </row>
    <row r="9108" spans="2:15" outlineLevel="1" x14ac:dyDescent="0.45">
      <c r="B9108" s="65">
        <v>9099</v>
      </c>
      <c r="C9108" s="60">
        <v>0</v>
      </c>
      <c r="D9108" s="61">
        <v>1</v>
      </c>
      <c r="E9108" s="61">
        <v>1</v>
      </c>
      <c r="F9108" s="61">
        <v>1</v>
      </c>
      <c r="G9108" s="61">
        <v>1</v>
      </c>
      <c r="H9108" s="61">
        <v>0</v>
      </c>
      <c r="I9108" s="62">
        <v>101332.77335506448</v>
      </c>
      <c r="J9108" s="63">
        <v>5.9842025063215107</v>
      </c>
      <c r="K9108" s="63">
        <v>6.2653270663922793</v>
      </c>
      <c r="L9108" s="63">
        <v>7.8926719385561981</v>
      </c>
      <c r="M9108" s="63">
        <v>8.1271080850344948</v>
      </c>
      <c r="N9108" s="63">
        <v>6.8131429112881969</v>
      </c>
      <c r="O9108" s="71">
        <v>6.728482713994385</v>
      </c>
    </row>
    <row r="9109" spans="2:15" outlineLevel="1" x14ac:dyDescent="0.45">
      <c r="B9109" s="65">
        <v>9100</v>
      </c>
      <c r="C9109" s="60">
        <v>1</v>
      </c>
      <c r="D9109" s="61">
        <v>0</v>
      </c>
      <c r="E9109" s="61">
        <v>1</v>
      </c>
      <c r="F9109" s="61">
        <v>1</v>
      </c>
      <c r="G9109" s="61">
        <v>0</v>
      </c>
      <c r="H9109" s="61">
        <v>1</v>
      </c>
      <c r="I9109" s="62">
        <v>73588.18285403226</v>
      </c>
      <c r="J9109" s="63">
        <v>5.482433921331145</v>
      </c>
      <c r="K9109" s="63">
        <v>5.2360086271244048</v>
      </c>
      <c r="L9109" s="63">
        <v>7.1967492650786662</v>
      </c>
      <c r="M9109" s="63">
        <v>7.1155592718018941</v>
      </c>
      <c r="N9109" s="63">
        <v>6.6096830524546473</v>
      </c>
      <c r="O9109" s="71">
        <v>7.2831254773617076</v>
      </c>
    </row>
    <row r="9110" spans="2:15" outlineLevel="1" x14ac:dyDescent="0.45">
      <c r="B9110" s="65">
        <v>9101</v>
      </c>
      <c r="C9110" s="60">
        <v>1</v>
      </c>
      <c r="D9110" s="61">
        <v>0</v>
      </c>
      <c r="E9110" s="61">
        <v>1</v>
      </c>
      <c r="F9110" s="61">
        <v>1</v>
      </c>
      <c r="G9110" s="61">
        <v>0</v>
      </c>
      <c r="H9110" s="61">
        <v>1</v>
      </c>
      <c r="I9110" s="62">
        <v>96148.10485687929</v>
      </c>
      <c r="J9110" s="63">
        <v>6.74147164116303</v>
      </c>
      <c r="K9110" s="63">
        <v>4.3841416569839318</v>
      </c>
      <c r="L9110" s="63">
        <v>6.6601028731620442</v>
      </c>
      <c r="M9110" s="63">
        <v>8.3652269610950647</v>
      </c>
      <c r="N9110" s="63">
        <v>6.3444602612377601</v>
      </c>
      <c r="O9110" s="71">
        <v>6.9881459180828829</v>
      </c>
    </row>
    <row r="9111" spans="2:15" outlineLevel="1" x14ac:dyDescent="0.45">
      <c r="B9111" s="65">
        <v>9102</v>
      </c>
      <c r="C9111" s="60">
        <v>1</v>
      </c>
      <c r="D9111" s="61">
        <v>0</v>
      </c>
      <c r="E9111" s="61">
        <v>1</v>
      </c>
      <c r="F9111" s="61">
        <v>1</v>
      </c>
      <c r="G9111" s="61">
        <v>0</v>
      </c>
      <c r="H9111" s="61">
        <v>1</v>
      </c>
      <c r="I9111" s="62">
        <v>95424.976076821869</v>
      </c>
      <c r="J9111" s="63">
        <v>5.3890341829330337</v>
      </c>
      <c r="K9111" s="63">
        <v>5.1457440250329061</v>
      </c>
      <c r="L9111" s="63">
        <v>7.7145576998722323</v>
      </c>
      <c r="M9111" s="63">
        <v>8.0725676909617992</v>
      </c>
      <c r="N9111" s="63">
        <v>6.4845439733393455</v>
      </c>
      <c r="O9111" s="71">
        <v>6.8934577488342654</v>
      </c>
    </row>
    <row r="9112" spans="2:15" outlineLevel="1" x14ac:dyDescent="0.45">
      <c r="B9112" s="65">
        <v>9103</v>
      </c>
      <c r="C9112" s="60">
        <v>0</v>
      </c>
      <c r="D9112" s="61">
        <v>1</v>
      </c>
      <c r="E9112" s="61">
        <v>1</v>
      </c>
      <c r="F9112" s="61">
        <v>1</v>
      </c>
      <c r="G9112" s="61">
        <v>0</v>
      </c>
      <c r="H9112" s="61">
        <v>1</v>
      </c>
      <c r="I9112" s="62">
        <v>78350.979428546925</v>
      </c>
      <c r="J9112" s="63">
        <v>5.7140604005791067</v>
      </c>
      <c r="K9112" s="63">
        <v>5.7580373594349323</v>
      </c>
      <c r="L9112" s="63">
        <v>6.2760094340593282</v>
      </c>
      <c r="M9112" s="63">
        <v>8.3241846645374142</v>
      </c>
      <c r="N9112" s="63">
        <v>6.9623930896537498</v>
      </c>
      <c r="O9112" s="71">
        <v>7.0214127474498547</v>
      </c>
    </row>
    <row r="9113" spans="2:15" outlineLevel="1" x14ac:dyDescent="0.45">
      <c r="B9113" s="65">
        <v>9104</v>
      </c>
      <c r="C9113" s="60">
        <v>1</v>
      </c>
      <c r="D9113" s="61">
        <v>0</v>
      </c>
      <c r="E9113" s="61">
        <v>1</v>
      </c>
      <c r="F9113" s="61">
        <v>1</v>
      </c>
      <c r="G9113" s="61">
        <v>0</v>
      </c>
      <c r="H9113" s="61">
        <v>1</v>
      </c>
      <c r="I9113" s="62">
        <v>26641.20891248605</v>
      </c>
      <c r="J9113" s="63">
        <v>5.4958378159288186</v>
      </c>
      <c r="K9113" s="63">
        <v>5.4230879234334868</v>
      </c>
      <c r="L9113" s="63">
        <v>6.8522723044081451</v>
      </c>
      <c r="M9113" s="63">
        <v>7.1740558063680071</v>
      </c>
      <c r="N9113" s="63">
        <v>6.1846457041174121</v>
      </c>
      <c r="O9113" s="71">
        <v>6.7257342536441671</v>
      </c>
    </row>
    <row r="9114" spans="2:15" outlineLevel="1" x14ac:dyDescent="0.45">
      <c r="B9114" s="65">
        <v>9105</v>
      </c>
      <c r="C9114" s="60">
        <v>1</v>
      </c>
      <c r="D9114" s="61">
        <v>0</v>
      </c>
      <c r="E9114" s="61">
        <v>1</v>
      </c>
      <c r="F9114" s="61">
        <v>1</v>
      </c>
      <c r="G9114" s="61">
        <v>1</v>
      </c>
      <c r="H9114" s="61">
        <v>0</v>
      </c>
      <c r="I9114" s="62">
        <v>75400.135462621314</v>
      </c>
      <c r="J9114" s="63">
        <v>5.7802689433486192</v>
      </c>
      <c r="K9114" s="63">
        <v>4.8661338797671769</v>
      </c>
      <c r="L9114" s="63">
        <v>6.8987728071664138</v>
      </c>
      <c r="M9114" s="63">
        <v>8.1438430509344144</v>
      </c>
      <c r="N9114" s="63">
        <v>7.0326790758746949</v>
      </c>
      <c r="O9114" s="71">
        <v>6.5523125307210099</v>
      </c>
    </row>
    <row r="9115" spans="2:15" outlineLevel="1" x14ac:dyDescent="0.45">
      <c r="B9115" s="65">
        <v>9106</v>
      </c>
      <c r="C9115" s="60">
        <v>1</v>
      </c>
      <c r="D9115" s="61">
        <v>0</v>
      </c>
      <c r="E9115" s="61">
        <v>1</v>
      </c>
      <c r="F9115" s="61">
        <v>1</v>
      </c>
      <c r="G9115" s="61">
        <v>1</v>
      </c>
      <c r="H9115" s="61">
        <v>0</v>
      </c>
      <c r="I9115" s="62">
        <v>74999.129173205292</v>
      </c>
      <c r="J9115" s="63">
        <v>5.5049712009883747</v>
      </c>
      <c r="K9115" s="63">
        <v>5.3316394280021928</v>
      </c>
      <c r="L9115" s="63">
        <v>7.1051342278818872</v>
      </c>
      <c r="M9115" s="63">
        <v>7.5232640686423089</v>
      </c>
      <c r="N9115" s="63">
        <v>7.1578822535364566</v>
      </c>
      <c r="O9115" s="71">
        <v>6.6337772259489487</v>
      </c>
    </row>
    <row r="9116" spans="2:15" outlineLevel="1" x14ac:dyDescent="0.45">
      <c r="B9116" s="65">
        <v>9107</v>
      </c>
      <c r="C9116" s="60">
        <v>0</v>
      </c>
      <c r="D9116" s="61">
        <v>1</v>
      </c>
      <c r="E9116" s="61">
        <v>1</v>
      </c>
      <c r="F9116" s="61">
        <v>1</v>
      </c>
      <c r="G9116" s="61">
        <v>0</v>
      </c>
      <c r="H9116" s="61">
        <v>1</v>
      </c>
      <c r="I9116" s="62">
        <v>77273.183847343578</v>
      </c>
      <c r="J9116" s="63">
        <v>5.6150070881675331</v>
      </c>
      <c r="K9116" s="63">
        <v>5.8495408932640682</v>
      </c>
      <c r="L9116" s="63">
        <v>6.8397482261175586</v>
      </c>
      <c r="M9116" s="63">
        <v>8.1901797346878435</v>
      </c>
      <c r="N9116" s="63">
        <v>6.5276549160491415</v>
      </c>
      <c r="O9116" s="71">
        <v>6.8363025159048103</v>
      </c>
    </row>
    <row r="9117" spans="2:15" outlineLevel="1" x14ac:dyDescent="0.45">
      <c r="B9117" s="65">
        <v>9108</v>
      </c>
      <c r="C9117" s="60">
        <v>0</v>
      </c>
      <c r="D9117" s="61">
        <v>1</v>
      </c>
      <c r="E9117" s="61">
        <v>1</v>
      </c>
      <c r="F9117" s="61">
        <v>1</v>
      </c>
      <c r="G9117" s="61">
        <v>0</v>
      </c>
      <c r="H9117" s="61">
        <v>1</v>
      </c>
      <c r="I9117" s="62">
        <v>101328.13217473871</v>
      </c>
      <c r="J9117" s="63">
        <v>5.6080171023505239</v>
      </c>
      <c r="K9117" s="63">
        <v>6.0295095042985425</v>
      </c>
      <c r="L9117" s="63">
        <v>7.7604300699698205</v>
      </c>
      <c r="M9117" s="63">
        <v>8.834727983905216</v>
      </c>
      <c r="N9117" s="63">
        <v>6.5584971602292814</v>
      </c>
      <c r="O9117" s="71">
        <v>6.9788569635264519</v>
      </c>
    </row>
    <row r="9118" spans="2:15" outlineLevel="1" x14ac:dyDescent="0.45">
      <c r="B9118" s="65">
        <v>9109</v>
      </c>
      <c r="C9118" s="60">
        <v>0</v>
      </c>
      <c r="D9118" s="61">
        <v>1</v>
      </c>
      <c r="E9118" s="61">
        <v>1</v>
      </c>
      <c r="F9118" s="61">
        <v>1</v>
      </c>
      <c r="G9118" s="61">
        <v>1</v>
      </c>
      <c r="H9118" s="61">
        <v>0</v>
      </c>
      <c r="I9118" s="62">
        <v>93871.224204228463</v>
      </c>
      <c r="J9118" s="63">
        <v>5.3263206709415423</v>
      </c>
      <c r="K9118" s="63">
        <v>5.7347203158415212</v>
      </c>
      <c r="L9118" s="63">
        <v>7.9374292303410101</v>
      </c>
      <c r="M9118" s="63">
        <v>6.7519967739649145</v>
      </c>
      <c r="N9118" s="63">
        <v>6.9374337731570908</v>
      </c>
      <c r="O9118" s="71">
        <v>6.5317092277139022</v>
      </c>
    </row>
    <row r="9119" spans="2:15" outlineLevel="1" x14ac:dyDescent="0.45">
      <c r="B9119" s="65">
        <v>9110</v>
      </c>
      <c r="C9119" s="60">
        <v>0</v>
      </c>
      <c r="D9119" s="61">
        <v>1</v>
      </c>
      <c r="E9119" s="61">
        <v>1</v>
      </c>
      <c r="F9119" s="61">
        <v>1</v>
      </c>
      <c r="G9119" s="61">
        <v>1</v>
      </c>
      <c r="H9119" s="61">
        <v>0</v>
      </c>
      <c r="I9119" s="62">
        <v>98076.746069314366</v>
      </c>
      <c r="J9119" s="63">
        <v>5.8033775559257199</v>
      </c>
      <c r="K9119" s="63">
        <v>6.0222278626600136</v>
      </c>
      <c r="L9119" s="63">
        <v>7.6476364235369108</v>
      </c>
      <c r="M9119" s="63">
        <v>7.7567776259329166</v>
      </c>
      <c r="N9119" s="63">
        <v>6.7432625629748237</v>
      </c>
      <c r="O9119" s="71">
        <v>6.5243346710229071</v>
      </c>
    </row>
    <row r="9120" spans="2:15" outlineLevel="1" x14ac:dyDescent="0.45">
      <c r="B9120" s="65">
        <v>9111</v>
      </c>
      <c r="C9120" s="60">
        <v>1</v>
      </c>
      <c r="D9120" s="61">
        <v>0</v>
      </c>
      <c r="E9120" s="61">
        <v>1</v>
      </c>
      <c r="F9120" s="61">
        <v>1</v>
      </c>
      <c r="G9120" s="61">
        <v>1</v>
      </c>
      <c r="H9120" s="61">
        <v>0</v>
      </c>
      <c r="I9120" s="62">
        <v>95828.973705266471</v>
      </c>
      <c r="J9120" s="63">
        <v>5.5445349979818062</v>
      </c>
      <c r="K9120" s="63">
        <v>5.1846329480752589</v>
      </c>
      <c r="L9120" s="63">
        <v>7.5087996297637698</v>
      </c>
      <c r="M9120" s="63">
        <v>7.2955793068147905</v>
      </c>
      <c r="N9120" s="63">
        <v>7.3644281309317492</v>
      </c>
      <c r="O9120" s="71">
        <v>6.9856224133000397</v>
      </c>
    </row>
    <row r="9121" spans="2:15" outlineLevel="1" x14ac:dyDescent="0.45">
      <c r="B9121" s="65">
        <v>9112</v>
      </c>
      <c r="C9121" s="60">
        <v>1</v>
      </c>
      <c r="D9121" s="61">
        <v>0</v>
      </c>
      <c r="E9121" s="61">
        <v>1</v>
      </c>
      <c r="F9121" s="61">
        <v>1</v>
      </c>
      <c r="G9121" s="61">
        <v>1</v>
      </c>
      <c r="H9121" s="61">
        <v>0</v>
      </c>
      <c r="I9121" s="62">
        <v>28233.158543843005</v>
      </c>
      <c r="J9121" s="63">
        <v>5.9702325709412971</v>
      </c>
      <c r="K9121" s="63">
        <v>5.4474566562404299</v>
      </c>
      <c r="L9121" s="63">
        <v>6.6363590149183809</v>
      </c>
      <c r="M9121" s="63">
        <v>6.6671133801813003</v>
      </c>
      <c r="N9121" s="63">
        <v>6.8888440381334295</v>
      </c>
      <c r="O9121" s="71">
        <v>6.8221408846385767</v>
      </c>
    </row>
    <row r="9122" spans="2:15" outlineLevel="1" x14ac:dyDescent="0.45">
      <c r="B9122" s="65">
        <v>9113</v>
      </c>
      <c r="C9122" s="60">
        <v>1</v>
      </c>
      <c r="D9122" s="61">
        <v>0</v>
      </c>
      <c r="E9122" s="61">
        <v>1</v>
      </c>
      <c r="F9122" s="61">
        <v>1</v>
      </c>
      <c r="G9122" s="61">
        <v>0</v>
      </c>
      <c r="H9122" s="61">
        <v>1</v>
      </c>
      <c r="I9122" s="62">
        <v>95604.483351164192</v>
      </c>
      <c r="J9122" s="63">
        <v>6.3316493170393722</v>
      </c>
      <c r="K9122" s="63">
        <v>5.3408111420896835</v>
      </c>
      <c r="L9122" s="63">
        <v>7.1607464113330073</v>
      </c>
      <c r="M9122" s="63">
        <v>6.7867663328975105</v>
      </c>
      <c r="N9122" s="63">
        <v>6.7427859117876716</v>
      </c>
      <c r="O9122" s="71">
        <v>7.2808570078317807</v>
      </c>
    </row>
    <row r="9123" spans="2:15" outlineLevel="1" x14ac:dyDescent="0.45">
      <c r="B9123" s="65">
        <v>9114</v>
      </c>
      <c r="C9123" s="60">
        <v>1</v>
      </c>
      <c r="D9123" s="61">
        <v>0</v>
      </c>
      <c r="E9123" s="61">
        <v>1</v>
      </c>
      <c r="F9123" s="61">
        <v>1</v>
      </c>
      <c r="G9123" s="61">
        <v>0</v>
      </c>
      <c r="H9123" s="61">
        <v>1</v>
      </c>
      <c r="I9123" s="62">
        <v>78057.484611946318</v>
      </c>
      <c r="J9123" s="63">
        <v>6.0628911234214966</v>
      </c>
      <c r="K9123" s="63">
        <v>5.0416262438697768</v>
      </c>
      <c r="L9123" s="63">
        <v>6.6652512820085583</v>
      </c>
      <c r="M9123" s="63">
        <v>8.2346153981521706</v>
      </c>
      <c r="N9123" s="63">
        <v>6.7818977717970217</v>
      </c>
      <c r="O9123" s="71">
        <v>7.5190618361004562</v>
      </c>
    </row>
    <row r="9124" spans="2:15" outlineLevel="1" x14ac:dyDescent="0.45">
      <c r="B9124" s="65">
        <v>9115</v>
      </c>
      <c r="C9124" s="60">
        <v>0</v>
      </c>
      <c r="D9124" s="61">
        <v>1</v>
      </c>
      <c r="E9124" s="61">
        <v>1</v>
      </c>
      <c r="F9124" s="61">
        <v>1</v>
      </c>
      <c r="G9124" s="61">
        <v>0</v>
      </c>
      <c r="H9124" s="61">
        <v>1</v>
      </c>
      <c r="I9124" s="62">
        <v>63626.568894981407</v>
      </c>
      <c r="J9124" s="63">
        <v>5.5900562295351888</v>
      </c>
      <c r="K9124" s="63">
        <v>5.8213845232497583</v>
      </c>
      <c r="L9124" s="63">
        <v>7.3186943939085953</v>
      </c>
      <c r="M9124" s="63">
        <v>6.3781972012235233</v>
      </c>
      <c r="N9124" s="63">
        <v>6.620884311839017</v>
      </c>
      <c r="O9124" s="71">
        <v>7.2452871751979986</v>
      </c>
    </row>
    <row r="9125" spans="2:15" outlineLevel="1" x14ac:dyDescent="0.45">
      <c r="B9125" s="65">
        <v>9116</v>
      </c>
      <c r="C9125" s="60">
        <v>1</v>
      </c>
      <c r="D9125" s="61">
        <v>0</v>
      </c>
      <c r="E9125" s="61">
        <v>1</v>
      </c>
      <c r="F9125" s="61">
        <v>1</v>
      </c>
      <c r="G9125" s="61">
        <v>1</v>
      </c>
      <c r="H9125" s="61">
        <v>0</v>
      </c>
      <c r="I9125" s="62">
        <v>77821.416888560736</v>
      </c>
      <c r="J9125" s="63">
        <v>5.9964229848389596</v>
      </c>
      <c r="K9125" s="63">
        <v>5.3533598611156679</v>
      </c>
      <c r="L9125" s="63">
        <v>6.872377776020369</v>
      </c>
      <c r="M9125" s="63">
        <v>7.7733769962161414</v>
      </c>
      <c r="N9125" s="63">
        <v>7.3361107478248755</v>
      </c>
      <c r="O9125" s="71">
        <v>6.8890256679272017</v>
      </c>
    </row>
    <row r="9126" spans="2:15" outlineLevel="1" x14ac:dyDescent="0.45">
      <c r="B9126" s="65">
        <v>9117</v>
      </c>
      <c r="C9126" s="60">
        <v>1</v>
      </c>
      <c r="D9126" s="61">
        <v>0</v>
      </c>
      <c r="E9126" s="61">
        <v>1</v>
      </c>
      <c r="F9126" s="61">
        <v>1</v>
      </c>
      <c r="G9126" s="61">
        <v>1</v>
      </c>
      <c r="H9126" s="61">
        <v>0</v>
      </c>
      <c r="I9126" s="62">
        <v>96318.510480565936</v>
      </c>
      <c r="J9126" s="63">
        <v>6.1928805002067353</v>
      </c>
      <c r="K9126" s="63">
        <v>5.6045200604070509</v>
      </c>
      <c r="L9126" s="63">
        <v>6.9277410808616242</v>
      </c>
      <c r="M9126" s="63">
        <v>6.8949892610136247</v>
      </c>
      <c r="N9126" s="63">
        <v>7.4841890323129476</v>
      </c>
      <c r="O9126" s="71">
        <v>6.5524314037322728</v>
      </c>
    </row>
    <row r="9127" spans="2:15" outlineLevel="1" x14ac:dyDescent="0.45">
      <c r="B9127" s="65">
        <v>9118</v>
      </c>
      <c r="C9127" s="60">
        <v>1</v>
      </c>
      <c r="D9127" s="61">
        <v>0</v>
      </c>
      <c r="E9127" s="61">
        <v>1</v>
      </c>
      <c r="F9127" s="61">
        <v>1</v>
      </c>
      <c r="G9127" s="61">
        <v>0</v>
      </c>
      <c r="H9127" s="61">
        <v>1</v>
      </c>
      <c r="I9127" s="62">
        <v>96216.061625559421</v>
      </c>
      <c r="J9127" s="63">
        <v>5.5441008106715017</v>
      </c>
      <c r="K9127" s="63">
        <v>5.0673737718632594</v>
      </c>
      <c r="L9127" s="63">
        <v>7.7088886085555783</v>
      </c>
      <c r="M9127" s="63">
        <v>8.5551648204175486</v>
      </c>
      <c r="N9127" s="63">
        <v>6.4155531830085009</v>
      </c>
      <c r="O9127" s="71">
        <v>6.5948347863711838</v>
      </c>
    </row>
    <row r="9128" spans="2:15" outlineLevel="1" x14ac:dyDescent="0.45">
      <c r="B9128" s="65">
        <v>9119</v>
      </c>
      <c r="C9128" s="60">
        <v>1</v>
      </c>
      <c r="D9128" s="61">
        <v>0</v>
      </c>
      <c r="E9128" s="61">
        <v>1</v>
      </c>
      <c r="F9128" s="61">
        <v>1</v>
      </c>
      <c r="G9128" s="61">
        <v>1</v>
      </c>
      <c r="H9128" s="61">
        <v>0</v>
      </c>
      <c r="I9128" s="62">
        <v>95559.816961054981</v>
      </c>
      <c r="J9128" s="63">
        <v>5.9282559801161385</v>
      </c>
      <c r="K9128" s="63">
        <v>4.8917835721865623</v>
      </c>
      <c r="L9128" s="63">
        <v>7.535234217222615</v>
      </c>
      <c r="M9128" s="63">
        <v>8.3937502658020762</v>
      </c>
      <c r="N9128" s="63">
        <v>6.618255483663714</v>
      </c>
      <c r="O9128" s="71">
        <v>6.1183367219395883</v>
      </c>
    </row>
    <row r="9129" spans="2:15" outlineLevel="1" x14ac:dyDescent="0.45">
      <c r="B9129" s="65">
        <v>9120</v>
      </c>
      <c r="C9129" s="60">
        <v>1</v>
      </c>
      <c r="D9129" s="61">
        <v>0</v>
      </c>
      <c r="E9129" s="61">
        <v>1</v>
      </c>
      <c r="F9129" s="61">
        <v>1</v>
      </c>
      <c r="G9129" s="61">
        <v>0</v>
      </c>
      <c r="H9129" s="61">
        <v>1</v>
      </c>
      <c r="I9129" s="62">
        <v>101108.61472368681</v>
      </c>
      <c r="J9129" s="63">
        <v>7.136512325317101</v>
      </c>
      <c r="K9129" s="63">
        <v>4.5734694895077306</v>
      </c>
      <c r="L9129" s="63">
        <v>7.0971067102133629</v>
      </c>
      <c r="M9129" s="63">
        <v>8.9429440265225359</v>
      </c>
      <c r="N9129" s="63">
        <v>6.6666588035979224</v>
      </c>
      <c r="O9129" s="71">
        <v>7.0803988876508841</v>
      </c>
    </row>
    <row r="9130" spans="2:15" outlineLevel="1" x14ac:dyDescent="0.45">
      <c r="B9130" s="65">
        <v>9121</v>
      </c>
      <c r="C9130" s="60">
        <v>1</v>
      </c>
      <c r="D9130" s="61">
        <v>0</v>
      </c>
      <c r="E9130" s="61">
        <v>1</v>
      </c>
      <c r="F9130" s="61">
        <v>1</v>
      </c>
      <c r="G9130" s="61">
        <v>0</v>
      </c>
      <c r="H9130" s="61">
        <v>1</v>
      </c>
      <c r="I9130" s="62">
        <v>98404.915160974459</v>
      </c>
      <c r="J9130" s="63">
        <v>6.2286418012653577</v>
      </c>
      <c r="K9130" s="63">
        <v>5.5727251708715437</v>
      </c>
      <c r="L9130" s="63">
        <v>7.4939159855599016</v>
      </c>
      <c r="M9130" s="63">
        <v>6.7929510005756235</v>
      </c>
      <c r="N9130" s="63">
        <v>7.3603489630271159</v>
      </c>
      <c r="O9130" s="71">
        <v>7.4545856741885093</v>
      </c>
    </row>
    <row r="9131" spans="2:15" outlineLevel="1" x14ac:dyDescent="0.45">
      <c r="B9131" s="65">
        <v>9122</v>
      </c>
      <c r="C9131" s="60">
        <v>1</v>
      </c>
      <c r="D9131" s="61">
        <v>0</v>
      </c>
      <c r="E9131" s="61">
        <v>1</v>
      </c>
      <c r="F9131" s="61">
        <v>1</v>
      </c>
      <c r="G9131" s="61">
        <v>1</v>
      </c>
      <c r="H9131" s="61">
        <v>0</v>
      </c>
      <c r="I9131" s="62">
        <v>103011.78457627044</v>
      </c>
      <c r="J9131" s="63">
        <v>6.8013389109242421</v>
      </c>
      <c r="K9131" s="63">
        <v>6.2374163823896662</v>
      </c>
      <c r="L9131" s="63">
        <v>7.150222358661761</v>
      </c>
      <c r="M9131" s="63">
        <v>7.2834675674493354</v>
      </c>
      <c r="N9131" s="63">
        <v>7.7583650531710466</v>
      </c>
      <c r="O9131" s="71">
        <v>7.0130983799316269</v>
      </c>
    </row>
    <row r="9132" spans="2:15" outlineLevel="1" x14ac:dyDescent="0.45">
      <c r="B9132" s="65">
        <v>9123</v>
      </c>
      <c r="C9132" s="60">
        <v>1</v>
      </c>
      <c r="D9132" s="61">
        <v>0</v>
      </c>
      <c r="E9132" s="61">
        <v>1</v>
      </c>
      <c r="F9132" s="61">
        <v>1</v>
      </c>
      <c r="G9132" s="61">
        <v>0</v>
      </c>
      <c r="H9132" s="61">
        <v>1</v>
      </c>
      <c r="I9132" s="62">
        <v>98992.196758983104</v>
      </c>
      <c r="J9132" s="63">
        <v>6.1867954577052213</v>
      </c>
      <c r="K9132" s="63">
        <v>4.5950442517741497</v>
      </c>
      <c r="L9132" s="63">
        <v>7.3499679216033584</v>
      </c>
      <c r="M9132" s="63">
        <v>8.645062957589186</v>
      </c>
      <c r="N9132" s="63">
        <v>6.8735526159530789</v>
      </c>
      <c r="O9132" s="71">
        <v>7.3045321499761915</v>
      </c>
    </row>
    <row r="9133" spans="2:15" outlineLevel="1" x14ac:dyDescent="0.45">
      <c r="B9133" s="65">
        <v>9124</v>
      </c>
      <c r="C9133" s="60">
        <v>0</v>
      </c>
      <c r="D9133" s="61">
        <v>1</v>
      </c>
      <c r="E9133" s="61">
        <v>1</v>
      </c>
      <c r="F9133" s="61">
        <v>1</v>
      </c>
      <c r="G9133" s="61">
        <v>1</v>
      </c>
      <c r="H9133" s="61">
        <v>0</v>
      </c>
      <c r="I9133" s="62">
        <v>97361.670447754514</v>
      </c>
      <c r="J9133" s="63">
        <v>6.3392179336119003</v>
      </c>
      <c r="K9133" s="63">
        <v>6.4381752415885973</v>
      </c>
      <c r="L9133" s="63">
        <v>7.3962563675020938</v>
      </c>
      <c r="M9133" s="63">
        <v>6.8643696898958471</v>
      </c>
      <c r="N9133" s="63">
        <v>6.5862411108089249</v>
      </c>
      <c r="O9133" s="71">
        <v>6.4620479603105716</v>
      </c>
    </row>
    <row r="9134" spans="2:15" outlineLevel="1" x14ac:dyDescent="0.45">
      <c r="B9134" s="65">
        <v>9125</v>
      </c>
      <c r="C9134" s="60">
        <v>1</v>
      </c>
      <c r="D9134" s="61">
        <v>0</v>
      </c>
      <c r="E9134" s="61">
        <v>1</v>
      </c>
      <c r="F9134" s="61">
        <v>1</v>
      </c>
      <c r="G9134" s="61">
        <v>1</v>
      </c>
      <c r="H9134" s="61">
        <v>0</v>
      </c>
      <c r="I9134" s="62">
        <v>61028.071034263907</v>
      </c>
      <c r="J9134" s="63">
        <v>5.7818008247235682</v>
      </c>
      <c r="K9134" s="63">
        <v>4.6583411803439461</v>
      </c>
      <c r="L9134" s="63">
        <v>7.4757311842793257</v>
      </c>
      <c r="M9134" s="63">
        <v>6.5238724725768051</v>
      </c>
      <c r="N9134" s="63">
        <v>6.8732126802896651</v>
      </c>
      <c r="O9134" s="71">
        <v>6.8074855499133955</v>
      </c>
    </row>
    <row r="9135" spans="2:15" outlineLevel="1" x14ac:dyDescent="0.45">
      <c r="B9135" s="65">
        <v>9126</v>
      </c>
      <c r="C9135" s="60">
        <v>0</v>
      </c>
      <c r="D9135" s="61">
        <v>1</v>
      </c>
      <c r="E9135" s="61">
        <v>1</v>
      </c>
      <c r="F9135" s="61">
        <v>1</v>
      </c>
      <c r="G9135" s="61">
        <v>1</v>
      </c>
      <c r="H9135" s="61">
        <v>0</v>
      </c>
      <c r="I9135" s="62">
        <v>102185.95460880475</v>
      </c>
      <c r="J9135" s="63">
        <v>6.4208270597601311</v>
      </c>
      <c r="K9135" s="63">
        <v>6.7320556452986526</v>
      </c>
      <c r="L9135" s="63">
        <v>7.2719507043630927</v>
      </c>
      <c r="M9135" s="63">
        <v>7.6070919018144494</v>
      </c>
      <c r="N9135" s="63">
        <v>6.9981764682820664</v>
      </c>
      <c r="O9135" s="71">
        <v>6.7974920159547789</v>
      </c>
    </row>
    <row r="9136" spans="2:15" outlineLevel="1" x14ac:dyDescent="0.45">
      <c r="B9136" s="65">
        <v>9127</v>
      </c>
      <c r="C9136" s="60">
        <v>0</v>
      </c>
      <c r="D9136" s="61">
        <v>1</v>
      </c>
      <c r="E9136" s="61">
        <v>1</v>
      </c>
      <c r="F9136" s="61">
        <v>1</v>
      </c>
      <c r="G9136" s="61">
        <v>0</v>
      </c>
      <c r="H9136" s="61">
        <v>1</v>
      </c>
      <c r="I9136" s="62">
        <v>75726.775223041201</v>
      </c>
      <c r="J9136" s="63">
        <v>5.2348528353659622</v>
      </c>
      <c r="K9136" s="63">
        <v>5.5680506095976474</v>
      </c>
      <c r="L9136" s="63">
        <v>6.7386315110892836</v>
      </c>
      <c r="M9136" s="63">
        <v>8.3203315158726667</v>
      </c>
      <c r="N9136" s="63">
        <v>6.477835809745053</v>
      </c>
      <c r="O9136" s="71">
        <v>6.9559049615739106</v>
      </c>
    </row>
    <row r="9137" spans="2:15" outlineLevel="1" x14ac:dyDescent="0.45">
      <c r="B9137" s="65">
        <v>9128</v>
      </c>
      <c r="C9137" s="60">
        <v>1</v>
      </c>
      <c r="D9137" s="61">
        <v>0</v>
      </c>
      <c r="E9137" s="61">
        <v>1</v>
      </c>
      <c r="F9137" s="61">
        <v>1</v>
      </c>
      <c r="G9137" s="61">
        <v>1</v>
      </c>
      <c r="H9137" s="61">
        <v>0</v>
      </c>
      <c r="I9137" s="62">
        <v>64264.677413057449</v>
      </c>
      <c r="J9137" s="63">
        <v>6.6999356668719923</v>
      </c>
      <c r="K9137" s="63">
        <v>5.6014784324965659</v>
      </c>
      <c r="L9137" s="63">
        <v>6.5522363221808622</v>
      </c>
      <c r="M9137" s="63">
        <v>6.1656123755724179</v>
      </c>
      <c r="N9137" s="63">
        <v>6.8955580181797664</v>
      </c>
      <c r="O9137" s="71">
        <v>6.8610097441254876</v>
      </c>
    </row>
    <row r="9138" spans="2:15" outlineLevel="1" x14ac:dyDescent="0.45">
      <c r="B9138" s="65">
        <v>9129</v>
      </c>
      <c r="C9138" s="60">
        <v>1</v>
      </c>
      <c r="D9138" s="61">
        <v>0</v>
      </c>
      <c r="E9138" s="61">
        <v>1</v>
      </c>
      <c r="F9138" s="61">
        <v>1</v>
      </c>
      <c r="G9138" s="61">
        <v>1</v>
      </c>
      <c r="H9138" s="61">
        <v>0</v>
      </c>
      <c r="I9138" s="62">
        <v>92445.181259992954</v>
      </c>
      <c r="J9138" s="63">
        <v>5.3549010356454465</v>
      </c>
      <c r="K9138" s="63">
        <v>4.881673825272804</v>
      </c>
      <c r="L9138" s="63">
        <v>8.4412940864685559</v>
      </c>
      <c r="M9138" s="63">
        <v>6.5932780250404974</v>
      </c>
      <c r="N9138" s="63">
        <v>7.2625490131445662</v>
      </c>
      <c r="O9138" s="71">
        <v>6.5294030275392636</v>
      </c>
    </row>
    <row r="9139" spans="2:15" outlineLevel="1" x14ac:dyDescent="0.45">
      <c r="B9139" s="65">
        <v>9130</v>
      </c>
      <c r="C9139" s="60">
        <v>1</v>
      </c>
      <c r="D9139" s="61">
        <v>0</v>
      </c>
      <c r="E9139" s="61">
        <v>1</v>
      </c>
      <c r="F9139" s="61">
        <v>1</v>
      </c>
      <c r="G9139" s="61">
        <v>0</v>
      </c>
      <c r="H9139" s="61">
        <v>1</v>
      </c>
      <c r="I9139" s="62">
        <v>96551.534276261606</v>
      </c>
      <c r="J9139" s="63">
        <v>5.8772130365914252</v>
      </c>
      <c r="K9139" s="63">
        <v>5.6349448479490372</v>
      </c>
      <c r="L9139" s="63">
        <v>7.5116913199808</v>
      </c>
      <c r="M9139" s="63">
        <v>6.7846307188021209</v>
      </c>
      <c r="N9139" s="63">
        <v>7.1145909413059405</v>
      </c>
      <c r="O9139" s="71">
        <v>7.2439185448544734</v>
      </c>
    </row>
    <row r="9140" spans="2:15" outlineLevel="1" x14ac:dyDescent="0.45">
      <c r="B9140" s="65">
        <v>9131</v>
      </c>
      <c r="C9140" s="60">
        <v>1</v>
      </c>
      <c r="D9140" s="61">
        <v>0</v>
      </c>
      <c r="E9140" s="61">
        <v>1</v>
      </c>
      <c r="F9140" s="61">
        <v>1</v>
      </c>
      <c r="G9140" s="61">
        <v>1</v>
      </c>
      <c r="H9140" s="61">
        <v>0</v>
      </c>
      <c r="I9140" s="62">
        <v>94888.353276992086</v>
      </c>
      <c r="J9140" s="63">
        <v>6.624131223829985</v>
      </c>
      <c r="K9140" s="63">
        <v>4.2417170667932087</v>
      </c>
      <c r="L9140" s="63">
        <v>7.7627867446515193</v>
      </c>
      <c r="M9140" s="63">
        <v>7.1979853242153427</v>
      </c>
      <c r="N9140" s="63">
        <v>6.9625621410517766</v>
      </c>
      <c r="O9140" s="71">
        <v>6.889128768820207</v>
      </c>
    </row>
    <row r="9141" spans="2:15" outlineLevel="1" x14ac:dyDescent="0.45">
      <c r="B9141" s="65">
        <v>9132</v>
      </c>
      <c r="C9141" s="60">
        <v>1</v>
      </c>
      <c r="D9141" s="61">
        <v>0</v>
      </c>
      <c r="E9141" s="61">
        <v>1</v>
      </c>
      <c r="F9141" s="61">
        <v>1</v>
      </c>
      <c r="G9141" s="61">
        <v>0</v>
      </c>
      <c r="H9141" s="61">
        <v>1</v>
      </c>
      <c r="I9141" s="62">
        <v>27093.241755166891</v>
      </c>
      <c r="J9141" s="63">
        <v>5.3532720442753297</v>
      </c>
      <c r="K9141" s="63">
        <v>4.6778248024708313</v>
      </c>
      <c r="L9141" s="63">
        <v>7.1308913989628735</v>
      </c>
      <c r="M9141" s="63">
        <v>6.5040289117082271</v>
      </c>
      <c r="N9141" s="63">
        <v>7.3213850733150618</v>
      </c>
      <c r="O9141" s="71">
        <v>7.5820053038066408</v>
      </c>
    </row>
    <row r="9142" spans="2:15" outlineLevel="1" x14ac:dyDescent="0.45">
      <c r="B9142" s="65">
        <v>9133</v>
      </c>
      <c r="C9142" s="60">
        <v>0</v>
      </c>
      <c r="D9142" s="61">
        <v>1</v>
      </c>
      <c r="E9142" s="61">
        <v>1</v>
      </c>
      <c r="F9142" s="61">
        <v>1</v>
      </c>
      <c r="G9142" s="61">
        <v>1</v>
      </c>
      <c r="H9142" s="61">
        <v>0</v>
      </c>
      <c r="I9142" s="62">
        <v>28908.262960319145</v>
      </c>
      <c r="J9142" s="63">
        <v>5.5029631976115612</v>
      </c>
      <c r="K9142" s="63">
        <v>5.8631346787589589</v>
      </c>
      <c r="L9142" s="63">
        <v>7.1233341410168096</v>
      </c>
      <c r="M9142" s="63">
        <v>6.2077337952230716</v>
      </c>
      <c r="N9142" s="63">
        <v>7.1847896333366084</v>
      </c>
      <c r="O9142" s="71">
        <v>7.1302343256275833</v>
      </c>
    </row>
    <row r="9143" spans="2:15" outlineLevel="1" x14ac:dyDescent="0.45">
      <c r="B9143" s="65">
        <v>9134</v>
      </c>
      <c r="C9143" s="60">
        <v>0</v>
      </c>
      <c r="D9143" s="61">
        <v>1</v>
      </c>
      <c r="E9143" s="61">
        <v>1</v>
      </c>
      <c r="F9143" s="61">
        <v>1</v>
      </c>
      <c r="G9143" s="61">
        <v>1</v>
      </c>
      <c r="H9143" s="61">
        <v>0</v>
      </c>
      <c r="I9143" s="62">
        <v>99771.771661721054</v>
      </c>
      <c r="J9143" s="63">
        <v>6.2586454866396375</v>
      </c>
      <c r="K9143" s="63">
        <v>6.4020805585676932</v>
      </c>
      <c r="L9143" s="63">
        <v>7.5394963962461183</v>
      </c>
      <c r="M9143" s="63">
        <v>7.0292570181556027</v>
      </c>
      <c r="N9143" s="63">
        <v>6.9819057527784789</v>
      </c>
      <c r="O9143" s="71">
        <v>6.9744847305166537</v>
      </c>
    </row>
    <row r="9144" spans="2:15" outlineLevel="1" x14ac:dyDescent="0.45">
      <c r="B9144" s="65">
        <v>9135</v>
      </c>
      <c r="C9144" s="60">
        <v>1</v>
      </c>
      <c r="D9144" s="61">
        <v>0</v>
      </c>
      <c r="E9144" s="61">
        <v>1</v>
      </c>
      <c r="F9144" s="61">
        <v>1</v>
      </c>
      <c r="G9144" s="61">
        <v>1</v>
      </c>
      <c r="H9144" s="61">
        <v>0</v>
      </c>
      <c r="I9144" s="62">
        <v>97083.882991336184</v>
      </c>
      <c r="J9144" s="63">
        <v>6.0539113788126997</v>
      </c>
      <c r="K9144" s="63">
        <v>6.0170214040757717</v>
      </c>
      <c r="L9144" s="63">
        <v>7.0981022743200342</v>
      </c>
      <c r="M9144" s="63">
        <v>6.9918447371196564</v>
      </c>
      <c r="N9144" s="63">
        <v>7.2519200250079132</v>
      </c>
      <c r="O9144" s="71">
        <v>6.5420828258183183</v>
      </c>
    </row>
    <row r="9145" spans="2:15" outlineLevel="1" x14ac:dyDescent="0.45">
      <c r="B9145" s="65">
        <v>9136</v>
      </c>
      <c r="C9145" s="60">
        <v>0</v>
      </c>
      <c r="D9145" s="61">
        <v>1</v>
      </c>
      <c r="E9145" s="61">
        <v>1</v>
      </c>
      <c r="F9145" s="61">
        <v>1</v>
      </c>
      <c r="G9145" s="61">
        <v>0</v>
      </c>
      <c r="H9145" s="61">
        <v>1</v>
      </c>
      <c r="I9145" s="62">
        <v>28757.979128739564</v>
      </c>
      <c r="J9145" s="63">
        <v>5.5252390395610789</v>
      </c>
      <c r="K9145" s="63">
        <v>5.7549260435179219</v>
      </c>
      <c r="L9145" s="63">
        <v>6.3374203236573106</v>
      </c>
      <c r="M9145" s="63">
        <v>6.8933018142409619</v>
      </c>
      <c r="N9145" s="63">
        <v>6.9839503053395893</v>
      </c>
      <c r="O9145" s="71">
        <v>6.999853433165133</v>
      </c>
    </row>
    <row r="9146" spans="2:15" outlineLevel="1" x14ac:dyDescent="0.45">
      <c r="B9146" s="65">
        <v>9137</v>
      </c>
      <c r="C9146" s="60">
        <v>0</v>
      </c>
      <c r="D9146" s="61">
        <v>1</v>
      </c>
      <c r="E9146" s="61">
        <v>1</v>
      </c>
      <c r="F9146" s="61">
        <v>1</v>
      </c>
      <c r="G9146" s="61">
        <v>0</v>
      </c>
      <c r="H9146" s="61">
        <v>1</v>
      </c>
      <c r="I9146" s="62">
        <v>30445.281373206642</v>
      </c>
      <c r="J9146" s="63">
        <v>5.457193322443997</v>
      </c>
      <c r="K9146" s="63">
        <v>5.6449642825988136</v>
      </c>
      <c r="L9146" s="63">
        <v>6.3569740307566311</v>
      </c>
      <c r="M9146" s="63">
        <v>7.8640770133059048</v>
      </c>
      <c r="N9146" s="63">
        <v>6.7714454321826052</v>
      </c>
      <c r="O9146" s="71">
        <v>6.9504984097448039</v>
      </c>
    </row>
    <row r="9147" spans="2:15" outlineLevel="1" x14ac:dyDescent="0.45">
      <c r="B9147" s="65">
        <v>9138</v>
      </c>
      <c r="C9147" s="60">
        <v>1</v>
      </c>
      <c r="D9147" s="61">
        <v>0</v>
      </c>
      <c r="E9147" s="61">
        <v>1</v>
      </c>
      <c r="F9147" s="61">
        <v>1</v>
      </c>
      <c r="G9147" s="61">
        <v>1</v>
      </c>
      <c r="H9147" s="61">
        <v>0</v>
      </c>
      <c r="I9147" s="62">
        <v>94101.077878626107</v>
      </c>
      <c r="J9147" s="63">
        <v>5.9959987516980098</v>
      </c>
      <c r="K9147" s="63">
        <v>4.8788057827141111</v>
      </c>
      <c r="L9147" s="63">
        <v>7.1668905486285173</v>
      </c>
      <c r="M9147" s="63">
        <v>7.1783330322437022</v>
      </c>
      <c r="N9147" s="63">
        <v>6.9922473190234209</v>
      </c>
      <c r="O9147" s="71">
        <v>6.8306824602781573</v>
      </c>
    </row>
    <row r="9148" spans="2:15" outlineLevel="1" x14ac:dyDescent="0.45">
      <c r="B9148" s="65">
        <v>9139</v>
      </c>
      <c r="C9148" s="60">
        <v>0</v>
      </c>
      <c r="D9148" s="61">
        <v>1</v>
      </c>
      <c r="E9148" s="61">
        <v>1</v>
      </c>
      <c r="F9148" s="61">
        <v>1</v>
      </c>
      <c r="G9148" s="61">
        <v>0</v>
      </c>
      <c r="H9148" s="61">
        <v>1</v>
      </c>
      <c r="I9148" s="62">
        <v>28092.522153352285</v>
      </c>
      <c r="J9148" s="63">
        <v>5.363073763903226</v>
      </c>
      <c r="K9148" s="63">
        <v>5.6128530550281468</v>
      </c>
      <c r="L9148" s="63">
        <v>6.9456706649483841</v>
      </c>
      <c r="M9148" s="63">
        <v>7.4818989651237793</v>
      </c>
      <c r="N9148" s="63">
        <v>6.3574878974708158</v>
      </c>
      <c r="O9148" s="71">
        <v>6.6296146551786084</v>
      </c>
    </row>
    <row r="9149" spans="2:15" outlineLevel="1" x14ac:dyDescent="0.45">
      <c r="B9149" s="65">
        <v>9140</v>
      </c>
      <c r="C9149" s="60">
        <v>1</v>
      </c>
      <c r="D9149" s="61">
        <v>0</v>
      </c>
      <c r="E9149" s="61">
        <v>1</v>
      </c>
      <c r="F9149" s="61">
        <v>1</v>
      </c>
      <c r="G9149" s="61">
        <v>0</v>
      </c>
      <c r="H9149" s="61">
        <v>1</v>
      </c>
      <c r="I9149" s="62">
        <v>26560.156805460676</v>
      </c>
      <c r="J9149" s="63">
        <v>5.810337268380259</v>
      </c>
      <c r="K9149" s="63">
        <v>5.5302169072126226</v>
      </c>
      <c r="L9149" s="63">
        <v>6.9940402802856427</v>
      </c>
      <c r="M9149" s="63">
        <v>6.3878474273865544</v>
      </c>
      <c r="N9149" s="63">
        <v>6.1157771591520929</v>
      </c>
      <c r="O9149" s="71">
        <v>7.1879547155509274</v>
      </c>
    </row>
    <row r="9150" spans="2:15" outlineLevel="1" x14ac:dyDescent="0.45">
      <c r="B9150" s="65">
        <v>9141</v>
      </c>
      <c r="C9150" s="60">
        <v>1</v>
      </c>
      <c r="D9150" s="61">
        <v>0</v>
      </c>
      <c r="E9150" s="61">
        <v>1</v>
      </c>
      <c r="F9150" s="61">
        <v>1</v>
      </c>
      <c r="G9150" s="61">
        <v>1</v>
      </c>
      <c r="H9150" s="61">
        <v>0</v>
      </c>
      <c r="I9150" s="62">
        <v>24127.800391307086</v>
      </c>
      <c r="J9150" s="63">
        <v>5.6844510008732287</v>
      </c>
      <c r="K9150" s="63">
        <v>4.9495493856455592</v>
      </c>
      <c r="L9150" s="63">
        <v>6.4091999345663089</v>
      </c>
      <c r="M9150" s="63">
        <v>6.3888986120455336</v>
      </c>
      <c r="N9150" s="63">
        <v>6.9872793558465887</v>
      </c>
      <c r="O9150" s="71">
        <v>6.3780024566590585</v>
      </c>
    </row>
    <row r="9151" spans="2:15" outlineLevel="1" x14ac:dyDescent="0.45">
      <c r="B9151" s="65">
        <v>9142</v>
      </c>
      <c r="C9151" s="60">
        <v>1</v>
      </c>
      <c r="D9151" s="61">
        <v>0</v>
      </c>
      <c r="E9151" s="61">
        <v>1</v>
      </c>
      <c r="F9151" s="61">
        <v>1</v>
      </c>
      <c r="G9151" s="61">
        <v>0</v>
      </c>
      <c r="H9151" s="61">
        <v>1</v>
      </c>
      <c r="I9151" s="62">
        <v>96423.667746153791</v>
      </c>
      <c r="J9151" s="63">
        <v>6.1338384068332505</v>
      </c>
      <c r="K9151" s="63">
        <v>5.9368910927214325</v>
      </c>
      <c r="L9151" s="63">
        <v>7.1138309864369988</v>
      </c>
      <c r="M9151" s="63">
        <v>7.0845985555896807</v>
      </c>
      <c r="N9151" s="63">
        <v>6.7230712280224605</v>
      </c>
      <c r="O9151" s="71">
        <v>6.7266046031325573</v>
      </c>
    </row>
    <row r="9152" spans="2:15" outlineLevel="1" x14ac:dyDescent="0.45">
      <c r="B9152" s="65">
        <v>9143</v>
      </c>
      <c r="C9152" s="60">
        <v>1</v>
      </c>
      <c r="D9152" s="61">
        <v>0</v>
      </c>
      <c r="E9152" s="61">
        <v>1</v>
      </c>
      <c r="F9152" s="61">
        <v>1</v>
      </c>
      <c r="G9152" s="61">
        <v>1</v>
      </c>
      <c r="H9152" s="61">
        <v>0</v>
      </c>
      <c r="I9152" s="62">
        <v>26607.696167730872</v>
      </c>
      <c r="J9152" s="63">
        <v>5.5253938005053689</v>
      </c>
      <c r="K9152" s="63">
        <v>5.45083258316863</v>
      </c>
      <c r="L9152" s="63">
        <v>7.2265267705143623</v>
      </c>
      <c r="M9152" s="63">
        <v>7.0485455714767316</v>
      </c>
      <c r="N9152" s="63">
        <v>6.4181471405866057</v>
      </c>
      <c r="O9152" s="71">
        <v>6.2765753758765763</v>
      </c>
    </row>
    <row r="9153" spans="2:15" outlineLevel="1" x14ac:dyDescent="0.45">
      <c r="B9153" s="65">
        <v>9144</v>
      </c>
      <c r="C9153" s="60">
        <v>1</v>
      </c>
      <c r="D9153" s="61">
        <v>0</v>
      </c>
      <c r="E9153" s="61">
        <v>1</v>
      </c>
      <c r="F9153" s="61">
        <v>1</v>
      </c>
      <c r="G9153" s="61">
        <v>0</v>
      </c>
      <c r="H9153" s="61">
        <v>1</v>
      </c>
      <c r="I9153" s="62">
        <v>74742.849021826507</v>
      </c>
      <c r="J9153" s="63">
        <v>5.7814633695425508</v>
      </c>
      <c r="K9153" s="63">
        <v>4.3387279673475199</v>
      </c>
      <c r="L9153" s="63">
        <v>6.2942407304735584</v>
      </c>
      <c r="M9153" s="63">
        <v>8.9267107810744619</v>
      </c>
      <c r="N9153" s="63">
        <v>6.4223614641360527</v>
      </c>
      <c r="O9153" s="71">
        <v>7.0396503509265491</v>
      </c>
    </row>
    <row r="9154" spans="2:15" outlineLevel="1" x14ac:dyDescent="0.45">
      <c r="B9154" s="65">
        <v>9145</v>
      </c>
      <c r="C9154" s="60">
        <v>1</v>
      </c>
      <c r="D9154" s="61">
        <v>0</v>
      </c>
      <c r="E9154" s="61">
        <v>1</v>
      </c>
      <c r="F9154" s="61">
        <v>1</v>
      </c>
      <c r="G9154" s="61">
        <v>0</v>
      </c>
      <c r="H9154" s="61">
        <v>1</v>
      </c>
      <c r="I9154" s="62">
        <v>79475.882181891779</v>
      </c>
      <c r="J9154" s="63">
        <v>5.9073490459209292</v>
      </c>
      <c r="K9154" s="63">
        <v>5.8508203399101015</v>
      </c>
      <c r="L9154" s="63">
        <v>6.129377600650642</v>
      </c>
      <c r="M9154" s="63">
        <v>8.9745680051862511</v>
      </c>
      <c r="N9154" s="63">
        <v>6.5695125436810162</v>
      </c>
      <c r="O9154" s="71">
        <v>6.834136484966332</v>
      </c>
    </row>
    <row r="9155" spans="2:15" outlineLevel="1" x14ac:dyDescent="0.45">
      <c r="B9155" s="65">
        <v>9146</v>
      </c>
      <c r="C9155" s="60">
        <v>1</v>
      </c>
      <c r="D9155" s="61">
        <v>0</v>
      </c>
      <c r="E9155" s="61">
        <v>1</v>
      </c>
      <c r="F9155" s="61">
        <v>1</v>
      </c>
      <c r="G9155" s="61">
        <v>0</v>
      </c>
      <c r="H9155" s="61">
        <v>1</v>
      </c>
      <c r="I9155" s="62">
        <v>29610.292665308298</v>
      </c>
      <c r="J9155" s="63">
        <v>5.5596731154046815</v>
      </c>
      <c r="K9155" s="63">
        <v>5.4455877303413898</v>
      </c>
      <c r="L9155" s="63">
        <v>6.5128834635998851</v>
      </c>
      <c r="M9155" s="63">
        <v>7.9149546452736033</v>
      </c>
      <c r="N9155" s="63">
        <v>6.5434056330728385</v>
      </c>
      <c r="O9155" s="71">
        <v>6.7983454038741087</v>
      </c>
    </row>
    <row r="9156" spans="2:15" outlineLevel="1" x14ac:dyDescent="0.45">
      <c r="B9156" s="65">
        <v>9147</v>
      </c>
      <c r="C9156" s="60">
        <v>1</v>
      </c>
      <c r="D9156" s="61">
        <v>0</v>
      </c>
      <c r="E9156" s="61">
        <v>1</v>
      </c>
      <c r="F9156" s="61">
        <v>1</v>
      </c>
      <c r="G9156" s="61">
        <v>1</v>
      </c>
      <c r="H9156" s="61">
        <v>0</v>
      </c>
      <c r="I9156" s="62">
        <v>64455.349363600413</v>
      </c>
      <c r="J9156" s="63">
        <v>6.22197575737228</v>
      </c>
      <c r="K9156" s="63">
        <v>5.926722974024611</v>
      </c>
      <c r="L9156" s="63">
        <v>7.1688870134100995</v>
      </c>
      <c r="M9156" s="63">
        <v>6.8872159846031877</v>
      </c>
      <c r="N9156" s="63">
        <v>6.4378872643435505</v>
      </c>
      <c r="O9156" s="71">
        <v>6.2616961837628242</v>
      </c>
    </row>
    <row r="9157" spans="2:15" outlineLevel="1" x14ac:dyDescent="0.45">
      <c r="B9157" s="65">
        <v>9148</v>
      </c>
      <c r="C9157" s="60">
        <v>1</v>
      </c>
      <c r="D9157" s="61">
        <v>0</v>
      </c>
      <c r="E9157" s="61">
        <v>1</v>
      </c>
      <c r="F9157" s="61">
        <v>1</v>
      </c>
      <c r="G9157" s="61">
        <v>1</v>
      </c>
      <c r="H9157" s="61">
        <v>0</v>
      </c>
      <c r="I9157" s="62">
        <v>97998.396244918127</v>
      </c>
      <c r="J9157" s="63">
        <v>6.7569495909522548</v>
      </c>
      <c r="K9157" s="63">
        <v>5.0346248328960908</v>
      </c>
      <c r="L9157" s="63">
        <v>7.234010333264667</v>
      </c>
      <c r="M9157" s="63">
        <v>7.7898645581596266</v>
      </c>
      <c r="N9157" s="63">
        <v>6.8295650813269138</v>
      </c>
      <c r="O9157" s="71">
        <v>6.7537754776251449</v>
      </c>
    </row>
    <row r="9158" spans="2:15" outlineLevel="1" x14ac:dyDescent="0.45">
      <c r="B9158" s="65">
        <v>9149</v>
      </c>
      <c r="C9158" s="60">
        <v>0</v>
      </c>
      <c r="D9158" s="61">
        <v>1</v>
      </c>
      <c r="E9158" s="61">
        <v>1</v>
      </c>
      <c r="F9158" s="61">
        <v>1</v>
      </c>
      <c r="G9158" s="61">
        <v>1</v>
      </c>
      <c r="H9158" s="61">
        <v>0</v>
      </c>
      <c r="I9158" s="62">
        <v>77310.772606982602</v>
      </c>
      <c r="J9158" s="63">
        <v>5.7498228864069016</v>
      </c>
      <c r="K9158" s="63">
        <v>5.8217141759540549</v>
      </c>
      <c r="L9158" s="63">
        <v>6.7773630552146109</v>
      </c>
      <c r="M9158" s="63">
        <v>7.8114984340182048</v>
      </c>
      <c r="N9158" s="63">
        <v>7.090333105795894</v>
      </c>
      <c r="O9158" s="71">
        <v>6.6088759508276764</v>
      </c>
    </row>
    <row r="9159" spans="2:15" outlineLevel="1" x14ac:dyDescent="0.45">
      <c r="B9159" s="65">
        <v>9150</v>
      </c>
      <c r="C9159" s="60">
        <v>1</v>
      </c>
      <c r="D9159" s="61">
        <v>0</v>
      </c>
      <c r="E9159" s="61">
        <v>1</v>
      </c>
      <c r="F9159" s="61">
        <v>1</v>
      </c>
      <c r="G9159" s="61">
        <v>0</v>
      </c>
      <c r="H9159" s="61">
        <v>1</v>
      </c>
      <c r="I9159" s="62">
        <v>28545.600544858869</v>
      </c>
      <c r="J9159" s="63">
        <v>6.050426366024972</v>
      </c>
      <c r="K9159" s="63">
        <v>5.6888360926805701</v>
      </c>
      <c r="L9159" s="63">
        <v>6.6631195082245878</v>
      </c>
      <c r="M9159" s="63">
        <v>6.091052290679178</v>
      </c>
      <c r="N9159" s="63">
        <v>7.0638792375116992</v>
      </c>
      <c r="O9159" s="71">
        <v>7.0884673303256882</v>
      </c>
    </row>
    <row r="9160" spans="2:15" outlineLevel="1" x14ac:dyDescent="0.45">
      <c r="B9160" s="65">
        <v>9151</v>
      </c>
      <c r="C9160" s="60">
        <v>1</v>
      </c>
      <c r="D9160" s="61">
        <v>0</v>
      </c>
      <c r="E9160" s="61">
        <v>1</v>
      </c>
      <c r="F9160" s="61">
        <v>1</v>
      </c>
      <c r="G9160" s="61">
        <v>0</v>
      </c>
      <c r="H9160" s="61">
        <v>1</v>
      </c>
      <c r="I9160" s="62">
        <v>94645.307042833971</v>
      </c>
      <c r="J9160" s="63">
        <v>6.5065434141665213</v>
      </c>
      <c r="K9160" s="63">
        <v>4.933018376103818</v>
      </c>
      <c r="L9160" s="63">
        <v>7.0967176951527184</v>
      </c>
      <c r="M9160" s="63">
        <v>7.0173773127673655</v>
      </c>
      <c r="N9160" s="63">
        <v>6.2627247352204343</v>
      </c>
      <c r="O9160" s="71">
        <v>7.4691997793171483</v>
      </c>
    </row>
    <row r="9161" spans="2:15" outlineLevel="1" x14ac:dyDescent="0.45">
      <c r="B9161" s="65">
        <v>9152</v>
      </c>
      <c r="C9161" s="60">
        <v>1</v>
      </c>
      <c r="D9161" s="61">
        <v>0</v>
      </c>
      <c r="E9161" s="61">
        <v>1</v>
      </c>
      <c r="F9161" s="61">
        <v>1</v>
      </c>
      <c r="G9161" s="61">
        <v>0</v>
      </c>
      <c r="H9161" s="61">
        <v>1</v>
      </c>
      <c r="I9161" s="62">
        <v>78852.414201042717</v>
      </c>
      <c r="J9161" s="63">
        <v>6.3924999345848175</v>
      </c>
      <c r="K9161" s="63">
        <v>4.8938667470898354</v>
      </c>
      <c r="L9161" s="63">
        <v>6.4815287863333282</v>
      </c>
      <c r="M9161" s="63">
        <v>8.78259031915238</v>
      </c>
      <c r="N9161" s="63">
        <v>6.568594806042575</v>
      </c>
      <c r="O9161" s="71">
        <v>7.2888928102003412</v>
      </c>
    </row>
    <row r="9162" spans="2:15" outlineLevel="1" x14ac:dyDescent="0.45">
      <c r="B9162" s="65">
        <v>9153</v>
      </c>
      <c r="C9162" s="60">
        <v>1</v>
      </c>
      <c r="D9162" s="61">
        <v>0</v>
      </c>
      <c r="E9162" s="61">
        <v>1</v>
      </c>
      <c r="F9162" s="61">
        <v>1</v>
      </c>
      <c r="G9162" s="61">
        <v>1</v>
      </c>
      <c r="H9162" s="61">
        <v>0</v>
      </c>
      <c r="I9162" s="62">
        <v>96425.236541786551</v>
      </c>
      <c r="J9162" s="63">
        <v>6.1348716599542072</v>
      </c>
      <c r="K9162" s="63">
        <v>4.9261657845609177</v>
      </c>
      <c r="L9162" s="63">
        <v>7.6485373421983596</v>
      </c>
      <c r="M9162" s="63">
        <v>7.6310238244970661</v>
      </c>
      <c r="N9162" s="63">
        <v>6.896272048621455</v>
      </c>
      <c r="O9162" s="71">
        <v>6.8526176421710403</v>
      </c>
    </row>
    <row r="9163" spans="2:15" outlineLevel="1" x14ac:dyDescent="0.45">
      <c r="B9163" s="65">
        <v>9154</v>
      </c>
      <c r="C9163" s="60">
        <v>1</v>
      </c>
      <c r="D9163" s="61">
        <v>0</v>
      </c>
      <c r="E9163" s="61">
        <v>1</v>
      </c>
      <c r="F9163" s="61">
        <v>1</v>
      </c>
      <c r="G9163" s="61">
        <v>1</v>
      </c>
      <c r="H9163" s="61">
        <v>0</v>
      </c>
      <c r="I9163" s="62">
        <v>26087.747996496546</v>
      </c>
      <c r="J9163" s="63">
        <v>5.5384899378776904</v>
      </c>
      <c r="K9163" s="63">
        <v>5.3901479794769802</v>
      </c>
      <c r="L9163" s="63">
        <v>6.5823734670653424</v>
      </c>
      <c r="M9163" s="63">
        <v>6.0017061807735148</v>
      </c>
      <c r="N9163" s="63">
        <v>7.2062616088939109</v>
      </c>
      <c r="O9163" s="71">
        <v>7.0350511579231529</v>
      </c>
    </row>
    <row r="9164" spans="2:15" outlineLevel="1" x14ac:dyDescent="0.45">
      <c r="B9164" s="65">
        <v>9155</v>
      </c>
      <c r="C9164" s="60">
        <v>0</v>
      </c>
      <c r="D9164" s="61">
        <v>1</v>
      </c>
      <c r="E9164" s="61">
        <v>1</v>
      </c>
      <c r="F9164" s="61">
        <v>1</v>
      </c>
      <c r="G9164" s="61">
        <v>1</v>
      </c>
      <c r="H9164" s="61">
        <v>0</v>
      </c>
      <c r="I9164" s="62">
        <v>94604.962647275825</v>
      </c>
      <c r="J9164" s="63">
        <v>5.6923320835708893</v>
      </c>
      <c r="K9164" s="63">
        <v>5.7427779125232767</v>
      </c>
      <c r="L9164" s="63">
        <v>7.4204861133937703</v>
      </c>
      <c r="M9164" s="63">
        <v>7.3277233022437702</v>
      </c>
      <c r="N9164" s="63">
        <v>6.6276633448946622</v>
      </c>
      <c r="O9164" s="71">
        <v>6.2999345610536324</v>
      </c>
    </row>
    <row r="9165" spans="2:15" outlineLevel="1" x14ac:dyDescent="0.45">
      <c r="B9165" s="65">
        <v>9156</v>
      </c>
      <c r="C9165" s="60">
        <v>1</v>
      </c>
      <c r="D9165" s="61">
        <v>0</v>
      </c>
      <c r="E9165" s="61">
        <v>1</v>
      </c>
      <c r="F9165" s="61">
        <v>1</v>
      </c>
      <c r="G9165" s="61">
        <v>0</v>
      </c>
      <c r="H9165" s="61">
        <v>1</v>
      </c>
      <c r="I9165" s="62">
        <v>99248.129684057247</v>
      </c>
      <c r="J9165" s="63">
        <v>5.5603662010113535</v>
      </c>
      <c r="K9165" s="63">
        <v>4.9807434823333354</v>
      </c>
      <c r="L9165" s="63">
        <v>7.8420903759682812</v>
      </c>
      <c r="M9165" s="63">
        <v>8.4720667020792551</v>
      </c>
      <c r="N9165" s="63">
        <v>7.2073301475634821</v>
      </c>
      <c r="O9165" s="71">
        <v>7.2241088299672862</v>
      </c>
    </row>
    <row r="9166" spans="2:15" outlineLevel="1" x14ac:dyDescent="0.45">
      <c r="B9166" s="65">
        <v>9157</v>
      </c>
      <c r="C9166" s="60">
        <v>1</v>
      </c>
      <c r="D9166" s="61">
        <v>0</v>
      </c>
      <c r="E9166" s="61">
        <v>1</v>
      </c>
      <c r="F9166" s="61">
        <v>1</v>
      </c>
      <c r="G9166" s="61">
        <v>1</v>
      </c>
      <c r="H9166" s="61">
        <v>0</v>
      </c>
      <c r="I9166" s="62">
        <v>102110.25938559879</v>
      </c>
      <c r="J9166" s="63">
        <v>6.0183882010587935</v>
      </c>
      <c r="K9166" s="63">
        <v>5.1664756235401663</v>
      </c>
      <c r="L9166" s="63">
        <v>8.0022981088674374</v>
      </c>
      <c r="M9166" s="63">
        <v>8.5848536443134034</v>
      </c>
      <c r="N9166" s="63">
        <v>7.3307132057245514</v>
      </c>
      <c r="O9166" s="71">
        <v>7.3015569603709602</v>
      </c>
    </row>
    <row r="9167" spans="2:15" outlineLevel="1" x14ac:dyDescent="0.45">
      <c r="B9167" s="65">
        <v>9158</v>
      </c>
      <c r="C9167" s="60">
        <v>0</v>
      </c>
      <c r="D9167" s="61">
        <v>1</v>
      </c>
      <c r="E9167" s="61">
        <v>1</v>
      </c>
      <c r="F9167" s="61">
        <v>1</v>
      </c>
      <c r="G9167" s="61">
        <v>1</v>
      </c>
      <c r="H9167" s="61">
        <v>0</v>
      </c>
      <c r="I9167" s="62">
        <v>77934.957902705792</v>
      </c>
      <c r="J9167" s="63">
        <v>5.3684790702461234</v>
      </c>
      <c r="K9167" s="63">
        <v>5.4852960647777236</v>
      </c>
      <c r="L9167" s="63">
        <v>6.9122582125331373</v>
      </c>
      <c r="M9167" s="63">
        <v>8.7628845954767023</v>
      </c>
      <c r="N9167" s="63">
        <v>6.826339859939603</v>
      </c>
      <c r="O9167" s="71">
        <v>6.805691351145545</v>
      </c>
    </row>
    <row r="9168" spans="2:15" outlineLevel="1" x14ac:dyDescent="0.45">
      <c r="B9168" s="65">
        <v>9159</v>
      </c>
      <c r="C9168" s="60">
        <v>1</v>
      </c>
      <c r="D9168" s="61">
        <v>0</v>
      </c>
      <c r="E9168" s="61">
        <v>1</v>
      </c>
      <c r="F9168" s="61">
        <v>1</v>
      </c>
      <c r="G9168" s="61">
        <v>1</v>
      </c>
      <c r="H9168" s="61">
        <v>0</v>
      </c>
      <c r="I9168" s="62">
        <v>98273.239949071736</v>
      </c>
      <c r="J9168" s="63">
        <v>6.2425169244621248</v>
      </c>
      <c r="K9168" s="63">
        <v>5.7097423210234091</v>
      </c>
      <c r="L9168" s="63">
        <v>7.6919496081287626</v>
      </c>
      <c r="M9168" s="63">
        <v>7.2557352062327203</v>
      </c>
      <c r="N9168" s="63">
        <v>7.070870872696462</v>
      </c>
      <c r="O9168" s="71">
        <v>6.7511556506244021</v>
      </c>
    </row>
    <row r="9169" spans="2:15" outlineLevel="1" x14ac:dyDescent="0.45">
      <c r="B9169" s="65">
        <v>9160</v>
      </c>
      <c r="C9169" s="60">
        <v>1</v>
      </c>
      <c r="D9169" s="61">
        <v>0</v>
      </c>
      <c r="E9169" s="61">
        <v>1</v>
      </c>
      <c r="F9169" s="61">
        <v>1</v>
      </c>
      <c r="G9169" s="61">
        <v>1</v>
      </c>
      <c r="H9169" s="61">
        <v>0</v>
      </c>
      <c r="I9169" s="62">
        <v>98586.915340963766</v>
      </c>
      <c r="J9169" s="63">
        <v>6.4531801263612047</v>
      </c>
      <c r="K9169" s="63">
        <v>5.2798212179662416</v>
      </c>
      <c r="L9169" s="63">
        <v>6.8342329025050406</v>
      </c>
      <c r="M9169" s="63">
        <v>8.5276087642194263</v>
      </c>
      <c r="N9169" s="63">
        <v>6.9007631277638337</v>
      </c>
      <c r="O9169" s="71">
        <v>6.2517371590955682</v>
      </c>
    </row>
    <row r="9170" spans="2:15" outlineLevel="1" x14ac:dyDescent="0.45">
      <c r="B9170" s="65">
        <v>9161</v>
      </c>
      <c r="C9170" s="60">
        <v>1</v>
      </c>
      <c r="D9170" s="61">
        <v>0</v>
      </c>
      <c r="E9170" s="61">
        <v>1</v>
      </c>
      <c r="F9170" s="61">
        <v>1</v>
      </c>
      <c r="G9170" s="61">
        <v>0</v>
      </c>
      <c r="H9170" s="61">
        <v>1</v>
      </c>
      <c r="I9170" s="62">
        <v>95186.373640081336</v>
      </c>
      <c r="J9170" s="63">
        <v>6.4940374792215199</v>
      </c>
      <c r="K9170" s="63">
        <v>5.6689684202161521</v>
      </c>
      <c r="L9170" s="63">
        <v>7.4368568053580244</v>
      </c>
      <c r="M9170" s="63">
        <v>6.4492898032155983</v>
      </c>
      <c r="N9170" s="63">
        <v>6.3896875420718375</v>
      </c>
      <c r="O9170" s="71">
        <v>7.0987641074316974</v>
      </c>
    </row>
    <row r="9171" spans="2:15" outlineLevel="1" x14ac:dyDescent="0.45">
      <c r="B9171" s="65">
        <v>9162</v>
      </c>
      <c r="C9171" s="60">
        <v>0</v>
      </c>
      <c r="D9171" s="61">
        <v>1</v>
      </c>
      <c r="E9171" s="61">
        <v>1</v>
      </c>
      <c r="F9171" s="61">
        <v>1</v>
      </c>
      <c r="G9171" s="61">
        <v>0</v>
      </c>
      <c r="H9171" s="61">
        <v>1</v>
      </c>
      <c r="I9171" s="62">
        <v>76380.416545394517</v>
      </c>
      <c r="J9171" s="63">
        <v>5.1803034841477782</v>
      </c>
      <c r="K9171" s="63">
        <v>5.4298474016371552</v>
      </c>
      <c r="L9171" s="63">
        <v>7.1435300525530065</v>
      </c>
      <c r="M9171" s="63">
        <v>8.6408671454510309</v>
      </c>
      <c r="N9171" s="63">
        <v>6.3993800430219503</v>
      </c>
      <c r="O9171" s="71">
        <v>6.9181512771105682</v>
      </c>
    </row>
    <row r="9172" spans="2:15" outlineLevel="1" x14ac:dyDescent="0.45">
      <c r="B9172" s="65">
        <v>9163</v>
      </c>
      <c r="C9172" s="60">
        <v>1</v>
      </c>
      <c r="D9172" s="61">
        <v>0</v>
      </c>
      <c r="E9172" s="61">
        <v>1</v>
      </c>
      <c r="F9172" s="61">
        <v>1</v>
      </c>
      <c r="G9172" s="61">
        <v>0</v>
      </c>
      <c r="H9172" s="61">
        <v>1</v>
      </c>
      <c r="I9172" s="62">
        <v>73775.536584535133</v>
      </c>
      <c r="J9172" s="63">
        <v>5.6355709134135088</v>
      </c>
      <c r="K9172" s="63">
        <v>4.615198041018532</v>
      </c>
      <c r="L9172" s="63">
        <v>6.5713654080232988</v>
      </c>
      <c r="M9172" s="63">
        <v>8.1252667263574185</v>
      </c>
      <c r="N9172" s="63">
        <v>6.6814098747610666</v>
      </c>
      <c r="O9172" s="71">
        <v>6.9922067330237656</v>
      </c>
    </row>
    <row r="9173" spans="2:15" outlineLevel="1" x14ac:dyDescent="0.45">
      <c r="B9173" s="65">
        <v>9164</v>
      </c>
      <c r="C9173" s="60">
        <v>1</v>
      </c>
      <c r="D9173" s="61">
        <v>0</v>
      </c>
      <c r="E9173" s="61">
        <v>1</v>
      </c>
      <c r="F9173" s="61">
        <v>1</v>
      </c>
      <c r="G9173" s="61">
        <v>1</v>
      </c>
      <c r="H9173" s="61">
        <v>0</v>
      </c>
      <c r="I9173" s="62">
        <v>73566.906270723179</v>
      </c>
      <c r="J9173" s="63">
        <v>5.5520716006699153</v>
      </c>
      <c r="K9173" s="63">
        <v>4.6709214178658964</v>
      </c>
      <c r="L9173" s="63">
        <v>7.3651974002750915</v>
      </c>
      <c r="M9173" s="63">
        <v>7.2029943210474405</v>
      </c>
      <c r="N9173" s="63">
        <v>7.1966509807169521</v>
      </c>
      <c r="O9173" s="71">
        <v>7.0555972343022066</v>
      </c>
    </row>
    <row r="9174" spans="2:15" outlineLevel="1" x14ac:dyDescent="0.45">
      <c r="B9174" s="65">
        <v>9165</v>
      </c>
      <c r="C9174" s="60">
        <v>1</v>
      </c>
      <c r="D9174" s="61">
        <v>0</v>
      </c>
      <c r="E9174" s="61">
        <v>1</v>
      </c>
      <c r="F9174" s="61">
        <v>1</v>
      </c>
      <c r="G9174" s="61">
        <v>1</v>
      </c>
      <c r="H9174" s="61">
        <v>0</v>
      </c>
      <c r="I9174" s="62">
        <v>75368.607390316873</v>
      </c>
      <c r="J9174" s="63">
        <v>6.115818232901888</v>
      </c>
      <c r="K9174" s="63">
        <v>4.2205300059093611</v>
      </c>
      <c r="L9174" s="63">
        <v>6.8744846779185549</v>
      </c>
      <c r="M9174" s="63">
        <v>8.3864127732620499</v>
      </c>
      <c r="N9174" s="63">
        <v>7.2434411118171482</v>
      </c>
      <c r="O9174" s="71">
        <v>6.4424990235117665</v>
      </c>
    </row>
    <row r="9175" spans="2:15" outlineLevel="1" x14ac:dyDescent="0.45">
      <c r="B9175" s="65">
        <v>9166</v>
      </c>
      <c r="C9175" s="60">
        <v>1</v>
      </c>
      <c r="D9175" s="61">
        <v>0</v>
      </c>
      <c r="E9175" s="61">
        <v>1</v>
      </c>
      <c r="F9175" s="61">
        <v>1</v>
      </c>
      <c r="G9175" s="61">
        <v>0</v>
      </c>
      <c r="H9175" s="61">
        <v>1</v>
      </c>
      <c r="I9175" s="62">
        <v>97810.998559223735</v>
      </c>
      <c r="J9175" s="63">
        <v>5.962908184826472</v>
      </c>
      <c r="K9175" s="63">
        <v>5.4232469235292866</v>
      </c>
      <c r="L9175" s="63">
        <v>7.7638718878498603</v>
      </c>
      <c r="M9175" s="63">
        <v>7.9856255074160281</v>
      </c>
      <c r="N9175" s="63">
        <v>6.4040672886270276</v>
      </c>
      <c r="O9175" s="71">
        <v>7.0510533500275665</v>
      </c>
    </row>
    <row r="9176" spans="2:15" outlineLevel="1" x14ac:dyDescent="0.45">
      <c r="B9176" s="65">
        <v>9167</v>
      </c>
      <c r="C9176" s="60">
        <v>0</v>
      </c>
      <c r="D9176" s="61">
        <v>1</v>
      </c>
      <c r="E9176" s="61">
        <v>1</v>
      </c>
      <c r="F9176" s="61">
        <v>1</v>
      </c>
      <c r="G9176" s="61">
        <v>0</v>
      </c>
      <c r="H9176" s="61">
        <v>1</v>
      </c>
      <c r="I9176" s="62">
        <v>95908.820999253381</v>
      </c>
      <c r="J9176" s="63">
        <v>5.6737560490891186</v>
      </c>
      <c r="K9176" s="63">
        <v>5.9894605330261896</v>
      </c>
      <c r="L9176" s="63">
        <v>7.3406690923250535</v>
      </c>
      <c r="M9176" s="63">
        <v>7.3054370945666127</v>
      </c>
      <c r="N9176" s="63">
        <v>6.3279098315743703</v>
      </c>
      <c r="O9176" s="71">
        <v>7.034020752519571</v>
      </c>
    </row>
    <row r="9177" spans="2:15" outlineLevel="1" x14ac:dyDescent="0.45">
      <c r="B9177" s="65">
        <v>9168</v>
      </c>
      <c r="C9177" s="60">
        <v>1</v>
      </c>
      <c r="D9177" s="61">
        <v>0</v>
      </c>
      <c r="E9177" s="61">
        <v>1</v>
      </c>
      <c r="F9177" s="61">
        <v>1</v>
      </c>
      <c r="G9177" s="61">
        <v>0</v>
      </c>
      <c r="H9177" s="61">
        <v>1</v>
      </c>
      <c r="I9177" s="62">
        <v>103395.20886600402</v>
      </c>
      <c r="J9177" s="63">
        <v>6.3913365144876222</v>
      </c>
      <c r="K9177" s="63">
        <v>5.9187533408891113</v>
      </c>
      <c r="L9177" s="63">
        <v>7.706334149499888</v>
      </c>
      <c r="M9177" s="63">
        <v>8.3699958142779867</v>
      </c>
      <c r="N9177" s="63">
        <v>6.7833758541440279</v>
      </c>
      <c r="O9177" s="71">
        <v>7.4871006174787009</v>
      </c>
    </row>
    <row r="9178" spans="2:15" outlineLevel="1" x14ac:dyDescent="0.45">
      <c r="B9178" s="65">
        <v>9169</v>
      </c>
      <c r="C9178" s="60">
        <v>1</v>
      </c>
      <c r="D9178" s="61">
        <v>0</v>
      </c>
      <c r="E9178" s="61">
        <v>1</v>
      </c>
      <c r="F9178" s="61">
        <v>1</v>
      </c>
      <c r="G9178" s="61">
        <v>0</v>
      </c>
      <c r="H9178" s="61">
        <v>1</v>
      </c>
      <c r="I9178" s="62">
        <v>94223.599821223121</v>
      </c>
      <c r="J9178" s="63">
        <v>6.2383961921430249</v>
      </c>
      <c r="K9178" s="63">
        <v>4.8949230901483292</v>
      </c>
      <c r="L9178" s="63">
        <v>7.9212945295747152</v>
      </c>
      <c r="M9178" s="63">
        <v>6.1743797261383957</v>
      </c>
      <c r="N9178" s="63">
        <v>7.1577998858361829</v>
      </c>
      <c r="O9178" s="71">
        <v>7.2291942623720225</v>
      </c>
    </row>
    <row r="9179" spans="2:15" outlineLevel="1" x14ac:dyDescent="0.45">
      <c r="B9179" s="65">
        <v>9170</v>
      </c>
      <c r="C9179" s="60">
        <v>1</v>
      </c>
      <c r="D9179" s="61">
        <v>0</v>
      </c>
      <c r="E9179" s="61">
        <v>1</v>
      </c>
      <c r="F9179" s="61">
        <v>1</v>
      </c>
      <c r="G9179" s="61">
        <v>1</v>
      </c>
      <c r="H9179" s="61">
        <v>0</v>
      </c>
      <c r="I9179" s="62">
        <v>23590.633095518395</v>
      </c>
      <c r="J9179" s="63">
        <v>5.5356551448727069</v>
      </c>
      <c r="K9179" s="63">
        <v>4.8009899390269384</v>
      </c>
      <c r="L9179" s="63">
        <v>6.604242680221545</v>
      </c>
      <c r="M9179" s="63">
        <v>6.2910553065398744</v>
      </c>
      <c r="N9179" s="63">
        <v>6.8022564380503221</v>
      </c>
      <c r="O9179" s="71">
        <v>6.7581845887582794</v>
      </c>
    </row>
    <row r="9180" spans="2:15" outlineLevel="1" x14ac:dyDescent="0.45">
      <c r="B9180" s="65">
        <v>9171</v>
      </c>
      <c r="C9180" s="60">
        <v>1</v>
      </c>
      <c r="D9180" s="61">
        <v>0</v>
      </c>
      <c r="E9180" s="61">
        <v>1</v>
      </c>
      <c r="F9180" s="61">
        <v>1</v>
      </c>
      <c r="G9180" s="61">
        <v>0</v>
      </c>
      <c r="H9180" s="61">
        <v>1</v>
      </c>
      <c r="I9180" s="62">
        <v>75997.787688099546</v>
      </c>
      <c r="J9180" s="63">
        <v>5.5370165114963221</v>
      </c>
      <c r="K9180" s="63">
        <v>5.2409104220432896</v>
      </c>
      <c r="L9180" s="63">
        <v>6.5689597787661356</v>
      </c>
      <c r="M9180" s="63">
        <v>8.2396810277138623</v>
      </c>
      <c r="N9180" s="63">
        <v>6.6059688768356226</v>
      </c>
      <c r="O9180" s="71">
        <v>7.2213663462133963</v>
      </c>
    </row>
    <row r="9181" spans="2:15" outlineLevel="1" x14ac:dyDescent="0.45">
      <c r="B9181" s="65">
        <v>9172</v>
      </c>
      <c r="C9181" s="60">
        <v>1</v>
      </c>
      <c r="D9181" s="61">
        <v>0</v>
      </c>
      <c r="E9181" s="61">
        <v>1</v>
      </c>
      <c r="F9181" s="61">
        <v>1</v>
      </c>
      <c r="G9181" s="61">
        <v>1</v>
      </c>
      <c r="H9181" s="61">
        <v>0</v>
      </c>
      <c r="I9181" s="62">
        <v>64056.360406072694</v>
      </c>
      <c r="J9181" s="63">
        <v>6.621184946514739</v>
      </c>
      <c r="K9181" s="63">
        <v>5.2451229827453378</v>
      </c>
      <c r="L9181" s="63">
        <v>6.4852313750878565</v>
      </c>
      <c r="M9181" s="63">
        <v>6.3050181432520676</v>
      </c>
      <c r="N9181" s="63">
        <v>7.1277309413520467</v>
      </c>
      <c r="O9181" s="71">
        <v>6.9516522446006199</v>
      </c>
    </row>
    <row r="9182" spans="2:15" outlineLevel="1" x14ac:dyDescent="0.45">
      <c r="B9182" s="65">
        <v>9173</v>
      </c>
      <c r="C9182" s="60">
        <v>0</v>
      </c>
      <c r="D9182" s="61">
        <v>1</v>
      </c>
      <c r="E9182" s="61">
        <v>1</v>
      </c>
      <c r="F9182" s="61">
        <v>1</v>
      </c>
      <c r="G9182" s="61">
        <v>0</v>
      </c>
      <c r="H9182" s="61">
        <v>1</v>
      </c>
      <c r="I9182" s="62">
        <v>98268.069045197801</v>
      </c>
      <c r="J9182" s="63">
        <v>5.5641530147316516</v>
      </c>
      <c r="K9182" s="63">
        <v>5.7223520488317474</v>
      </c>
      <c r="L9182" s="63">
        <v>7.33980568521</v>
      </c>
      <c r="M9182" s="63">
        <v>8.6573422153599005</v>
      </c>
      <c r="N9182" s="63">
        <v>6.3173534549417552</v>
      </c>
      <c r="O9182" s="71">
        <v>6.8314192553627748</v>
      </c>
    </row>
    <row r="9183" spans="2:15" outlineLevel="1" x14ac:dyDescent="0.45">
      <c r="B9183" s="65">
        <v>9174</v>
      </c>
      <c r="C9183" s="60">
        <v>1</v>
      </c>
      <c r="D9183" s="61">
        <v>0</v>
      </c>
      <c r="E9183" s="61">
        <v>1</v>
      </c>
      <c r="F9183" s="61">
        <v>1</v>
      </c>
      <c r="G9183" s="61">
        <v>1</v>
      </c>
      <c r="H9183" s="61">
        <v>0</v>
      </c>
      <c r="I9183" s="62">
        <v>98070.692054209023</v>
      </c>
      <c r="J9183" s="63">
        <v>6.271810148567555</v>
      </c>
      <c r="K9183" s="63">
        <v>5.3508152130575297</v>
      </c>
      <c r="L9183" s="63">
        <v>6.8579690637202839</v>
      </c>
      <c r="M9183" s="63">
        <v>7.6020680633557074</v>
      </c>
      <c r="N9183" s="63">
        <v>7.1758492485411836</v>
      </c>
      <c r="O9183" s="71">
        <v>7.0811432403592267</v>
      </c>
    </row>
    <row r="9184" spans="2:15" outlineLevel="1" x14ac:dyDescent="0.45">
      <c r="B9184" s="65">
        <v>9175</v>
      </c>
      <c r="C9184" s="60">
        <v>0</v>
      </c>
      <c r="D9184" s="61">
        <v>1</v>
      </c>
      <c r="E9184" s="61">
        <v>1</v>
      </c>
      <c r="F9184" s="61">
        <v>1</v>
      </c>
      <c r="G9184" s="61">
        <v>0</v>
      </c>
      <c r="H9184" s="61">
        <v>1</v>
      </c>
      <c r="I9184" s="62">
        <v>28268.50524294583</v>
      </c>
      <c r="J9184" s="63">
        <v>5.4273276476981618</v>
      </c>
      <c r="K9184" s="63">
        <v>6.0778449584601857</v>
      </c>
      <c r="L9184" s="63">
        <v>6.3533127510664169</v>
      </c>
      <c r="M9184" s="63">
        <v>6.9539010742956133</v>
      </c>
      <c r="N9184" s="63">
        <v>6.6687776367069045</v>
      </c>
      <c r="O9184" s="71">
        <v>6.7169323310918561</v>
      </c>
    </row>
    <row r="9185" spans="2:15" outlineLevel="1" x14ac:dyDescent="0.45">
      <c r="B9185" s="65">
        <v>9176</v>
      </c>
      <c r="C9185" s="60">
        <v>1</v>
      </c>
      <c r="D9185" s="61">
        <v>0</v>
      </c>
      <c r="E9185" s="61">
        <v>1</v>
      </c>
      <c r="F9185" s="61">
        <v>1</v>
      </c>
      <c r="G9185" s="61">
        <v>0</v>
      </c>
      <c r="H9185" s="61">
        <v>1</v>
      </c>
      <c r="I9185" s="62">
        <v>74554.621860409068</v>
      </c>
      <c r="J9185" s="63">
        <v>5.2772485144527765</v>
      </c>
      <c r="K9185" s="63">
        <v>5.0424028608403955</v>
      </c>
      <c r="L9185" s="63">
        <v>6.5306788161639648</v>
      </c>
      <c r="M9185" s="63">
        <v>8.2145422557989587</v>
      </c>
      <c r="N9185" s="63">
        <v>6.5599687866842462</v>
      </c>
      <c r="O9185" s="71">
        <v>7.2790821839347473</v>
      </c>
    </row>
    <row r="9186" spans="2:15" outlineLevel="1" x14ac:dyDescent="0.45">
      <c r="B9186" s="65">
        <v>9177</v>
      </c>
      <c r="C9186" s="60">
        <v>1</v>
      </c>
      <c r="D9186" s="61">
        <v>0</v>
      </c>
      <c r="E9186" s="61">
        <v>1</v>
      </c>
      <c r="F9186" s="61">
        <v>1</v>
      </c>
      <c r="G9186" s="61">
        <v>0</v>
      </c>
      <c r="H9186" s="61">
        <v>1</v>
      </c>
      <c r="I9186" s="62">
        <v>77670.933579967284</v>
      </c>
      <c r="J9186" s="63">
        <v>6.2655125553607425</v>
      </c>
      <c r="K9186" s="63">
        <v>5.587542854146669</v>
      </c>
      <c r="L9186" s="63">
        <v>6.5831349998636179</v>
      </c>
      <c r="M9186" s="63">
        <v>8.4685127697824356</v>
      </c>
      <c r="N9186" s="63">
        <v>6.2493763415208345</v>
      </c>
      <c r="O9186" s="71">
        <v>6.6506442745414152</v>
      </c>
    </row>
    <row r="9187" spans="2:15" outlineLevel="1" x14ac:dyDescent="0.45">
      <c r="B9187" s="65">
        <v>9178</v>
      </c>
      <c r="C9187" s="60">
        <v>0</v>
      </c>
      <c r="D9187" s="61">
        <v>1</v>
      </c>
      <c r="E9187" s="61">
        <v>1</v>
      </c>
      <c r="F9187" s="61">
        <v>1</v>
      </c>
      <c r="G9187" s="61">
        <v>1</v>
      </c>
      <c r="H9187" s="61">
        <v>0</v>
      </c>
      <c r="I9187" s="62">
        <v>94352.36767412482</v>
      </c>
      <c r="J9187" s="63">
        <v>5.4160789033628287</v>
      </c>
      <c r="K9187" s="63">
        <v>5.8473517393424324</v>
      </c>
      <c r="L9187" s="63">
        <v>7.4219121750094867</v>
      </c>
      <c r="M9187" s="63">
        <v>7.3407011431358411</v>
      </c>
      <c r="N9187" s="63">
        <v>6.9078725041540521</v>
      </c>
      <c r="O9187" s="71">
        <v>6.0461428124710723</v>
      </c>
    </row>
    <row r="9188" spans="2:15" outlineLevel="1" x14ac:dyDescent="0.45">
      <c r="B9188" s="65">
        <v>9179</v>
      </c>
      <c r="C9188" s="60">
        <v>1</v>
      </c>
      <c r="D9188" s="61">
        <v>0</v>
      </c>
      <c r="E9188" s="61">
        <v>1</v>
      </c>
      <c r="F9188" s="61">
        <v>1</v>
      </c>
      <c r="G9188" s="61">
        <v>1</v>
      </c>
      <c r="H9188" s="61">
        <v>0</v>
      </c>
      <c r="I9188" s="62">
        <v>93268.16455459375</v>
      </c>
      <c r="J9188" s="63">
        <v>6.349995783824717</v>
      </c>
      <c r="K9188" s="63">
        <v>4.6124024199125335</v>
      </c>
      <c r="L9188" s="63">
        <v>8.0626710129108474</v>
      </c>
      <c r="M9188" s="63">
        <v>6.8796666648986804</v>
      </c>
      <c r="N9188" s="63">
        <v>7.0811111618913332</v>
      </c>
      <c r="O9188" s="71">
        <v>6.0521040233986954</v>
      </c>
    </row>
    <row r="9189" spans="2:15" outlineLevel="1" x14ac:dyDescent="0.45">
      <c r="B9189" s="65">
        <v>9180</v>
      </c>
      <c r="C9189" s="60">
        <v>0</v>
      </c>
      <c r="D9189" s="61">
        <v>1</v>
      </c>
      <c r="E9189" s="61">
        <v>1</v>
      </c>
      <c r="F9189" s="61">
        <v>1</v>
      </c>
      <c r="G9189" s="61">
        <v>1</v>
      </c>
      <c r="H9189" s="61">
        <v>0</v>
      </c>
      <c r="I9189" s="62">
        <v>77564.037392036043</v>
      </c>
      <c r="J9189" s="63">
        <v>5.3485202377228873</v>
      </c>
      <c r="K9189" s="63">
        <v>5.6647715122105371</v>
      </c>
      <c r="L9189" s="63">
        <v>7.0132465827049213</v>
      </c>
      <c r="M9189" s="63">
        <v>8.1041021025818303</v>
      </c>
      <c r="N9189" s="63">
        <v>7.2854216427322669</v>
      </c>
      <c r="O9189" s="71">
        <v>6.6951765569883257</v>
      </c>
    </row>
    <row r="9190" spans="2:15" outlineLevel="1" x14ac:dyDescent="0.45">
      <c r="B9190" s="65">
        <v>9181</v>
      </c>
      <c r="C9190" s="60">
        <v>1</v>
      </c>
      <c r="D9190" s="61">
        <v>0</v>
      </c>
      <c r="E9190" s="61">
        <v>1</v>
      </c>
      <c r="F9190" s="61">
        <v>1</v>
      </c>
      <c r="G9190" s="61">
        <v>1</v>
      </c>
      <c r="H9190" s="61">
        <v>0</v>
      </c>
      <c r="I9190" s="62">
        <v>100920.85325845655</v>
      </c>
      <c r="J9190" s="63">
        <v>6.7704785983735567</v>
      </c>
      <c r="K9190" s="63">
        <v>6.3241065525269953</v>
      </c>
      <c r="L9190" s="63">
        <v>7.7198000335028354</v>
      </c>
      <c r="M9190" s="63">
        <v>6.9415767377899007</v>
      </c>
      <c r="N9190" s="63">
        <v>7.0565529237935101</v>
      </c>
      <c r="O9190" s="71">
        <v>6.8626279187862682</v>
      </c>
    </row>
    <row r="9191" spans="2:15" outlineLevel="1" x14ac:dyDescent="0.45">
      <c r="B9191" s="65">
        <v>9182</v>
      </c>
      <c r="C9191" s="60">
        <v>1</v>
      </c>
      <c r="D9191" s="61">
        <v>0</v>
      </c>
      <c r="E9191" s="61">
        <v>1</v>
      </c>
      <c r="F9191" s="61">
        <v>1</v>
      </c>
      <c r="G9191" s="61">
        <v>1</v>
      </c>
      <c r="H9191" s="61">
        <v>0</v>
      </c>
      <c r="I9191" s="62">
        <v>27489.019414367853</v>
      </c>
      <c r="J9191" s="63">
        <v>6.0013491538768058</v>
      </c>
      <c r="K9191" s="63">
        <v>4.8605312650855437</v>
      </c>
      <c r="L9191" s="63">
        <v>6.5974562727518125</v>
      </c>
      <c r="M9191" s="63">
        <v>6.8394397882818669</v>
      </c>
      <c r="N9191" s="63">
        <v>7.2056704349572627</v>
      </c>
      <c r="O9191" s="71">
        <v>6.6755513014252568</v>
      </c>
    </row>
    <row r="9192" spans="2:15" outlineLevel="1" x14ac:dyDescent="0.45">
      <c r="B9192" s="65">
        <v>9183</v>
      </c>
      <c r="C9192" s="60">
        <v>1</v>
      </c>
      <c r="D9192" s="61">
        <v>0</v>
      </c>
      <c r="E9192" s="61">
        <v>1</v>
      </c>
      <c r="F9192" s="61">
        <v>1</v>
      </c>
      <c r="G9192" s="61">
        <v>0</v>
      </c>
      <c r="H9192" s="61">
        <v>1</v>
      </c>
      <c r="I9192" s="62">
        <v>96940.935111560349</v>
      </c>
      <c r="J9192" s="63">
        <v>6.8807791039974484</v>
      </c>
      <c r="K9192" s="63">
        <v>6.6956638689489996</v>
      </c>
      <c r="L9192" s="63">
        <v>6.7279228158553197</v>
      </c>
      <c r="M9192" s="63">
        <v>6.339886357817857</v>
      </c>
      <c r="N9192" s="63">
        <v>5.9892607178395467</v>
      </c>
      <c r="O9192" s="71">
        <v>7.0523084947868568</v>
      </c>
    </row>
    <row r="9193" spans="2:15" outlineLevel="1" x14ac:dyDescent="0.45">
      <c r="B9193" s="65">
        <v>9184</v>
      </c>
      <c r="C9193" s="60">
        <v>1</v>
      </c>
      <c r="D9193" s="61">
        <v>0</v>
      </c>
      <c r="E9193" s="61">
        <v>1</v>
      </c>
      <c r="F9193" s="61">
        <v>1</v>
      </c>
      <c r="G9193" s="61">
        <v>1</v>
      </c>
      <c r="H9193" s="61">
        <v>0</v>
      </c>
      <c r="I9193" s="62">
        <v>95431.718935692479</v>
      </c>
      <c r="J9193" s="63">
        <v>6.5670991949694084</v>
      </c>
      <c r="K9193" s="63">
        <v>5.1358449151731005</v>
      </c>
      <c r="L9193" s="63">
        <v>7.6973719045513622</v>
      </c>
      <c r="M9193" s="63">
        <v>6.4203176248045271</v>
      </c>
      <c r="N9193" s="63">
        <v>7.2832954176918152</v>
      </c>
      <c r="O9193" s="71">
        <v>6.6822981532020309</v>
      </c>
    </row>
    <row r="9194" spans="2:15" outlineLevel="1" x14ac:dyDescent="0.45">
      <c r="B9194" s="65">
        <v>9185</v>
      </c>
      <c r="C9194" s="60">
        <v>1</v>
      </c>
      <c r="D9194" s="61">
        <v>0</v>
      </c>
      <c r="E9194" s="61">
        <v>1</v>
      </c>
      <c r="F9194" s="61">
        <v>1</v>
      </c>
      <c r="G9194" s="61">
        <v>0</v>
      </c>
      <c r="H9194" s="61">
        <v>1</v>
      </c>
      <c r="I9194" s="62">
        <v>99793.395432317295</v>
      </c>
      <c r="J9194" s="63">
        <v>6.7887834899987398</v>
      </c>
      <c r="K9194" s="63">
        <v>4.4233418096482326</v>
      </c>
      <c r="L9194" s="63">
        <v>6.551559844492945</v>
      </c>
      <c r="M9194" s="63">
        <v>8.3457332037763958</v>
      </c>
      <c r="N9194" s="63">
        <v>7.3596532214949981</v>
      </c>
      <c r="O9194" s="71">
        <v>7.4956348116175935</v>
      </c>
    </row>
    <row r="9195" spans="2:15" outlineLevel="1" x14ac:dyDescent="0.45">
      <c r="B9195" s="65">
        <v>9186</v>
      </c>
      <c r="C9195" s="60">
        <v>0</v>
      </c>
      <c r="D9195" s="61">
        <v>1</v>
      </c>
      <c r="E9195" s="61">
        <v>1</v>
      </c>
      <c r="F9195" s="61">
        <v>1</v>
      </c>
      <c r="G9195" s="61">
        <v>1</v>
      </c>
      <c r="H9195" s="61">
        <v>0</v>
      </c>
      <c r="I9195" s="62">
        <v>78505.292955271478</v>
      </c>
      <c r="J9195" s="63">
        <v>5.6250992153885955</v>
      </c>
      <c r="K9195" s="63">
        <v>5.6938667824287723</v>
      </c>
      <c r="L9195" s="63">
        <v>6.9190495960124405</v>
      </c>
      <c r="M9195" s="63">
        <v>8.7239753311281483</v>
      </c>
      <c r="N9195" s="63">
        <v>6.782567808895438</v>
      </c>
      <c r="O9195" s="71">
        <v>6.5384749466521246</v>
      </c>
    </row>
    <row r="9196" spans="2:15" outlineLevel="1" x14ac:dyDescent="0.45">
      <c r="B9196" s="65">
        <v>9187</v>
      </c>
      <c r="C9196" s="60">
        <v>0</v>
      </c>
      <c r="D9196" s="61">
        <v>1</v>
      </c>
      <c r="E9196" s="61">
        <v>1</v>
      </c>
      <c r="F9196" s="61">
        <v>1</v>
      </c>
      <c r="G9196" s="61">
        <v>0</v>
      </c>
      <c r="H9196" s="61">
        <v>1</v>
      </c>
      <c r="I9196" s="62">
        <v>100224.70050317491</v>
      </c>
      <c r="J9196" s="63">
        <v>5.2744593994304534</v>
      </c>
      <c r="K9196" s="63">
        <v>5.353113033886058</v>
      </c>
      <c r="L9196" s="63">
        <v>8.0959135074382083</v>
      </c>
      <c r="M9196" s="63">
        <v>8.6612041921023923</v>
      </c>
      <c r="N9196" s="63">
        <v>7.1409396890768999</v>
      </c>
      <c r="O9196" s="71">
        <v>7.1870260918613287</v>
      </c>
    </row>
    <row r="9197" spans="2:15" outlineLevel="1" x14ac:dyDescent="0.45">
      <c r="B9197" s="65">
        <v>9188</v>
      </c>
      <c r="C9197" s="60">
        <v>1</v>
      </c>
      <c r="D9197" s="61">
        <v>0</v>
      </c>
      <c r="E9197" s="61">
        <v>1</v>
      </c>
      <c r="F9197" s="61">
        <v>1</v>
      </c>
      <c r="G9197" s="61">
        <v>1</v>
      </c>
      <c r="H9197" s="61">
        <v>0</v>
      </c>
      <c r="I9197" s="62">
        <v>25351.009290083239</v>
      </c>
      <c r="J9197" s="63">
        <v>5.8104864881529821</v>
      </c>
      <c r="K9197" s="63">
        <v>4.4359826196203116</v>
      </c>
      <c r="L9197" s="63">
        <v>6.8372606952734865</v>
      </c>
      <c r="M9197" s="63">
        <v>6.7117509686596728</v>
      </c>
      <c r="N9197" s="63">
        <v>7.4479707869083951</v>
      </c>
      <c r="O9197" s="71">
        <v>6.2464426260128674</v>
      </c>
    </row>
    <row r="9198" spans="2:15" outlineLevel="1" x14ac:dyDescent="0.45">
      <c r="B9198" s="65">
        <v>9189</v>
      </c>
      <c r="C9198" s="60">
        <v>0</v>
      </c>
      <c r="D9198" s="61">
        <v>1</v>
      </c>
      <c r="E9198" s="61">
        <v>1</v>
      </c>
      <c r="F9198" s="61">
        <v>1</v>
      </c>
      <c r="G9198" s="61">
        <v>0</v>
      </c>
      <c r="H9198" s="61">
        <v>1</v>
      </c>
      <c r="I9198" s="62">
        <v>63521.215339047645</v>
      </c>
      <c r="J9198" s="63">
        <v>5.6211956174868556</v>
      </c>
      <c r="K9198" s="63">
        <v>6.3424109854089927</v>
      </c>
      <c r="L9198" s="63">
        <v>6.9949445565334116</v>
      </c>
      <c r="M9198" s="63">
        <v>6.7941269211416895</v>
      </c>
      <c r="N9198" s="63">
        <v>6.0999316823373544</v>
      </c>
      <c r="O9198" s="71">
        <v>6.6709119035982889</v>
      </c>
    </row>
    <row r="9199" spans="2:15" outlineLevel="1" x14ac:dyDescent="0.45">
      <c r="B9199" s="65">
        <v>9190</v>
      </c>
      <c r="C9199" s="60">
        <v>0</v>
      </c>
      <c r="D9199" s="61">
        <v>1</v>
      </c>
      <c r="E9199" s="61">
        <v>1</v>
      </c>
      <c r="F9199" s="61">
        <v>1</v>
      </c>
      <c r="G9199" s="61">
        <v>1</v>
      </c>
      <c r="H9199" s="61">
        <v>0</v>
      </c>
      <c r="I9199" s="62">
        <v>98593.434401240738</v>
      </c>
      <c r="J9199" s="63">
        <v>5.7442228630088099</v>
      </c>
      <c r="K9199" s="63">
        <v>5.9280467861318016</v>
      </c>
      <c r="L9199" s="63">
        <v>7.1732587715043667</v>
      </c>
      <c r="M9199" s="63">
        <v>8.1015193616507695</v>
      </c>
      <c r="N9199" s="63">
        <v>6.8338670509759618</v>
      </c>
      <c r="O9199" s="71">
        <v>6.7161114143273348</v>
      </c>
    </row>
    <row r="9200" spans="2:15" outlineLevel="1" x14ac:dyDescent="0.45">
      <c r="B9200" s="65">
        <v>9191</v>
      </c>
      <c r="C9200" s="60">
        <v>0</v>
      </c>
      <c r="D9200" s="61">
        <v>1</v>
      </c>
      <c r="E9200" s="61">
        <v>1</v>
      </c>
      <c r="F9200" s="61">
        <v>1</v>
      </c>
      <c r="G9200" s="61">
        <v>0</v>
      </c>
      <c r="H9200" s="61">
        <v>1</v>
      </c>
      <c r="I9200" s="62">
        <v>101646.79098173395</v>
      </c>
      <c r="J9200" s="63">
        <v>6.4371057708230595</v>
      </c>
      <c r="K9200" s="63">
        <v>6.6095429521642757</v>
      </c>
      <c r="L9200" s="63">
        <v>7.4075390790095206</v>
      </c>
      <c r="M9200" s="63">
        <v>7.9144586576584546</v>
      </c>
      <c r="N9200" s="63">
        <v>6.5325533236440343</v>
      </c>
      <c r="O9200" s="71">
        <v>6.7335227809541101</v>
      </c>
    </row>
    <row r="9201" spans="2:15" outlineLevel="1" x14ac:dyDescent="0.45">
      <c r="B9201" s="65">
        <v>9192</v>
      </c>
      <c r="C9201" s="60">
        <v>1</v>
      </c>
      <c r="D9201" s="61">
        <v>0</v>
      </c>
      <c r="E9201" s="61">
        <v>1</v>
      </c>
      <c r="F9201" s="61">
        <v>1</v>
      </c>
      <c r="G9201" s="61">
        <v>1</v>
      </c>
      <c r="H9201" s="61">
        <v>0</v>
      </c>
      <c r="I9201" s="62">
        <v>98184.176841533175</v>
      </c>
      <c r="J9201" s="63">
        <v>6.5034697995440016</v>
      </c>
      <c r="K9201" s="63">
        <v>5.7190586847841791</v>
      </c>
      <c r="L9201" s="63">
        <v>7.9187903471681738</v>
      </c>
      <c r="M9201" s="63">
        <v>6.4836777453483494</v>
      </c>
      <c r="N9201" s="63">
        <v>7.2206881834160583</v>
      </c>
      <c r="O9201" s="71">
        <v>7.0840918773198238</v>
      </c>
    </row>
    <row r="9202" spans="2:15" outlineLevel="1" x14ac:dyDescent="0.45">
      <c r="B9202" s="65">
        <v>9193</v>
      </c>
      <c r="C9202" s="60">
        <v>1</v>
      </c>
      <c r="D9202" s="61">
        <v>0</v>
      </c>
      <c r="E9202" s="61">
        <v>1</v>
      </c>
      <c r="F9202" s="61">
        <v>1</v>
      </c>
      <c r="G9202" s="61">
        <v>1</v>
      </c>
      <c r="H9202" s="61">
        <v>0</v>
      </c>
      <c r="I9202" s="62">
        <v>92747.82469940983</v>
      </c>
      <c r="J9202" s="63">
        <v>5.9709366195073699</v>
      </c>
      <c r="K9202" s="63">
        <v>4.4061067469200941</v>
      </c>
      <c r="L9202" s="63">
        <v>7.3865465564200044</v>
      </c>
      <c r="M9202" s="63">
        <v>7.5963796717263445</v>
      </c>
      <c r="N9202" s="63">
        <v>6.9221544395432861</v>
      </c>
      <c r="O9202" s="71">
        <v>6.2546807610363331</v>
      </c>
    </row>
    <row r="9203" spans="2:15" outlineLevel="1" x14ac:dyDescent="0.45">
      <c r="B9203" s="65">
        <v>9194</v>
      </c>
      <c r="C9203" s="60">
        <v>1</v>
      </c>
      <c r="D9203" s="61">
        <v>0</v>
      </c>
      <c r="E9203" s="61">
        <v>1</v>
      </c>
      <c r="F9203" s="61">
        <v>1</v>
      </c>
      <c r="G9203" s="61">
        <v>1</v>
      </c>
      <c r="H9203" s="61">
        <v>0</v>
      </c>
      <c r="I9203" s="62">
        <v>77472.417512569096</v>
      </c>
      <c r="J9203" s="63">
        <v>5.4836035892968162</v>
      </c>
      <c r="K9203" s="63">
        <v>5.0716898382987576</v>
      </c>
      <c r="L9203" s="63">
        <v>6.9810271272623536</v>
      </c>
      <c r="M9203" s="63">
        <v>8.7955019989132133</v>
      </c>
      <c r="N9203" s="63">
        <v>7.2197588455784194</v>
      </c>
      <c r="O9203" s="71">
        <v>6.4635557422286105</v>
      </c>
    </row>
    <row r="9204" spans="2:15" outlineLevel="1" x14ac:dyDescent="0.45">
      <c r="B9204" s="65">
        <v>9195</v>
      </c>
      <c r="C9204" s="60">
        <v>1</v>
      </c>
      <c r="D9204" s="61">
        <v>0</v>
      </c>
      <c r="E9204" s="61">
        <v>1</v>
      </c>
      <c r="F9204" s="61">
        <v>1</v>
      </c>
      <c r="G9204" s="61">
        <v>1</v>
      </c>
      <c r="H9204" s="61">
        <v>0</v>
      </c>
      <c r="I9204" s="62">
        <v>98045.247025555553</v>
      </c>
      <c r="J9204" s="63">
        <v>6.24238420778914</v>
      </c>
      <c r="K9204" s="63">
        <v>5.4932558714901685</v>
      </c>
      <c r="L9204" s="63">
        <v>6.9692430652841608</v>
      </c>
      <c r="M9204" s="63">
        <v>7.9352447148504615</v>
      </c>
      <c r="N9204" s="63">
        <v>6.8312599384012138</v>
      </c>
      <c r="O9204" s="71">
        <v>6.7807161041944033</v>
      </c>
    </row>
    <row r="9205" spans="2:15" outlineLevel="1" x14ac:dyDescent="0.45">
      <c r="B9205" s="65">
        <v>9196</v>
      </c>
      <c r="C9205" s="60">
        <v>1</v>
      </c>
      <c r="D9205" s="61">
        <v>0</v>
      </c>
      <c r="E9205" s="61">
        <v>1</v>
      </c>
      <c r="F9205" s="61">
        <v>1</v>
      </c>
      <c r="G9205" s="61">
        <v>1</v>
      </c>
      <c r="H9205" s="61">
        <v>0</v>
      </c>
      <c r="I9205" s="62">
        <v>103351.6675173789</v>
      </c>
      <c r="J9205" s="63">
        <v>5.9551233679948279</v>
      </c>
      <c r="K9205" s="63">
        <v>5.9433627299246483</v>
      </c>
      <c r="L9205" s="63">
        <v>8.2311322035705388</v>
      </c>
      <c r="M9205" s="63">
        <v>8.918560937434135</v>
      </c>
      <c r="N9205" s="63">
        <v>6.8454320558974953</v>
      </c>
      <c r="O9205" s="71">
        <v>6.8315437875799763</v>
      </c>
    </row>
    <row r="9206" spans="2:15" outlineLevel="1" x14ac:dyDescent="0.45">
      <c r="B9206" s="65">
        <v>9197</v>
      </c>
      <c r="C9206" s="60">
        <v>1</v>
      </c>
      <c r="D9206" s="61">
        <v>0</v>
      </c>
      <c r="E9206" s="61">
        <v>1</v>
      </c>
      <c r="F9206" s="61">
        <v>1</v>
      </c>
      <c r="G9206" s="61">
        <v>1</v>
      </c>
      <c r="H9206" s="61">
        <v>0</v>
      </c>
      <c r="I9206" s="62">
        <v>96306.142248005388</v>
      </c>
      <c r="J9206" s="63">
        <v>6.11361352486432</v>
      </c>
      <c r="K9206" s="63">
        <v>5.2949327636879886</v>
      </c>
      <c r="L9206" s="63">
        <v>7.3808846124996101</v>
      </c>
      <c r="M9206" s="63">
        <v>7.2752676877879736</v>
      </c>
      <c r="N9206" s="63">
        <v>7.1656088041972748</v>
      </c>
      <c r="O9206" s="71">
        <v>6.6465187260683658</v>
      </c>
    </row>
    <row r="9207" spans="2:15" outlineLevel="1" x14ac:dyDescent="0.45">
      <c r="B9207" s="65">
        <v>9198</v>
      </c>
      <c r="C9207" s="60">
        <v>1</v>
      </c>
      <c r="D9207" s="61">
        <v>0</v>
      </c>
      <c r="E9207" s="61">
        <v>1</v>
      </c>
      <c r="F9207" s="61">
        <v>1</v>
      </c>
      <c r="G9207" s="61">
        <v>0</v>
      </c>
      <c r="H9207" s="61">
        <v>1</v>
      </c>
      <c r="I9207" s="62">
        <v>95858.184612915647</v>
      </c>
      <c r="J9207" s="63">
        <v>6.2212072141209065</v>
      </c>
      <c r="K9207" s="63">
        <v>5.1611278253895589</v>
      </c>
      <c r="L9207" s="63">
        <v>6.8556695699368335</v>
      </c>
      <c r="M9207" s="63">
        <v>7.5203398541396211</v>
      </c>
      <c r="N9207" s="63">
        <v>6.652515064450828</v>
      </c>
      <c r="O9207" s="71">
        <v>7.1034334767451837</v>
      </c>
    </row>
    <row r="9208" spans="2:15" outlineLevel="1" x14ac:dyDescent="0.45">
      <c r="B9208" s="65">
        <v>9199</v>
      </c>
      <c r="C9208" s="60">
        <v>1</v>
      </c>
      <c r="D9208" s="61">
        <v>0</v>
      </c>
      <c r="E9208" s="61">
        <v>1</v>
      </c>
      <c r="F9208" s="61">
        <v>1</v>
      </c>
      <c r="G9208" s="61">
        <v>1</v>
      </c>
      <c r="H9208" s="61">
        <v>0</v>
      </c>
      <c r="I9208" s="62">
        <v>96446.060974209293</v>
      </c>
      <c r="J9208" s="63">
        <v>5.4356609996475935</v>
      </c>
      <c r="K9208" s="63">
        <v>5.2244567228473562</v>
      </c>
      <c r="L9208" s="63">
        <v>8.2292964685978625</v>
      </c>
      <c r="M9208" s="63">
        <v>7.6601341312243729</v>
      </c>
      <c r="N9208" s="63">
        <v>7.1023725458283966</v>
      </c>
      <c r="O9208" s="71">
        <v>6.6959545740453725</v>
      </c>
    </row>
    <row r="9209" spans="2:15" outlineLevel="1" x14ac:dyDescent="0.45">
      <c r="B9209" s="65">
        <v>9200</v>
      </c>
      <c r="C9209" s="60">
        <v>1</v>
      </c>
      <c r="D9209" s="61">
        <v>0</v>
      </c>
      <c r="E9209" s="61">
        <v>1</v>
      </c>
      <c r="F9209" s="61">
        <v>1</v>
      </c>
      <c r="G9209" s="61">
        <v>0</v>
      </c>
      <c r="H9209" s="61">
        <v>1</v>
      </c>
      <c r="I9209" s="62">
        <v>94283.040115672396</v>
      </c>
      <c r="J9209" s="63">
        <v>5.6461641744720232</v>
      </c>
      <c r="K9209" s="63">
        <v>5.0721189500719923</v>
      </c>
      <c r="L9209" s="63">
        <v>7.9423158180760804</v>
      </c>
      <c r="M9209" s="63">
        <v>6.9115107000347678</v>
      </c>
      <c r="N9209" s="63">
        <v>6.9584580785527077</v>
      </c>
      <c r="O9209" s="71">
        <v>6.9993596214979208</v>
      </c>
    </row>
    <row r="9210" spans="2:15" outlineLevel="1" x14ac:dyDescent="0.45">
      <c r="B9210" s="65">
        <v>9201</v>
      </c>
      <c r="C9210" s="60">
        <v>1</v>
      </c>
      <c r="D9210" s="61">
        <v>0</v>
      </c>
      <c r="E9210" s="61">
        <v>1</v>
      </c>
      <c r="F9210" s="61">
        <v>1</v>
      </c>
      <c r="G9210" s="61">
        <v>0</v>
      </c>
      <c r="H9210" s="61">
        <v>1</v>
      </c>
      <c r="I9210" s="62">
        <v>75431.966719879449</v>
      </c>
      <c r="J9210" s="63">
        <v>5.4512456250217705</v>
      </c>
      <c r="K9210" s="63">
        <v>5.1262507317703587</v>
      </c>
      <c r="L9210" s="63">
        <v>6.9653205722385474</v>
      </c>
      <c r="M9210" s="63">
        <v>8.2050984929194506</v>
      </c>
      <c r="N9210" s="63">
        <v>6.6234622697833458</v>
      </c>
      <c r="O9210" s="71">
        <v>6.9927793664041307</v>
      </c>
    </row>
    <row r="9211" spans="2:15" outlineLevel="1" x14ac:dyDescent="0.45">
      <c r="B9211" s="65">
        <v>9202</v>
      </c>
      <c r="C9211" s="60">
        <v>1</v>
      </c>
      <c r="D9211" s="61">
        <v>0</v>
      </c>
      <c r="E9211" s="61">
        <v>1</v>
      </c>
      <c r="F9211" s="61">
        <v>1</v>
      </c>
      <c r="G9211" s="61">
        <v>0</v>
      </c>
      <c r="H9211" s="61">
        <v>1</v>
      </c>
      <c r="I9211" s="62">
        <v>100676.87039911779</v>
      </c>
      <c r="J9211" s="63">
        <v>6.5009886639322616</v>
      </c>
      <c r="K9211" s="63">
        <v>6.0954511384671655</v>
      </c>
      <c r="L9211" s="63">
        <v>7.5391752341892033</v>
      </c>
      <c r="M9211" s="63">
        <v>8.1864082803544598</v>
      </c>
      <c r="N9211" s="63">
        <v>6.3230721105306147</v>
      </c>
      <c r="O9211" s="71">
        <v>6.706971003565056</v>
      </c>
    </row>
    <row r="9212" spans="2:15" outlineLevel="1" x14ac:dyDescent="0.45">
      <c r="B9212" s="65">
        <v>9203</v>
      </c>
      <c r="C9212" s="60">
        <v>1</v>
      </c>
      <c r="D9212" s="61">
        <v>0</v>
      </c>
      <c r="E9212" s="61">
        <v>1</v>
      </c>
      <c r="F9212" s="61">
        <v>1</v>
      </c>
      <c r="G9212" s="61">
        <v>0</v>
      </c>
      <c r="H9212" s="61">
        <v>1</v>
      </c>
      <c r="I9212" s="62">
        <v>70806.388793901831</v>
      </c>
      <c r="J9212" s="63">
        <v>5.9211578013001454</v>
      </c>
      <c r="K9212" s="63">
        <v>4.4873117925855404</v>
      </c>
      <c r="L9212" s="63">
        <v>7.0067747998919625</v>
      </c>
      <c r="M9212" s="63">
        <v>7.2063821506389489</v>
      </c>
      <c r="N9212" s="63">
        <v>6.1048089547683375</v>
      </c>
      <c r="O9212" s="71">
        <v>7.0453315375629755</v>
      </c>
    </row>
    <row r="9213" spans="2:15" outlineLevel="1" x14ac:dyDescent="0.45">
      <c r="B9213" s="65">
        <v>9204</v>
      </c>
      <c r="C9213" s="60">
        <v>1</v>
      </c>
      <c r="D9213" s="61">
        <v>0</v>
      </c>
      <c r="E9213" s="61">
        <v>1</v>
      </c>
      <c r="F9213" s="61">
        <v>1</v>
      </c>
      <c r="G9213" s="61">
        <v>0</v>
      </c>
      <c r="H9213" s="61">
        <v>1</v>
      </c>
      <c r="I9213" s="62">
        <v>102292.95553499536</v>
      </c>
      <c r="J9213" s="63">
        <v>6.7928794713780452</v>
      </c>
      <c r="K9213" s="63">
        <v>5.393683724691301</v>
      </c>
      <c r="L9213" s="63">
        <v>7.6142604151433373</v>
      </c>
      <c r="M9213" s="63">
        <v>8.9256176429049248</v>
      </c>
      <c r="N9213" s="63">
        <v>6.6266352541368061</v>
      </c>
      <c r="O9213" s="71">
        <v>6.6576180762361723</v>
      </c>
    </row>
    <row r="9214" spans="2:15" outlineLevel="1" x14ac:dyDescent="0.45">
      <c r="B9214" s="65">
        <v>9205</v>
      </c>
      <c r="C9214" s="60">
        <v>1</v>
      </c>
      <c r="D9214" s="61">
        <v>0</v>
      </c>
      <c r="E9214" s="61">
        <v>1</v>
      </c>
      <c r="F9214" s="61">
        <v>1</v>
      </c>
      <c r="G9214" s="61">
        <v>1</v>
      </c>
      <c r="H9214" s="61">
        <v>0</v>
      </c>
      <c r="I9214" s="62">
        <v>77364.13229614406</v>
      </c>
      <c r="J9214" s="63">
        <v>5.8590188422443292</v>
      </c>
      <c r="K9214" s="63">
        <v>4.7283370267425937</v>
      </c>
      <c r="L9214" s="63">
        <v>6.4643772713204948</v>
      </c>
      <c r="M9214" s="63">
        <v>8.8775163653848121</v>
      </c>
      <c r="N9214" s="63">
        <v>7.3414824656370135</v>
      </c>
      <c r="O9214" s="71">
        <v>6.4882079305118951</v>
      </c>
    </row>
    <row r="9215" spans="2:15" outlineLevel="1" x14ac:dyDescent="0.45">
      <c r="B9215" s="65">
        <v>9206</v>
      </c>
      <c r="C9215" s="60">
        <v>1</v>
      </c>
      <c r="D9215" s="61">
        <v>0</v>
      </c>
      <c r="E9215" s="61">
        <v>1</v>
      </c>
      <c r="F9215" s="61">
        <v>1</v>
      </c>
      <c r="G9215" s="61">
        <v>0</v>
      </c>
      <c r="H9215" s="61">
        <v>1</v>
      </c>
      <c r="I9215" s="62">
        <v>102611.90110326505</v>
      </c>
      <c r="J9215" s="63">
        <v>6.5444639644102649</v>
      </c>
      <c r="K9215" s="63">
        <v>6.3919107747926978</v>
      </c>
      <c r="L9215" s="63">
        <v>7.7314163997450134</v>
      </c>
      <c r="M9215" s="63">
        <v>7.4964872725726543</v>
      </c>
      <c r="N9215" s="63">
        <v>6.9354264561239818</v>
      </c>
      <c r="O9215" s="71">
        <v>7.2425273752974011</v>
      </c>
    </row>
    <row r="9216" spans="2:15" outlineLevel="1" x14ac:dyDescent="0.45">
      <c r="B9216" s="65">
        <v>9207</v>
      </c>
      <c r="C9216" s="60">
        <v>1</v>
      </c>
      <c r="D9216" s="61">
        <v>0</v>
      </c>
      <c r="E9216" s="61">
        <v>1</v>
      </c>
      <c r="F9216" s="61">
        <v>1</v>
      </c>
      <c r="G9216" s="61">
        <v>1</v>
      </c>
      <c r="H9216" s="61">
        <v>0</v>
      </c>
      <c r="I9216" s="62">
        <v>95920.698116375235</v>
      </c>
      <c r="J9216" s="63">
        <v>6.6148808052621844</v>
      </c>
      <c r="K9216" s="63">
        <v>5.5118995470712697</v>
      </c>
      <c r="L9216" s="63">
        <v>8.3299123756641524</v>
      </c>
      <c r="M9216" s="63">
        <v>6.4759849476648128</v>
      </c>
      <c r="N9216" s="63">
        <v>6.8524017063018707</v>
      </c>
      <c r="O9216" s="71">
        <v>6.3286168002451735</v>
      </c>
    </row>
    <row r="9217" spans="2:15" outlineLevel="1" x14ac:dyDescent="0.45">
      <c r="B9217" s="65">
        <v>9208</v>
      </c>
      <c r="C9217" s="60">
        <v>1</v>
      </c>
      <c r="D9217" s="61">
        <v>0</v>
      </c>
      <c r="E9217" s="61">
        <v>1</v>
      </c>
      <c r="F9217" s="61">
        <v>1</v>
      </c>
      <c r="G9217" s="61">
        <v>0</v>
      </c>
      <c r="H9217" s="61">
        <v>1</v>
      </c>
      <c r="I9217" s="62">
        <v>93683.885885777301</v>
      </c>
      <c r="J9217" s="63">
        <v>5.8214253022304296</v>
      </c>
      <c r="K9217" s="63">
        <v>5.3252473081539984</v>
      </c>
      <c r="L9217" s="63">
        <v>7.5100040785122637</v>
      </c>
      <c r="M9217" s="63">
        <v>6.7945738386052934</v>
      </c>
      <c r="N9217" s="63">
        <v>6.4794817923940302</v>
      </c>
      <c r="O9217" s="71">
        <v>7.1386565677202443</v>
      </c>
    </row>
    <row r="9218" spans="2:15" outlineLevel="1" x14ac:dyDescent="0.45">
      <c r="B9218" s="65">
        <v>9209</v>
      </c>
      <c r="C9218" s="60">
        <v>1</v>
      </c>
      <c r="D9218" s="61">
        <v>0</v>
      </c>
      <c r="E9218" s="61">
        <v>1</v>
      </c>
      <c r="F9218" s="61">
        <v>1</v>
      </c>
      <c r="G9218" s="61">
        <v>0</v>
      </c>
      <c r="H9218" s="61">
        <v>1</v>
      </c>
      <c r="I9218" s="62">
        <v>71714.685771459554</v>
      </c>
      <c r="J9218" s="63">
        <v>5.7485422284605701</v>
      </c>
      <c r="K9218" s="63">
        <v>3.9968014599635007</v>
      </c>
      <c r="L9218" s="63">
        <v>6.6664537097820977</v>
      </c>
      <c r="M9218" s="63">
        <v>8.3673726116455285</v>
      </c>
      <c r="N9218" s="63">
        <v>6.4572823897450213</v>
      </c>
      <c r="O9218" s="71">
        <v>6.6127340047856835</v>
      </c>
    </row>
    <row r="9219" spans="2:15" outlineLevel="1" x14ac:dyDescent="0.45">
      <c r="B9219" s="65">
        <v>9210</v>
      </c>
      <c r="C9219" s="60">
        <v>0</v>
      </c>
      <c r="D9219" s="61">
        <v>1</v>
      </c>
      <c r="E9219" s="61">
        <v>1</v>
      </c>
      <c r="F9219" s="61">
        <v>1</v>
      </c>
      <c r="G9219" s="61">
        <v>0</v>
      </c>
      <c r="H9219" s="61">
        <v>1</v>
      </c>
      <c r="I9219" s="62">
        <v>102290.97527243118</v>
      </c>
      <c r="J9219" s="63">
        <v>5.2737855880863949</v>
      </c>
      <c r="K9219" s="63">
        <v>6.1461944941837405</v>
      </c>
      <c r="L9219" s="63">
        <v>8.1320889239076184</v>
      </c>
      <c r="M9219" s="63">
        <v>8.4782019725382369</v>
      </c>
      <c r="N9219" s="63">
        <v>7.1873763416504328</v>
      </c>
      <c r="O9219" s="71">
        <v>7.2122100358478178</v>
      </c>
    </row>
    <row r="9220" spans="2:15" outlineLevel="1" x14ac:dyDescent="0.45">
      <c r="B9220" s="65">
        <v>9211</v>
      </c>
      <c r="C9220" s="60">
        <v>0</v>
      </c>
      <c r="D9220" s="61">
        <v>1</v>
      </c>
      <c r="E9220" s="61">
        <v>1</v>
      </c>
      <c r="F9220" s="61">
        <v>1</v>
      </c>
      <c r="G9220" s="61">
        <v>1</v>
      </c>
      <c r="H9220" s="61">
        <v>0</v>
      </c>
      <c r="I9220" s="62">
        <v>105050.96289684698</v>
      </c>
      <c r="J9220" s="63">
        <v>5.8962962527257199</v>
      </c>
      <c r="K9220" s="63">
        <v>6.7828567770452564</v>
      </c>
      <c r="L9220" s="63">
        <v>7.329771683886996</v>
      </c>
      <c r="M9220" s="63">
        <v>8.747177572605052</v>
      </c>
      <c r="N9220" s="63">
        <v>7.4592314165640579</v>
      </c>
      <c r="O9220" s="71">
        <v>6.6267567612726666</v>
      </c>
    </row>
    <row r="9221" spans="2:15" outlineLevel="1" x14ac:dyDescent="0.45">
      <c r="B9221" s="65">
        <v>9212</v>
      </c>
      <c r="C9221" s="60">
        <v>1</v>
      </c>
      <c r="D9221" s="61">
        <v>0</v>
      </c>
      <c r="E9221" s="61">
        <v>1</v>
      </c>
      <c r="F9221" s="61">
        <v>1</v>
      </c>
      <c r="G9221" s="61">
        <v>0</v>
      </c>
      <c r="H9221" s="61">
        <v>1</v>
      </c>
      <c r="I9221" s="62">
        <v>69852.622252055065</v>
      </c>
      <c r="J9221" s="63">
        <v>5.4688564481423683</v>
      </c>
      <c r="K9221" s="63">
        <v>4.1913247370185136</v>
      </c>
      <c r="L9221" s="63">
        <v>7.0819529190334407</v>
      </c>
      <c r="M9221" s="63">
        <v>7.5874765230393848</v>
      </c>
      <c r="N9221" s="63">
        <v>6.1494180268975045</v>
      </c>
      <c r="O9221" s="71">
        <v>6.9875661502362316</v>
      </c>
    </row>
    <row r="9222" spans="2:15" outlineLevel="1" x14ac:dyDescent="0.45">
      <c r="B9222" s="65">
        <v>9213</v>
      </c>
      <c r="C9222" s="60">
        <v>1</v>
      </c>
      <c r="D9222" s="61">
        <v>0</v>
      </c>
      <c r="E9222" s="61">
        <v>1</v>
      </c>
      <c r="F9222" s="61">
        <v>1</v>
      </c>
      <c r="G9222" s="61">
        <v>1</v>
      </c>
      <c r="H9222" s="61">
        <v>0</v>
      </c>
      <c r="I9222" s="62">
        <v>96892.714944502586</v>
      </c>
      <c r="J9222" s="63">
        <v>5.4582445070914396</v>
      </c>
      <c r="K9222" s="63">
        <v>5.1747522400482886</v>
      </c>
      <c r="L9222" s="63">
        <v>7.5630108630339841</v>
      </c>
      <c r="M9222" s="63">
        <v>8.2790117456525429</v>
      </c>
      <c r="N9222" s="63">
        <v>7.1044183448411982</v>
      </c>
      <c r="O9222" s="71">
        <v>6.5366564151232103</v>
      </c>
    </row>
    <row r="9223" spans="2:15" outlineLevel="1" x14ac:dyDescent="0.45">
      <c r="B9223" s="65">
        <v>9214</v>
      </c>
      <c r="C9223" s="60">
        <v>0</v>
      </c>
      <c r="D9223" s="61">
        <v>1</v>
      </c>
      <c r="E9223" s="61">
        <v>1</v>
      </c>
      <c r="F9223" s="61">
        <v>1</v>
      </c>
      <c r="G9223" s="61">
        <v>1</v>
      </c>
      <c r="H9223" s="61">
        <v>0</v>
      </c>
      <c r="I9223" s="62">
        <v>26892.862729637272</v>
      </c>
      <c r="J9223" s="63">
        <v>5.3581284093418891</v>
      </c>
      <c r="K9223" s="63">
        <v>5.4881403646191655</v>
      </c>
      <c r="L9223" s="63">
        <v>7.2364284421429499</v>
      </c>
      <c r="M9223" s="63">
        <v>6.634325425319993</v>
      </c>
      <c r="N9223" s="63">
        <v>6.9437312066100141</v>
      </c>
      <c r="O9223" s="71">
        <v>6.5218145336520674</v>
      </c>
    </row>
    <row r="9224" spans="2:15" outlineLevel="1" x14ac:dyDescent="0.45">
      <c r="B9224" s="65">
        <v>9215</v>
      </c>
      <c r="C9224" s="60">
        <v>0</v>
      </c>
      <c r="D9224" s="61">
        <v>1</v>
      </c>
      <c r="E9224" s="61">
        <v>1</v>
      </c>
      <c r="F9224" s="61">
        <v>1</v>
      </c>
      <c r="G9224" s="61">
        <v>1</v>
      </c>
      <c r="H9224" s="61">
        <v>0</v>
      </c>
      <c r="I9224" s="62">
        <v>98368.847503530327</v>
      </c>
      <c r="J9224" s="63">
        <v>5.4452482592918088</v>
      </c>
      <c r="K9224" s="63">
        <v>6.429573740508955</v>
      </c>
      <c r="L9224" s="63">
        <v>7.068236151594931</v>
      </c>
      <c r="M9224" s="63">
        <v>7.6171544048958175</v>
      </c>
      <c r="N9224" s="63">
        <v>7.0949043315017484</v>
      </c>
      <c r="O9224" s="71">
        <v>6.7194723527625033</v>
      </c>
    </row>
    <row r="9225" spans="2:15" outlineLevel="1" x14ac:dyDescent="0.45">
      <c r="B9225" s="65">
        <v>9216</v>
      </c>
      <c r="C9225" s="60">
        <v>1</v>
      </c>
      <c r="D9225" s="61">
        <v>0</v>
      </c>
      <c r="E9225" s="61">
        <v>1</v>
      </c>
      <c r="F9225" s="61">
        <v>1</v>
      </c>
      <c r="G9225" s="61">
        <v>0</v>
      </c>
      <c r="H9225" s="61">
        <v>1</v>
      </c>
      <c r="I9225" s="62">
        <v>79002.487586938441</v>
      </c>
      <c r="J9225" s="63">
        <v>6.3168518826847828</v>
      </c>
      <c r="K9225" s="63">
        <v>5.7158775524040752</v>
      </c>
      <c r="L9225" s="63">
        <v>6.467648106944365</v>
      </c>
      <c r="M9225" s="63">
        <v>7.9763539965359946</v>
      </c>
      <c r="N9225" s="63">
        <v>6.8966869596415439</v>
      </c>
      <c r="O9225" s="71">
        <v>7.0189611044897422</v>
      </c>
    </row>
    <row r="9226" spans="2:15" outlineLevel="1" x14ac:dyDescent="0.45">
      <c r="B9226" s="65">
        <v>9217</v>
      </c>
      <c r="C9226" s="60">
        <v>0</v>
      </c>
      <c r="D9226" s="61">
        <v>1</v>
      </c>
      <c r="E9226" s="61">
        <v>1</v>
      </c>
      <c r="F9226" s="61">
        <v>1</v>
      </c>
      <c r="G9226" s="61">
        <v>1</v>
      </c>
      <c r="H9226" s="61">
        <v>0</v>
      </c>
      <c r="I9226" s="62">
        <v>63287.494818734805</v>
      </c>
      <c r="J9226" s="63">
        <v>5.6929023896043836</v>
      </c>
      <c r="K9226" s="63">
        <v>6.2632817619484111</v>
      </c>
      <c r="L9226" s="63">
        <v>7.0326394289125549</v>
      </c>
      <c r="M9226" s="63">
        <v>6.1191009223761235</v>
      </c>
      <c r="N9226" s="63">
        <v>6.8372998332894399</v>
      </c>
      <c r="O9226" s="71">
        <v>6.6062787540025534</v>
      </c>
    </row>
    <row r="9227" spans="2:15" outlineLevel="1" x14ac:dyDescent="0.45">
      <c r="B9227" s="65">
        <v>9218</v>
      </c>
      <c r="C9227" s="60">
        <v>1</v>
      </c>
      <c r="D9227" s="61">
        <v>0</v>
      </c>
      <c r="E9227" s="61">
        <v>1</v>
      </c>
      <c r="F9227" s="61">
        <v>1</v>
      </c>
      <c r="G9227" s="61">
        <v>0</v>
      </c>
      <c r="H9227" s="61">
        <v>1</v>
      </c>
      <c r="I9227" s="62">
        <v>22505.265149123457</v>
      </c>
      <c r="J9227" s="63">
        <v>5.51155544041562</v>
      </c>
      <c r="K9227" s="63">
        <v>4.9594104553699232</v>
      </c>
      <c r="L9227" s="63">
        <v>6.0591713097559907</v>
      </c>
      <c r="M9227" s="63">
        <v>6.2830620887729474</v>
      </c>
      <c r="N9227" s="63">
        <v>6.6244767004742293</v>
      </c>
      <c r="O9227" s="71">
        <v>6.6332223369354502</v>
      </c>
    </row>
    <row r="9228" spans="2:15" outlineLevel="1" x14ac:dyDescent="0.45">
      <c r="B9228" s="65">
        <v>9219</v>
      </c>
      <c r="C9228" s="60">
        <v>1</v>
      </c>
      <c r="D9228" s="61">
        <v>0</v>
      </c>
      <c r="E9228" s="61">
        <v>1</v>
      </c>
      <c r="F9228" s="61">
        <v>1</v>
      </c>
      <c r="G9228" s="61">
        <v>1</v>
      </c>
      <c r="H9228" s="61">
        <v>0</v>
      </c>
      <c r="I9228" s="62">
        <v>62281.091633908742</v>
      </c>
      <c r="J9228" s="63">
        <v>6.9407058818300964</v>
      </c>
      <c r="K9228" s="63">
        <v>4.7942711739982169</v>
      </c>
      <c r="L9228" s="63">
        <v>6.2781609224034547</v>
      </c>
      <c r="M9228" s="63">
        <v>6.2783830002159311</v>
      </c>
      <c r="N9228" s="63">
        <v>7.3067945768945375</v>
      </c>
      <c r="O9228" s="71">
        <v>6.2859900993154509</v>
      </c>
    </row>
    <row r="9229" spans="2:15" outlineLevel="1" x14ac:dyDescent="0.45">
      <c r="B9229" s="65">
        <v>9220</v>
      </c>
      <c r="C9229" s="60">
        <v>1</v>
      </c>
      <c r="D9229" s="61">
        <v>0</v>
      </c>
      <c r="E9229" s="61">
        <v>1</v>
      </c>
      <c r="F9229" s="61">
        <v>1</v>
      </c>
      <c r="G9229" s="61">
        <v>0</v>
      </c>
      <c r="H9229" s="61">
        <v>1</v>
      </c>
      <c r="I9229" s="62">
        <v>99485.560930328604</v>
      </c>
      <c r="J9229" s="63">
        <v>6.3850819076830518</v>
      </c>
      <c r="K9229" s="63">
        <v>5.6966078479886342</v>
      </c>
      <c r="L9229" s="63">
        <v>6.6877003592871986</v>
      </c>
      <c r="M9229" s="63">
        <v>7.5700787235920473</v>
      </c>
      <c r="N9229" s="63">
        <v>7.0699227431696645</v>
      </c>
      <c r="O9229" s="71">
        <v>7.3936630407176063</v>
      </c>
    </row>
    <row r="9230" spans="2:15" outlineLevel="1" x14ac:dyDescent="0.45">
      <c r="B9230" s="65">
        <v>9221</v>
      </c>
      <c r="C9230" s="60">
        <v>0</v>
      </c>
      <c r="D9230" s="61">
        <v>1</v>
      </c>
      <c r="E9230" s="61">
        <v>1</v>
      </c>
      <c r="F9230" s="61">
        <v>1</v>
      </c>
      <c r="G9230" s="61">
        <v>0</v>
      </c>
      <c r="H9230" s="61">
        <v>1</v>
      </c>
      <c r="I9230" s="62">
        <v>81345.850896466232</v>
      </c>
      <c r="J9230" s="63">
        <v>5.8759202793147818</v>
      </c>
      <c r="K9230" s="63">
        <v>6.3077857401012505</v>
      </c>
      <c r="L9230" s="63">
        <v>6.2192768226166484</v>
      </c>
      <c r="M9230" s="63">
        <v>8.1842776306166964</v>
      </c>
      <c r="N9230" s="63">
        <v>7.1511518144689132</v>
      </c>
      <c r="O9230" s="71">
        <v>7.4526879416462322</v>
      </c>
    </row>
    <row r="9231" spans="2:15" outlineLevel="1" x14ac:dyDescent="0.45">
      <c r="B9231" s="65">
        <v>9222</v>
      </c>
      <c r="C9231" s="60">
        <v>0</v>
      </c>
      <c r="D9231" s="61">
        <v>1</v>
      </c>
      <c r="E9231" s="61">
        <v>1</v>
      </c>
      <c r="F9231" s="61">
        <v>1</v>
      </c>
      <c r="G9231" s="61">
        <v>1</v>
      </c>
      <c r="H9231" s="61">
        <v>0</v>
      </c>
      <c r="I9231" s="62">
        <v>23163.870170553419</v>
      </c>
      <c r="J9231" s="63">
        <v>5.2729634114230937</v>
      </c>
      <c r="K9231" s="63">
        <v>5.4122537215916129</v>
      </c>
      <c r="L9231" s="63">
        <v>6.8462808204547061</v>
      </c>
      <c r="M9231" s="63">
        <v>6.053138026104758</v>
      </c>
      <c r="N9231" s="63">
        <v>6.7923805777252522</v>
      </c>
      <c r="O9231" s="71">
        <v>6.2109364691144782</v>
      </c>
    </row>
    <row r="9232" spans="2:15" outlineLevel="1" x14ac:dyDescent="0.45">
      <c r="B9232" s="65">
        <v>9223</v>
      </c>
      <c r="C9232" s="60">
        <v>1</v>
      </c>
      <c r="D9232" s="61">
        <v>0</v>
      </c>
      <c r="E9232" s="61">
        <v>1</v>
      </c>
      <c r="F9232" s="61">
        <v>1</v>
      </c>
      <c r="G9232" s="61">
        <v>1</v>
      </c>
      <c r="H9232" s="61">
        <v>0</v>
      </c>
      <c r="I9232" s="62">
        <v>64414.423209510147</v>
      </c>
      <c r="J9232" s="63">
        <v>6.6247139996880913</v>
      </c>
      <c r="K9232" s="63">
        <v>5.4374051881309846</v>
      </c>
      <c r="L9232" s="63">
        <v>6.8699831293894196</v>
      </c>
      <c r="M9232" s="63">
        <v>6.7969256707604115</v>
      </c>
      <c r="N9232" s="63">
        <v>6.615117841178149</v>
      </c>
      <c r="O9232" s="71">
        <v>6.5172157222356075</v>
      </c>
    </row>
    <row r="9233" spans="2:15" outlineLevel="1" x14ac:dyDescent="0.45">
      <c r="B9233" s="65">
        <v>9224</v>
      </c>
      <c r="C9233" s="60">
        <v>0</v>
      </c>
      <c r="D9233" s="61">
        <v>1</v>
      </c>
      <c r="E9233" s="61">
        <v>1</v>
      </c>
      <c r="F9233" s="61">
        <v>1</v>
      </c>
      <c r="G9233" s="61">
        <v>1</v>
      </c>
      <c r="H9233" s="61">
        <v>0</v>
      </c>
      <c r="I9233" s="62">
        <v>76130.248604016815</v>
      </c>
      <c r="J9233" s="63">
        <v>5.1214597486069247</v>
      </c>
      <c r="K9233" s="63">
        <v>5.3721887166130395</v>
      </c>
      <c r="L9233" s="63">
        <v>7.1284003355981413</v>
      </c>
      <c r="M9233" s="63">
        <v>7.870384578013514</v>
      </c>
      <c r="N9233" s="63">
        <v>7.4413650337887765</v>
      </c>
      <c r="O9233" s="71">
        <v>6.7934794416808497</v>
      </c>
    </row>
    <row r="9234" spans="2:15" outlineLevel="1" x14ac:dyDescent="0.45">
      <c r="B9234" s="65">
        <v>9225</v>
      </c>
      <c r="C9234" s="60">
        <v>0</v>
      </c>
      <c r="D9234" s="61">
        <v>1</v>
      </c>
      <c r="E9234" s="61">
        <v>1</v>
      </c>
      <c r="F9234" s="61">
        <v>1</v>
      </c>
      <c r="G9234" s="61">
        <v>0</v>
      </c>
      <c r="H9234" s="61">
        <v>1</v>
      </c>
      <c r="I9234" s="62">
        <v>102916.50660408042</v>
      </c>
      <c r="J9234" s="63">
        <v>6.3701322306228478</v>
      </c>
      <c r="K9234" s="63">
        <v>6.5029544258719394</v>
      </c>
      <c r="L9234" s="63">
        <v>7.3286737206561599</v>
      </c>
      <c r="M9234" s="63">
        <v>8.2417361587558968</v>
      </c>
      <c r="N9234" s="63">
        <v>6.4810479318132526</v>
      </c>
      <c r="O9234" s="71">
        <v>7.2416548485127539</v>
      </c>
    </row>
    <row r="9235" spans="2:15" outlineLevel="1" x14ac:dyDescent="0.45">
      <c r="B9235" s="65">
        <v>9226</v>
      </c>
      <c r="C9235" s="60">
        <v>0</v>
      </c>
      <c r="D9235" s="61">
        <v>1</v>
      </c>
      <c r="E9235" s="61">
        <v>1</v>
      </c>
      <c r="F9235" s="61">
        <v>1</v>
      </c>
      <c r="G9235" s="61">
        <v>0</v>
      </c>
      <c r="H9235" s="61">
        <v>1</v>
      </c>
      <c r="I9235" s="62">
        <v>96876.509097249698</v>
      </c>
      <c r="J9235" s="63">
        <v>5.3268124165274031</v>
      </c>
      <c r="K9235" s="63">
        <v>6.0789798796397143</v>
      </c>
      <c r="L9235" s="63">
        <v>7.5679369950607613</v>
      </c>
      <c r="M9235" s="63">
        <v>7.5832625390675119</v>
      </c>
      <c r="N9235" s="63">
        <v>6.6168981292014077</v>
      </c>
      <c r="O9235" s="71">
        <v>6.9503220060330797</v>
      </c>
    </row>
    <row r="9236" spans="2:15" outlineLevel="1" x14ac:dyDescent="0.45">
      <c r="B9236" s="65">
        <v>9227</v>
      </c>
      <c r="C9236" s="60">
        <v>0</v>
      </c>
      <c r="D9236" s="61">
        <v>1</v>
      </c>
      <c r="E9236" s="61">
        <v>1</v>
      </c>
      <c r="F9236" s="61">
        <v>1</v>
      </c>
      <c r="G9236" s="61">
        <v>1</v>
      </c>
      <c r="H9236" s="61">
        <v>0</v>
      </c>
      <c r="I9236" s="62">
        <v>103059.16061340555</v>
      </c>
      <c r="J9236" s="63">
        <v>6.0260225359706041</v>
      </c>
      <c r="K9236" s="63">
        <v>6.441749251465426</v>
      </c>
      <c r="L9236" s="63">
        <v>7.2160129922360277</v>
      </c>
      <c r="M9236" s="63">
        <v>8.3668531624759019</v>
      </c>
      <c r="N9236" s="63">
        <v>7.2577514042533728</v>
      </c>
      <c r="O9236" s="71">
        <v>6.8335137558798067</v>
      </c>
    </row>
    <row r="9237" spans="2:15" outlineLevel="1" x14ac:dyDescent="0.45">
      <c r="B9237" s="65">
        <v>9228</v>
      </c>
      <c r="C9237" s="60">
        <v>0</v>
      </c>
      <c r="D9237" s="61">
        <v>1</v>
      </c>
      <c r="E9237" s="61">
        <v>1</v>
      </c>
      <c r="F9237" s="61">
        <v>1</v>
      </c>
      <c r="G9237" s="61">
        <v>1</v>
      </c>
      <c r="H9237" s="61">
        <v>0</v>
      </c>
      <c r="I9237" s="62">
        <v>95094.979434484892</v>
      </c>
      <c r="J9237" s="63">
        <v>5.7160537737641537</v>
      </c>
      <c r="K9237" s="63">
        <v>6.03466015850438</v>
      </c>
      <c r="L9237" s="63">
        <v>7.6494353182229045</v>
      </c>
      <c r="M9237" s="63">
        <v>6.8146647398142388</v>
      </c>
      <c r="N9237" s="63">
        <v>6.7218727021187474</v>
      </c>
      <c r="O9237" s="71">
        <v>6.528394974362806</v>
      </c>
    </row>
    <row r="9238" spans="2:15" outlineLevel="1" x14ac:dyDescent="0.45">
      <c r="B9238" s="65">
        <v>9229</v>
      </c>
      <c r="C9238" s="60">
        <v>1</v>
      </c>
      <c r="D9238" s="61">
        <v>0</v>
      </c>
      <c r="E9238" s="61">
        <v>1</v>
      </c>
      <c r="F9238" s="61">
        <v>1</v>
      </c>
      <c r="G9238" s="61">
        <v>1</v>
      </c>
      <c r="H9238" s="61">
        <v>0</v>
      </c>
      <c r="I9238" s="62">
        <v>26030.868660551583</v>
      </c>
      <c r="J9238" s="63">
        <v>5.4768576250275851</v>
      </c>
      <c r="K9238" s="63">
        <v>5.3518751523414263</v>
      </c>
      <c r="L9238" s="63">
        <v>6.1045577754437828</v>
      </c>
      <c r="M9238" s="63">
        <v>6.9804666856750837</v>
      </c>
      <c r="N9238" s="63">
        <v>7.0075930869835332</v>
      </c>
      <c r="O9238" s="71">
        <v>6.3482499342438974</v>
      </c>
    </row>
    <row r="9239" spans="2:15" outlineLevel="1" x14ac:dyDescent="0.45">
      <c r="B9239" s="65">
        <v>9230</v>
      </c>
      <c r="C9239" s="60">
        <v>1</v>
      </c>
      <c r="D9239" s="61">
        <v>0</v>
      </c>
      <c r="E9239" s="61">
        <v>1</v>
      </c>
      <c r="F9239" s="61">
        <v>1</v>
      </c>
      <c r="G9239" s="61">
        <v>0</v>
      </c>
      <c r="H9239" s="61">
        <v>1</v>
      </c>
      <c r="I9239" s="62">
        <v>74935.926492803628</v>
      </c>
      <c r="J9239" s="63">
        <v>5.3818912367271405</v>
      </c>
      <c r="K9239" s="63">
        <v>4.3490418709222851</v>
      </c>
      <c r="L9239" s="63">
        <v>6.8456372157106138</v>
      </c>
      <c r="M9239" s="63">
        <v>8.9322046733798235</v>
      </c>
      <c r="N9239" s="63">
        <v>6.5600547154224493</v>
      </c>
      <c r="O9239" s="71">
        <v>7.110515701832532</v>
      </c>
    </row>
    <row r="9240" spans="2:15" outlineLevel="1" x14ac:dyDescent="0.45">
      <c r="B9240" s="65">
        <v>9231</v>
      </c>
      <c r="C9240" s="60">
        <v>1</v>
      </c>
      <c r="D9240" s="61">
        <v>0</v>
      </c>
      <c r="E9240" s="61">
        <v>1</v>
      </c>
      <c r="F9240" s="61">
        <v>1</v>
      </c>
      <c r="G9240" s="61">
        <v>1</v>
      </c>
      <c r="H9240" s="61">
        <v>0</v>
      </c>
      <c r="I9240" s="62">
        <v>96308.6984034817</v>
      </c>
      <c r="J9240" s="63">
        <v>6.3434014098467815</v>
      </c>
      <c r="K9240" s="63">
        <v>4.5107149164283564</v>
      </c>
      <c r="L9240" s="63">
        <v>7.7036516942211586</v>
      </c>
      <c r="M9240" s="63">
        <v>7.5389999105427474</v>
      </c>
      <c r="N9240" s="63">
        <v>7.1573159128258332</v>
      </c>
      <c r="O9240" s="71">
        <v>6.8921561009892685</v>
      </c>
    </row>
    <row r="9241" spans="2:15" outlineLevel="1" x14ac:dyDescent="0.45">
      <c r="B9241" s="65">
        <v>9232</v>
      </c>
      <c r="C9241" s="60">
        <v>1</v>
      </c>
      <c r="D9241" s="61">
        <v>0</v>
      </c>
      <c r="E9241" s="61">
        <v>1</v>
      </c>
      <c r="F9241" s="61">
        <v>1</v>
      </c>
      <c r="G9241" s="61">
        <v>1</v>
      </c>
      <c r="H9241" s="61">
        <v>0</v>
      </c>
      <c r="I9241" s="62">
        <v>60248.290029963406</v>
      </c>
      <c r="J9241" s="63">
        <v>5.4745581554042646</v>
      </c>
      <c r="K9241" s="63">
        <v>4.6521502214013699</v>
      </c>
      <c r="L9241" s="63">
        <v>7.7065929918960281</v>
      </c>
      <c r="M9241" s="63">
        <v>6.0486950709566507</v>
      </c>
      <c r="N9241" s="63">
        <v>7.53181991705691</v>
      </c>
      <c r="O9241" s="71">
        <v>6.5728956397887366</v>
      </c>
    </row>
    <row r="9242" spans="2:15" outlineLevel="1" x14ac:dyDescent="0.45">
      <c r="B9242" s="65">
        <v>9233</v>
      </c>
      <c r="C9242" s="60">
        <v>1</v>
      </c>
      <c r="D9242" s="61">
        <v>0</v>
      </c>
      <c r="E9242" s="61">
        <v>1</v>
      </c>
      <c r="F9242" s="61">
        <v>1</v>
      </c>
      <c r="G9242" s="61">
        <v>1</v>
      </c>
      <c r="H9242" s="61">
        <v>0</v>
      </c>
      <c r="I9242" s="62">
        <v>25131.761374063281</v>
      </c>
      <c r="J9242" s="63">
        <v>5.8441181982450718</v>
      </c>
      <c r="K9242" s="63">
        <v>4.8503848327310024</v>
      </c>
      <c r="L9242" s="63">
        <v>7.1258788788127188</v>
      </c>
      <c r="M9242" s="63">
        <v>6.4811360726692175</v>
      </c>
      <c r="N9242" s="63">
        <v>6.7907820665748826</v>
      </c>
      <c r="O9242" s="71">
        <v>6.41361700631826</v>
      </c>
    </row>
    <row r="9243" spans="2:15" outlineLevel="1" x14ac:dyDescent="0.45">
      <c r="B9243" s="65">
        <v>9234</v>
      </c>
      <c r="C9243" s="60">
        <v>1</v>
      </c>
      <c r="D9243" s="61">
        <v>0</v>
      </c>
      <c r="E9243" s="61">
        <v>1</v>
      </c>
      <c r="F9243" s="61">
        <v>1</v>
      </c>
      <c r="G9243" s="61">
        <v>1</v>
      </c>
      <c r="H9243" s="61">
        <v>0</v>
      </c>
      <c r="I9243" s="62">
        <v>22754.469840529986</v>
      </c>
      <c r="J9243" s="63">
        <v>5.6325597461330599</v>
      </c>
      <c r="K9243" s="63">
        <v>4.9167527652131966</v>
      </c>
      <c r="L9243" s="63">
        <v>7.0697814814231474</v>
      </c>
      <c r="M9243" s="63">
        <v>6.1806237461688909</v>
      </c>
      <c r="N9243" s="63">
        <v>6.7073087447798461</v>
      </c>
      <c r="O9243" s="71">
        <v>6.0206045028028647</v>
      </c>
    </row>
    <row r="9244" spans="2:15" outlineLevel="1" x14ac:dyDescent="0.45">
      <c r="B9244" s="65">
        <v>9235</v>
      </c>
      <c r="C9244" s="60">
        <v>1</v>
      </c>
      <c r="D9244" s="61">
        <v>0</v>
      </c>
      <c r="E9244" s="61">
        <v>1</v>
      </c>
      <c r="F9244" s="61">
        <v>1</v>
      </c>
      <c r="G9244" s="61">
        <v>0</v>
      </c>
      <c r="H9244" s="61">
        <v>1</v>
      </c>
      <c r="I9244" s="62">
        <v>72857.751584290978</v>
      </c>
      <c r="J9244" s="63">
        <v>5.6236217553057912</v>
      </c>
      <c r="K9244" s="63">
        <v>4.3662403744562424</v>
      </c>
      <c r="L9244" s="63">
        <v>7.3373075285691201</v>
      </c>
      <c r="M9244" s="63">
        <v>7.710388614948263</v>
      </c>
      <c r="N9244" s="63">
        <v>6.700600185377974</v>
      </c>
      <c r="O9244" s="71">
        <v>6.9662055044163695</v>
      </c>
    </row>
    <row r="9245" spans="2:15" outlineLevel="1" x14ac:dyDescent="0.45">
      <c r="B9245" s="65">
        <v>9236</v>
      </c>
      <c r="C9245" s="60">
        <v>1</v>
      </c>
      <c r="D9245" s="61">
        <v>0</v>
      </c>
      <c r="E9245" s="61">
        <v>1</v>
      </c>
      <c r="F9245" s="61">
        <v>1</v>
      </c>
      <c r="G9245" s="61">
        <v>1</v>
      </c>
      <c r="H9245" s="61">
        <v>0</v>
      </c>
      <c r="I9245" s="62">
        <v>62121.755762695509</v>
      </c>
      <c r="J9245" s="63">
        <v>5.8878237100832145</v>
      </c>
      <c r="K9245" s="63">
        <v>5.2102968113562298</v>
      </c>
      <c r="L9245" s="63">
        <v>7.3876346043223355</v>
      </c>
      <c r="M9245" s="63">
        <v>6.5116829072476499</v>
      </c>
      <c r="N9245" s="63">
        <v>7.0486681133322096</v>
      </c>
      <c r="O9245" s="71">
        <v>6.2651046571399229</v>
      </c>
    </row>
    <row r="9246" spans="2:15" outlineLevel="1" x14ac:dyDescent="0.45">
      <c r="B9246" s="65">
        <v>9237</v>
      </c>
      <c r="C9246" s="60">
        <v>0</v>
      </c>
      <c r="D9246" s="61">
        <v>1</v>
      </c>
      <c r="E9246" s="61">
        <v>1</v>
      </c>
      <c r="F9246" s="61">
        <v>1</v>
      </c>
      <c r="G9246" s="61">
        <v>0</v>
      </c>
      <c r="H9246" s="61">
        <v>1</v>
      </c>
      <c r="I9246" s="62">
        <v>102798.61940206977</v>
      </c>
      <c r="J9246" s="63">
        <v>6.1223933348000878</v>
      </c>
      <c r="K9246" s="63">
        <v>6.6544001973653142</v>
      </c>
      <c r="L9246" s="63">
        <v>6.681334165253892</v>
      </c>
      <c r="M9246" s="63">
        <v>8.8373276730597947</v>
      </c>
      <c r="N9246" s="63">
        <v>6.5427723939472902</v>
      </c>
      <c r="O9246" s="71">
        <v>6.8350801925888094</v>
      </c>
    </row>
    <row r="9247" spans="2:15" outlineLevel="1" x14ac:dyDescent="0.45">
      <c r="B9247" s="65">
        <v>9238</v>
      </c>
      <c r="C9247" s="60">
        <v>1</v>
      </c>
      <c r="D9247" s="61">
        <v>0</v>
      </c>
      <c r="E9247" s="61">
        <v>1</v>
      </c>
      <c r="F9247" s="61">
        <v>1</v>
      </c>
      <c r="G9247" s="61">
        <v>0</v>
      </c>
      <c r="H9247" s="61">
        <v>1</v>
      </c>
      <c r="I9247" s="62">
        <v>74819.018693196194</v>
      </c>
      <c r="J9247" s="63">
        <v>5.3869518754370098</v>
      </c>
      <c r="K9247" s="63">
        <v>4.8660417645943674</v>
      </c>
      <c r="L9247" s="63">
        <v>6.7059575932047037</v>
      </c>
      <c r="M9247" s="63">
        <v>8.4207469243945425</v>
      </c>
      <c r="N9247" s="63">
        <v>6.6570097479470238</v>
      </c>
      <c r="O9247" s="71">
        <v>6.993522412900548</v>
      </c>
    </row>
    <row r="9248" spans="2:15" outlineLevel="1" x14ac:dyDescent="0.45">
      <c r="B9248" s="65">
        <v>9239</v>
      </c>
      <c r="C9248" s="60">
        <v>1</v>
      </c>
      <c r="D9248" s="61">
        <v>0</v>
      </c>
      <c r="E9248" s="61">
        <v>1</v>
      </c>
      <c r="F9248" s="61">
        <v>1</v>
      </c>
      <c r="G9248" s="61">
        <v>1</v>
      </c>
      <c r="H9248" s="61">
        <v>0</v>
      </c>
      <c r="I9248" s="62">
        <v>102308.63518030044</v>
      </c>
      <c r="J9248" s="63">
        <v>6.6595851422927907</v>
      </c>
      <c r="K9248" s="63">
        <v>5.1954367530689272</v>
      </c>
      <c r="L9248" s="63">
        <v>7.6665324801234052</v>
      </c>
      <c r="M9248" s="63">
        <v>8.9288607103385758</v>
      </c>
      <c r="N9248" s="63">
        <v>7.2975663425778965</v>
      </c>
      <c r="O9248" s="71">
        <v>6.2879662543211667</v>
      </c>
    </row>
    <row r="9249" spans="2:15" outlineLevel="1" x14ac:dyDescent="0.45">
      <c r="B9249" s="65">
        <v>9240</v>
      </c>
      <c r="C9249" s="60">
        <v>0</v>
      </c>
      <c r="D9249" s="61">
        <v>1</v>
      </c>
      <c r="E9249" s="61">
        <v>1</v>
      </c>
      <c r="F9249" s="61">
        <v>1</v>
      </c>
      <c r="G9249" s="61">
        <v>1</v>
      </c>
      <c r="H9249" s="61">
        <v>0</v>
      </c>
      <c r="I9249" s="62">
        <v>77707.665825525721</v>
      </c>
      <c r="J9249" s="63">
        <v>5.4502617848447894</v>
      </c>
      <c r="K9249" s="63">
        <v>5.5802528459691381</v>
      </c>
      <c r="L9249" s="63">
        <v>6.0645591956184282</v>
      </c>
      <c r="M9249" s="63">
        <v>8.6469107940819914</v>
      </c>
      <c r="N9249" s="63">
        <v>7.6225224264903657</v>
      </c>
      <c r="O9249" s="71">
        <v>6.2302114510111473</v>
      </c>
    </row>
    <row r="9250" spans="2:15" outlineLevel="1" x14ac:dyDescent="0.45">
      <c r="B9250" s="65">
        <v>9241</v>
      </c>
      <c r="C9250" s="60">
        <v>0</v>
      </c>
      <c r="D9250" s="61">
        <v>1</v>
      </c>
      <c r="E9250" s="61">
        <v>1</v>
      </c>
      <c r="F9250" s="61">
        <v>1</v>
      </c>
      <c r="G9250" s="61">
        <v>0</v>
      </c>
      <c r="H9250" s="61">
        <v>1</v>
      </c>
      <c r="I9250" s="62">
        <v>96187.289162035304</v>
      </c>
      <c r="J9250" s="63">
        <v>5.7572782090857366</v>
      </c>
      <c r="K9250" s="63">
        <v>5.7918674190220898</v>
      </c>
      <c r="L9250" s="63">
        <v>7.703991797594802</v>
      </c>
      <c r="M9250" s="63">
        <v>7.2261848354846006</v>
      </c>
      <c r="N9250" s="63">
        <v>6.6875094482045352</v>
      </c>
      <c r="O9250" s="71">
        <v>6.7766713140378982</v>
      </c>
    </row>
    <row r="9251" spans="2:15" outlineLevel="1" x14ac:dyDescent="0.45">
      <c r="B9251" s="65">
        <v>9242</v>
      </c>
      <c r="C9251" s="60">
        <v>1</v>
      </c>
      <c r="D9251" s="61">
        <v>0</v>
      </c>
      <c r="E9251" s="61">
        <v>1</v>
      </c>
      <c r="F9251" s="61">
        <v>1</v>
      </c>
      <c r="G9251" s="61">
        <v>0</v>
      </c>
      <c r="H9251" s="61">
        <v>1</v>
      </c>
      <c r="I9251" s="62">
        <v>100629.46765152921</v>
      </c>
      <c r="J9251" s="63">
        <v>6.7881386121222942</v>
      </c>
      <c r="K9251" s="63">
        <v>6.0705388783255962</v>
      </c>
      <c r="L9251" s="63">
        <v>6.7224955441072298</v>
      </c>
      <c r="M9251" s="63">
        <v>7.618985212040279</v>
      </c>
      <c r="N9251" s="63">
        <v>6.7215789700090944</v>
      </c>
      <c r="O9251" s="71">
        <v>7.1907450480572948</v>
      </c>
    </row>
    <row r="9252" spans="2:15" outlineLevel="1" x14ac:dyDescent="0.45">
      <c r="B9252" s="65">
        <v>9243</v>
      </c>
      <c r="C9252" s="60">
        <v>1</v>
      </c>
      <c r="D9252" s="61">
        <v>0</v>
      </c>
      <c r="E9252" s="61">
        <v>1</v>
      </c>
      <c r="F9252" s="61">
        <v>1</v>
      </c>
      <c r="G9252" s="61">
        <v>1</v>
      </c>
      <c r="H9252" s="61">
        <v>0</v>
      </c>
      <c r="I9252" s="62">
        <v>100174.34900605481</v>
      </c>
      <c r="J9252" s="63">
        <v>5.9599265942108266</v>
      </c>
      <c r="K9252" s="63">
        <v>5.1088802885426929</v>
      </c>
      <c r="L9252" s="63">
        <v>7.2161596675453801</v>
      </c>
      <c r="M9252" s="63">
        <v>8.9855403607933919</v>
      </c>
      <c r="N9252" s="63">
        <v>7.0250531707620247</v>
      </c>
      <c r="O9252" s="71">
        <v>6.8745667470795269</v>
      </c>
    </row>
    <row r="9253" spans="2:15" outlineLevel="1" x14ac:dyDescent="0.45">
      <c r="B9253" s="65">
        <v>9244</v>
      </c>
      <c r="C9253" s="60">
        <v>1</v>
      </c>
      <c r="D9253" s="61">
        <v>0</v>
      </c>
      <c r="E9253" s="61">
        <v>1</v>
      </c>
      <c r="F9253" s="61">
        <v>1</v>
      </c>
      <c r="G9253" s="61">
        <v>0</v>
      </c>
      <c r="H9253" s="61">
        <v>1</v>
      </c>
      <c r="I9253" s="62">
        <v>99039.561277731773</v>
      </c>
      <c r="J9253" s="63">
        <v>6.6416174450287233</v>
      </c>
      <c r="K9253" s="63">
        <v>4.9824157814575356</v>
      </c>
      <c r="L9253" s="63">
        <v>6.7560538470003673</v>
      </c>
      <c r="M9253" s="63">
        <v>8.2298988918345408</v>
      </c>
      <c r="N9253" s="63">
        <v>6.8785083437738406</v>
      </c>
      <c r="O9253" s="71">
        <v>7.1306343122492644</v>
      </c>
    </row>
    <row r="9254" spans="2:15" outlineLevel="1" x14ac:dyDescent="0.45">
      <c r="B9254" s="65">
        <v>9245</v>
      </c>
      <c r="C9254" s="60">
        <v>1</v>
      </c>
      <c r="D9254" s="61">
        <v>0</v>
      </c>
      <c r="E9254" s="61">
        <v>1</v>
      </c>
      <c r="F9254" s="61">
        <v>1</v>
      </c>
      <c r="G9254" s="61">
        <v>1</v>
      </c>
      <c r="H9254" s="61">
        <v>0</v>
      </c>
      <c r="I9254" s="62">
        <v>98161.143290406268</v>
      </c>
      <c r="J9254" s="63">
        <v>6.0905036389354441</v>
      </c>
      <c r="K9254" s="63">
        <v>5.6576181657566149</v>
      </c>
      <c r="L9254" s="63">
        <v>7.1301205408789041</v>
      </c>
      <c r="M9254" s="63">
        <v>8.2627196303177861</v>
      </c>
      <c r="N9254" s="63">
        <v>6.8856809830757939</v>
      </c>
      <c r="O9254" s="71">
        <v>6.1793430767979327</v>
      </c>
    </row>
    <row r="9255" spans="2:15" outlineLevel="1" x14ac:dyDescent="0.45">
      <c r="B9255" s="65">
        <v>9246</v>
      </c>
      <c r="C9255" s="60">
        <v>1</v>
      </c>
      <c r="D9255" s="61">
        <v>0</v>
      </c>
      <c r="E9255" s="61">
        <v>1</v>
      </c>
      <c r="F9255" s="61">
        <v>1</v>
      </c>
      <c r="G9255" s="61">
        <v>1</v>
      </c>
      <c r="H9255" s="61">
        <v>0</v>
      </c>
      <c r="I9255" s="62">
        <v>98288.715511755203</v>
      </c>
      <c r="J9255" s="63">
        <v>5.5883882152643292</v>
      </c>
      <c r="K9255" s="63">
        <v>5.0293924112768611</v>
      </c>
      <c r="L9255" s="63">
        <v>8.0979885448849505</v>
      </c>
      <c r="M9255" s="63">
        <v>8.2950697356038106</v>
      </c>
      <c r="N9255" s="63">
        <v>7.261137903137362</v>
      </c>
      <c r="O9255" s="71">
        <v>6.6701525339291017</v>
      </c>
    </row>
    <row r="9256" spans="2:15" outlineLevel="1" x14ac:dyDescent="0.45">
      <c r="B9256" s="65">
        <v>9247</v>
      </c>
      <c r="C9256" s="60">
        <v>1</v>
      </c>
      <c r="D9256" s="61">
        <v>0</v>
      </c>
      <c r="E9256" s="61">
        <v>1</v>
      </c>
      <c r="F9256" s="61">
        <v>1</v>
      </c>
      <c r="G9256" s="61">
        <v>1</v>
      </c>
      <c r="H9256" s="61">
        <v>0</v>
      </c>
      <c r="I9256" s="62">
        <v>96359.051508898003</v>
      </c>
      <c r="J9256" s="63">
        <v>6.5366310126110232</v>
      </c>
      <c r="K9256" s="63">
        <v>4.6108647486085426</v>
      </c>
      <c r="L9256" s="63">
        <v>7.7306961476255278</v>
      </c>
      <c r="M9256" s="63">
        <v>6.7653856547276909</v>
      </c>
      <c r="N9256" s="63">
        <v>7.472517704722704</v>
      </c>
      <c r="O9256" s="71">
        <v>7.1904776955089087</v>
      </c>
    </row>
    <row r="9257" spans="2:15" outlineLevel="1" x14ac:dyDescent="0.45">
      <c r="B9257" s="65">
        <v>9248</v>
      </c>
      <c r="C9257" s="60">
        <v>0</v>
      </c>
      <c r="D9257" s="61">
        <v>1</v>
      </c>
      <c r="E9257" s="61">
        <v>1</v>
      </c>
      <c r="F9257" s="61">
        <v>1</v>
      </c>
      <c r="G9257" s="61">
        <v>1</v>
      </c>
      <c r="H9257" s="61">
        <v>0</v>
      </c>
      <c r="I9257" s="62">
        <v>30325.726738513447</v>
      </c>
      <c r="J9257" s="63">
        <v>5.7852892243124092</v>
      </c>
      <c r="K9257" s="63">
        <v>5.8624555565607244</v>
      </c>
      <c r="L9257" s="63">
        <v>6.5752969125891525</v>
      </c>
      <c r="M9257" s="63">
        <v>7.2387169014344881</v>
      </c>
      <c r="N9257" s="63">
        <v>7.2344892380877219</v>
      </c>
      <c r="O9257" s="71">
        <v>6.3122059303582798</v>
      </c>
    </row>
    <row r="9258" spans="2:15" outlineLevel="1" x14ac:dyDescent="0.45">
      <c r="B9258" s="65">
        <v>9249</v>
      </c>
      <c r="C9258" s="60">
        <v>1</v>
      </c>
      <c r="D9258" s="61">
        <v>0</v>
      </c>
      <c r="E9258" s="61">
        <v>1</v>
      </c>
      <c r="F9258" s="61">
        <v>1</v>
      </c>
      <c r="G9258" s="61">
        <v>0</v>
      </c>
      <c r="H9258" s="61">
        <v>1</v>
      </c>
      <c r="I9258" s="62">
        <v>94519.561215230598</v>
      </c>
      <c r="J9258" s="63">
        <v>6.8136389325593321</v>
      </c>
      <c r="K9258" s="63">
        <v>4.7140987317573968</v>
      </c>
      <c r="L9258" s="63">
        <v>6.430006397308496</v>
      </c>
      <c r="M9258" s="63">
        <v>7.1712447812664903</v>
      </c>
      <c r="N9258" s="63">
        <v>6.8334693584303334</v>
      </c>
      <c r="O9258" s="71">
        <v>6.8651351384817696</v>
      </c>
    </row>
    <row r="9259" spans="2:15" outlineLevel="1" x14ac:dyDescent="0.45">
      <c r="B9259" s="65">
        <v>9250</v>
      </c>
      <c r="C9259" s="60">
        <v>1</v>
      </c>
      <c r="D9259" s="61">
        <v>0</v>
      </c>
      <c r="E9259" s="61">
        <v>1</v>
      </c>
      <c r="F9259" s="61">
        <v>1</v>
      </c>
      <c r="G9259" s="61">
        <v>1</v>
      </c>
      <c r="H9259" s="61">
        <v>0</v>
      </c>
      <c r="I9259" s="62">
        <v>101237.57738399995</v>
      </c>
      <c r="J9259" s="63">
        <v>7.0611324157898325</v>
      </c>
      <c r="K9259" s="63">
        <v>5.9770298910051611</v>
      </c>
      <c r="L9259" s="63">
        <v>6.8878523640089409</v>
      </c>
      <c r="M9259" s="63">
        <v>7.3643284325836875</v>
      </c>
      <c r="N9259" s="63">
        <v>7.2972606153975565</v>
      </c>
      <c r="O9259" s="71">
        <v>6.8060093543684861</v>
      </c>
    </row>
    <row r="9260" spans="2:15" outlineLevel="1" x14ac:dyDescent="0.45">
      <c r="B9260" s="65">
        <v>9251</v>
      </c>
      <c r="C9260" s="60">
        <v>0</v>
      </c>
      <c r="D9260" s="61">
        <v>1</v>
      </c>
      <c r="E9260" s="61">
        <v>1</v>
      </c>
      <c r="F9260" s="61">
        <v>1</v>
      </c>
      <c r="G9260" s="61">
        <v>1</v>
      </c>
      <c r="H9260" s="61">
        <v>0</v>
      </c>
      <c r="I9260" s="62">
        <v>101830.75714445792</v>
      </c>
      <c r="J9260" s="63">
        <v>5.7709499008474356</v>
      </c>
      <c r="K9260" s="63">
        <v>6.0546241131928324</v>
      </c>
      <c r="L9260" s="63">
        <v>7.0187962510567523</v>
      </c>
      <c r="M9260" s="63">
        <v>8.8520756846866213</v>
      </c>
      <c r="N9260" s="63">
        <v>7.2087308032057322</v>
      </c>
      <c r="O9260" s="71">
        <v>6.6614589702007754</v>
      </c>
    </row>
    <row r="9261" spans="2:15" outlineLevel="1" x14ac:dyDescent="0.45">
      <c r="B9261" s="65">
        <v>9252</v>
      </c>
      <c r="C9261" s="60">
        <v>1</v>
      </c>
      <c r="D9261" s="61">
        <v>0</v>
      </c>
      <c r="E9261" s="61">
        <v>1</v>
      </c>
      <c r="F9261" s="61">
        <v>1</v>
      </c>
      <c r="G9261" s="61">
        <v>0</v>
      </c>
      <c r="H9261" s="61">
        <v>1</v>
      </c>
      <c r="I9261" s="62">
        <v>92848.423250659456</v>
      </c>
      <c r="J9261" s="63">
        <v>6.7523223870494737</v>
      </c>
      <c r="K9261" s="63">
        <v>4.3030868769166863</v>
      </c>
      <c r="L9261" s="63">
        <v>7.9436591897970619</v>
      </c>
      <c r="M9261" s="63">
        <v>6.3707644114423347</v>
      </c>
      <c r="N9261" s="63">
        <v>6.6178471969265082</v>
      </c>
      <c r="O9261" s="71">
        <v>7.0912868023599742</v>
      </c>
    </row>
    <row r="9262" spans="2:15" outlineLevel="1" x14ac:dyDescent="0.45">
      <c r="B9262" s="65">
        <v>9253</v>
      </c>
      <c r="C9262" s="60">
        <v>1</v>
      </c>
      <c r="D9262" s="61">
        <v>0</v>
      </c>
      <c r="E9262" s="61">
        <v>1</v>
      </c>
      <c r="F9262" s="61">
        <v>1</v>
      </c>
      <c r="G9262" s="61">
        <v>0</v>
      </c>
      <c r="H9262" s="61">
        <v>1</v>
      </c>
      <c r="I9262" s="62">
        <v>63261.844309735068</v>
      </c>
      <c r="J9262" s="63">
        <v>6.5194241700496018</v>
      </c>
      <c r="K9262" s="63">
        <v>5.3876560970987777</v>
      </c>
      <c r="L9262" s="63">
        <v>6.8469546794256892</v>
      </c>
      <c r="M9262" s="63">
        <v>6.4943084827144393</v>
      </c>
      <c r="N9262" s="63">
        <v>6.2105687592776215</v>
      </c>
      <c r="O9262" s="71">
        <v>7.0946834728752206</v>
      </c>
    </row>
    <row r="9263" spans="2:15" outlineLevel="1" x14ac:dyDescent="0.45">
      <c r="B9263" s="65">
        <v>9254</v>
      </c>
      <c r="C9263" s="60">
        <v>1</v>
      </c>
      <c r="D9263" s="61">
        <v>0</v>
      </c>
      <c r="E9263" s="61">
        <v>1</v>
      </c>
      <c r="F9263" s="61">
        <v>1</v>
      </c>
      <c r="G9263" s="61">
        <v>0</v>
      </c>
      <c r="H9263" s="61">
        <v>1</v>
      </c>
      <c r="I9263" s="62">
        <v>96330.608393732007</v>
      </c>
      <c r="J9263" s="63">
        <v>5.7511607015075485</v>
      </c>
      <c r="K9263" s="63">
        <v>5.2305237720350926</v>
      </c>
      <c r="L9263" s="63">
        <v>7.7426078654548549</v>
      </c>
      <c r="M9263" s="63">
        <v>8.2768372154803735</v>
      </c>
      <c r="N9263" s="63">
        <v>6.3747366256058697</v>
      </c>
      <c r="O9263" s="71">
        <v>6.5506983870766877</v>
      </c>
    </row>
    <row r="9264" spans="2:15" outlineLevel="1" x14ac:dyDescent="0.45">
      <c r="B9264" s="65">
        <v>9255</v>
      </c>
      <c r="C9264" s="60">
        <v>1</v>
      </c>
      <c r="D9264" s="61">
        <v>0</v>
      </c>
      <c r="E9264" s="61">
        <v>1</v>
      </c>
      <c r="F9264" s="61">
        <v>1</v>
      </c>
      <c r="G9264" s="61">
        <v>0</v>
      </c>
      <c r="H9264" s="61">
        <v>1</v>
      </c>
      <c r="I9264" s="62">
        <v>20652.966158079929</v>
      </c>
      <c r="J9264" s="63">
        <v>5.3729490348097126</v>
      </c>
      <c r="K9264" s="63">
        <v>4.4524493620269574</v>
      </c>
      <c r="L9264" s="63">
        <v>6.5118081639868208</v>
      </c>
      <c r="M9264" s="63">
        <v>6.4718657985752586</v>
      </c>
      <c r="N9264" s="63">
        <v>6.2290450589438704</v>
      </c>
      <c r="O9264" s="71">
        <v>6.5684789912963728</v>
      </c>
    </row>
    <row r="9265" spans="2:15" outlineLevel="1" x14ac:dyDescent="0.45">
      <c r="B9265" s="65">
        <v>9256</v>
      </c>
      <c r="C9265" s="60">
        <v>1</v>
      </c>
      <c r="D9265" s="61">
        <v>0</v>
      </c>
      <c r="E9265" s="61">
        <v>1</v>
      </c>
      <c r="F9265" s="61">
        <v>1</v>
      </c>
      <c r="G9265" s="61">
        <v>1</v>
      </c>
      <c r="H9265" s="61">
        <v>0</v>
      </c>
      <c r="I9265" s="62">
        <v>77740.73813801205</v>
      </c>
      <c r="J9265" s="63">
        <v>5.5240581808201368</v>
      </c>
      <c r="K9265" s="63">
        <v>4.3330668484414341</v>
      </c>
      <c r="L9265" s="63">
        <v>6.97301736221665</v>
      </c>
      <c r="M9265" s="63">
        <v>8.976636587623263</v>
      </c>
      <c r="N9265" s="63">
        <v>7.4195354879599194</v>
      </c>
      <c r="O9265" s="71">
        <v>7.1099359787051384</v>
      </c>
    </row>
    <row r="9266" spans="2:15" outlineLevel="1" x14ac:dyDescent="0.45">
      <c r="B9266" s="65">
        <v>9257</v>
      </c>
      <c r="C9266" s="60">
        <v>1</v>
      </c>
      <c r="D9266" s="61">
        <v>0</v>
      </c>
      <c r="E9266" s="61">
        <v>1</v>
      </c>
      <c r="F9266" s="61">
        <v>1</v>
      </c>
      <c r="G9266" s="61">
        <v>1</v>
      </c>
      <c r="H9266" s="61">
        <v>0</v>
      </c>
      <c r="I9266" s="62">
        <v>97570.737997108808</v>
      </c>
      <c r="J9266" s="63">
        <v>5.6351570866765917</v>
      </c>
      <c r="K9266" s="63">
        <v>4.5398627983980528</v>
      </c>
      <c r="L9266" s="63">
        <v>7.6501497548676607</v>
      </c>
      <c r="M9266" s="63">
        <v>8.3143635561477627</v>
      </c>
      <c r="N9266" s="63">
        <v>7.4086287780527984</v>
      </c>
      <c r="O9266" s="71">
        <v>7.0615589735452176</v>
      </c>
    </row>
    <row r="9267" spans="2:15" outlineLevel="1" x14ac:dyDescent="0.45">
      <c r="B9267" s="65">
        <v>9258</v>
      </c>
      <c r="C9267" s="60">
        <v>1</v>
      </c>
      <c r="D9267" s="61">
        <v>0</v>
      </c>
      <c r="E9267" s="61">
        <v>1</v>
      </c>
      <c r="F9267" s="61">
        <v>1</v>
      </c>
      <c r="G9267" s="61">
        <v>0</v>
      </c>
      <c r="H9267" s="61">
        <v>1</v>
      </c>
      <c r="I9267" s="62">
        <v>99114.212397020194</v>
      </c>
      <c r="J9267" s="63">
        <v>6.2315237487008819</v>
      </c>
      <c r="K9267" s="63">
        <v>4.9431528214941114</v>
      </c>
      <c r="L9267" s="63">
        <v>7.349400433112713</v>
      </c>
      <c r="M9267" s="63">
        <v>8.7637270801899376</v>
      </c>
      <c r="N9267" s="63">
        <v>6.7150896404539271</v>
      </c>
      <c r="O9267" s="71">
        <v>6.8308543791104563</v>
      </c>
    </row>
    <row r="9268" spans="2:15" outlineLevel="1" x14ac:dyDescent="0.45">
      <c r="B9268" s="65">
        <v>9259</v>
      </c>
      <c r="C9268" s="60">
        <v>1</v>
      </c>
      <c r="D9268" s="61">
        <v>0</v>
      </c>
      <c r="E9268" s="61">
        <v>1</v>
      </c>
      <c r="F9268" s="61">
        <v>1</v>
      </c>
      <c r="G9268" s="61">
        <v>0</v>
      </c>
      <c r="H9268" s="61">
        <v>1</v>
      </c>
      <c r="I9268" s="62">
        <v>23381.602479567257</v>
      </c>
      <c r="J9268" s="63">
        <v>5.656192358834546</v>
      </c>
      <c r="K9268" s="63">
        <v>4.8107790933420667</v>
      </c>
      <c r="L9268" s="63">
        <v>6.8745253339261865</v>
      </c>
      <c r="M9268" s="63">
        <v>6.0547713705066553</v>
      </c>
      <c r="N9268" s="63">
        <v>6.5193702812669674</v>
      </c>
      <c r="O9268" s="71">
        <v>6.9668230712718717</v>
      </c>
    </row>
    <row r="9269" spans="2:15" outlineLevel="1" x14ac:dyDescent="0.45">
      <c r="B9269" s="65">
        <v>9260</v>
      </c>
      <c r="C9269" s="60">
        <v>0</v>
      </c>
      <c r="D9269" s="61">
        <v>1</v>
      </c>
      <c r="E9269" s="61">
        <v>1</v>
      </c>
      <c r="F9269" s="61">
        <v>1</v>
      </c>
      <c r="G9269" s="61">
        <v>1</v>
      </c>
      <c r="H9269" s="61">
        <v>0</v>
      </c>
      <c r="I9269" s="62">
        <v>95412.214318794329</v>
      </c>
      <c r="J9269" s="63">
        <v>5.650044556049048</v>
      </c>
      <c r="K9269" s="63">
        <v>6.4764949473687086</v>
      </c>
      <c r="L9269" s="63">
        <v>7.1625428916381075</v>
      </c>
      <c r="M9269" s="63">
        <v>7.1384865315041015</v>
      </c>
      <c r="N9269" s="63">
        <v>6.4101011655818505</v>
      </c>
      <c r="O9269" s="71">
        <v>6.3848480076861884</v>
      </c>
    </row>
    <row r="9270" spans="2:15" outlineLevel="1" x14ac:dyDescent="0.45">
      <c r="B9270" s="65">
        <v>9261</v>
      </c>
      <c r="C9270" s="60">
        <v>1</v>
      </c>
      <c r="D9270" s="61">
        <v>0</v>
      </c>
      <c r="E9270" s="61">
        <v>1</v>
      </c>
      <c r="F9270" s="61">
        <v>1</v>
      </c>
      <c r="G9270" s="61">
        <v>1</v>
      </c>
      <c r="H9270" s="61">
        <v>0</v>
      </c>
      <c r="I9270" s="62">
        <v>92206.990530343115</v>
      </c>
      <c r="J9270" s="63">
        <v>5.9644073698631379</v>
      </c>
      <c r="K9270" s="63">
        <v>4.0745844941873504</v>
      </c>
      <c r="L9270" s="63">
        <v>7.820941890998979</v>
      </c>
      <c r="M9270" s="63">
        <v>6.8056482217760594</v>
      </c>
      <c r="N9270" s="63">
        <v>7.2580587051244754</v>
      </c>
      <c r="O9270" s="71">
        <v>6.8819291232399795</v>
      </c>
    </row>
    <row r="9271" spans="2:15" outlineLevel="1" x14ac:dyDescent="0.45">
      <c r="B9271" s="65">
        <v>9262</v>
      </c>
      <c r="C9271" s="60">
        <v>0</v>
      </c>
      <c r="D9271" s="61">
        <v>1</v>
      </c>
      <c r="E9271" s="61">
        <v>1</v>
      </c>
      <c r="F9271" s="61">
        <v>1</v>
      </c>
      <c r="G9271" s="61">
        <v>1</v>
      </c>
      <c r="H9271" s="61">
        <v>0</v>
      </c>
      <c r="I9271" s="62">
        <v>105496.50084315802</v>
      </c>
      <c r="J9271" s="63">
        <v>6.1399958727585773</v>
      </c>
      <c r="K9271" s="63">
        <v>6.3407618518532569</v>
      </c>
      <c r="L9271" s="63">
        <v>7.9626856656432157</v>
      </c>
      <c r="M9271" s="63">
        <v>8.6818000075282704</v>
      </c>
      <c r="N9271" s="63">
        <v>7.2167189876125315</v>
      </c>
      <c r="O9271" s="71">
        <v>7.1025949624335301</v>
      </c>
    </row>
    <row r="9272" spans="2:15" outlineLevel="1" x14ac:dyDescent="0.45">
      <c r="B9272" s="65">
        <v>9263</v>
      </c>
      <c r="C9272" s="60">
        <v>1</v>
      </c>
      <c r="D9272" s="61">
        <v>0</v>
      </c>
      <c r="E9272" s="61">
        <v>1</v>
      </c>
      <c r="F9272" s="61">
        <v>1</v>
      </c>
      <c r="G9272" s="61">
        <v>1</v>
      </c>
      <c r="H9272" s="61">
        <v>0</v>
      </c>
      <c r="I9272" s="62">
        <v>97390.003514367607</v>
      </c>
      <c r="J9272" s="63">
        <v>5.5264068029941642</v>
      </c>
      <c r="K9272" s="63">
        <v>4.7325897905345835</v>
      </c>
      <c r="L9272" s="63">
        <v>7.4896468678527519</v>
      </c>
      <c r="M9272" s="63">
        <v>8.8303922837027073</v>
      </c>
      <c r="N9272" s="63">
        <v>6.999269369615253</v>
      </c>
      <c r="O9272" s="71">
        <v>6.7268944917192153</v>
      </c>
    </row>
    <row r="9273" spans="2:15" outlineLevel="1" x14ac:dyDescent="0.45">
      <c r="B9273" s="65">
        <v>9264</v>
      </c>
      <c r="C9273" s="60">
        <v>1</v>
      </c>
      <c r="D9273" s="61">
        <v>0</v>
      </c>
      <c r="E9273" s="61">
        <v>1</v>
      </c>
      <c r="F9273" s="61">
        <v>1</v>
      </c>
      <c r="G9273" s="61">
        <v>1</v>
      </c>
      <c r="H9273" s="61">
        <v>0</v>
      </c>
      <c r="I9273" s="62">
        <v>61603.952381200332</v>
      </c>
      <c r="J9273" s="63">
        <v>6.2926016460730239</v>
      </c>
      <c r="K9273" s="63">
        <v>5.5810519662418834</v>
      </c>
      <c r="L9273" s="63">
        <v>6.859360309017041</v>
      </c>
      <c r="M9273" s="63">
        <v>6.0298064065243455</v>
      </c>
      <c r="N9273" s="63">
        <v>7.018431271819475</v>
      </c>
      <c r="O9273" s="71">
        <v>6.0028050868462195</v>
      </c>
    </row>
    <row r="9274" spans="2:15" outlineLevel="1" x14ac:dyDescent="0.45">
      <c r="B9274" s="65">
        <v>9265</v>
      </c>
      <c r="C9274" s="60">
        <v>0</v>
      </c>
      <c r="D9274" s="61">
        <v>1</v>
      </c>
      <c r="E9274" s="61">
        <v>1</v>
      </c>
      <c r="F9274" s="61">
        <v>1</v>
      </c>
      <c r="G9274" s="61">
        <v>1</v>
      </c>
      <c r="H9274" s="61">
        <v>0</v>
      </c>
      <c r="I9274" s="62">
        <v>98927.953698945421</v>
      </c>
      <c r="J9274" s="63">
        <v>5.7194785900526046</v>
      </c>
      <c r="K9274" s="63">
        <v>5.7982080740588264</v>
      </c>
      <c r="L9274" s="63">
        <v>7.6481916235347409</v>
      </c>
      <c r="M9274" s="63">
        <v>8.3192738224354983</v>
      </c>
      <c r="N9274" s="63">
        <v>6.7384656771651201</v>
      </c>
      <c r="O9274" s="71">
        <v>6.5901251779510712</v>
      </c>
    </row>
    <row r="9275" spans="2:15" outlineLevel="1" x14ac:dyDescent="0.45">
      <c r="B9275" s="65">
        <v>9266</v>
      </c>
      <c r="C9275" s="60">
        <v>1</v>
      </c>
      <c r="D9275" s="61">
        <v>0</v>
      </c>
      <c r="E9275" s="61">
        <v>1</v>
      </c>
      <c r="F9275" s="61">
        <v>1</v>
      </c>
      <c r="G9275" s="61">
        <v>0</v>
      </c>
      <c r="H9275" s="61">
        <v>1</v>
      </c>
      <c r="I9275" s="62">
        <v>76776.363776545215</v>
      </c>
      <c r="J9275" s="63">
        <v>5.7122816572582176</v>
      </c>
      <c r="K9275" s="63">
        <v>4.9622032004908192</v>
      </c>
      <c r="L9275" s="63">
        <v>7.1162356875831421</v>
      </c>
      <c r="M9275" s="63">
        <v>8.1647291961777189</v>
      </c>
      <c r="N9275" s="63">
        <v>6.9126667400400468</v>
      </c>
      <c r="O9275" s="71">
        <v>7.1301209776751682</v>
      </c>
    </row>
    <row r="9276" spans="2:15" outlineLevel="1" x14ac:dyDescent="0.45">
      <c r="B9276" s="65">
        <v>9267</v>
      </c>
      <c r="C9276" s="60">
        <v>1</v>
      </c>
      <c r="D9276" s="61">
        <v>0</v>
      </c>
      <c r="E9276" s="61">
        <v>1</v>
      </c>
      <c r="F9276" s="61">
        <v>1</v>
      </c>
      <c r="G9276" s="61">
        <v>0</v>
      </c>
      <c r="H9276" s="61">
        <v>1</v>
      </c>
      <c r="I9276" s="62">
        <v>97218.772905171965</v>
      </c>
      <c r="J9276" s="63">
        <v>5.9058909041036936</v>
      </c>
      <c r="K9276" s="63">
        <v>5.1073542695839116</v>
      </c>
      <c r="L9276" s="63">
        <v>7.6160445738515854</v>
      </c>
      <c r="M9276" s="63">
        <v>7.9566054691312136</v>
      </c>
      <c r="N9276" s="63">
        <v>6.5226526374178437</v>
      </c>
      <c r="O9276" s="71">
        <v>7.2937931940535918</v>
      </c>
    </row>
    <row r="9277" spans="2:15" outlineLevel="1" x14ac:dyDescent="0.45">
      <c r="B9277" s="65">
        <v>9268</v>
      </c>
      <c r="C9277" s="60">
        <v>1</v>
      </c>
      <c r="D9277" s="61">
        <v>0</v>
      </c>
      <c r="E9277" s="61">
        <v>1</v>
      </c>
      <c r="F9277" s="61">
        <v>1</v>
      </c>
      <c r="G9277" s="61">
        <v>0</v>
      </c>
      <c r="H9277" s="61">
        <v>1</v>
      </c>
      <c r="I9277" s="62">
        <v>72989.975835843055</v>
      </c>
      <c r="J9277" s="63">
        <v>5.6398842610253856</v>
      </c>
      <c r="K9277" s="63">
        <v>4.9953680910787188</v>
      </c>
      <c r="L9277" s="63">
        <v>7.0434114715187182</v>
      </c>
      <c r="M9277" s="63">
        <v>7.3707055647221615</v>
      </c>
      <c r="N9277" s="63">
        <v>6.1957891745471532</v>
      </c>
      <c r="O9277" s="71">
        <v>7.3747145226416499</v>
      </c>
    </row>
    <row r="9278" spans="2:15" outlineLevel="1" x14ac:dyDescent="0.45">
      <c r="B9278" s="65">
        <v>9269</v>
      </c>
      <c r="C9278" s="60">
        <v>1</v>
      </c>
      <c r="D9278" s="61">
        <v>0</v>
      </c>
      <c r="E9278" s="61">
        <v>1</v>
      </c>
      <c r="F9278" s="61">
        <v>1</v>
      </c>
      <c r="G9278" s="61">
        <v>1</v>
      </c>
      <c r="H9278" s="61">
        <v>0</v>
      </c>
      <c r="I9278" s="62">
        <v>64066.853255908703</v>
      </c>
      <c r="J9278" s="63">
        <v>5.8928185396039412</v>
      </c>
      <c r="K9278" s="63">
        <v>5.3782923634580904</v>
      </c>
      <c r="L9278" s="63">
        <v>7.1235354192638116</v>
      </c>
      <c r="M9278" s="63">
        <v>6.2618131093017428</v>
      </c>
      <c r="N9278" s="63">
        <v>7.47787735023193</v>
      </c>
      <c r="O9278" s="71">
        <v>6.9548491786281819</v>
      </c>
    </row>
    <row r="9279" spans="2:15" outlineLevel="1" x14ac:dyDescent="0.45">
      <c r="B9279" s="65">
        <v>9270</v>
      </c>
      <c r="C9279" s="60">
        <v>1</v>
      </c>
      <c r="D9279" s="61">
        <v>0</v>
      </c>
      <c r="E9279" s="61">
        <v>1</v>
      </c>
      <c r="F9279" s="61">
        <v>1</v>
      </c>
      <c r="G9279" s="61">
        <v>1</v>
      </c>
      <c r="H9279" s="61">
        <v>0</v>
      </c>
      <c r="I9279" s="62">
        <v>101895.12007296097</v>
      </c>
      <c r="J9279" s="63">
        <v>6.9817204162190025</v>
      </c>
      <c r="K9279" s="63">
        <v>5.5916549499376629</v>
      </c>
      <c r="L9279" s="63">
        <v>6.485749076886588</v>
      </c>
      <c r="M9279" s="63">
        <v>8.674694975642474</v>
      </c>
      <c r="N9279" s="63">
        <v>6.867051149859793</v>
      </c>
      <c r="O9279" s="71">
        <v>6.7462124028956678</v>
      </c>
    </row>
    <row r="9280" spans="2:15" outlineLevel="1" x14ac:dyDescent="0.45">
      <c r="B9280" s="65">
        <v>9271</v>
      </c>
      <c r="C9280" s="60">
        <v>1</v>
      </c>
      <c r="D9280" s="61">
        <v>0</v>
      </c>
      <c r="E9280" s="61">
        <v>1</v>
      </c>
      <c r="F9280" s="61">
        <v>1</v>
      </c>
      <c r="G9280" s="61">
        <v>0</v>
      </c>
      <c r="H9280" s="61">
        <v>1</v>
      </c>
      <c r="I9280" s="62">
        <v>59754.117871532289</v>
      </c>
      <c r="J9280" s="63">
        <v>5.6387908498317794</v>
      </c>
      <c r="K9280" s="63">
        <v>4.8540070664908122</v>
      </c>
      <c r="L9280" s="63">
        <v>7.5910051952350832</v>
      </c>
      <c r="M9280" s="63">
        <v>6.0961052486261105</v>
      </c>
      <c r="N9280" s="63">
        <v>6.6727587864947306</v>
      </c>
      <c r="O9280" s="71">
        <v>6.8645108723567603</v>
      </c>
    </row>
    <row r="9281" spans="2:15" outlineLevel="1" x14ac:dyDescent="0.45">
      <c r="B9281" s="65">
        <v>9272</v>
      </c>
      <c r="C9281" s="60">
        <v>1</v>
      </c>
      <c r="D9281" s="61">
        <v>0</v>
      </c>
      <c r="E9281" s="61">
        <v>1</v>
      </c>
      <c r="F9281" s="61">
        <v>1</v>
      </c>
      <c r="G9281" s="61">
        <v>0</v>
      </c>
      <c r="H9281" s="61">
        <v>1</v>
      </c>
      <c r="I9281" s="62">
        <v>75995.125791501297</v>
      </c>
      <c r="J9281" s="63">
        <v>5.8117248934248522</v>
      </c>
      <c r="K9281" s="63">
        <v>5.0760539700005092</v>
      </c>
      <c r="L9281" s="63">
        <v>6.9251928249498489</v>
      </c>
      <c r="M9281" s="63">
        <v>8.426822602087066</v>
      </c>
      <c r="N9281" s="63">
        <v>6.3104273436299874</v>
      </c>
      <c r="O9281" s="71">
        <v>6.9452430094537814</v>
      </c>
    </row>
    <row r="9282" spans="2:15" outlineLevel="1" x14ac:dyDescent="0.45">
      <c r="B9282" s="65">
        <v>9273</v>
      </c>
      <c r="C9282" s="60">
        <v>1</v>
      </c>
      <c r="D9282" s="61">
        <v>0</v>
      </c>
      <c r="E9282" s="61">
        <v>1</v>
      </c>
      <c r="F9282" s="61">
        <v>1</v>
      </c>
      <c r="G9282" s="61">
        <v>0</v>
      </c>
      <c r="H9282" s="61">
        <v>1</v>
      </c>
      <c r="I9282" s="62">
        <v>30298.402799688716</v>
      </c>
      <c r="J9282" s="63">
        <v>5.3266047051942929</v>
      </c>
      <c r="K9282" s="63">
        <v>5.316605408251303</v>
      </c>
      <c r="L9282" s="63">
        <v>6.5887118162108393</v>
      </c>
      <c r="M9282" s="63">
        <v>7.72015340109962</v>
      </c>
      <c r="N9282" s="63">
        <v>7.0014218559830788</v>
      </c>
      <c r="O9282" s="71">
        <v>7.2942368354995342</v>
      </c>
    </row>
    <row r="9283" spans="2:15" outlineLevel="1" x14ac:dyDescent="0.45">
      <c r="B9283" s="65">
        <v>9274</v>
      </c>
      <c r="C9283" s="60">
        <v>0</v>
      </c>
      <c r="D9283" s="61">
        <v>1</v>
      </c>
      <c r="E9283" s="61">
        <v>1</v>
      </c>
      <c r="F9283" s="61">
        <v>1</v>
      </c>
      <c r="G9283" s="61">
        <v>1</v>
      </c>
      <c r="H9283" s="61">
        <v>0</v>
      </c>
      <c r="I9283" s="62">
        <v>63862.934913771969</v>
      </c>
      <c r="J9283" s="63">
        <v>5.4233110215412044</v>
      </c>
      <c r="K9283" s="63">
        <v>6.0145183263137811</v>
      </c>
      <c r="L9283" s="63">
        <v>7.5454875093522826</v>
      </c>
      <c r="M9283" s="63">
        <v>6.3045770437247262</v>
      </c>
      <c r="N9283" s="63">
        <v>7.1341778283284327</v>
      </c>
      <c r="O9283" s="71">
        <v>6.6436707446663208</v>
      </c>
    </row>
    <row r="9284" spans="2:15" outlineLevel="1" x14ac:dyDescent="0.45">
      <c r="B9284" s="65">
        <v>9275</v>
      </c>
      <c r="C9284" s="60">
        <v>1</v>
      </c>
      <c r="D9284" s="61">
        <v>0</v>
      </c>
      <c r="E9284" s="61">
        <v>1</v>
      </c>
      <c r="F9284" s="61">
        <v>1</v>
      </c>
      <c r="G9284" s="61">
        <v>1</v>
      </c>
      <c r="H9284" s="61">
        <v>0</v>
      </c>
      <c r="I9284" s="62">
        <v>29717.888497993685</v>
      </c>
      <c r="J9284" s="63">
        <v>5.9967084980169272</v>
      </c>
      <c r="K9284" s="63">
        <v>5.7140383637112908</v>
      </c>
      <c r="L9284" s="63">
        <v>6.713234418997434</v>
      </c>
      <c r="M9284" s="63">
        <v>7.0376551119514339</v>
      </c>
      <c r="N9284" s="63">
        <v>6.8343478640695574</v>
      </c>
      <c r="O9284" s="71">
        <v>6.6149485433252178</v>
      </c>
    </row>
    <row r="9285" spans="2:15" outlineLevel="1" x14ac:dyDescent="0.45">
      <c r="B9285" s="65">
        <v>9276</v>
      </c>
      <c r="C9285" s="60">
        <v>1</v>
      </c>
      <c r="D9285" s="61">
        <v>0</v>
      </c>
      <c r="E9285" s="61">
        <v>1</v>
      </c>
      <c r="F9285" s="61">
        <v>1</v>
      </c>
      <c r="G9285" s="61">
        <v>1</v>
      </c>
      <c r="H9285" s="61">
        <v>0</v>
      </c>
      <c r="I9285" s="62">
        <v>76943.6659741529</v>
      </c>
      <c r="J9285" s="63">
        <v>5.9028936974558119</v>
      </c>
      <c r="K9285" s="63">
        <v>4.3618209100052621</v>
      </c>
      <c r="L9285" s="63">
        <v>6.8910951878219402</v>
      </c>
      <c r="M9285" s="63">
        <v>8.105153055924788</v>
      </c>
      <c r="N9285" s="63">
        <v>7.500847080207496</v>
      </c>
      <c r="O9285" s="71">
        <v>7.3454790788616702</v>
      </c>
    </row>
    <row r="9286" spans="2:15" outlineLevel="1" x14ac:dyDescent="0.45">
      <c r="B9286" s="65">
        <v>9277</v>
      </c>
      <c r="C9286" s="60">
        <v>1</v>
      </c>
      <c r="D9286" s="61">
        <v>0</v>
      </c>
      <c r="E9286" s="61">
        <v>1</v>
      </c>
      <c r="F9286" s="61">
        <v>1</v>
      </c>
      <c r="G9286" s="61">
        <v>1</v>
      </c>
      <c r="H9286" s="61">
        <v>0</v>
      </c>
      <c r="I9286" s="62">
        <v>93058.496091537221</v>
      </c>
      <c r="J9286" s="63">
        <v>6.1261243230723492</v>
      </c>
      <c r="K9286" s="63">
        <v>4.9092150749453722</v>
      </c>
      <c r="L9286" s="63">
        <v>7.7894811664997707</v>
      </c>
      <c r="M9286" s="63">
        <v>6.9164714766304387</v>
      </c>
      <c r="N9286" s="63">
        <v>6.7335302862579622</v>
      </c>
      <c r="O9286" s="71">
        <v>6.371826729107454</v>
      </c>
    </row>
    <row r="9287" spans="2:15" outlineLevel="1" x14ac:dyDescent="0.45">
      <c r="B9287" s="65">
        <v>9278</v>
      </c>
      <c r="C9287" s="60">
        <v>1</v>
      </c>
      <c r="D9287" s="61">
        <v>0</v>
      </c>
      <c r="E9287" s="61">
        <v>1</v>
      </c>
      <c r="F9287" s="61">
        <v>1</v>
      </c>
      <c r="G9287" s="61">
        <v>1</v>
      </c>
      <c r="H9287" s="61">
        <v>0</v>
      </c>
      <c r="I9287" s="62">
        <v>98879.187623335267</v>
      </c>
      <c r="J9287" s="63">
        <v>6.1555890530444879</v>
      </c>
      <c r="K9287" s="63">
        <v>5.9978748507020141</v>
      </c>
      <c r="L9287" s="63">
        <v>7.4676320628055404</v>
      </c>
      <c r="M9287" s="63">
        <v>7.6515479823457166</v>
      </c>
      <c r="N9287" s="63">
        <v>6.8924745040039728</v>
      </c>
      <c r="O9287" s="71">
        <v>6.5593111552211472</v>
      </c>
    </row>
    <row r="9288" spans="2:15" outlineLevel="1" x14ac:dyDescent="0.45">
      <c r="B9288" s="65">
        <v>9279</v>
      </c>
      <c r="C9288" s="60">
        <v>1</v>
      </c>
      <c r="D9288" s="61">
        <v>0</v>
      </c>
      <c r="E9288" s="61">
        <v>1</v>
      </c>
      <c r="F9288" s="61">
        <v>1</v>
      </c>
      <c r="G9288" s="61">
        <v>1</v>
      </c>
      <c r="H9288" s="61">
        <v>0</v>
      </c>
      <c r="I9288" s="62">
        <v>80413.781823545753</v>
      </c>
      <c r="J9288" s="63">
        <v>5.9008965649066116</v>
      </c>
      <c r="K9288" s="63">
        <v>5.7574341665858331</v>
      </c>
      <c r="L9288" s="63">
        <v>7.0764022672115861</v>
      </c>
      <c r="M9288" s="63">
        <v>8.4905881495253617</v>
      </c>
      <c r="N9288" s="63">
        <v>7.067970116087789</v>
      </c>
      <c r="O9288" s="71">
        <v>6.8663689733859545</v>
      </c>
    </row>
    <row r="9289" spans="2:15" outlineLevel="1" x14ac:dyDescent="0.45">
      <c r="B9289" s="65">
        <v>9280</v>
      </c>
      <c r="C9289" s="60">
        <v>0</v>
      </c>
      <c r="D9289" s="61">
        <v>1</v>
      </c>
      <c r="E9289" s="61">
        <v>1</v>
      </c>
      <c r="F9289" s="61">
        <v>1</v>
      </c>
      <c r="G9289" s="61">
        <v>1</v>
      </c>
      <c r="H9289" s="61">
        <v>0</v>
      </c>
      <c r="I9289" s="62">
        <v>97669.191479280533</v>
      </c>
      <c r="J9289" s="63">
        <v>5.7640213523698645</v>
      </c>
      <c r="K9289" s="63">
        <v>6.042621266495205</v>
      </c>
      <c r="L9289" s="63">
        <v>7.5066547460798603</v>
      </c>
      <c r="M9289" s="63">
        <v>7.3850866701248368</v>
      </c>
      <c r="N9289" s="63">
        <v>7.0531965597905657</v>
      </c>
      <c r="O9289" s="71">
        <v>6.5919088122900309</v>
      </c>
    </row>
    <row r="9290" spans="2:15" outlineLevel="1" x14ac:dyDescent="0.45">
      <c r="B9290" s="65">
        <v>9281</v>
      </c>
      <c r="C9290" s="60">
        <v>1</v>
      </c>
      <c r="D9290" s="61">
        <v>0</v>
      </c>
      <c r="E9290" s="61">
        <v>1</v>
      </c>
      <c r="F9290" s="61">
        <v>1</v>
      </c>
      <c r="G9290" s="61">
        <v>1</v>
      </c>
      <c r="H9290" s="61">
        <v>0</v>
      </c>
      <c r="I9290" s="62">
        <v>61106.039246999644</v>
      </c>
      <c r="J9290" s="63">
        <v>6.4125714732939976</v>
      </c>
      <c r="K9290" s="63">
        <v>5.5198650235387943</v>
      </c>
      <c r="L9290" s="63">
        <v>6.6186287743877728</v>
      </c>
      <c r="M9290" s="63">
        <v>6.0307114025188371</v>
      </c>
      <c r="N9290" s="63">
        <v>6.56902224383267</v>
      </c>
      <c r="O9290" s="71">
        <v>6.3874024238718548</v>
      </c>
    </row>
    <row r="9291" spans="2:15" outlineLevel="1" x14ac:dyDescent="0.45">
      <c r="B9291" s="65">
        <v>9282</v>
      </c>
      <c r="C9291" s="60">
        <v>1</v>
      </c>
      <c r="D9291" s="61">
        <v>0</v>
      </c>
      <c r="E9291" s="61">
        <v>1</v>
      </c>
      <c r="F9291" s="61">
        <v>1</v>
      </c>
      <c r="G9291" s="61">
        <v>0</v>
      </c>
      <c r="H9291" s="61">
        <v>1</v>
      </c>
      <c r="I9291" s="62">
        <v>27900.311870877049</v>
      </c>
      <c r="J9291" s="63">
        <v>5.9409669974826222</v>
      </c>
      <c r="K9291" s="63">
        <v>5.430248309562602</v>
      </c>
      <c r="L9291" s="63">
        <v>6.7221601784881475</v>
      </c>
      <c r="M9291" s="63">
        <v>6.5320297921836925</v>
      </c>
      <c r="N9291" s="63">
        <v>6.7622903032598325</v>
      </c>
      <c r="O9291" s="71">
        <v>7.0072490208915266</v>
      </c>
    </row>
    <row r="9292" spans="2:15" outlineLevel="1" x14ac:dyDescent="0.45">
      <c r="B9292" s="65">
        <v>9283</v>
      </c>
      <c r="C9292" s="60">
        <v>0</v>
      </c>
      <c r="D9292" s="61">
        <v>1</v>
      </c>
      <c r="E9292" s="61">
        <v>1</v>
      </c>
      <c r="F9292" s="61">
        <v>1</v>
      </c>
      <c r="G9292" s="61">
        <v>0</v>
      </c>
      <c r="H9292" s="61">
        <v>1</v>
      </c>
      <c r="I9292" s="62">
        <v>65541.55915311609</v>
      </c>
      <c r="J9292" s="63">
        <v>6.143533330342704</v>
      </c>
      <c r="K9292" s="63">
        <v>6.1944088413691523</v>
      </c>
      <c r="L9292" s="63">
        <v>6.9260740972578869</v>
      </c>
      <c r="M9292" s="63">
        <v>6.448913395385782</v>
      </c>
      <c r="N9292" s="63">
        <v>6.4609473915240896</v>
      </c>
      <c r="O9292" s="71">
        <v>7.2408182106947772</v>
      </c>
    </row>
    <row r="9293" spans="2:15" outlineLevel="1" x14ac:dyDescent="0.45">
      <c r="B9293" s="65">
        <v>9284</v>
      </c>
      <c r="C9293" s="60">
        <v>1</v>
      </c>
      <c r="D9293" s="61">
        <v>0</v>
      </c>
      <c r="E9293" s="61">
        <v>1</v>
      </c>
      <c r="F9293" s="61">
        <v>1</v>
      </c>
      <c r="G9293" s="61">
        <v>1</v>
      </c>
      <c r="H9293" s="61">
        <v>0</v>
      </c>
      <c r="I9293" s="62">
        <v>24675.570838377491</v>
      </c>
      <c r="J9293" s="63">
        <v>5.6118306231573918</v>
      </c>
      <c r="K9293" s="63">
        <v>4.6471415505849913</v>
      </c>
      <c r="L9293" s="63">
        <v>6.3693540154115365</v>
      </c>
      <c r="M9293" s="63">
        <v>6.1776308190706617</v>
      </c>
      <c r="N9293" s="63">
        <v>7.3555201528170757</v>
      </c>
      <c r="O9293" s="71">
        <v>7.0476166965990741</v>
      </c>
    </row>
    <row r="9294" spans="2:15" outlineLevel="1" x14ac:dyDescent="0.45">
      <c r="B9294" s="65">
        <v>9285</v>
      </c>
      <c r="C9294" s="60">
        <v>1</v>
      </c>
      <c r="D9294" s="61">
        <v>0</v>
      </c>
      <c r="E9294" s="61">
        <v>1</v>
      </c>
      <c r="F9294" s="61">
        <v>1</v>
      </c>
      <c r="G9294" s="61">
        <v>1</v>
      </c>
      <c r="H9294" s="61">
        <v>0</v>
      </c>
      <c r="I9294" s="62">
        <v>99033.061815477544</v>
      </c>
      <c r="J9294" s="63">
        <v>6.3787904118612762</v>
      </c>
      <c r="K9294" s="63">
        <v>5.9834787373394356</v>
      </c>
      <c r="L9294" s="63">
        <v>7.1182163280719735</v>
      </c>
      <c r="M9294" s="63">
        <v>8.1005234789763456</v>
      </c>
      <c r="N9294" s="63">
        <v>6.5343463131717039</v>
      </c>
      <c r="O9294" s="71">
        <v>6.3948217709458284</v>
      </c>
    </row>
    <row r="9295" spans="2:15" outlineLevel="1" x14ac:dyDescent="0.45">
      <c r="B9295" s="65">
        <v>9286</v>
      </c>
      <c r="C9295" s="60">
        <v>1</v>
      </c>
      <c r="D9295" s="61">
        <v>0</v>
      </c>
      <c r="E9295" s="61">
        <v>1</v>
      </c>
      <c r="F9295" s="61">
        <v>1</v>
      </c>
      <c r="G9295" s="61">
        <v>0</v>
      </c>
      <c r="H9295" s="61">
        <v>1</v>
      </c>
      <c r="I9295" s="62">
        <v>102401.86907309189</v>
      </c>
      <c r="J9295" s="63">
        <v>6.733818630982749</v>
      </c>
      <c r="K9295" s="63">
        <v>5.2407167740956737</v>
      </c>
      <c r="L9295" s="63">
        <v>7.5818526035784499</v>
      </c>
      <c r="M9295" s="63">
        <v>8.2975681514050326</v>
      </c>
      <c r="N9295" s="63">
        <v>7.0778670701934612</v>
      </c>
      <c r="O9295" s="71">
        <v>7.3584845830881349</v>
      </c>
    </row>
    <row r="9296" spans="2:15" outlineLevel="1" x14ac:dyDescent="0.45">
      <c r="B9296" s="65">
        <v>9287</v>
      </c>
      <c r="C9296" s="60">
        <v>1</v>
      </c>
      <c r="D9296" s="61">
        <v>0</v>
      </c>
      <c r="E9296" s="61">
        <v>1</v>
      </c>
      <c r="F9296" s="61">
        <v>1</v>
      </c>
      <c r="G9296" s="61">
        <v>1</v>
      </c>
      <c r="H9296" s="61">
        <v>0</v>
      </c>
      <c r="I9296" s="62">
        <v>79811.889337038039</v>
      </c>
      <c r="J9296" s="63">
        <v>5.695243109500935</v>
      </c>
      <c r="K9296" s="63">
        <v>4.994155540841235</v>
      </c>
      <c r="L9296" s="63">
        <v>7.028883168483457</v>
      </c>
      <c r="M9296" s="63">
        <v>8.6547524538725504</v>
      </c>
      <c r="N9296" s="63">
        <v>7.6010762092475606</v>
      </c>
      <c r="O9296" s="71">
        <v>7.1146823488978965</v>
      </c>
    </row>
    <row r="9297" spans="2:15" outlineLevel="1" x14ac:dyDescent="0.45">
      <c r="B9297" s="65">
        <v>9288</v>
      </c>
      <c r="C9297" s="60">
        <v>0</v>
      </c>
      <c r="D9297" s="61">
        <v>1</v>
      </c>
      <c r="E9297" s="61">
        <v>1</v>
      </c>
      <c r="F9297" s="61">
        <v>1</v>
      </c>
      <c r="G9297" s="61">
        <v>1</v>
      </c>
      <c r="H9297" s="61">
        <v>0</v>
      </c>
      <c r="I9297" s="62">
        <v>95567.147902665689</v>
      </c>
      <c r="J9297" s="63">
        <v>5.2305388629000715</v>
      </c>
      <c r="K9297" s="63">
        <v>6.1607232132259586</v>
      </c>
      <c r="L9297" s="63">
        <v>7.4990514281186105</v>
      </c>
      <c r="M9297" s="63">
        <v>7.1936363211902545</v>
      </c>
      <c r="N9297" s="63">
        <v>7.2071943725366241</v>
      </c>
      <c r="O9297" s="71">
        <v>6.2196505641467894</v>
      </c>
    </row>
    <row r="9298" spans="2:15" outlineLevel="1" x14ac:dyDescent="0.45">
      <c r="B9298" s="65">
        <v>9289</v>
      </c>
      <c r="C9298" s="60">
        <v>1</v>
      </c>
      <c r="D9298" s="61">
        <v>0</v>
      </c>
      <c r="E9298" s="61">
        <v>1</v>
      </c>
      <c r="F9298" s="61">
        <v>1</v>
      </c>
      <c r="G9298" s="61">
        <v>1</v>
      </c>
      <c r="H9298" s="61">
        <v>0</v>
      </c>
      <c r="I9298" s="62">
        <v>102654.91473829636</v>
      </c>
      <c r="J9298" s="63">
        <v>6.5456863089129964</v>
      </c>
      <c r="K9298" s="63">
        <v>5.5417126990908612</v>
      </c>
      <c r="L9298" s="63">
        <v>7.5205323103300277</v>
      </c>
      <c r="M9298" s="63">
        <v>8.5799728232023291</v>
      </c>
      <c r="N9298" s="63">
        <v>7.311868197191524</v>
      </c>
      <c r="O9298" s="71">
        <v>6.6721514577808465</v>
      </c>
    </row>
    <row r="9299" spans="2:15" outlineLevel="1" x14ac:dyDescent="0.45">
      <c r="B9299" s="65">
        <v>9290</v>
      </c>
      <c r="C9299" s="60">
        <v>0</v>
      </c>
      <c r="D9299" s="61">
        <v>1</v>
      </c>
      <c r="E9299" s="61">
        <v>1</v>
      </c>
      <c r="F9299" s="61">
        <v>1</v>
      </c>
      <c r="G9299" s="61">
        <v>0</v>
      </c>
      <c r="H9299" s="61">
        <v>1</v>
      </c>
      <c r="I9299" s="62">
        <v>100298.94353267504</v>
      </c>
      <c r="J9299" s="63">
        <v>5.2818922208672481</v>
      </c>
      <c r="K9299" s="63">
        <v>6.5625617968550074</v>
      </c>
      <c r="L9299" s="63">
        <v>6.9843141441395895</v>
      </c>
      <c r="M9299" s="63">
        <v>8.6785525939005836</v>
      </c>
      <c r="N9299" s="63">
        <v>6.7038855284650083</v>
      </c>
      <c r="O9299" s="71">
        <v>6.7220970373390863</v>
      </c>
    </row>
    <row r="9300" spans="2:15" outlineLevel="1" x14ac:dyDescent="0.45">
      <c r="B9300" s="65">
        <v>9291</v>
      </c>
      <c r="C9300" s="60">
        <v>1</v>
      </c>
      <c r="D9300" s="61">
        <v>0</v>
      </c>
      <c r="E9300" s="61">
        <v>1</v>
      </c>
      <c r="F9300" s="61">
        <v>1</v>
      </c>
      <c r="G9300" s="61">
        <v>1</v>
      </c>
      <c r="H9300" s="61">
        <v>0</v>
      </c>
      <c r="I9300" s="62">
        <v>98353.892547693453</v>
      </c>
      <c r="J9300" s="63">
        <v>6.5941733450028623</v>
      </c>
      <c r="K9300" s="63">
        <v>6.550418124976904</v>
      </c>
      <c r="L9300" s="63">
        <v>7.9519302302138541</v>
      </c>
      <c r="M9300" s="63">
        <v>6.4865341530613172</v>
      </c>
      <c r="N9300" s="63">
        <v>6.7128157029190909</v>
      </c>
      <c r="O9300" s="71">
        <v>6.4348867539427532</v>
      </c>
    </row>
    <row r="9301" spans="2:15" outlineLevel="1" x14ac:dyDescent="0.45">
      <c r="B9301" s="65">
        <v>9292</v>
      </c>
      <c r="C9301" s="60">
        <v>0</v>
      </c>
      <c r="D9301" s="61">
        <v>1</v>
      </c>
      <c r="E9301" s="61">
        <v>1</v>
      </c>
      <c r="F9301" s="61">
        <v>1</v>
      </c>
      <c r="G9301" s="61">
        <v>1</v>
      </c>
      <c r="H9301" s="61">
        <v>0</v>
      </c>
      <c r="I9301" s="62">
        <v>97522.272234499731</v>
      </c>
      <c r="J9301" s="63">
        <v>5.6320429124069245</v>
      </c>
      <c r="K9301" s="63">
        <v>6.7608992418501366</v>
      </c>
      <c r="L9301" s="63">
        <v>6.9090980338975019</v>
      </c>
      <c r="M9301" s="63">
        <v>6.6160849622271583</v>
      </c>
      <c r="N9301" s="63">
        <v>7.1740604278500619</v>
      </c>
      <c r="O9301" s="71">
        <v>6.9882474507950114</v>
      </c>
    </row>
    <row r="9302" spans="2:15" outlineLevel="1" x14ac:dyDescent="0.45">
      <c r="B9302" s="65">
        <v>9293</v>
      </c>
      <c r="C9302" s="60">
        <v>1</v>
      </c>
      <c r="D9302" s="61">
        <v>0</v>
      </c>
      <c r="E9302" s="61">
        <v>1</v>
      </c>
      <c r="F9302" s="61">
        <v>1</v>
      </c>
      <c r="G9302" s="61">
        <v>1</v>
      </c>
      <c r="H9302" s="61">
        <v>0</v>
      </c>
      <c r="I9302" s="62">
        <v>101414.07779328023</v>
      </c>
      <c r="J9302" s="63">
        <v>6.8165934171281215</v>
      </c>
      <c r="K9302" s="63">
        <v>5.2661572306622437</v>
      </c>
      <c r="L9302" s="63">
        <v>7.1985803949553686</v>
      </c>
      <c r="M9302" s="63">
        <v>8.6581362847454777</v>
      </c>
      <c r="N9302" s="63">
        <v>6.8743334634915207</v>
      </c>
      <c r="O9302" s="71">
        <v>6.7412871885269245</v>
      </c>
    </row>
    <row r="9303" spans="2:15" outlineLevel="1" x14ac:dyDescent="0.45">
      <c r="B9303" s="65">
        <v>9294</v>
      </c>
      <c r="C9303" s="60">
        <v>1</v>
      </c>
      <c r="D9303" s="61">
        <v>0</v>
      </c>
      <c r="E9303" s="61">
        <v>1</v>
      </c>
      <c r="F9303" s="61">
        <v>1</v>
      </c>
      <c r="G9303" s="61">
        <v>1</v>
      </c>
      <c r="H9303" s="61">
        <v>0</v>
      </c>
      <c r="I9303" s="62">
        <v>102522.83970649043</v>
      </c>
      <c r="J9303" s="63">
        <v>6.749332985719743</v>
      </c>
      <c r="K9303" s="63">
        <v>6.0091964733764129</v>
      </c>
      <c r="L9303" s="63">
        <v>7.9280857109185456</v>
      </c>
      <c r="M9303" s="63">
        <v>7.4889420918501859</v>
      </c>
      <c r="N9303" s="63">
        <v>7.1407114533919502</v>
      </c>
      <c r="O9303" s="71">
        <v>7.1086129672450209</v>
      </c>
    </row>
    <row r="9304" spans="2:15" outlineLevel="1" x14ac:dyDescent="0.45">
      <c r="B9304" s="65">
        <v>9295</v>
      </c>
      <c r="C9304" s="60">
        <v>1</v>
      </c>
      <c r="D9304" s="61">
        <v>0</v>
      </c>
      <c r="E9304" s="61">
        <v>1</v>
      </c>
      <c r="F9304" s="61">
        <v>1</v>
      </c>
      <c r="G9304" s="61">
        <v>1</v>
      </c>
      <c r="H9304" s="61">
        <v>0</v>
      </c>
      <c r="I9304" s="62">
        <v>100619.74503161926</v>
      </c>
      <c r="J9304" s="63">
        <v>6.9310543780997182</v>
      </c>
      <c r="K9304" s="63">
        <v>6.0094881954065613</v>
      </c>
      <c r="L9304" s="63">
        <v>6.8191506568782847</v>
      </c>
      <c r="M9304" s="63">
        <v>8.2039856503114308</v>
      </c>
      <c r="N9304" s="63">
        <v>6.6129342446340171</v>
      </c>
      <c r="O9304" s="71">
        <v>6.3398206045726546</v>
      </c>
    </row>
    <row r="9305" spans="2:15" outlineLevel="1" x14ac:dyDescent="0.45">
      <c r="B9305" s="65">
        <v>9296</v>
      </c>
      <c r="C9305" s="60">
        <v>1</v>
      </c>
      <c r="D9305" s="61">
        <v>0</v>
      </c>
      <c r="E9305" s="61">
        <v>1</v>
      </c>
      <c r="F9305" s="61">
        <v>1</v>
      </c>
      <c r="G9305" s="61">
        <v>0</v>
      </c>
      <c r="H9305" s="61">
        <v>1</v>
      </c>
      <c r="I9305" s="62">
        <v>25925.160572775028</v>
      </c>
      <c r="J9305" s="63">
        <v>6.0682220169575114</v>
      </c>
      <c r="K9305" s="63">
        <v>5.3721047473435819</v>
      </c>
      <c r="L9305" s="63">
        <v>6.3571997363576127</v>
      </c>
      <c r="M9305" s="63">
        <v>6.2242560245434131</v>
      </c>
      <c r="N9305" s="63">
        <v>6.3400164085744963</v>
      </c>
      <c r="O9305" s="71">
        <v>7.1511245522621216</v>
      </c>
    </row>
    <row r="9306" spans="2:15" outlineLevel="1" x14ac:dyDescent="0.45">
      <c r="B9306" s="65">
        <v>9297</v>
      </c>
      <c r="C9306" s="60">
        <v>1</v>
      </c>
      <c r="D9306" s="61">
        <v>0</v>
      </c>
      <c r="E9306" s="61">
        <v>1</v>
      </c>
      <c r="F9306" s="61">
        <v>1</v>
      </c>
      <c r="G9306" s="61">
        <v>1</v>
      </c>
      <c r="H9306" s="61">
        <v>0</v>
      </c>
      <c r="I9306" s="62">
        <v>27825.409800870941</v>
      </c>
      <c r="J9306" s="63">
        <v>5.4585681808829429</v>
      </c>
      <c r="K9306" s="63">
        <v>5.4039357985015277</v>
      </c>
      <c r="L9306" s="63">
        <v>7.482509795360162</v>
      </c>
      <c r="M9306" s="63">
        <v>6.2466183256832064</v>
      </c>
      <c r="N9306" s="63">
        <v>7.3246379027188739</v>
      </c>
      <c r="O9306" s="71">
        <v>6.8701475638625746</v>
      </c>
    </row>
    <row r="9307" spans="2:15" outlineLevel="1" x14ac:dyDescent="0.45">
      <c r="B9307" s="65">
        <v>9298</v>
      </c>
      <c r="C9307" s="60">
        <v>1</v>
      </c>
      <c r="D9307" s="61">
        <v>0</v>
      </c>
      <c r="E9307" s="61">
        <v>1</v>
      </c>
      <c r="F9307" s="61">
        <v>1</v>
      </c>
      <c r="G9307" s="61">
        <v>0</v>
      </c>
      <c r="H9307" s="61">
        <v>1</v>
      </c>
      <c r="I9307" s="62">
        <v>99202.230392747268</v>
      </c>
      <c r="J9307" s="63">
        <v>6.1775071875363068</v>
      </c>
      <c r="K9307" s="63">
        <v>5.8260898800814758</v>
      </c>
      <c r="L9307" s="63">
        <v>6.8284426485613441</v>
      </c>
      <c r="M9307" s="63">
        <v>7.8854285329640001</v>
      </c>
      <c r="N9307" s="63">
        <v>6.8238490589709091</v>
      </c>
      <c r="O9307" s="71">
        <v>7.1141692982821105</v>
      </c>
    </row>
    <row r="9308" spans="2:15" outlineLevel="1" x14ac:dyDescent="0.45">
      <c r="B9308" s="65">
        <v>9299</v>
      </c>
      <c r="C9308" s="60">
        <v>1</v>
      </c>
      <c r="D9308" s="61">
        <v>0</v>
      </c>
      <c r="E9308" s="61">
        <v>1</v>
      </c>
      <c r="F9308" s="61">
        <v>1</v>
      </c>
      <c r="G9308" s="61">
        <v>1</v>
      </c>
      <c r="H9308" s="61">
        <v>0</v>
      </c>
      <c r="I9308" s="62">
        <v>97077.177708275311</v>
      </c>
      <c r="J9308" s="63">
        <v>6.5547577882372039</v>
      </c>
      <c r="K9308" s="63">
        <v>6.2195748537950299</v>
      </c>
      <c r="L9308" s="63">
        <v>7.858413327268269</v>
      </c>
      <c r="M9308" s="63">
        <v>6.2501444876977414</v>
      </c>
      <c r="N9308" s="63">
        <v>6.779210727711372</v>
      </c>
      <c r="O9308" s="71">
        <v>6.6618604038326659</v>
      </c>
    </row>
    <row r="9309" spans="2:15" outlineLevel="1" x14ac:dyDescent="0.45">
      <c r="B9309" s="65">
        <v>9300</v>
      </c>
      <c r="C9309" s="60">
        <v>1</v>
      </c>
      <c r="D9309" s="61">
        <v>0</v>
      </c>
      <c r="E9309" s="61">
        <v>1</v>
      </c>
      <c r="F9309" s="61">
        <v>1</v>
      </c>
      <c r="G9309" s="61">
        <v>1</v>
      </c>
      <c r="H9309" s="61">
        <v>0</v>
      </c>
      <c r="I9309" s="62">
        <v>100604.45922614139</v>
      </c>
      <c r="J9309" s="63">
        <v>6.9054381840358356</v>
      </c>
      <c r="K9309" s="63">
        <v>5.9121641551556117</v>
      </c>
      <c r="L9309" s="63">
        <v>6.5032622930851405</v>
      </c>
      <c r="M9309" s="63">
        <v>8.0682115198574245</v>
      </c>
      <c r="N9309" s="63">
        <v>6.9709198186472552</v>
      </c>
      <c r="O9309" s="71">
        <v>6.477647467071602</v>
      </c>
    </row>
    <row r="9310" spans="2:15" outlineLevel="1" x14ac:dyDescent="0.45">
      <c r="B9310" s="65">
        <v>9301</v>
      </c>
      <c r="C9310" s="60">
        <v>1</v>
      </c>
      <c r="D9310" s="61">
        <v>0</v>
      </c>
      <c r="E9310" s="61">
        <v>1</v>
      </c>
      <c r="F9310" s="61">
        <v>1</v>
      </c>
      <c r="G9310" s="61">
        <v>0</v>
      </c>
      <c r="H9310" s="61">
        <v>1</v>
      </c>
      <c r="I9310" s="62">
        <v>73105.939826322079</v>
      </c>
      <c r="J9310" s="63">
        <v>5.8351935715571113</v>
      </c>
      <c r="K9310" s="63">
        <v>4.7893606297362581</v>
      </c>
      <c r="L9310" s="63">
        <v>6.6672592146067435</v>
      </c>
      <c r="M9310" s="63">
        <v>7.7234595226726723</v>
      </c>
      <c r="N9310" s="63">
        <v>6.292288888067727</v>
      </c>
      <c r="O9310" s="71">
        <v>7.112570571611375</v>
      </c>
    </row>
    <row r="9311" spans="2:15" outlineLevel="1" x14ac:dyDescent="0.45">
      <c r="B9311" s="65">
        <v>9302</v>
      </c>
      <c r="C9311" s="60">
        <v>1</v>
      </c>
      <c r="D9311" s="61">
        <v>0</v>
      </c>
      <c r="E9311" s="61">
        <v>1</v>
      </c>
      <c r="F9311" s="61">
        <v>1</v>
      </c>
      <c r="G9311" s="61">
        <v>0</v>
      </c>
      <c r="H9311" s="61">
        <v>1</v>
      </c>
      <c r="I9311" s="62">
        <v>97196.682533305109</v>
      </c>
      <c r="J9311" s="63">
        <v>6.5478526534807306</v>
      </c>
      <c r="K9311" s="63">
        <v>4.9662349961690531</v>
      </c>
      <c r="L9311" s="63">
        <v>7.2892820791770578</v>
      </c>
      <c r="M9311" s="63">
        <v>7.5911024311244626</v>
      </c>
      <c r="N9311" s="63">
        <v>6.8514459240935661</v>
      </c>
      <c r="O9311" s="71">
        <v>6.9600873065281776</v>
      </c>
    </row>
    <row r="9312" spans="2:15" outlineLevel="1" x14ac:dyDescent="0.45">
      <c r="B9312" s="65">
        <v>9303</v>
      </c>
      <c r="C9312" s="60">
        <v>0</v>
      </c>
      <c r="D9312" s="61">
        <v>1</v>
      </c>
      <c r="E9312" s="61">
        <v>1</v>
      </c>
      <c r="F9312" s="61">
        <v>1</v>
      </c>
      <c r="G9312" s="61">
        <v>1</v>
      </c>
      <c r="H9312" s="61">
        <v>0</v>
      </c>
      <c r="I9312" s="62">
        <v>93995.929888444894</v>
      </c>
      <c r="J9312" s="63">
        <v>5.3248167201150904</v>
      </c>
      <c r="K9312" s="63">
        <v>5.5740339278145896</v>
      </c>
      <c r="L9312" s="63">
        <v>7.4644155033393709</v>
      </c>
      <c r="M9312" s="63">
        <v>7.2077405663245004</v>
      </c>
      <c r="N9312" s="63">
        <v>6.8016520103056557</v>
      </c>
      <c r="O9312" s="71">
        <v>6.6702771028088437</v>
      </c>
    </row>
    <row r="9313" spans="2:15" outlineLevel="1" x14ac:dyDescent="0.45">
      <c r="B9313" s="65">
        <v>9304</v>
      </c>
      <c r="C9313" s="60">
        <v>1</v>
      </c>
      <c r="D9313" s="61">
        <v>0</v>
      </c>
      <c r="E9313" s="61">
        <v>1</v>
      </c>
      <c r="F9313" s="61">
        <v>1</v>
      </c>
      <c r="G9313" s="61">
        <v>0</v>
      </c>
      <c r="H9313" s="61">
        <v>1</v>
      </c>
      <c r="I9313" s="62">
        <v>100240.84524545648</v>
      </c>
      <c r="J9313" s="63">
        <v>6.6515765797526001</v>
      </c>
      <c r="K9313" s="63">
        <v>4.9471686733504683</v>
      </c>
      <c r="L9313" s="63">
        <v>8.0255940750600008</v>
      </c>
      <c r="M9313" s="63">
        <v>8.7662474037806177</v>
      </c>
      <c r="N9313" s="63">
        <v>6.5403505734706755</v>
      </c>
      <c r="O9313" s="71">
        <v>6.5552853297015847</v>
      </c>
    </row>
    <row r="9314" spans="2:15" outlineLevel="1" x14ac:dyDescent="0.45">
      <c r="B9314" s="65">
        <v>9305</v>
      </c>
      <c r="C9314" s="60">
        <v>0</v>
      </c>
      <c r="D9314" s="61">
        <v>1</v>
      </c>
      <c r="E9314" s="61">
        <v>1</v>
      </c>
      <c r="F9314" s="61">
        <v>1</v>
      </c>
      <c r="G9314" s="61">
        <v>1</v>
      </c>
      <c r="H9314" s="61">
        <v>0</v>
      </c>
      <c r="I9314" s="62">
        <v>99267.662146808012</v>
      </c>
      <c r="J9314" s="63">
        <v>5.7457063189511448</v>
      </c>
      <c r="K9314" s="63">
        <v>6.2260244953801873</v>
      </c>
      <c r="L9314" s="63">
        <v>7.0857145885308892</v>
      </c>
      <c r="M9314" s="63">
        <v>7.7481026604374765</v>
      </c>
      <c r="N9314" s="63">
        <v>7.0045090980558466</v>
      </c>
      <c r="O9314" s="71">
        <v>6.952780992025092</v>
      </c>
    </row>
    <row r="9315" spans="2:15" outlineLevel="1" x14ac:dyDescent="0.45">
      <c r="B9315" s="65">
        <v>9306</v>
      </c>
      <c r="C9315" s="60">
        <v>1</v>
      </c>
      <c r="D9315" s="61">
        <v>0</v>
      </c>
      <c r="E9315" s="61">
        <v>1</v>
      </c>
      <c r="F9315" s="61">
        <v>1</v>
      </c>
      <c r="G9315" s="61">
        <v>1</v>
      </c>
      <c r="H9315" s="61">
        <v>0</v>
      </c>
      <c r="I9315" s="62">
        <v>27845.432454174996</v>
      </c>
      <c r="J9315" s="63">
        <v>6.2914714817039208</v>
      </c>
      <c r="K9315" s="63">
        <v>5.1238357233338654</v>
      </c>
      <c r="L9315" s="63">
        <v>6.4768508472812893</v>
      </c>
      <c r="M9315" s="63">
        <v>6.8669815954466626</v>
      </c>
      <c r="N9315" s="63">
        <v>6.8398301793529228</v>
      </c>
      <c r="O9315" s="71">
        <v>6.5601866066814249</v>
      </c>
    </row>
    <row r="9316" spans="2:15" outlineLevel="1" x14ac:dyDescent="0.45">
      <c r="B9316" s="65">
        <v>9307</v>
      </c>
      <c r="C9316" s="60">
        <v>1</v>
      </c>
      <c r="D9316" s="61">
        <v>0</v>
      </c>
      <c r="E9316" s="61">
        <v>1</v>
      </c>
      <c r="F9316" s="61">
        <v>1</v>
      </c>
      <c r="G9316" s="61">
        <v>1</v>
      </c>
      <c r="H9316" s="61">
        <v>0</v>
      </c>
      <c r="I9316" s="62">
        <v>99961.069647651209</v>
      </c>
      <c r="J9316" s="63">
        <v>5.9338005364575421</v>
      </c>
      <c r="K9316" s="63">
        <v>5.6733824571248679</v>
      </c>
      <c r="L9316" s="63">
        <v>8.2065847550140312</v>
      </c>
      <c r="M9316" s="63">
        <v>7.9540143576774058</v>
      </c>
      <c r="N9316" s="63">
        <v>7.3779270656589624</v>
      </c>
      <c r="O9316" s="71">
        <v>6.3455251503637893</v>
      </c>
    </row>
    <row r="9317" spans="2:15" outlineLevel="1" x14ac:dyDescent="0.45">
      <c r="B9317" s="65">
        <v>9308</v>
      </c>
      <c r="C9317" s="60">
        <v>1</v>
      </c>
      <c r="D9317" s="61">
        <v>0</v>
      </c>
      <c r="E9317" s="61">
        <v>1</v>
      </c>
      <c r="F9317" s="61">
        <v>1</v>
      </c>
      <c r="G9317" s="61">
        <v>0</v>
      </c>
      <c r="H9317" s="61">
        <v>1</v>
      </c>
      <c r="I9317" s="62">
        <v>96533.678441360593</v>
      </c>
      <c r="J9317" s="63">
        <v>5.6692042826369589</v>
      </c>
      <c r="K9317" s="63">
        <v>4.8315689739030026</v>
      </c>
      <c r="L9317" s="63">
        <v>7.6258119273390461</v>
      </c>
      <c r="M9317" s="63">
        <v>8.8746241759006423</v>
      </c>
      <c r="N9317" s="63">
        <v>6.3282794273077556</v>
      </c>
      <c r="O9317" s="71">
        <v>6.6342638817200896</v>
      </c>
    </row>
    <row r="9318" spans="2:15" outlineLevel="1" x14ac:dyDescent="0.45">
      <c r="B9318" s="65">
        <v>9309</v>
      </c>
      <c r="C9318" s="60">
        <v>1</v>
      </c>
      <c r="D9318" s="61">
        <v>0</v>
      </c>
      <c r="E9318" s="61">
        <v>1</v>
      </c>
      <c r="F9318" s="61">
        <v>1</v>
      </c>
      <c r="G9318" s="61">
        <v>1</v>
      </c>
      <c r="H9318" s="61">
        <v>0</v>
      </c>
      <c r="I9318" s="62">
        <v>102254.78413355083</v>
      </c>
      <c r="J9318" s="63">
        <v>6.6251992988500419</v>
      </c>
      <c r="K9318" s="63">
        <v>6.1572143933221621</v>
      </c>
      <c r="L9318" s="63">
        <v>7.1263260101187358</v>
      </c>
      <c r="M9318" s="63">
        <v>8.3111410903819873</v>
      </c>
      <c r="N9318" s="63">
        <v>7.1027636400653522</v>
      </c>
      <c r="O9318" s="71">
        <v>6.3792896382699311</v>
      </c>
    </row>
    <row r="9319" spans="2:15" outlineLevel="1" x14ac:dyDescent="0.45">
      <c r="B9319" s="65">
        <v>9310</v>
      </c>
      <c r="C9319" s="60">
        <v>1</v>
      </c>
      <c r="D9319" s="61">
        <v>0</v>
      </c>
      <c r="E9319" s="61">
        <v>1</v>
      </c>
      <c r="F9319" s="61">
        <v>1</v>
      </c>
      <c r="G9319" s="61">
        <v>1</v>
      </c>
      <c r="H9319" s="61">
        <v>0</v>
      </c>
      <c r="I9319" s="62">
        <v>24731.208814958489</v>
      </c>
      <c r="J9319" s="63">
        <v>5.785687269881608</v>
      </c>
      <c r="K9319" s="63">
        <v>4.9680880385788191</v>
      </c>
      <c r="L9319" s="63">
        <v>6.588023899200131</v>
      </c>
      <c r="M9319" s="63">
        <v>6.4895044827633992</v>
      </c>
      <c r="N9319" s="63">
        <v>6.8230954600870302</v>
      </c>
      <c r="O9319" s="71">
        <v>6.4411834449723342</v>
      </c>
    </row>
    <row r="9320" spans="2:15" outlineLevel="1" x14ac:dyDescent="0.45">
      <c r="B9320" s="65">
        <v>9311</v>
      </c>
      <c r="C9320" s="60">
        <v>1</v>
      </c>
      <c r="D9320" s="61">
        <v>0</v>
      </c>
      <c r="E9320" s="61">
        <v>1</v>
      </c>
      <c r="F9320" s="61">
        <v>1</v>
      </c>
      <c r="G9320" s="61">
        <v>1</v>
      </c>
      <c r="H9320" s="61">
        <v>0</v>
      </c>
      <c r="I9320" s="62">
        <v>68875.245457945508</v>
      </c>
      <c r="J9320" s="63">
        <v>6.3535913735030558</v>
      </c>
      <c r="K9320" s="63">
        <v>6.2324081350076153</v>
      </c>
      <c r="L9320" s="63">
        <v>6.6789561641857755</v>
      </c>
      <c r="M9320" s="63">
        <v>6.3675097562630913</v>
      </c>
      <c r="N9320" s="63">
        <v>7.5298105199506118</v>
      </c>
      <c r="O9320" s="71">
        <v>7.4986295162926293</v>
      </c>
    </row>
    <row r="9321" spans="2:15" outlineLevel="1" x14ac:dyDescent="0.45">
      <c r="B9321" s="65">
        <v>9312</v>
      </c>
      <c r="C9321" s="60">
        <v>1</v>
      </c>
      <c r="D9321" s="61">
        <v>0</v>
      </c>
      <c r="E9321" s="61">
        <v>1</v>
      </c>
      <c r="F9321" s="61">
        <v>1</v>
      </c>
      <c r="G9321" s="61">
        <v>1</v>
      </c>
      <c r="H9321" s="61">
        <v>0</v>
      </c>
      <c r="I9321" s="62">
        <v>74002.649629534804</v>
      </c>
      <c r="J9321" s="63">
        <v>5.1874750976526478</v>
      </c>
      <c r="K9321" s="63">
        <v>4.8286200781689139</v>
      </c>
      <c r="L9321" s="63">
        <v>7.8048555731550149</v>
      </c>
      <c r="M9321" s="63">
        <v>8.0935503539571076</v>
      </c>
      <c r="N9321" s="63">
        <v>6.9594343071100369</v>
      </c>
      <c r="O9321" s="71">
        <v>6.28341882139663</v>
      </c>
    </row>
    <row r="9322" spans="2:15" outlineLevel="1" x14ac:dyDescent="0.45">
      <c r="B9322" s="65">
        <v>9313</v>
      </c>
      <c r="C9322" s="60">
        <v>0</v>
      </c>
      <c r="D9322" s="61">
        <v>1</v>
      </c>
      <c r="E9322" s="61">
        <v>1</v>
      </c>
      <c r="F9322" s="61">
        <v>1</v>
      </c>
      <c r="G9322" s="61">
        <v>1</v>
      </c>
      <c r="H9322" s="61">
        <v>0</v>
      </c>
      <c r="I9322" s="62">
        <v>96781.49734020418</v>
      </c>
      <c r="J9322" s="63">
        <v>6.2097866572551057</v>
      </c>
      <c r="K9322" s="63">
        <v>6.2748263475863029</v>
      </c>
      <c r="L9322" s="63">
        <v>7.096385964730918</v>
      </c>
      <c r="M9322" s="63">
        <v>6.6908551120600803</v>
      </c>
      <c r="N9322" s="63">
        <v>7.0101472188371448</v>
      </c>
      <c r="O9322" s="71">
        <v>6.526584492590759</v>
      </c>
    </row>
    <row r="9323" spans="2:15" outlineLevel="1" x14ac:dyDescent="0.45">
      <c r="B9323" s="65">
        <v>9314</v>
      </c>
      <c r="C9323" s="60">
        <v>0</v>
      </c>
      <c r="D9323" s="61">
        <v>1</v>
      </c>
      <c r="E9323" s="61">
        <v>1</v>
      </c>
      <c r="F9323" s="61">
        <v>1</v>
      </c>
      <c r="G9323" s="61">
        <v>1</v>
      </c>
      <c r="H9323" s="61">
        <v>0</v>
      </c>
      <c r="I9323" s="62">
        <v>99236.775146616754</v>
      </c>
      <c r="J9323" s="63">
        <v>5.4773828436165894</v>
      </c>
      <c r="K9323" s="63">
        <v>6.4974726009842039</v>
      </c>
      <c r="L9323" s="63">
        <v>6.9206326833853797</v>
      </c>
      <c r="M9323" s="63">
        <v>7.4827662397916912</v>
      </c>
      <c r="N9323" s="63">
        <v>7.4458998842635626</v>
      </c>
      <c r="O9323" s="71">
        <v>6.8590608660682681</v>
      </c>
    </row>
    <row r="9324" spans="2:15" outlineLevel="1" x14ac:dyDescent="0.45">
      <c r="B9324" s="65">
        <v>9315</v>
      </c>
      <c r="C9324" s="60">
        <v>1</v>
      </c>
      <c r="D9324" s="61">
        <v>0</v>
      </c>
      <c r="E9324" s="61">
        <v>1</v>
      </c>
      <c r="F9324" s="61">
        <v>1</v>
      </c>
      <c r="G9324" s="61">
        <v>1</v>
      </c>
      <c r="H9324" s="61">
        <v>0</v>
      </c>
      <c r="I9324" s="62">
        <v>30213.714223937917</v>
      </c>
      <c r="J9324" s="63">
        <v>6.3861566586117133</v>
      </c>
      <c r="K9324" s="63">
        <v>5.6941311332173452</v>
      </c>
      <c r="L9324" s="63">
        <v>6.5174943667193865</v>
      </c>
      <c r="M9324" s="63">
        <v>6.5110415570498104</v>
      </c>
      <c r="N9324" s="63">
        <v>7.3206912659484153</v>
      </c>
      <c r="O9324" s="71">
        <v>6.6389720887859323</v>
      </c>
    </row>
    <row r="9325" spans="2:15" outlineLevel="1" x14ac:dyDescent="0.45">
      <c r="B9325" s="65">
        <v>9316</v>
      </c>
      <c r="C9325" s="60">
        <v>1</v>
      </c>
      <c r="D9325" s="61">
        <v>0</v>
      </c>
      <c r="E9325" s="61">
        <v>1</v>
      </c>
      <c r="F9325" s="61">
        <v>1</v>
      </c>
      <c r="G9325" s="61">
        <v>0</v>
      </c>
      <c r="H9325" s="61">
        <v>1</v>
      </c>
      <c r="I9325" s="62">
        <v>27451.9393461664</v>
      </c>
      <c r="J9325" s="63">
        <v>5.9530653315750612</v>
      </c>
      <c r="K9325" s="63">
        <v>5.1810583867073223</v>
      </c>
      <c r="L9325" s="63">
        <v>7.0098342182926388</v>
      </c>
      <c r="M9325" s="63">
        <v>6.7006725919725874</v>
      </c>
      <c r="N9325" s="63">
        <v>6.6171233137050089</v>
      </c>
      <c r="O9325" s="71">
        <v>6.8817402624007293</v>
      </c>
    </row>
    <row r="9326" spans="2:15" outlineLevel="1" x14ac:dyDescent="0.45">
      <c r="B9326" s="65">
        <v>9317</v>
      </c>
      <c r="C9326" s="60">
        <v>1</v>
      </c>
      <c r="D9326" s="61">
        <v>0</v>
      </c>
      <c r="E9326" s="61">
        <v>1</v>
      </c>
      <c r="F9326" s="61">
        <v>1</v>
      </c>
      <c r="G9326" s="61">
        <v>0</v>
      </c>
      <c r="H9326" s="61">
        <v>1</v>
      </c>
      <c r="I9326" s="62">
        <v>79871.005475207319</v>
      </c>
      <c r="J9326" s="63">
        <v>5.8334592214235412</v>
      </c>
      <c r="K9326" s="63">
        <v>5.4191947703347632</v>
      </c>
      <c r="L9326" s="63">
        <v>6.8956087041485477</v>
      </c>
      <c r="M9326" s="63">
        <v>8.4603843806487866</v>
      </c>
      <c r="N9326" s="63">
        <v>7.1429958933641249</v>
      </c>
      <c r="O9326" s="71">
        <v>7.253942248151116</v>
      </c>
    </row>
    <row r="9327" spans="2:15" outlineLevel="1" x14ac:dyDescent="0.45">
      <c r="B9327" s="65">
        <v>9318</v>
      </c>
      <c r="C9327" s="60">
        <v>1</v>
      </c>
      <c r="D9327" s="61">
        <v>0</v>
      </c>
      <c r="E9327" s="61">
        <v>1</v>
      </c>
      <c r="F9327" s="61">
        <v>1</v>
      </c>
      <c r="G9327" s="61">
        <v>1</v>
      </c>
      <c r="H9327" s="61">
        <v>0</v>
      </c>
      <c r="I9327" s="62">
        <v>92270.135397356455</v>
      </c>
      <c r="J9327" s="63">
        <v>6.5604147914787871</v>
      </c>
      <c r="K9327" s="63">
        <v>4.3914093793135054</v>
      </c>
      <c r="L9327" s="63">
        <v>7.0984257392836332</v>
      </c>
      <c r="M9327" s="63">
        <v>6.080454101224479</v>
      </c>
      <c r="N9327" s="63">
        <v>7.5321779305068199</v>
      </c>
      <c r="O9327" s="71">
        <v>6.8215181373620002</v>
      </c>
    </row>
    <row r="9328" spans="2:15" outlineLevel="1" x14ac:dyDescent="0.45">
      <c r="B9328" s="65">
        <v>9319</v>
      </c>
      <c r="C9328" s="60">
        <v>1</v>
      </c>
      <c r="D9328" s="61">
        <v>0</v>
      </c>
      <c r="E9328" s="61">
        <v>1</v>
      </c>
      <c r="F9328" s="61">
        <v>1</v>
      </c>
      <c r="G9328" s="61">
        <v>1</v>
      </c>
      <c r="H9328" s="61">
        <v>0</v>
      </c>
      <c r="I9328" s="62">
        <v>24198.018860362106</v>
      </c>
      <c r="J9328" s="63">
        <v>5.4541748667258183</v>
      </c>
      <c r="K9328" s="63">
        <v>4.2118412095079449</v>
      </c>
      <c r="L9328" s="63">
        <v>6.9977400381850785</v>
      </c>
      <c r="M9328" s="63">
        <v>6.6359136074174634</v>
      </c>
      <c r="N9328" s="63">
        <v>7.3501513171216306</v>
      </c>
      <c r="O9328" s="71">
        <v>6.6068770463010225</v>
      </c>
    </row>
    <row r="9329" spans="2:15" outlineLevel="1" x14ac:dyDescent="0.45">
      <c r="B9329" s="65">
        <v>9320</v>
      </c>
      <c r="C9329" s="60">
        <v>1</v>
      </c>
      <c r="D9329" s="61">
        <v>0</v>
      </c>
      <c r="E9329" s="61">
        <v>1</v>
      </c>
      <c r="F9329" s="61">
        <v>1</v>
      </c>
      <c r="G9329" s="61">
        <v>1</v>
      </c>
      <c r="H9329" s="61">
        <v>0</v>
      </c>
      <c r="I9329" s="62">
        <v>78558.729797688415</v>
      </c>
      <c r="J9329" s="63">
        <v>5.9011794832137543</v>
      </c>
      <c r="K9329" s="63">
        <v>5.1600047936268689</v>
      </c>
      <c r="L9329" s="63">
        <v>6.2269733681070161</v>
      </c>
      <c r="M9329" s="63">
        <v>8.9707895735588039</v>
      </c>
      <c r="N9329" s="63">
        <v>7.1297170702380033</v>
      </c>
      <c r="O9329" s="71">
        <v>6.665746528354255</v>
      </c>
    </row>
    <row r="9330" spans="2:15" outlineLevel="1" x14ac:dyDescent="0.45">
      <c r="B9330" s="65">
        <v>9321</v>
      </c>
      <c r="C9330" s="60">
        <v>0</v>
      </c>
      <c r="D9330" s="61">
        <v>1</v>
      </c>
      <c r="E9330" s="61">
        <v>1</v>
      </c>
      <c r="F9330" s="61">
        <v>1</v>
      </c>
      <c r="G9330" s="61">
        <v>0</v>
      </c>
      <c r="H9330" s="61">
        <v>1</v>
      </c>
      <c r="I9330" s="62">
        <v>104053.08902710689</v>
      </c>
      <c r="J9330" s="63">
        <v>5.7951559684989151</v>
      </c>
      <c r="K9330" s="63">
        <v>6.3984724155819421</v>
      </c>
      <c r="L9330" s="63">
        <v>7.6603714475032927</v>
      </c>
      <c r="M9330" s="63">
        <v>8.8557195744905481</v>
      </c>
      <c r="N9330" s="63">
        <v>6.7901710508260518</v>
      </c>
      <c r="O9330" s="71">
        <v>7.2617622137960858</v>
      </c>
    </row>
    <row r="9331" spans="2:15" outlineLevel="1" x14ac:dyDescent="0.45">
      <c r="B9331" s="65">
        <v>9322</v>
      </c>
      <c r="C9331" s="60">
        <v>1</v>
      </c>
      <c r="D9331" s="61">
        <v>0</v>
      </c>
      <c r="E9331" s="61">
        <v>1</v>
      </c>
      <c r="F9331" s="61">
        <v>1</v>
      </c>
      <c r="G9331" s="61">
        <v>0</v>
      </c>
      <c r="H9331" s="61">
        <v>1</v>
      </c>
      <c r="I9331" s="62">
        <v>100134.50402740853</v>
      </c>
      <c r="J9331" s="63">
        <v>6.7424714389430713</v>
      </c>
      <c r="K9331" s="63">
        <v>6.4956967328951745</v>
      </c>
      <c r="L9331" s="63">
        <v>7.8767072618530403</v>
      </c>
      <c r="M9331" s="63">
        <v>7.1761605348138442</v>
      </c>
      <c r="N9331" s="63">
        <v>6.3660708385105984</v>
      </c>
      <c r="O9331" s="71">
        <v>6.6738385646911933</v>
      </c>
    </row>
    <row r="9332" spans="2:15" outlineLevel="1" x14ac:dyDescent="0.45">
      <c r="B9332" s="65">
        <v>9323</v>
      </c>
      <c r="C9332" s="60">
        <v>1</v>
      </c>
      <c r="D9332" s="61">
        <v>0</v>
      </c>
      <c r="E9332" s="61">
        <v>1</v>
      </c>
      <c r="F9332" s="61">
        <v>1</v>
      </c>
      <c r="G9332" s="61">
        <v>1</v>
      </c>
      <c r="H9332" s="61">
        <v>0</v>
      </c>
      <c r="I9332" s="62">
        <v>96639.099508046449</v>
      </c>
      <c r="J9332" s="63">
        <v>5.6986279296203586</v>
      </c>
      <c r="K9332" s="63">
        <v>4.8903062814893259</v>
      </c>
      <c r="L9332" s="63">
        <v>7.7886833368073614</v>
      </c>
      <c r="M9332" s="63">
        <v>8.2373949667946693</v>
      </c>
      <c r="N9332" s="63">
        <v>6.8927587652251834</v>
      </c>
      <c r="O9332" s="71">
        <v>6.6607254630207997</v>
      </c>
    </row>
    <row r="9333" spans="2:15" outlineLevel="1" x14ac:dyDescent="0.45">
      <c r="B9333" s="65">
        <v>9324</v>
      </c>
      <c r="C9333" s="60">
        <v>1</v>
      </c>
      <c r="D9333" s="61">
        <v>0</v>
      </c>
      <c r="E9333" s="61">
        <v>1</v>
      </c>
      <c r="F9333" s="61">
        <v>1</v>
      </c>
      <c r="G9333" s="61">
        <v>1</v>
      </c>
      <c r="H9333" s="61">
        <v>0</v>
      </c>
      <c r="I9333" s="62">
        <v>92902.517158434886</v>
      </c>
      <c r="J9333" s="63">
        <v>5.4832468687595126</v>
      </c>
      <c r="K9333" s="63">
        <v>4.0305699837970499</v>
      </c>
      <c r="L9333" s="63">
        <v>8.1729985759825965</v>
      </c>
      <c r="M9333" s="63">
        <v>7.9439105229702029</v>
      </c>
      <c r="N9333" s="63">
        <v>6.8122064448494761</v>
      </c>
      <c r="O9333" s="71">
        <v>6.6417434949543743</v>
      </c>
    </row>
    <row r="9334" spans="2:15" outlineLevel="1" x14ac:dyDescent="0.45">
      <c r="B9334" s="65">
        <v>9325</v>
      </c>
      <c r="C9334" s="60">
        <v>1</v>
      </c>
      <c r="D9334" s="61">
        <v>0</v>
      </c>
      <c r="E9334" s="61">
        <v>1</v>
      </c>
      <c r="F9334" s="61">
        <v>1</v>
      </c>
      <c r="G9334" s="61">
        <v>1</v>
      </c>
      <c r="H9334" s="61">
        <v>0</v>
      </c>
      <c r="I9334" s="62">
        <v>93397.681149792043</v>
      </c>
      <c r="J9334" s="63">
        <v>5.7575755435151716</v>
      </c>
      <c r="K9334" s="63">
        <v>4.9718623918684663</v>
      </c>
      <c r="L9334" s="63">
        <v>7.5354990952825354</v>
      </c>
      <c r="M9334" s="63">
        <v>7.0780398402032976</v>
      </c>
      <c r="N9334" s="63">
        <v>6.8369267808274881</v>
      </c>
      <c r="O9334" s="71">
        <v>6.7583577287096848</v>
      </c>
    </row>
    <row r="9335" spans="2:15" outlineLevel="1" x14ac:dyDescent="0.45">
      <c r="B9335" s="65">
        <v>9326</v>
      </c>
      <c r="C9335" s="60">
        <v>1</v>
      </c>
      <c r="D9335" s="61">
        <v>0</v>
      </c>
      <c r="E9335" s="61">
        <v>1</v>
      </c>
      <c r="F9335" s="61">
        <v>1</v>
      </c>
      <c r="G9335" s="61">
        <v>1</v>
      </c>
      <c r="H9335" s="61">
        <v>0</v>
      </c>
      <c r="I9335" s="62">
        <v>75248.672743980191</v>
      </c>
      <c r="J9335" s="63">
        <v>5.9112079149498609</v>
      </c>
      <c r="K9335" s="63">
        <v>5.6592500361506604</v>
      </c>
      <c r="L9335" s="63">
        <v>7.0825667361262896</v>
      </c>
      <c r="M9335" s="63">
        <v>6.5297382086511355</v>
      </c>
      <c r="N9335" s="63">
        <v>7.6590328481821448</v>
      </c>
      <c r="O9335" s="71">
        <v>6.5333924369276763</v>
      </c>
    </row>
    <row r="9336" spans="2:15" outlineLevel="1" x14ac:dyDescent="0.45">
      <c r="B9336" s="65">
        <v>9327</v>
      </c>
      <c r="C9336" s="60">
        <v>1</v>
      </c>
      <c r="D9336" s="61">
        <v>0</v>
      </c>
      <c r="E9336" s="61">
        <v>1</v>
      </c>
      <c r="F9336" s="61">
        <v>1</v>
      </c>
      <c r="G9336" s="61">
        <v>1</v>
      </c>
      <c r="H9336" s="61">
        <v>0</v>
      </c>
      <c r="I9336" s="62">
        <v>28269.397495742407</v>
      </c>
      <c r="J9336" s="63">
        <v>5.5112399709474547</v>
      </c>
      <c r="K9336" s="63">
        <v>4.9071886956192854</v>
      </c>
      <c r="L9336" s="63">
        <v>6.5140471248595269</v>
      </c>
      <c r="M9336" s="63">
        <v>7.6100711586277203</v>
      </c>
      <c r="N9336" s="63">
        <v>7.2571540824549521</v>
      </c>
      <c r="O9336" s="71">
        <v>6.564096166319322</v>
      </c>
    </row>
    <row r="9337" spans="2:15" outlineLevel="1" x14ac:dyDescent="0.45">
      <c r="B9337" s="65">
        <v>9328</v>
      </c>
      <c r="C9337" s="60">
        <v>0</v>
      </c>
      <c r="D9337" s="61">
        <v>1</v>
      </c>
      <c r="E9337" s="61">
        <v>1</v>
      </c>
      <c r="F9337" s="61">
        <v>1</v>
      </c>
      <c r="G9337" s="61">
        <v>0</v>
      </c>
      <c r="H9337" s="61">
        <v>1</v>
      </c>
      <c r="I9337" s="62">
        <v>79951.16150309598</v>
      </c>
      <c r="J9337" s="63">
        <v>5.5564256147538318</v>
      </c>
      <c r="K9337" s="63">
        <v>5.7979375240619033</v>
      </c>
      <c r="L9337" s="63">
        <v>6.7532057984303799</v>
      </c>
      <c r="M9337" s="63">
        <v>8.5511230454346379</v>
      </c>
      <c r="N9337" s="63">
        <v>7.0035687741006605</v>
      </c>
      <c r="O9337" s="71">
        <v>7.2560430118023396</v>
      </c>
    </row>
    <row r="9338" spans="2:15" outlineLevel="1" x14ac:dyDescent="0.45">
      <c r="B9338" s="65">
        <v>9329</v>
      </c>
      <c r="C9338" s="60">
        <v>1</v>
      </c>
      <c r="D9338" s="61">
        <v>0</v>
      </c>
      <c r="E9338" s="61">
        <v>1</v>
      </c>
      <c r="F9338" s="61">
        <v>1</v>
      </c>
      <c r="G9338" s="61">
        <v>1</v>
      </c>
      <c r="H9338" s="61">
        <v>0</v>
      </c>
      <c r="I9338" s="62">
        <v>100203.12748340593</v>
      </c>
      <c r="J9338" s="63">
        <v>6.7786761033103531</v>
      </c>
      <c r="K9338" s="63">
        <v>5.5693062345938706</v>
      </c>
      <c r="L9338" s="63">
        <v>6.7993713025750857</v>
      </c>
      <c r="M9338" s="63">
        <v>7.9056628875486643</v>
      </c>
      <c r="N9338" s="63">
        <v>7.3357758593704965</v>
      </c>
      <c r="O9338" s="71">
        <v>6.5380637354442159</v>
      </c>
    </row>
    <row r="9339" spans="2:15" outlineLevel="1" x14ac:dyDescent="0.45">
      <c r="B9339" s="65">
        <v>9330</v>
      </c>
      <c r="C9339" s="60">
        <v>1</v>
      </c>
      <c r="D9339" s="61">
        <v>0</v>
      </c>
      <c r="E9339" s="61">
        <v>1</v>
      </c>
      <c r="F9339" s="61">
        <v>1</v>
      </c>
      <c r="G9339" s="61">
        <v>1</v>
      </c>
      <c r="H9339" s="61">
        <v>0</v>
      </c>
      <c r="I9339" s="62">
        <v>26275.920876265445</v>
      </c>
      <c r="J9339" s="63">
        <v>5.7641911952956919</v>
      </c>
      <c r="K9339" s="63">
        <v>5.4560291512591927</v>
      </c>
      <c r="L9339" s="63">
        <v>6.7352498195305728</v>
      </c>
      <c r="M9339" s="63">
        <v>6.5951673279054708</v>
      </c>
      <c r="N9339" s="63">
        <v>6.7188188950827641</v>
      </c>
      <c r="O9339" s="71">
        <v>6.3884361141354082</v>
      </c>
    </row>
    <row r="9340" spans="2:15" outlineLevel="1" x14ac:dyDescent="0.45">
      <c r="B9340" s="65">
        <v>9331</v>
      </c>
      <c r="C9340" s="60">
        <v>1</v>
      </c>
      <c r="D9340" s="61">
        <v>0</v>
      </c>
      <c r="E9340" s="61">
        <v>1</v>
      </c>
      <c r="F9340" s="61">
        <v>1</v>
      </c>
      <c r="G9340" s="61">
        <v>0</v>
      </c>
      <c r="H9340" s="61">
        <v>1</v>
      </c>
      <c r="I9340" s="62">
        <v>98923.625663125131</v>
      </c>
      <c r="J9340" s="63">
        <v>6.6986735983892505</v>
      </c>
      <c r="K9340" s="63">
        <v>4.5212409319902775</v>
      </c>
      <c r="L9340" s="63">
        <v>7.7108802703199864</v>
      </c>
      <c r="M9340" s="63">
        <v>8.2060350154284549</v>
      </c>
      <c r="N9340" s="63">
        <v>6.7408387253442044</v>
      </c>
      <c r="O9340" s="71">
        <v>7.2184695500539968</v>
      </c>
    </row>
    <row r="9341" spans="2:15" outlineLevel="1" x14ac:dyDescent="0.45">
      <c r="B9341" s="65">
        <v>9332</v>
      </c>
      <c r="C9341" s="60">
        <v>1</v>
      </c>
      <c r="D9341" s="61">
        <v>0</v>
      </c>
      <c r="E9341" s="61">
        <v>1</v>
      </c>
      <c r="F9341" s="61">
        <v>1</v>
      </c>
      <c r="G9341" s="61">
        <v>0</v>
      </c>
      <c r="H9341" s="61">
        <v>1</v>
      </c>
      <c r="I9341" s="62">
        <v>77325.491919835826</v>
      </c>
      <c r="J9341" s="63">
        <v>5.7779263859815764</v>
      </c>
      <c r="K9341" s="63">
        <v>5.4742762179974322</v>
      </c>
      <c r="L9341" s="63">
        <v>7.0743900403325739</v>
      </c>
      <c r="M9341" s="63">
        <v>8.5389711848889309</v>
      </c>
      <c r="N9341" s="63">
        <v>6.4802874496637974</v>
      </c>
      <c r="O9341" s="71">
        <v>6.5983753658533892</v>
      </c>
    </row>
    <row r="9342" spans="2:15" outlineLevel="1" x14ac:dyDescent="0.45">
      <c r="B9342" s="65">
        <v>9333</v>
      </c>
      <c r="C9342" s="60">
        <v>1</v>
      </c>
      <c r="D9342" s="61">
        <v>0</v>
      </c>
      <c r="E9342" s="61">
        <v>1</v>
      </c>
      <c r="F9342" s="61">
        <v>1</v>
      </c>
      <c r="G9342" s="61">
        <v>1</v>
      </c>
      <c r="H9342" s="61">
        <v>0</v>
      </c>
      <c r="I9342" s="62">
        <v>65597.493851399835</v>
      </c>
      <c r="J9342" s="63">
        <v>6.6201670222897651</v>
      </c>
      <c r="K9342" s="63">
        <v>5.9685513220609518</v>
      </c>
      <c r="L9342" s="63">
        <v>6.6256633842131709</v>
      </c>
      <c r="M9342" s="63">
        <v>6.3608481738197709</v>
      </c>
      <c r="N9342" s="63">
        <v>7.0866912021303516</v>
      </c>
      <c r="O9342" s="71">
        <v>6.5315503692876122</v>
      </c>
    </row>
    <row r="9343" spans="2:15" outlineLevel="1" x14ac:dyDescent="0.45">
      <c r="B9343" s="65">
        <v>9334</v>
      </c>
      <c r="C9343" s="60">
        <v>0</v>
      </c>
      <c r="D9343" s="61">
        <v>1</v>
      </c>
      <c r="E9343" s="61">
        <v>1</v>
      </c>
      <c r="F9343" s="61">
        <v>1</v>
      </c>
      <c r="G9343" s="61">
        <v>1</v>
      </c>
      <c r="H9343" s="61">
        <v>0</v>
      </c>
      <c r="I9343" s="62">
        <v>24185.309139550853</v>
      </c>
      <c r="J9343" s="63">
        <v>5.4630607212756814</v>
      </c>
      <c r="K9343" s="63">
        <v>6.3072504327591261</v>
      </c>
      <c r="L9343" s="63">
        <v>6.1651268926773604</v>
      </c>
      <c r="M9343" s="63">
        <v>6.2847124248523549</v>
      </c>
      <c r="N9343" s="63">
        <v>6.1135693016868897</v>
      </c>
      <c r="O9343" s="71">
        <v>6.107724231268671</v>
      </c>
    </row>
    <row r="9344" spans="2:15" outlineLevel="1" x14ac:dyDescent="0.45">
      <c r="B9344" s="65">
        <v>9335</v>
      </c>
      <c r="C9344" s="60">
        <v>1</v>
      </c>
      <c r="D9344" s="61">
        <v>0</v>
      </c>
      <c r="E9344" s="61">
        <v>1</v>
      </c>
      <c r="F9344" s="61">
        <v>1</v>
      </c>
      <c r="G9344" s="61">
        <v>0</v>
      </c>
      <c r="H9344" s="61">
        <v>1</v>
      </c>
      <c r="I9344" s="62">
        <v>100133.69422894969</v>
      </c>
      <c r="J9344" s="63">
        <v>6.4027232882908436</v>
      </c>
      <c r="K9344" s="63">
        <v>5.5411684763521238</v>
      </c>
      <c r="L9344" s="63">
        <v>6.7087062190653972</v>
      </c>
      <c r="M9344" s="63">
        <v>8.2991959238058435</v>
      </c>
      <c r="N9344" s="63">
        <v>6.4964138751491642</v>
      </c>
      <c r="O9344" s="71">
        <v>7.5627009614654996</v>
      </c>
    </row>
    <row r="9345" spans="2:15" outlineLevel="1" x14ac:dyDescent="0.45">
      <c r="B9345" s="65">
        <v>9336</v>
      </c>
      <c r="C9345" s="60">
        <v>1</v>
      </c>
      <c r="D9345" s="61">
        <v>0</v>
      </c>
      <c r="E9345" s="61">
        <v>1</v>
      </c>
      <c r="F9345" s="61">
        <v>1</v>
      </c>
      <c r="G9345" s="61">
        <v>0</v>
      </c>
      <c r="H9345" s="61">
        <v>1</v>
      </c>
      <c r="I9345" s="62">
        <v>76485.349886113821</v>
      </c>
      <c r="J9345" s="63">
        <v>5.2041052563335075</v>
      </c>
      <c r="K9345" s="63">
        <v>4.8983724987314901</v>
      </c>
      <c r="L9345" s="63">
        <v>7.5811528158755381</v>
      </c>
      <c r="M9345" s="63">
        <v>8.4512625157257286</v>
      </c>
      <c r="N9345" s="63">
        <v>6.9073989518750096</v>
      </c>
      <c r="O9345" s="71">
        <v>7.0609357403179231</v>
      </c>
    </row>
    <row r="9346" spans="2:15" outlineLevel="1" x14ac:dyDescent="0.45">
      <c r="B9346" s="65">
        <v>9337</v>
      </c>
      <c r="C9346" s="60">
        <v>0</v>
      </c>
      <c r="D9346" s="61">
        <v>1</v>
      </c>
      <c r="E9346" s="61">
        <v>1</v>
      </c>
      <c r="F9346" s="61">
        <v>1</v>
      </c>
      <c r="G9346" s="61">
        <v>0</v>
      </c>
      <c r="H9346" s="61">
        <v>1</v>
      </c>
      <c r="I9346" s="62">
        <v>97314.11361620223</v>
      </c>
      <c r="J9346" s="63">
        <v>5.5550239611026555</v>
      </c>
      <c r="K9346" s="63">
        <v>6.3828367867544742</v>
      </c>
      <c r="L9346" s="63">
        <v>7.3775423360465942</v>
      </c>
      <c r="M9346" s="63">
        <v>7.5822544402819245</v>
      </c>
      <c r="N9346" s="63">
        <v>6.4866836061127282</v>
      </c>
      <c r="O9346" s="71">
        <v>6.7036809534698873</v>
      </c>
    </row>
    <row r="9347" spans="2:15" outlineLevel="1" x14ac:dyDescent="0.45">
      <c r="B9347" s="65">
        <v>9338</v>
      </c>
      <c r="C9347" s="60">
        <v>1</v>
      </c>
      <c r="D9347" s="61">
        <v>0</v>
      </c>
      <c r="E9347" s="61">
        <v>1</v>
      </c>
      <c r="F9347" s="61">
        <v>1</v>
      </c>
      <c r="G9347" s="61">
        <v>1</v>
      </c>
      <c r="H9347" s="61">
        <v>0</v>
      </c>
      <c r="I9347" s="62">
        <v>28970.971509822106</v>
      </c>
      <c r="J9347" s="63">
        <v>6.2208624324660571</v>
      </c>
      <c r="K9347" s="63">
        <v>5.3314463906769172</v>
      </c>
      <c r="L9347" s="63">
        <v>6.4434305422009794</v>
      </c>
      <c r="M9347" s="63">
        <v>7.1570739494837614</v>
      </c>
      <c r="N9347" s="63">
        <v>6.8350653945098214</v>
      </c>
      <c r="O9347" s="71">
        <v>6.5210651562035959</v>
      </c>
    </row>
    <row r="9348" spans="2:15" outlineLevel="1" x14ac:dyDescent="0.45">
      <c r="B9348" s="65">
        <v>9339</v>
      </c>
      <c r="C9348" s="60">
        <v>1</v>
      </c>
      <c r="D9348" s="61">
        <v>0</v>
      </c>
      <c r="E9348" s="61">
        <v>1</v>
      </c>
      <c r="F9348" s="61">
        <v>1</v>
      </c>
      <c r="G9348" s="61">
        <v>1</v>
      </c>
      <c r="H9348" s="61">
        <v>0</v>
      </c>
      <c r="I9348" s="62">
        <v>61606.342363393778</v>
      </c>
      <c r="J9348" s="63">
        <v>6.2934429144913731</v>
      </c>
      <c r="K9348" s="63">
        <v>4.975524820548908</v>
      </c>
      <c r="L9348" s="63">
        <v>6.7751511175395365</v>
      </c>
      <c r="M9348" s="63">
        <v>6.5064565592096875</v>
      </c>
      <c r="N9348" s="63">
        <v>6.7173794133113862</v>
      </c>
      <c r="O9348" s="71">
        <v>6.6241636293472856</v>
      </c>
    </row>
    <row r="9349" spans="2:15" outlineLevel="1" x14ac:dyDescent="0.45">
      <c r="B9349" s="65">
        <v>9340</v>
      </c>
      <c r="C9349" s="60">
        <v>1</v>
      </c>
      <c r="D9349" s="61">
        <v>0</v>
      </c>
      <c r="E9349" s="61">
        <v>1</v>
      </c>
      <c r="F9349" s="61">
        <v>1</v>
      </c>
      <c r="G9349" s="61">
        <v>1</v>
      </c>
      <c r="H9349" s="61">
        <v>0</v>
      </c>
      <c r="I9349" s="62">
        <v>93665.032017938895</v>
      </c>
      <c r="J9349" s="63">
        <v>6.1730967074253469</v>
      </c>
      <c r="K9349" s="63">
        <v>5.047441159962875</v>
      </c>
      <c r="L9349" s="63">
        <v>7.1833243091361574</v>
      </c>
      <c r="M9349" s="63">
        <v>6.8583210437544277</v>
      </c>
      <c r="N9349" s="63">
        <v>6.8165318953613987</v>
      </c>
      <c r="O9349" s="71">
        <v>6.7861537900844491</v>
      </c>
    </row>
    <row r="9350" spans="2:15" outlineLevel="1" x14ac:dyDescent="0.45">
      <c r="B9350" s="65">
        <v>9341</v>
      </c>
      <c r="C9350" s="60">
        <v>1</v>
      </c>
      <c r="D9350" s="61">
        <v>0</v>
      </c>
      <c r="E9350" s="61">
        <v>1</v>
      </c>
      <c r="F9350" s="61">
        <v>1</v>
      </c>
      <c r="G9350" s="61">
        <v>1</v>
      </c>
      <c r="H9350" s="61">
        <v>0</v>
      </c>
      <c r="I9350" s="62">
        <v>100277.44924120912</v>
      </c>
      <c r="J9350" s="63">
        <v>6.3088090043811356</v>
      </c>
      <c r="K9350" s="63">
        <v>4.9492077594985222</v>
      </c>
      <c r="L9350" s="63">
        <v>7.559983338041369</v>
      </c>
      <c r="M9350" s="63">
        <v>8.6781894130207498</v>
      </c>
      <c r="N9350" s="63">
        <v>7.1759659117299828</v>
      </c>
      <c r="O9350" s="71">
        <v>6.7021523810015795</v>
      </c>
    </row>
    <row r="9351" spans="2:15" outlineLevel="1" x14ac:dyDescent="0.45">
      <c r="B9351" s="65">
        <v>9342</v>
      </c>
      <c r="C9351" s="60">
        <v>1</v>
      </c>
      <c r="D9351" s="61">
        <v>0</v>
      </c>
      <c r="E9351" s="61">
        <v>1</v>
      </c>
      <c r="F9351" s="61">
        <v>1</v>
      </c>
      <c r="G9351" s="61">
        <v>0</v>
      </c>
      <c r="H9351" s="61">
        <v>1</v>
      </c>
      <c r="I9351" s="62">
        <v>94564.687102643002</v>
      </c>
      <c r="J9351" s="63">
        <v>6.1134351095351658</v>
      </c>
      <c r="K9351" s="63">
        <v>4.8027215592921886</v>
      </c>
      <c r="L9351" s="63">
        <v>8.4502771014010687</v>
      </c>
      <c r="M9351" s="63">
        <v>6.8119953394063355</v>
      </c>
      <c r="N9351" s="63">
        <v>6.7626575170788552</v>
      </c>
      <c r="O9351" s="71">
        <v>6.9271837614909355</v>
      </c>
    </row>
    <row r="9352" spans="2:15" outlineLevel="1" x14ac:dyDescent="0.45">
      <c r="B9352" s="65">
        <v>9343</v>
      </c>
      <c r="C9352" s="60">
        <v>1</v>
      </c>
      <c r="D9352" s="61">
        <v>0</v>
      </c>
      <c r="E9352" s="61">
        <v>1</v>
      </c>
      <c r="F9352" s="61">
        <v>1</v>
      </c>
      <c r="G9352" s="61">
        <v>0</v>
      </c>
      <c r="H9352" s="61">
        <v>1</v>
      </c>
      <c r="I9352" s="62">
        <v>62976.159619283266</v>
      </c>
      <c r="J9352" s="63">
        <v>6.8791139166283157</v>
      </c>
      <c r="K9352" s="63">
        <v>5.800154872816675</v>
      </c>
      <c r="L9352" s="63">
        <v>6.7672078619460159</v>
      </c>
      <c r="M9352" s="63">
        <v>6.0760586000459105</v>
      </c>
      <c r="N9352" s="63">
        <v>6.1423806560162886</v>
      </c>
      <c r="O9352" s="71">
        <v>6.6016968797027076</v>
      </c>
    </row>
    <row r="9353" spans="2:15" outlineLevel="1" x14ac:dyDescent="0.45">
      <c r="B9353" s="65">
        <v>9344</v>
      </c>
      <c r="C9353" s="60">
        <v>1</v>
      </c>
      <c r="D9353" s="61">
        <v>0</v>
      </c>
      <c r="E9353" s="61">
        <v>1</v>
      </c>
      <c r="F9353" s="61">
        <v>1</v>
      </c>
      <c r="G9353" s="61">
        <v>1</v>
      </c>
      <c r="H9353" s="61">
        <v>0</v>
      </c>
      <c r="I9353" s="62">
        <v>79001.485547119213</v>
      </c>
      <c r="J9353" s="63">
        <v>5.6545526114122859</v>
      </c>
      <c r="K9353" s="63">
        <v>5.5291256778843918</v>
      </c>
      <c r="L9353" s="63">
        <v>6.2851961167914521</v>
      </c>
      <c r="M9353" s="63">
        <v>8.0389681556733041</v>
      </c>
      <c r="N9353" s="63">
        <v>7.589656587876231</v>
      </c>
      <c r="O9353" s="71">
        <v>7.3785416746954517</v>
      </c>
    </row>
    <row r="9354" spans="2:15" outlineLevel="1" x14ac:dyDescent="0.45">
      <c r="B9354" s="65">
        <v>9345</v>
      </c>
      <c r="C9354" s="60">
        <v>1</v>
      </c>
      <c r="D9354" s="61">
        <v>0</v>
      </c>
      <c r="E9354" s="61">
        <v>1</v>
      </c>
      <c r="F9354" s="61">
        <v>1</v>
      </c>
      <c r="G9354" s="61">
        <v>1</v>
      </c>
      <c r="H9354" s="61">
        <v>0</v>
      </c>
      <c r="I9354" s="62">
        <v>24920.472981164625</v>
      </c>
      <c r="J9354" s="63">
        <v>5.8011386130460947</v>
      </c>
      <c r="K9354" s="63">
        <v>4.3244189863050231</v>
      </c>
      <c r="L9354" s="63">
        <v>7.1165877169862579</v>
      </c>
      <c r="M9354" s="63">
        <v>6.9659232871869214</v>
      </c>
      <c r="N9354" s="63">
        <v>6.961262528633279</v>
      </c>
      <c r="O9354" s="71">
        <v>6.2554624988164038</v>
      </c>
    </row>
    <row r="9355" spans="2:15" outlineLevel="1" x14ac:dyDescent="0.45">
      <c r="B9355" s="65">
        <v>9346</v>
      </c>
      <c r="C9355" s="60">
        <v>1</v>
      </c>
      <c r="D9355" s="61">
        <v>0</v>
      </c>
      <c r="E9355" s="61">
        <v>1</v>
      </c>
      <c r="F9355" s="61">
        <v>1</v>
      </c>
      <c r="G9355" s="61">
        <v>1</v>
      </c>
      <c r="H9355" s="61">
        <v>0</v>
      </c>
      <c r="I9355" s="62">
        <v>77624.103775542259</v>
      </c>
      <c r="J9355" s="63">
        <v>5.7073158128536967</v>
      </c>
      <c r="K9355" s="63">
        <v>4.6534280073837397</v>
      </c>
      <c r="L9355" s="63">
        <v>6.6396442512284199</v>
      </c>
      <c r="M9355" s="63">
        <v>8.7280983049017884</v>
      </c>
      <c r="N9355" s="63">
        <v>7.3863307443696833</v>
      </c>
      <c r="O9355" s="71">
        <v>6.9573912288292883</v>
      </c>
    </row>
    <row r="9356" spans="2:15" outlineLevel="1" x14ac:dyDescent="0.45">
      <c r="B9356" s="65">
        <v>9347</v>
      </c>
      <c r="C9356" s="60">
        <v>1</v>
      </c>
      <c r="D9356" s="61">
        <v>0</v>
      </c>
      <c r="E9356" s="61">
        <v>1</v>
      </c>
      <c r="F9356" s="61">
        <v>1</v>
      </c>
      <c r="G9356" s="61">
        <v>0</v>
      </c>
      <c r="H9356" s="61">
        <v>1</v>
      </c>
      <c r="I9356" s="62">
        <v>24948.645097826622</v>
      </c>
      <c r="J9356" s="63">
        <v>5.3996053569326277</v>
      </c>
      <c r="K9356" s="63">
        <v>5.3827278665918676</v>
      </c>
      <c r="L9356" s="63">
        <v>6.2303910422299058</v>
      </c>
      <c r="M9356" s="63">
        <v>6.3239143530590232</v>
      </c>
      <c r="N9356" s="63">
        <v>6.8677613259962467</v>
      </c>
      <c r="O9356" s="71">
        <v>6.8810781431695283</v>
      </c>
    </row>
    <row r="9357" spans="2:15" outlineLevel="1" x14ac:dyDescent="0.45">
      <c r="B9357" s="65">
        <v>9348</v>
      </c>
      <c r="C9357" s="60">
        <v>1</v>
      </c>
      <c r="D9357" s="61">
        <v>0</v>
      </c>
      <c r="E9357" s="61">
        <v>1</v>
      </c>
      <c r="F9357" s="61">
        <v>1</v>
      </c>
      <c r="G9357" s="61">
        <v>0</v>
      </c>
      <c r="H9357" s="61">
        <v>1</v>
      </c>
      <c r="I9357" s="62">
        <v>79858.487411455804</v>
      </c>
      <c r="J9357" s="63">
        <v>6.3245883896170643</v>
      </c>
      <c r="K9357" s="63">
        <v>5.4313543834504863</v>
      </c>
      <c r="L9357" s="63">
        <v>6.4850060148230506</v>
      </c>
      <c r="M9357" s="63">
        <v>8.3744317544391276</v>
      </c>
      <c r="N9357" s="63">
        <v>6.9016632807076386</v>
      </c>
      <c r="O9357" s="71">
        <v>7.2555038379912995</v>
      </c>
    </row>
    <row r="9358" spans="2:15" outlineLevel="1" x14ac:dyDescent="0.45">
      <c r="B9358" s="65">
        <v>9349</v>
      </c>
      <c r="C9358" s="60">
        <v>1</v>
      </c>
      <c r="D9358" s="61">
        <v>0</v>
      </c>
      <c r="E9358" s="61">
        <v>1</v>
      </c>
      <c r="F9358" s="61">
        <v>1</v>
      </c>
      <c r="G9358" s="61">
        <v>1</v>
      </c>
      <c r="H9358" s="61">
        <v>0</v>
      </c>
      <c r="I9358" s="62">
        <v>29518.000224617688</v>
      </c>
      <c r="J9358" s="63">
        <v>6.1056685635378667</v>
      </c>
      <c r="K9358" s="63">
        <v>5.6690969814782468</v>
      </c>
      <c r="L9358" s="63">
        <v>6.8431910508143137</v>
      </c>
      <c r="M9358" s="63">
        <v>7.1476268696519467</v>
      </c>
      <c r="N9358" s="63">
        <v>6.5932899096789903</v>
      </c>
      <c r="O9358" s="71">
        <v>6.4871557785470335</v>
      </c>
    </row>
    <row r="9359" spans="2:15" outlineLevel="1" x14ac:dyDescent="0.45">
      <c r="B9359" s="65">
        <v>9350</v>
      </c>
      <c r="C9359" s="60">
        <v>0</v>
      </c>
      <c r="D9359" s="61">
        <v>1</v>
      </c>
      <c r="E9359" s="61">
        <v>1</v>
      </c>
      <c r="F9359" s="61">
        <v>1</v>
      </c>
      <c r="G9359" s="61">
        <v>1</v>
      </c>
      <c r="H9359" s="61">
        <v>0</v>
      </c>
      <c r="I9359" s="62">
        <v>106343.24092531059</v>
      </c>
      <c r="J9359" s="63">
        <v>6.1958336631078179</v>
      </c>
      <c r="K9359" s="63">
        <v>6.8294383754038162</v>
      </c>
      <c r="L9359" s="63">
        <v>8.0287955802967161</v>
      </c>
      <c r="M9359" s="63">
        <v>8.6758293460778493</v>
      </c>
      <c r="N9359" s="63">
        <v>7.0924956848818823</v>
      </c>
      <c r="O9359" s="71">
        <v>6.8453016257863721</v>
      </c>
    </row>
    <row r="9360" spans="2:15" outlineLevel="1" x14ac:dyDescent="0.45">
      <c r="B9360" s="65">
        <v>9351</v>
      </c>
      <c r="C9360" s="60">
        <v>1</v>
      </c>
      <c r="D9360" s="61">
        <v>0</v>
      </c>
      <c r="E9360" s="61">
        <v>1</v>
      </c>
      <c r="F9360" s="61">
        <v>1</v>
      </c>
      <c r="G9360" s="61">
        <v>1</v>
      </c>
      <c r="H9360" s="61">
        <v>0</v>
      </c>
      <c r="I9360" s="62">
        <v>59426.164430822595</v>
      </c>
      <c r="J9360" s="63">
        <v>5.6965930881841489</v>
      </c>
      <c r="K9360" s="63">
        <v>4.658650023452747</v>
      </c>
      <c r="L9360" s="63">
        <v>8.0965386608384797</v>
      </c>
      <c r="M9360" s="63">
        <v>6.5740089993180222</v>
      </c>
      <c r="N9360" s="63">
        <v>6.6063589775479477</v>
      </c>
      <c r="O9360" s="71">
        <v>5.992417164991779</v>
      </c>
    </row>
    <row r="9361" spans="2:15" outlineLevel="1" x14ac:dyDescent="0.45">
      <c r="B9361" s="65">
        <v>9352</v>
      </c>
      <c r="C9361" s="60">
        <v>1</v>
      </c>
      <c r="D9361" s="61">
        <v>0</v>
      </c>
      <c r="E9361" s="61">
        <v>1</v>
      </c>
      <c r="F9361" s="61">
        <v>1</v>
      </c>
      <c r="G9361" s="61">
        <v>0</v>
      </c>
      <c r="H9361" s="61">
        <v>1</v>
      </c>
      <c r="I9361" s="62">
        <v>99759.834945862036</v>
      </c>
      <c r="J9361" s="63">
        <v>6.4282152680214057</v>
      </c>
      <c r="K9361" s="63">
        <v>5.4024328882175787</v>
      </c>
      <c r="L9361" s="63">
        <v>7.0915651493781677</v>
      </c>
      <c r="M9361" s="63">
        <v>8.1199030544444266</v>
      </c>
      <c r="N9361" s="63">
        <v>6.8207921334953703</v>
      </c>
      <c r="O9361" s="71">
        <v>7.1550681571393664</v>
      </c>
    </row>
    <row r="9362" spans="2:15" outlineLevel="1" x14ac:dyDescent="0.45">
      <c r="B9362" s="65">
        <v>9353</v>
      </c>
      <c r="C9362" s="60">
        <v>0</v>
      </c>
      <c r="D9362" s="61">
        <v>1</v>
      </c>
      <c r="E9362" s="61">
        <v>1</v>
      </c>
      <c r="F9362" s="61">
        <v>1</v>
      </c>
      <c r="G9362" s="61">
        <v>1</v>
      </c>
      <c r="H9362" s="61">
        <v>0</v>
      </c>
      <c r="I9362" s="62">
        <v>78359.281473337032</v>
      </c>
      <c r="J9362" s="63">
        <v>5.6278965599948476</v>
      </c>
      <c r="K9362" s="63">
        <v>5.9760810364616326</v>
      </c>
      <c r="L9362" s="63">
        <v>6.9889619841427004</v>
      </c>
      <c r="M9362" s="63">
        <v>7.5826427894227839</v>
      </c>
      <c r="N9362" s="63">
        <v>7.3743748904641366</v>
      </c>
      <c r="O9362" s="71">
        <v>6.8870380488954046</v>
      </c>
    </row>
    <row r="9363" spans="2:15" outlineLevel="1" x14ac:dyDescent="0.45">
      <c r="B9363" s="65">
        <v>9354</v>
      </c>
      <c r="C9363" s="60">
        <v>1</v>
      </c>
      <c r="D9363" s="61">
        <v>0</v>
      </c>
      <c r="E9363" s="61">
        <v>1</v>
      </c>
      <c r="F9363" s="61">
        <v>1</v>
      </c>
      <c r="G9363" s="61">
        <v>1</v>
      </c>
      <c r="H9363" s="61">
        <v>0</v>
      </c>
      <c r="I9363" s="62">
        <v>92673.814114214445</v>
      </c>
      <c r="J9363" s="63">
        <v>6.4949744875657132</v>
      </c>
      <c r="K9363" s="63">
        <v>5.1111754390852013</v>
      </c>
      <c r="L9363" s="63">
        <v>7.2689927341929952</v>
      </c>
      <c r="M9363" s="63">
        <v>6.863700410410817</v>
      </c>
      <c r="N9363" s="63">
        <v>6.450964576289163</v>
      </c>
      <c r="O9363" s="71">
        <v>6.1645841776144614</v>
      </c>
    </row>
    <row r="9364" spans="2:15" outlineLevel="1" x14ac:dyDescent="0.45">
      <c r="B9364" s="65">
        <v>9355</v>
      </c>
      <c r="C9364" s="60">
        <v>1</v>
      </c>
      <c r="D9364" s="61">
        <v>0</v>
      </c>
      <c r="E9364" s="61">
        <v>1</v>
      </c>
      <c r="F9364" s="61">
        <v>1</v>
      </c>
      <c r="G9364" s="61">
        <v>1</v>
      </c>
      <c r="H9364" s="61">
        <v>0</v>
      </c>
      <c r="I9364" s="62">
        <v>99151.698016920593</v>
      </c>
      <c r="J9364" s="63">
        <v>6.0087763162942682</v>
      </c>
      <c r="K9364" s="63">
        <v>5.4328115690551702</v>
      </c>
      <c r="L9364" s="63">
        <v>8.0598614024716788</v>
      </c>
      <c r="M9364" s="63">
        <v>7.5514580000415261</v>
      </c>
      <c r="N9364" s="63">
        <v>7.2836820946122476</v>
      </c>
      <c r="O9364" s="71">
        <v>6.9697382019141685</v>
      </c>
    </row>
    <row r="9365" spans="2:15" outlineLevel="1" x14ac:dyDescent="0.45">
      <c r="B9365" s="65">
        <v>9356</v>
      </c>
      <c r="C9365" s="60">
        <v>1</v>
      </c>
      <c r="D9365" s="61">
        <v>0</v>
      </c>
      <c r="E9365" s="61">
        <v>1</v>
      </c>
      <c r="F9365" s="61">
        <v>1</v>
      </c>
      <c r="G9365" s="61">
        <v>1</v>
      </c>
      <c r="H9365" s="61">
        <v>0</v>
      </c>
      <c r="I9365" s="62">
        <v>93617.780917091062</v>
      </c>
      <c r="J9365" s="63">
        <v>5.7242504864008783</v>
      </c>
      <c r="K9365" s="63">
        <v>4.9991804971591014</v>
      </c>
      <c r="L9365" s="63">
        <v>7.4450466670267499</v>
      </c>
      <c r="M9365" s="63">
        <v>7.102872650113679</v>
      </c>
      <c r="N9365" s="63">
        <v>7.1267538013151137</v>
      </c>
      <c r="O9365" s="71">
        <v>6.5495512101125675</v>
      </c>
    </row>
    <row r="9366" spans="2:15" outlineLevel="1" x14ac:dyDescent="0.45">
      <c r="B9366" s="65">
        <v>9357</v>
      </c>
      <c r="C9366" s="60">
        <v>1</v>
      </c>
      <c r="D9366" s="61">
        <v>0</v>
      </c>
      <c r="E9366" s="61">
        <v>1</v>
      </c>
      <c r="F9366" s="61">
        <v>1</v>
      </c>
      <c r="G9366" s="61">
        <v>1</v>
      </c>
      <c r="H9366" s="61">
        <v>0</v>
      </c>
      <c r="I9366" s="62">
        <v>98403.325827968336</v>
      </c>
      <c r="J9366" s="63">
        <v>5.8243810245428609</v>
      </c>
      <c r="K9366" s="63">
        <v>5.0298186104939928</v>
      </c>
      <c r="L9366" s="63">
        <v>8.0295743269419138</v>
      </c>
      <c r="M9366" s="63">
        <v>8.8741670511507724</v>
      </c>
      <c r="N9366" s="63">
        <v>6.6143902866132729</v>
      </c>
      <c r="O9366" s="71">
        <v>6.4253042405605889</v>
      </c>
    </row>
    <row r="9367" spans="2:15" outlineLevel="1" x14ac:dyDescent="0.45">
      <c r="B9367" s="65">
        <v>9358</v>
      </c>
      <c r="C9367" s="60">
        <v>1</v>
      </c>
      <c r="D9367" s="61">
        <v>0</v>
      </c>
      <c r="E9367" s="61">
        <v>1</v>
      </c>
      <c r="F9367" s="61">
        <v>1</v>
      </c>
      <c r="G9367" s="61">
        <v>1</v>
      </c>
      <c r="H9367" s="61">
        <v>0</v>
      </c>
      <c r="I9367" s="62">
        <v>97285.553671622038</v>
      </c>
      <c r="J9367" s="63">
        <v>6.1131416599181669</v>
      </c>
      <c r="K9367" s="63">
        <v>5.7382546564706303</v>
      </c>
      <c r="L9367" s="63">
        <v>6.9043415267033339</v>
      </c>
      <c r="M9367" s="63">
        <v>7.0171127332392125</v>
      </c>
      <c r="N9367" s="63">
        <v>7.6456423714407409</v>
      </c>
      <c r="O9367" s="71">
        <v>6.5829438390757282</v>
      </c>
    </row>
    <row r="9368" spans="2:15" outlineLevel="1" x14ac:dyDescent="0.45">
      <c r="B9368" s="65">
        <v>9359</v>
      </c>
      <c r="C9368" s="60">
        <v>1</v>
      </c>
      <c r="D9368" s="61">
        <v>0</v>
      </c>
      <c r="E9368" s="61">
        <v>1</v>
      </c>
      <c r="F9368" s="61">
        <v>1</v>
      </c>
      <c r="G9368" s="61">
        <v>0</v>
      </c>
      <c r="H9368" s="61">
        <v>1</v>
      </c>
      <c r="I9368" s="62">
        <v>25254.950650037208</v>
      </c>
      <c r="J9368" s="63">
        <v>5.8966864545168942</v>
      </c>
      <c r="K9368" s="63">
        <v>5.0229757715133294</v>
      </c>
      <c r="L9368" s="63">
        <v>6.9946106281982168</v>
      </c>
      <c r="M9368" s="63">
        <v>6.1728877356692271</v>
      </c>
      <c r="N9368" s="63">
        <v>6.6561272659188866</v>
      </c>
      <c r="O9368" s="71">
        <v>6.8291208500640161</v>
      </c>
    </row>
    <row r="9369" spans="2:15" outlineLevel="1" x14ac:dyDescent="0.45">
      <c r="B9369" s="65">
        <v>9360</v>
      </c>
      <c r="C9369" s="60">
        <v>0</v>
      </c>
      <c r="D9369" s="61">
        <v>1</v>
      </c>
      <c r="E9369" s="61">
        <v>1</v>
      </c>
      <c r="F9369" s="61">
        <v>1</v>
      </c>
      <c r="G9369" s="61">
        <v>0</v>
      </c>
      <c r="H9369" s="61">
        <v>1</v>
      </c>
      <c r="I9369" s="62">
        <v>79529.370705737078</v>
      </c>
      <c r="J9369" s="63">
        <v>5.903098954184272</v>
      </c>
      <c r="K9369" s="63">
        <v>6.2314800626306139</v>
      </c>
      <c r="L9369" s="63">
        <v>6.7004949193534138</v>
      </c>
      <c r="M9369" s="63">
        <v>7.8147556545298311</v>
      </c>
      <c r="N9369" s="63">
        <v>6.9129513933941231</v>
      </c>
      <c r="O9369" s="71">
        <v>7.1335193701965061</v>
      </c>
    </row>
    <row r="9370" spans="2:15" outlineLevel="1" x14ac:dyDescent="0.45">
      <c r="B9370" s="65">
        <v>9361</v>
      </c>
      <c r="C9370" s="60">
        <v>1</v>
      </c>
      <c r="D9370" s="61">
        <v>0</v>
      </c>
      <c r="E9370" s="61">
        <v>1</v>
      </c>
      <c r="F9370" s="61">
        <v>1</v>
      </c>
      <c r="G9370" s="61">
        <v>0</v>
      </c>
      <c r="H9370" s="61">
        <v>1</v>
      </c>
      <c r="I9370" s="62">
        <v>77190.00288484167</v>
      </c>
      <c r="J9370" s="63">
        <v>5.5760363562533675</v>
      </c>
      <c r="K9370" s="63">
        <v>5.0727613476824818</v>
      </c>
      <c r="L9370" s="63">
        <v>7.0669162124731315</v>
      </c>
      <c r="M9370" s="63">
        <v>8.2630379125257765</v>
      </c>
      <c r="N9370" s="63">
        <v>6.7753697700921443</v>
      </c>
      <c r="O9370" s="71">
        <v>7.4113809406034727</v>
      </c>
    </row>
    <row r="9371" spans="2:15" outlineLevel="1" x14ac:dyDescent="0.45">
      <c r="B9371" s="65">
        <v>9362</v>
      </c>
      <c r="C9371" s="60">
        <v>0</v>
      </c>
      <c r="D9371" s="61">
        <v>1</v>
      </c>
      <c r="E9371" s="61">
        <v>1</v>
      </c>
      <c r="F9371" s="61">
        <v>1</v>
      </c>
      <c r="G9371" s="61">
        <v>1</v>
      </c>
      <c r="H9371" s="61">
        <v>0</v>
      </c>
      <c r="I9371" s="62">
        <v>25553.359352380096</v>
      </c>
      <c r="J9371" s="63">
        <v>5.4196816663890672</v>
      </c>
      <c r="K9371" s="63">
        <v>5.4506309821369436</v>
      </c>
      <c r="L9371" s="63">
        <v>6.7644174259829741</v>
      </c>
      <c r="M9371" s="63">
        <v>6.7594972781521632</v>
      </c>
      <c r="N9371" s="63">
        <v>6.7446942642873831</v>
      </c>
      <c r="O9371" s="71">
        <v>6.2342359887352288</v>
      </c>
    </row>
    <row r="9372" spans="2:15" outlineLevel="1" x14ac:dyDescent="0.45">
      <c r="B9372" s="65">
        <v>9363</v>
      </c>
      <c r="C9372" s="60">
        <v>1</v>
      </c>
      <c r="D9372" s="61">
        <v>0</v>
      </c>
      <c r="E9372" s="61">
        <v>1</v>
      </c>
      <c r="F9372" s="61">
        <v>1</v>
      </c>
      <c r="G9372" s="61">
        <v>0</v>
      </c>
      <c r="H9372" s="61">
        <v>1</v>
      </c>
      <c r="I9372" s="62">
        <v>24349.298350559082</v>
      </c>
      <c r="J9372" s="63">
        <v>5.6812669557211741</v>
      </c>
      <c r="K9372" s="63">
        <v>4.6418361917036819</v>
      </c>
      <c r="L9372" s="63">
        <v>7.2326414233874079</v>
      </c>
      <c r="M9372" s="63">
        <v>6.4570541561165999</v>
      </c>
      <c r="N9372" s="63">
        <v>6.5164223199143407</v>
      </c>
      <c r="O9372" s="71">
        <v>6.8447768829344691</v>
      </c>
    </row>
    <row r="9373" spans="2:15" outlineLevel="1" x14ac:dyDescent="0.45">
      <c r="B9373" s="65">
        <v>9364</v>
      </c>
      <c r="C9373" s="60">
        <v>1</v>
      </c>
      <c r="D9373" s="61">
        <v>0</v>
      </c>
      <c r="E9373" s="61">
        <v>1</v>
      </c>
      <c r="F9373" s="61">
        <v>1</v>
      </c>
      <c r="G9373" s="61">
        <v>1</v>
      </c>
      <c r="H9373" s="61">
        <v>0</v>
      </c>
      <c r="I9373" s="62">
        <v>100854.88356364614</v>
      </c>
      <c r="J9373" s="63">
        <v>6.0588751621005734</v>
      </c>
      <c r="K9373" s="63">
        <v>5.6399089492242425</v>
      </c>
      <c r="L9373" s="63">
        <v>7.000237123535582</v>
      </c>
      <c r="M9373" s="63">
        <v>8.800116061052643</v>
      </c>
      <c r="N9373" s="63">
        <v>7.0845847834330602</v>
      </c>
      <c r="O9373" s="71">
        <v>6.6372265492888989</v>
      </c>
    </row>
    <row r="9374" spans="2:15" outlineLevel="1" x14ac:dyDescent="0.45">
      <c r="B9374" s="65">
        <v>9365</v>
      </c>
      <c r="C9374" s="60">
        <v>1</v>
      </c>
      <c r="D9374" s="61">
        <v>0</v>
      </c>
      <c r="E9374" s="61">
        <v>1</v>
      </c>
      <c r="F9374" s="61">
        <v>1</v>
      </c>
      <c r="G9374" s="61">
        <v>1</v>
      </c>
      <c r="H9374" s="61">
        <v>0</v>
      </c>
      <c r="I9374" s="62">
        <v>95404.37981307086</v>
      </c>
      <c r="J9374" s="63">
        <v>6.0096788752100494</v>
      </c>
      <c r="K9374" s="63">
        <v>5.5229559774388761</v>
      </c>
      <c r="L9374" s="63">
        <v>7.0637115021395749</v>
      </c>
      <c r="M9374" s="63">
        <v>7.1296085877715161</v>
      </c>
      <c r="N9374" s="63">
        <v>7.0552340997776755</v>
      </c>
      <c r="O9374" s="71">
        <v>6.5739356062805276</v>
      </c>
    </row>
    <row r="9375" spans="2:15" outlineLevel="1" x14ac:dyDescent="0.45">
      <c r="B9375" s="65">
        <v>9366</v>
      </c>
      <c r="C9375" s="60">
        <v>1</v>
      </c>
      <c r="D9375" s="61">
        <v>0</v>
      </c>
      <c r="E9375" s="61">
        <v>1</v>
      </c>
      <c r="F9375" s="61">
        <v>1</v>
      </c>
      <c r="G9375" s="61">
        <v>1</v>
      </c>
      <c r="H9375" s="61">
        <v>0</v>
      </c>
      <c r="I9375" s="62">
        <v>74507.234884484889</v>
      </c>
      <c r="J9375" s="63">
        <v>5.9573449224565937</v>
      </c>
      <c r="K9375" s="63">
        <v>4.3807109470669658</v>
      </c>
      <c r="L9375" s="63">
        <v>7.036259001628852</v>
      </c>
      <c r="M9375" s="63">
        <v>7.6803770727850109</v>
      </c>
      <c r="N9375" s="63">
        <v>7.3826267885400423</v>
      </c>
      <c r="O9375" s="71">
        <v>6.7162443693802425</v>
      </c>
    </row>
    <row r="9376" spans="2:15" outlineLevel="1" x14ac:dyDescent="0.45">
      <c r="B9376" s="65">
        <v>9367</v>
      </c>
      <c r="C9376" s="60">
        <v>1</v>
      </c>
      <c r="D9376" s="61">
        <v>0</v>
      </c>
      <c r="E9376" s="61">
        <v>1</v>
      </c>
      <c r="F9376" s="61">
        <v>1</v>
      </c>
      <c r="G9376" s="61">
        <v>1</v>
      </c>
      <c r="H9376" s="61">
        <v>0</v>
      </c>
      <c r="I9376" s="62">
        <v>97549.278535647361</v>
      </c>
      <c r="J9376" s="63">
        <v>6.2338161497324354</v>
      </c>
      <c r="K9376" s="63">
        <v>5.0152365145101836</v>
      </c>
      <c r="L9376" s="63">
        <v>8.4392117705540244</v>
      </c>
      <c r="M9376" s="63">
        <v>7.3810143845133354</v>
      </c>
      <c r="N9376" s="63">
        <v>7.1001601162577916</v>
      </c>
      <c r="O9376" s="71">
        <v>6.7041168039796197</v>
      </c>
    </row>
    <row r="9377" spans="2:15" outlineLevel="1" x14ac:dyDescent="0.45">
      <c r="B9377" s="65">
        <v>9368</v>
      </c>
      <c r="C9377" s="60">
        <v>1</v>
      </c>
      <c r="D9377" s="61">
        <v>0</v>
      </c>
      <c r="E9377" s="61">
        <v>1</v>
      </c>
      <c r="F9377" s="61">
        <v>1</v>
      </c>
      <c r="G9377" s="61">
        <v>0</v>
      </c>
      <c r="H9377" s="61">
        <v>1</v>
      </c>
      <c r="I9377" s="62">
        <v>92460.460649346234</v>
      </c>
      <c r="J9377" s="63">
        <v>7.1472243443680936</v>
      </c>
      <c r="K9377" s="63">
        <v>4.1476153670747351</v>
      </c>
      <c r="L9377" s="63">
        <v>7.7781422008598442</v>
      </c>
      <c r="M9377" s="63">
        <v>6.5429213280507206</v>
      </c>
      <c r="N9377" s="63">
        <v>6.135835789340554</v>
      </c>
      <c r="O9377" s="71">
        <v>7.0485361799948159</v>
      </c>
    </row>
    <row r="9378" spans="2:15" outlineLevel="1" x14ac:dyDescent="0.45">
      <c r="B9378" s="65">
        <v>9369</v>
      </c>
      <c r="C9378" s="60">
        <v>1</v>
      </c>
      <c r="D9378" s="61">
        <v>0</v>
      </c>
      <c r="E9378" s="61">
        <v>1</v>
      </c>
      <c r="F9378" s="61">
        <v>1</v>
      </c>
      <c r="G9378" s="61">
        <v>1</v>
      </c>
      <c r="H9378" s="61">
        <v>0</v>
      </c>
      <c r="I9378" s="62">
        <v>95346.224138568068</v>
      </c>
      <c r="J9378" s="63">
        <v>5.7743799095310209</v>
      </c>
      <c r="K9378" s="63">
        <v>4.7207446997860716</v>
      </c>
      <c r="L9378" s="63">
        <v>7.3002714896734897</v>
      </c>
      <c r="M9378" s="63">
        <v>8.1497692456160777</v>
      </c>
      <c r="N9378" s="63">
        <v>7.0838358304581357</v>
      </c>
      <c r="O9378" s="71">
        <v>6.4054408659753088</v>
      </c>
    </row>
    <row r="9379" spans="2:15" outlineLevel="1" x14ac:dyDescent="0.45">
      <c r="B9379" s="65">
        <v>9370</v>
      </c>
      <c r="C9379" s="60">
        <v>1</v>
      </c>
      <c r="D9379" s="61">
        <v>0</v>
      </c>
      <c r="E9379" s="61">
        <v>1</v>
      </c>
      <c r="F9379" s="61">
        <v>1</v>
      </c>
      <c r="G9379" s="61">
        <v>0</v>
      </c>
      <c r="H9379" s="61">
        <v>1</v>
      </c>
      <c r="I9379" s="62">
        <v>60336.878661455179</v>
      </c>
      <c r="J9379" s="63">
        <v>5.6946146948125111</v>
      </c>
      <c r="K9379" s="63">
        <v>4.9915920380036232</v>
      </c>
      <c r="L9379" s="63">
        <v>7.6487762973322972</v>
      </c>
      <c r="M9379" s="63">
        <v>6.1660315671038557</v>
      </c>
      <c r="N9379" s="63">
        <v>6.4345671289464414</v>
      </c>
      <c r="O9379" s="71">
        <v>7.0195167708270407</v>
      </c>
    </row>
    <row r="9380" spans="2:15" outlineLevel="1" x14ac:dyDescent="0.45">
      <c r="B9380" s="65">
        <v>9371</v>
      </c>
      <c r="C9380" s="60">
        <v>1</v>
      </c>
      <c r="D9380" s="61">
        <v>0</v>
      </c>
      <c r="E9380" s="61">
        <v>1</v>
      </c>
      <c r="F9380" s="61">
        <v>1</v>
      </c>
      <c r="G9380" s="61">
        <v>1</v>
      </c>
      <c r="H9380" s="61">
        <v>0</v>
      </c>
      <c r="I9380" s="62">
        <v>92675.80269937648</v>
      </c>
      <c r="J9380" s="63">
        <v>5.4821183335278061</v>
      </c>
      <c r="K9380" s="63">
        <v>4.9100840276612878</v>
      </c>
      <c r="L9380" s="63">
        <v>7.6585739710595551</v>
      </c>
      <c r="M9380" s="63">
        <v>7.032844523382936</v>
      </c>
      <c r="N9380" s="63">
        <v>7.0521032931935119</v>
      </c>
      <c r="O9380" s="71">
        <v>6.5943373201129063</v>
      </c>
    </row>
    <row r="9381" spans="2:15" outlineLevel="1" x14ac:dyDescent="0.45">
      <c r="B9381" s="65">
        <v>9372</v>
      </c>
      <c r="C9381" s="60">
        <v>0</v>
      </c>
      <c r="D9381" s="61">
        <v>1</v>
      </c>
      <c r="E9381" s="61">
        <v>1</v>
      </c>
      <c r="F9381" s="61">
        <v>1</v>
      </c>
      <c r="G9381" s="61">
        <v>0</v>
      </c>
      <c r="H9381" s="61">
        <v>1</v>
      </c>
      <c r="I9381" s="62">
        <v>105722.20758384009</v>
      </c>
      <c r="J9381" s="63">
        <v>6.3000209912272922</v>
      </c>
      <c r="K9381" s="63">
        <v>6.6474187818675663</v>
      </c>
      <c r="L9381" s="63">
        <v>8.0880400077273897</v>
      </c>
      <c r="M9381" s="63">
        <v>8.7921016323080412</v>
      </c>
      <c r="N9381" s="63">
        <v>6.6858647042755868</v>
      </c>
      <c r="O9381" s="71">
        <v>6.954704741714453</v>
      </c>
    </row>
    <row r="9382" spans="2:15" outlineLevel="1" x14ac:dyDescent="0.45">
      <c r="B9382" s="65">
        <v>9373</v>
      </c>
      <c r="C9382" s="60">
        <v>1</v>
      </c>
      <c r="D9382" s="61">
        <v>0</v>
      </c>
      <c r="E9382" s="61">
        <v>1</v>
      </c>
      <c r="F9382" s="61">
        <v>1</v>
      </c>
      <c r="G9382" s="61">
        <v>1</v>
      </c>
      <c r="H9382" s="61">
        <v>0</v>
      </c>
      <c r="I9382" s="62">
        <v>22987.896214105902</v>
      </c>
      <c r="J9382" s="63">
        <v>5.8619234353353065</v>
      </c>
      <c r="K9382" s="63">
        <v>4.6154607376213352</v>
      </c>
      <c r="L9382" s="63">
        <v>6.5839320839679356</v>
      </c>
      <c r="M9382" s="63">
        <v>6.4805794767485594</v>
      </c>
      <c r="N9382" s="63">
        <v>6.5618462265372539</v>
      </c>
      <c r="O9382" s="71">
        <v>6.3392035313495043</v>
      </c>
    </row>
    <row r="9383" spans="2:15" outlineLevel="1" x14ac:dyDescent="0.45">
      <c r="B9383" s="65">
        <v>9374</v>
      </c>
      <c r="C9383" s="60">
        <v>1</v>
      </c>
      <c r="D9383" s="61">
        <v>0</v>
      </c>
      <c r="E9383" s="61">
        <v>1</v>
      </c>
      <c r="F9383" s="61">
        <v>1</v>
      </c>
      <c r="G9383" s="61">
        <v>0</v>
      </c>
      <c r="H9383" s="61">
        <v>1</v>
      </c>
      <c r="I9383" s="62">
        <v>27519.469479745632</v>
      </c>
      <c r="J9383" s="63">
        <v>6.5014921908782402</v>
      </c>
      <c r="K9383" s="63">
        <v>5.0402623952506751</v>
      </c>
      <c r="L9383" s="63">
        <v>6.3384337974633347</v>
      </c>
      <c r="M9383" s="63">
        <v>6.502706821509566</v>
      </c>
      <c r="N9383" s="63">
        <v>6.7369006771602207</v>
      </c>
      <c r="O9383" s="71">
        <v>6.9621882703845621</v>
      </c>
    </row>
    <row r="9384" spans="2:15" outlineLevel="1" x14ac:dyDescent="0.45">
      <c r="B9384" s="65">
        <v>9375</v>
      </c>
      <c r="C9384" s="60">
        <v>1</v>
      </c>
      <c r="D9384" s="61">
        <v>0</v>
      </c>
      <c r="E9384" s="61">
        <v>1</v>
      </c>
      <c r="F9384" s="61">
        <v>1</v>
      </c>
      <c r="G9384" s="61">
        <v>1</v>
      </c>
      <c r="H9384" s="61">
        <v>0</v>
      </c>
      <c r="I9384" s="62">
        <v>100926.72736803311</v>
      </c>
      <c r="J9384" s="63">
        <v>6.7857467517967773</v>
      </c>
      <c r="K9384" s="63">
        <v>6.270216479029953</v>
      </c>
      <c r="L9384" s="63">
        <v>6.3514004090663603</v>
      </c>
      <c r="M9384" s="63">
        <v>8.1888494697090071</v>
      </c>
      <c r="N9384" s="63">
        <v>6.8909950194994218</v>
      </c>
      <c r="O9384" s="71">
        <v>6.3089883058641378</v>
      </c>
    </row>
    <row r="9385" spans="2:15" outlineLevel="1" x14ac:dyDescent="0.45">
      <c r="B9385" s="65">
        <v>9376</v>
      </c>
      <c r="C9385" s="60">
        <v>0</v>
      </c>
      <c r="D9385" s="61">
        <v>1</v>
      </c>
      <c r="E9385" s="61">
        <v>1</v>
      </c>
      <c r="F9385" s="61">
        <v>1</v>
      </c>
      <c r="G9385" s="61">
        <v>0</v>
      </c>
      <c r="H9385" s="61">
        <v>1</v>
      </c>
      <c r="I9385" s="62">
        <v>30921.520878452298</v>
      </c>
      <c r="J9385" s="63">
        <v>5.7995118372471852</v>
      </c>
      <c r="K9385" s="63">
        <v>6.1399017156756575</v>
      </c>
      <c r="L9385" s="63">
        <v>6.4796209903731778</v>
      </c>
      <c r="M9385" s="63">
        <v>7.6394762634670474</v>
      </c>
      <c r="N9385" s="63">
        <v>6.387965803865395</v>
      </c>
      <c r="O9385" s="71">
        <v>6.6987226318537374</v>
      </c>
    </row>
    <row r="9386" spans="2:15" outlineLevel="1" x14ac:dyDescent="0.45">
      <c r="B9386" s="65">
        <v>9377</v>
      </c>
      <c r="C9386" s="60">
        <v>0</v>
      </c>
      <c r="D9386" s="61">
        <v>1</v>
      </c>
      <c r="E9386" s="61">
        <v>1</v>
      </c>
      <c r="F9386" s="61">
        <v>1</v>
      </c>
      <c r="G9386" s="61">
        <v>1</v>
      </c>
      <c r="H9386" s="61">
        <v>0</v>
      </c>
      <c r="I9386" s="62">
        <v>95761.166163955888</v>
      </c>
      <c r="J9386" s="63">
        <v>5.3114154281997985</v>
      </c>
      <c r="K9386" s="63">
        <v>5.9992252462008526</v>
      </c>
      <c r="L9386" s="63">
        <v>7.0302584500967562</v>
      </c>
      <c r="M9386" s="63">
        <v>6.7414926182542905</v>
      </c>
      <c r="N9386" s="63">
        <v>7.4962292504020738</v>
      </c>
      <c r="O9386" s="71">
        <v>7.0277446082456247</v>
      </c>
    </row>
    <row r="9387" spans="2:15" outlineLevel="1" x14ac:dyDescent="0.45">
      <c r="B9387" s="65">
        <v>9378</v>
      </c>
      <c r="C9387" s="60">
        <v>0</v>
      </c>
      <c r="D9387" s="61">
        <v>1</v>
      </c>
      <c r="E9387" s="61">
        <v>1</v>
      </c>
      <c r="F9387" s="61">
        <v>1</v>
      </c>
      <c r="G9387" s="61">
        <v>0</v>
      </c>
      <c r="H9387" s="61">
        <v>1</v>
      </c>
      <c r="I9387" s="62">
        <v>102417.10701817185</v>
      </c>
      <c r="J9387" s="63">
        <v>5.6820680947798001</v>
      </c>
      <c r="K9387" s="63">
        <v>5.7363567744072279</v>
      </c>
      <c r="L9387" s="63">
        <v>7.6630554492429717</v>
      </c>
      <c r="M9387" s="63">
        <v>8.910793137238203</v>
      </c>
      <c r="N9387" s="63">
        <v>6.9496214459798438</v>
      </c>
      <c r="O9387" s="71">
        <v>7.311721279850552</v>
      </c>
    </row>
    <row r="9388" spans="2:15" outlineLevel="1" x14ac:dyDescent="0.45">
      <c r="B9388" s="65">
        <v>9379</v>
      </c>
      <c r="C9388" s="60">
        <v>0</v>
      </c>
      <c r="D9388" s="61">
        <v>1</v>
      </c>
      <c r="E9388" s="61">
        <v>1</v>
      </c>
      <c r="F9388" s="61">
        <v>1</v>
      </c>
      <c r="G9388" s="61">
        <v>0</v>
      </c>
      <c r="H9388" s="61">
        <v>1</v>
      </c>
      <c r="I9388" s="62">
        <v>95918.858935339042</v>
      </c>
      <c r="J9388" s="63">
        <v>5.6060815575152141</v>
      </c>
      <c r="K9388" s="63">
        <v>6.2002506424098822</v>
      </c>
      <c r="L9388" s="63">
        <v>7.018202480000765</v>
      </c>
      <c r="M9388" s="63">
        <v>6.6188249828710024</v>
      </c>
      <c r="N9388" s="63">
        <v>6.9291473248471069</v>
      </c>
      <c r="O9388" s="71">
        <v>7.275302101248597</v>
      </c>
    </row>
    <row r="9389" spans="2:15" outlineLevel="1" x14ac:dyDescent="0.45">
      <c r="B9389" s="65">
        <v>9380</v>
      </c>
      <c r="C9389" s="60">
        <v>1</v>
      </c>
      <c r="D9389" s="61">
        <v>0</v>
      </c>
      <c r="E9389" s="61">
        <v>1</v>
      </c>
      <c r="F9389" s="61">
        <v>1</v>
      </c>
      <c r="G9389" s="61">
        <v>0</v>
      </c>
      <c r="H9389" s="61">
        <v>1</v>
      </c>
      <c r="I9389" s="62">
        <v>92443.918595220777</v>
      </c>
      <c r="J9389" s="63">
        <v>5.7326538968900049</v>
      </c>
      <c r="K9389" s="63">
        <v>4.4626509011993845</v>
      </c>
      <c r="L9389" s="63">
        <v>7.4453615489542049</v>
      </c>
      <c r="M9389" s="63">
        <v>6.9993481862249798</v>
      </c>
      <c r="N9389" s="63">
        <v>6.7196513503814526</v>
      </c>
      <c r="O9389" s="71">
        <v>7.3732336646612602</v>
      </c>
    </row>
    <row r="9390" spans="2:15" outlineLevel="1" x14ac:dyDescent="0.45">
      <c r="B9390" s="65">
        <v>9381</v>
      </c>
      <c r="C9390" s="60">
        <v>0</v>
      </c>
      <c r="D9390" s="61">
        <v>1</v>
      </c>
      <c r="E9390" s="61">
        <v>1</v>
      </c>
      <c r="F9390" s="61">
        <v>1</v>
      </c>
      <c r="G9390" s="61">
        <v>1</v>
      </c>
      <c r="H9390" s="61">
        <v>0</v>
      </c>
      <c r="I9390" s="62">
        <v>63324.034793311163</v>
      </c>
      <c r="J9390" s="63">
        <v>5.6093202510564524</v>
      </c>
      <c r="K9390" s="63">
        <v>6.2596534153238368</v>
      </c>
      <c r="L9390" s="63">
        <v>7.4325629578697825</v>
      </c>
      <c r="M9390" s="63">
        <v>6.4087085178436869</v>
      </c>
      <c r="N9390" s="63">
        <v>6.6999035917496208</v>
      </c>
      <c r="O9390" s="71">
        <v>6.2373219153538768</v>
      </c>
    </row>
    <row r="9391" spans="2:15" outlineLevel="1" x14ac:dyDescent="0.45">
      <c r="B9391" s="65">
        <v>9382</v>
      </c>
      <c r="C9391" s="60">
        <v>1</v>
      </c>
      <c r="D9391" s="61">
        <v>0</v>
      </c>
      <c r="E9391" s="61">
        <v>1</v>
      </c>
      <c r="F9391" s="61">
        <v>1</v>
      </c>
      <c r="G9391" s="61">
        <v>1</v>
      </c>
      <c r="H9391" s="61">
        <v>0</v>
      </c>
      <c r="I9391" s="62">
        <v>92979.69461303018</v>
      </c>
      <c r="J9391" s="63">
        <v>6.0401678693355345</v>
      </c>
      <c r="K9391" s="63">
        <v>4.4672394272536451</v>
      </c>
      <c r="L9391" s="63">
        <v>7.1081869836517768</v>
      </c>
      <c r="M9391" s="63">
        <v>7.3075971740547754</v>
      </c>
      <c r="N9391" s="63">
        <v>7.1349218223157393</v>
      </c>
      <c r="O9391" s="71">
        <v>6.5165276949852693</v>
      </c>
    </row>
    <row r="9392" spans="2:15" outlineLevel="1" x14ac:dyDescent="0.45">
      <c r="B9392" s="65">
        <v>9383</v>
      </c>
      <c r="C9392" s="60">
        <v>0</v>
      </c>
      <c r="D9392" s="61">
        <v>1</v>
      </c>
      <c r="E9392" s="61">
        <v>1</v>
      </c>
      <c r="F9392" s="61">
        <v>1</v>
      </c>
      <c r="G9392" s="61">
        <v>1</v>
      </c>
      <c r="H9392" s="61">
        <v>0</v>
      </c>
      <c r="I9392" s="62">
        <v>99212.385539236086</v>
      </c>
      <c r="J9392" s="63">
        <v>5.5086899181355422</v>
      </c>
      <c r="K9392" s="63">
        <v>6.5004529921276113</v>
      </c>
      <c r="L9392" s="63">
        <v>6.82095980083061</v>
      </c>
      <c r="M9392" s="63">
        <v>7.6836319179334458</v>
      </c>
      <c r="N9392" s="63">
        <v>7.0654554866894141</v>
      </c>
      <c r="O9392" s="71">
        <v>7.04341894865731</v>
      </c>
    </row>
    <row r="9393" spans="2:15" outlineLevel="1" x14ac:dyDescent="0.45">
      <c r="B9393" s="65">
        <v>9384</v>
      </c>
      <c r="C9393" s="60">
        <v>0</v>
      </c>
      <c r="D9393" s="61">
        <v>1</v>
      </c>
      <c r="E9393" s="61">
        <v>1</v>
      </c>
      <c r="F9393" s="61">
        <v>1</v>
      </c>
      <c r="G9393" s="61">
        <v>1</v>
      </c>
      <c r="H9393" s="61">
        <v>0</v>
      </c>
      <c r="I9393" s="62">
        <v>28334.65202804326</v>
      </c>
      <c r="J9393" s="63">
        <v>5.5291484940936062</v>
      </c>
      <c r="K9393" s="63">
        <v>5.6384306048903552</v>
      </c>
      <c r="L9393" s="63">
        <v>7.1068110890640499</v>
      </c>
      <c r="M9393" s="63">
        <v>7.588967946032839</v>
      </c>
      <c r="N9393" s="63">
        <v>6.3274376145718199</v>
      </c>
      <c r="O9393" s="71">
        <v>6.2674322977598305</v>
      </c>
    </row>
    <row r="9394" spans="2:15" outlineLevel="1" x14ac:dyDescent="0.45">
      <c r="B9394" s="65">
        <v>9385</v>
      </c>
      <c r="C9394" s="60">
        <v>1</v>
      </c>
      <c r="D9394" s="61">
        <v>0</v>
      </c>
      <c r="E9394" s="61">
        <v>1</v>
      </c>
      <c r="F9394" s="61">
        <v>1</v>
      </c>
      <c r="G9394" s="61">
        <v>0</v>
      </c>
      <c r="H9394" s="61">
        <v>1</v>
      </c>
      <c r="I9394" s="62">
        <v>101573.01033482354</v>
      </c>
      <c r="J9394" s="63">
        <v>6.3147502803644979</v>
      </c>
      <c r="K9394" s="63">
        <v>5.615142132967029</v>
      </c>
      <c r="L9394" s="63">
        <v>7.1889312325852295</v>
      </c>
      <c r="M9394" s="63">
        <v>8.868183424433056</v>
      </c>
      <c r="N9394" s="63">
        <v>6.6594049898007857</v>
      </c>
      <c r="O9394" s="71">
        <v>6.9597785809165318</v>
      </c>
    </row>
    <row r="9395" spans="2:15" outlineLevel="1" x14ac:dyDescent="0.45">
      <c r="B9395" s="65">
        <v>9386</v>
      </c>
      <c r="C9395" s="60">
        <v>1</v>
      </c>
      <c r="D9395" s="61">
        <v>0</v>
      </c>
      <c r="E9395" s="61">
        <v>1</v>
      </c>
      <c r="F9395" s="61">
        <v>1</v>
      </c>
      <c r="G9395" s="61">
        <v>0</v>
      </c>
      <c r="H9395" s="61">
        <v>1</v>
      </c>
      <c r="I9395" s="62">
        <v>93532.590115550265</v>
      </c>
      <c r="J9395" s="63">
        <v>6.6890236201875384</v>
      </c>
      <c r="K9395" s="63">
        <v>4.8832513343735187</v>
      </c>
      <c r="L9395" s="63">
        <v>7.5112880077879627</v>
      </c>
      <c r="M9395" s="63">
        <v>6.8010599989433729</v>
      </c>
      <c r="N9395" s="63">
        <v>6.416418123055327</v>
      </c>
      <c r="O9395" s="71">
        <v>6.6064987906796953</v>
      </c>
    </row>
    <row r="9396" spans="2:15" outlineLevel="1" x14ac:dyDescent="0.45">
      <c r="B9396" s="65">
        <v>9387</v>
      </c>
      <c r="C9396" s="60">
        <v>0</v>
      </c>
      <c r="D9396" s="61">
        <v>1</v>
      </c>
      <c r="E9396" s="61">
        <v>1</v>
      </c>
      <c r="F9396" s="61">
        <v>1</v>
      </c>
      <c r="G9396" s="61">
        <v>0</v>
      </c>
      <c r="H9396" s="61">
        <v>1</v>
      </c>
      <c r="I9396" s="62">
        <v>97074.260562365031</v>
      </c>
      <c r="J9396" s="63">
        <v>6.0304473650141688</v>
      </c>
      <c r="K9396" s="63">
        <v>6.0612157429066116</v>
      </c>
      <c r="L9396" s="63">
        <v>7.0735315710484992</v>
      </c>
      <c r="M9396" s="63">
        <v>7.2253773599228506</v>
      </c>
      <c r="N9396" s="63">
        <v>6.4049535359502379</v>
      </c>
      <c r="O9396" s="71">
        <v>7.2078277754694078</v>
      </c>
    </row>
    <row r="9397" spans="2:15" outlineLevel="1" x14ac:dyDescent="0.45">
      <c r="B9397" s="65">
        <v>9388</v>
      </c>
      <c r="C9397" s="60">
        <v>1</v>
      </c>
      <c r="D9397" s="61">
        <v>0</v>
      </c>
      <c r="E9397" s="61">
        <v>1</v>
      </c>
      <c r="F9397" s="61">
        <v>1</v>
      </c>
      <c r="G9397" s="61">
        <v>1</v>
      </c>
      <c r="H9397" s="61">
        <v>0</v>
      </c>
      <c r="I9397" s="62">
        <v>94749.37351103191</v>
      </c>
      <c r="J9397" s="63">
        <v>5.7535441934352045</v>
      </c>
      <c r="K9397" s="63">
        <v>4.9523625025874383</v>
      </c>
      <c r="L9397" s="63">
        <v>7.417680536777735</v>
      </c>
      <c r="M9397" s="63">
        <v>7.9214101782083741</v>
      </c>
      <c r="N9397" s="63">
        <v>6.7377469483643733</v>
      </c>
      <c r="O9397" s="71">
        <v>6.4672155344985569</v>
      </c>
    </row>
    <row r="9398" spans="2:15" outlineLevel="1" x14ac:dyDescent="0.45">
      <c r="B9398" s="65">
        <v>9389</v>
      </c>
      <c r="C9398" s="60">
        <v>1</v>
      </c>
      <c r="D9398" s="61">
        <v>0</v>
      </c>
      <c r="E9398" s="61">
        <v>1</v>
      </c>
      <c r="F9398" s="61">
        <v>1</v>
      </c>
      <c r="G9398" s="61">
        <v>1</v>
      </c>
      <c r="H9398" s="61">
        <v>0</v>
      </c>
      <c r="I9398" s="62">
        <v>26656.286988754</v>
      </c>
      <c r="J9398" s="63">
        <v>5.7635774328941753</v>
      </c>
      <c r="K9398" s="63">
        <v>4.9422133762841449</v>
      </c>
      <c r="L9398" s="63">
        <v>6.8872197165069773</v>
      </c>
      <c r="M9398" s="63">
        <v>6.8635479186595933</v>
      </c>
      <c r="N9398" s="63">
        <v>6.9771411080517911</v>
      </c>
      <c r="O9398" s="71">
        <v>6.5249431954503878</v>
      </c>
    </row>
    <row r="9399" spans="2:15" outlineLevel="1" x14ac:dyDescent="0.45">
      <c r="B9399" s="65">
        <v>9390</v>
      </c>
      <c r="C9399" s="60">
        <v>1</v>
      </c>
      <c r="D9399" s="61">
        <v>0</v>
      </c>
      <c r="E9399" s="61">
        <v>1</v>
      </c>
      <c r="F9399" s="61">
        <v>1</v>
      </c>
      <c r="G9399" s="61">
        <v>1</v>
      </c>
      <c r="H9399" s="61">
        <v>0</v>
      </c>
      <c r="I9399" s="62">
        <v>29411.036342746083</v>
      </c>
      <c r="J9399" s="63">
        <v>5.5143213423520976</v>
      </c>
      <c r="K9399" s="63">
        <v>5.1367119031215474</v>
      </c>
      <c r="L9399" s="63">
        <v>6.4527978998556446</v>
      </c>
      <c r="M9399" s="63">
        <v>7.9268183405608097</v>
      </c>
      <c r="N9399" s="63">
        <v>7.0013094361591754</v>
      </c>
      <c r="O9399" s="71">
        <v>6.6837319223682741</v>
      </c>
    </row>
    <row r="9400" spans="2:15" outlineLevel="1" x14ac:dyDescent="0.45">
      <c r="B9400" s="65">
        <v>9391</v>
      </c>
      <c r="C9400" s="60">
        <v>1</v>
      </c>
      <c r="D9400" s="61">
        <v>0</v>
      </c>
      <c r="E9400" s="61">
        <v>1</v>
      </c>
      <c r="F9400" s="61">
        <v>1</v>
      </c>
      <c r="G9400" s="61">
        <v>0</v>
      </c>
      <c r="H9400" s="61">
        <v>1</v>
      </c>
      <c r="I9400" s="62">
        <v>98537.393316702626</v>
      </c>
      <c r="J9400" s="63">
        <v>6.6528009408489162</v>
      </c>
      <c r="K9400" s="63">
        <v>6.2203775525555063</v>
      </c>
      <c r="L9400" s="63">
        <v>6.9522791874093075</v>
      </c>
      <c r="M9400" s="63">
        <v>6.9411755496568315</v>
      </c>
      <c r="N9400" s="63">
        <v>6.6941858131610159</v>
      </c>
      <c r="O9400" s="71">
        <v>6.976358826370844</v>
      </c>
    </row>
    <row r="9401" spans="2:15" outlineLevel="1" x14ac:dyDescent="0.45">
      <c r="B9401" s="65">
        <v>9392</v>
      </c>
      <c r="C9401" s="60">
        <v>1</v>
      </c>
      <c r="D9401" s="61">
        <v>0</v>
      </c>
      <c r="E9401" s="61">
        <v>1</v>
      </c>
      <c r="F9401" s="61">
        <v>1</v>
      </c>
      <c r="G9401" s="61">
        <v>0</v>
      </c>
      <c r="H9401" s="61">
        <v>1</v>
      </c>
      <c r="I9401" s="62">
        <v>101239.3154523838</v>
      </c>
      <c r="J9401" s="63">
        <v>6.212747877965576</v>
      </c>
      <c r="K9401" s="63">
        <v>5.3501685016366398</v>
      </c>
      <c r="L9401" s="63">
        <v>8.2691920506035661</v>
      </c>
      <c r="M9401" s="63">
        <v>8.1507063056920188</v>
      </c>
      <c r="N9401" s="63">
        <v>6.7952319316707133</v>
      </c>
      <c r="O9401" s="71">
        <v>7.424342334591258</v>
      </c>
    </row>
    <row r="9402" spans="2:15" outlineLevel="1" x14ac:dyDescent="0.45">
      <c r="B9402" s="65">
        <v>9393</v>
      </c>
      <c r="C9402" s="60">
        <v>1</v>
      </c>
      <c r="D9402" s="61">
        <v>0</v>
      </c>
      <c r="E9402" s="61">
        <v>1</v>
      </c>
      <c r="F9402" s="61">
        <v>1</v>
      </c>
      <c r="G9402" s="61">
        <v>1</v>
      </c>
      <c r="H9402" s="61">
        <v>0</v>
      </c>
      <c r="I9402" s="62">
        <v>97501.477781642476</v>
      </c>
      <c r="J9402" s="63">
        <v>6.3869348734819775</v>
      </c>
      <c r="K9402" s="63">
        <v>5.3118615103472075</v>
      </c>
      <c r="L9402" s="63">
        <v>6.8815211436824626</v>
      </c>
      <c r="M9402" s="63">
        <v>7.75801814614527</v>
      </c>
      <c r="N9402" s="63">
        <v>7.2595368312545991</v>
      </c>
      <c r="O9402" s="71">
        <v>6.381548238922897</v>
      </c>
    </row>
    <row r="9403" spans="2:15" outlineLevel="1" x14ac:dyDescent="0.45">
      <c r="B9403" s="65">
        <v>9394</v>
      </c>
      <c r="C9403" s="60">
        <v>0</v>
      </c>
      <c r="D9403" s="61">
        <v>1</v>
      </c>
      <c r="E9403" s="61">
        <v>1</v>
      </c>
      <c r="F9403" s="61">
        <v>1</v>
      </c>
      <c r="G9403" s="61">
        <v>0</v>
      </c>
      <c r="H9403" s="61">
        <v>1</v>
      </c>
      <c r="I9403" s="62">
        <v>76941.616328351272</v>
      </c>
      <c r="J9403" s="63">
        <v>5.5470567690169235</v>
      </c>
      <c r="K9403" s="63">
        <v>6.2211986752085799</v>
      </c>
      <c r="L9403" s="63">
        <v>6.6223300219999723</v>
      </c>
      <c r="M9403" s="63">
        <v>7.5105644173083057</v>
      </c>
      <c r="N9403" s="63">
        <v>6.7027883850873797</v>
      </c>
      <c r="O9403" s="71">
        <v>7.1130435932217404</v>
      </c>
    </row>
    <row r="9404" spans="2:15" outlineLevel="1" x14ac:dyDescent="0.45">
      <c r="B9404" s="65">
        <v>9395</v>
      </c>
      <c r="C9404" s="60">
        <v>1</v>
      </c>
      <c r="D9404" s="61">
        <v>0</v>
      </c>
      <c r="E9404" s="61">
        <v>1</v>
      </c>
      <c r="F9404" s="61">
        <v>1</v>
      </c>
      <c r="G9404" s="61">
        <v>0</v>
      </c>
      <c r="H9404" s="61">
        <v>1</v>
      </c>
      <c r="I9404" s="62">
        <v>76766.281280865762</v>
      </c>
      <c r="J9404" s="63">
        <v>6.0659659020057859</v>
      </c>
      <c r="K9404" s="63">
        <v>5.566611980195022</v>
      </c>
      <c r="L9404" s="63">
        <v>6.8838613492318483</v>
      </c>
      <c r="M9404" s="63">
        <v>7.4333285537541887</v>
      </c>
      <c r="N9404" s="63">
        <v>6.7726980994212083</v>
      </c>
      <c r="O9404" s="71">
        <v>7.1218747006189238</v>
      </c>
    </row>
    <row r="9405" spans="2:15" outlineLevel="1" x14ac:dyDescent="0.45">
      <c r="B9405" s="65">
        <v>9396</v>
      </c>
      <c r="C9405" s="60">
        <v>1</v>
      </c>
      <c r="D9405" s="61">
        <v>0</v>
      </c>
      <c r="E9405" s="61">
        <v>1</v>
      </c>
      <c r="F9405" s="61">
        <v>1</v>
      </c>
      <c r="G9405" s="61">
        <v>1</v>
      </c>
      <c r="H9405" s="61">
        <v>0</v>
      </c>
      <c r="I9405" s="62">
        <v>64995.093027906827</v>
      </c>
      <c r="J9405" s="63">
        <v>6.4182565183133908</v>
      </c>
      <c r="K9405" s="63">
        <v>5.6158773002512756</v>
      </c>
      <c r="L9405" s="63">
        <v>7.1842522012835079</v>
      </c>
      <c r="M9405" s="63">
        <v>6.2613775220349481</v>
      </c>
      <c r="N9405" s="63">
        <v>7.0387632289835791</v>
      </c>
      <c r="O9405" s="71">
        <v>6.839755670342047</v>
      </c>
    </row>
    <row r="9406" spans="2:15" outlineLevel="1" x14ac:dyDescent="0.45">
      <c r="B9406" s="65">
        <v>9397</v>
      </c>
      <c r="C9406" s="60">
        <v>1</v>
      </c>
      <c r="D9406" s="61">
        <v>0</v>
      </c>
      <c r="E9406" s="61">
        <v>1</v>
      </c>
      <c r="F9406" s="61">
        <v>1</v>
      </c>
      <c r="G9406" s="61">
        <v>0</v>
      </c>
      <c r="H9406" s="61">
        <v>1</v>
      </c>
      <c r="I9406" s="62">
        <v>98602.088640089773</v>
      </c>
      <c r="J9406" s="63">
        <v>6.7778837793962436</v>
      </c>
      <c r="K9406" s="63">
        <v>4.9781517422339219</v>
      </c>
      <c r="L9406" s="63">
        <v>7.0206031774521573</v>
      </c>
      <c r="M9406" s="63">
        <v>7.6619684400445767</v>
      </c>
      <c r="N9406" s="63">
        <v>7.0851054376576075</v>
      </c>
      <c r="O9406" s="71">
        <v>7.1086868154153411</v>
      </c>
    </row>
    <row r="9407" spans="2:15" outlineLevel="1" x14ac:dyDescent="0.45">
      <c r="B9407" s="65">
        <v>9398</v>
      </c>
      <c r="C9407" s="60">
        <v>1</v>
      </c>
      <c r="D9407" s="61">
        <v>0</v>
      </c>
      <c r="E9407" s="61">
        <v>1</v>
      </c>
      <c r="F9407" s="61">
        <v>1</v>
      </c>
      <c r="G9407" s="61">
        <v>0</v>
      </c>
      <c r="H9407" s="61">
        <v>1</v>
      </c>
      <c r="I9407" s="62">
        <v>76899.295577293888</v>
      </c>
      <c r="J9407" s="63">
        <v>5.3244824047708539</v>
      </c>
      <c r="K9407" s="63">
        <v>4.434440345635684</v>
      </c>
      <c r="L9407" s="63">
        <v>7.1412148644628664</v>
      </c>
      <c r="M9407" s="63">
        <v>8.4234338888147171</v>
      </c>
      <c r="N9407" s="63">
        <v>7.3263315740693509</v>
      </c>
      <c r="O9407" s="71">
        <v>7.5933027543068414</v>
      </c>
    </row>
    <row r="9408" spans="2:15" outlineLevel="1" x14ac:dyDescent="0.45">
      <c r="B9408" s="65">
        <v>9399</v>
      </c>
      <c r="C9408" s="60">
        <v>1</v>
      </c>
      <c r="D9408" s="61">
        <v>0</v>
      </c>
      <c r="E9408" s="61">
        <v>1</v>
      </c>
      <c r="F9408" s="61">
        <v>1</v>
      </c>
      <c r="G9408" s="61">
        <v>1</v>
      </c>
      <c r="H9408" s="61">
        <v>0</v>
      </c>
      <c r="I9408" s="62">
        <v>27211.123190778322</v>
      </c>
      <c r="J9408" s="63">
        <v>6.5876551265792571</v>
      </c>
      <c r="K9408" s="63">
        <v>4.5057465882366099</v>
      </c>
      <c r="L9408" s="63">
        <v>6.2278315967322291</v>
      </c>
      <c r="M9408" s="63">
        <v>6.1712363983580492</v>
      </c>
      <c r="N9408" s="63">
        <v>7.3507078785514111</v>
      </c>
      <c r="O9408" s="71">
        <v>7.2648236117164675</v>
      </c>
    </row>
    <row r="9409" spans="2:15" outlineLevel="1" x14ac:dyDescent="0.45">
      <c r="B9409" s="65">
        <v>9400</v>
      </c>
      <c r="C9409" s="60">
        <v>1</v>
      </c>
      <c r="D9409" s="61">
        <v>0</v>
      </c>
      <c r="E9409" s="61">
        <v>1</v>
      </c>
      <c r="F9409" s="61">
        <v>1</v>
      </c>
      <c r="G9409" s="61">
        <v>0</v>
      </c>
      <c r="H9409" s="61">
        <v>1</v>
      </c>
      <c r="I9409" s="62">
        <v>75215.66763120635</v>
      </c>
      <c r="J9409" s="63">
        <v>5.5593992638943259</v>
      </c>
      <c r="K9409" s="63">
        <v>5.5480423555310914</v>
      </c>
      <c r="L9409" s="63">
        <v>6.3970445143904824</v>
      </c>
      <c r="M9409" s="63">
        <v>8.5450774357079773</v>
      </c>
      <c r="N9409" s="63">
        <v>6.2162679109875842</v>
      </c>
      <c r="O9409" s="71">
        <v>6.5371266497810376</v>
      </c>
    </row>
    <row r="9410" spans="2:15" outlineLevel="1" x14ac:dyDescent="0.45">
      <c r="B9410" s="65">
        <v>9401</v>
      </c>
      <c r="C9410" s="60">
        <v>1</v>
      </c>
      <c r="D9410" s="61">
        <v>0</v>
      </c>
      <c r="E9410" s="61">
        <v>1</v>
      </c>
      <c r="F9410" s="61">
        <v>1</v>
      </c>
      <c r="G9410" s="61">
        <v>1</v>
      </c>
      <c r="H9410" s="61">
        <v>0</v>
      </c>
      <c r="I9410" s="62">
        <v>24239.980479533566</v>
      </c>
      <c r="J9410" s="63">
        <v>5.4554523271616358</v>
      </c>
      <c r="K9410" s="63">
        <v>5.3123189936915693</v>
      </c>
      <c r="L9410" s="63">
        <v>6.6759224404083897</v>
      </c>
      <c r="M9410" s="63">
        <v>6.2452737029704934</v>
      </c>
      <c r="N9410" s="63">
        <v>6.7565843582534022</v>
      </c>
      <c r="O9410" s="71">
        <v>6.5136718721840836</v>
      </c>
    </row>
    <row r="9411" spans="2:15" outlineLevel="1" x14ac:dyDescent="0.45">
      <c r="B9411" s="65">
        <v>9402</v>
      </c>
      <c r="C9411" s="60">
        <v>1</v>
      </c>
      <c r="D9411" s="61">
        <v>0</v>
      </c>
      <c r="E9411" s="61">
        <v>1</v>
      </c>
      <c r="F9411" s="61">
        <v>1</v>
      </c>
      <c r="G9411" s="61">
        <v>1</v>
      </c>
      <c r="H9411" s="61">
        <v>0</v>
      </c>
      <c r="I9411" s="62">
        <v>97115.535988235919</v>
      </c>
      <c r="J9411" s="63">
        <v>5.4023624272687965</v>
      </c>
      <c r="K9411" s="63">
        <v>5.02099783123675</v>
      </c>
      <c r="L9411" s="63">
        <v>7.8422175905327443</v>
      </c>
      <c r="M9411" s="63">
        <v>8.7960210728238195</v>
      </c>
      <c r="N9411" s="63">
        <v>6.7679228463761074</v>
      </c>
      <c r="O9411" s="71">
        <v>6.4374070687132692</v>
      </c>
    </row>
    <row r="9412" spans="2:15" outlineLevel="1" x14ac:dyDescent="0.45">
      <c r="B9412" s="65">
        <v>9403</v>
      </c>
      <c r="C9412" s="60">
        <v>1</v>
      </c>
      <c r="D9412" s="61">
        <v>0</v>
      </c>
      <c r="E9412" s="61">
        <v>1</v>
      </c>
      <c r="F9412" s="61">
        <v>1</v>
      </c>
      <c r="G9412" s="61">
        <v>1</v>
      </c>
      <c r="H9412" s="61">
        <v>0</v>
      </c>
      <c r="I9412" s="62">
        <v>26294.207558585113</v>
      </c>
      <c r="J9412" s="63">
        <v>5.9243237858230344</v>
      </c>
      <c r="K9412" s="63">
        <v>4.7307722623329473</v>
      </c>
      <c r="L9412" s="63">
        <v>6.5944553839879676</v>
      </c>
      <c r="M9412" s="63">
        <v>6.6293743465854895</v>
      </c>
      <c r="N9412" s="63">
        <v>7.0635031254415201</v>
      </c>
      <c r="O9412" s="71">
        <v>6.8560015309509019</v>
      </c>
    </row>
    <row r="9413" spans="2:15" outlineLevel="1" x14ac:dyDescent="0.45">
      <c r="B9413" s="65">
        <v>9404</v>
      </c>
      <c r="C9413" s="60">
        <v>1</v>
      </c>
      <c r="D9413" s="61">
        <v>0</v>
      </c>
      <c r="E9413" s="61">
        <v>1</v>
      </c>
      <c r="F9413" s="61">
        <v>1</v>
      </c>
      <c r="G9413" s="61">
        <v>0</v>
      </c>
      <c r="H9413" s="61">
        <v>1</v>
      </c>
      <c r="I9413" s="62">
        <v>101697.77682121185</v>
      </c>
      <c r="J9413" s="63">
        <v>6.5484964163803445</v>
      </c>
      <c r="K9413" s="63">
        <v>5.2214151943642699</v>
      </c>
      <c r="L9413" s="63">
        <v>7.2094539527584898</v>
      </c>
      <c r="M9413" s="63">
        <v>8.5628490791788767</v>
      </c>
      <c r="N9413" s="63">
        <v>7.0814114267499271</v>
      </c>
      <c r="O9413" s="71">
        <v>7.1755784961422009</v>
      </c>
    </row>
    <row r="9414" spans="2:15" outlineLevel="1" x14ac:dyDescent="0.45">
      <c r="B9414" s="65">
        <v>9405</v>
      </c>
      <c r="C9414" s="60">
        <v>0</v>
      </c>
      <c r="D9414" s="61">
        <v>1</v>
      </c>
      <c r="E9414" s="61">
        <v>1</v>
      </c>
      <c r="F9414" s="61">
        <v>1</v>
      </c>
      <c r="G9414" s="61">
        <v>1</v>
      </c>
      <c r="H9414" s="61">
        <v>0</v>
      </c>
      <c r="I9414" s="62">
        <v>76539.28543493108</v>
      </c>
      <c r="J9414" s="63">
        <v>5.4053087480107038</v>
      </c>
      <c r="K9414" s="63">
        <v>5.7261576179778588</v>
      </c>
      <c r="L9414" s="63">
        <v>6.933260954535001</v>
      </c>
      <c r="M9414" s="63">
        <v>7.4632722993168903</v>
      </c>
      <c r="N9414" s="63">
        <v>7.3337322679833248</v>
      </c>
      <c r="O9414" s="71">
        <v>6.9245535296386835</v>
      </c>
    </row>
    <row r="9415" spans="2:15" outlineLevel="1" x14ac:dyDescent="0.45">
      <c r="B9415" s="65">
        <v>9406</v>
      </c>
      <c r="C9415" s="60">
        <v>1</v>
      </c>
      <c r="D9415" s="61">
        <v>0</v>
      </c>
      <c r="E9415" s="61">
        <v>1</v>
      </c>
      <c r="F9415" s="61">
        <v>1</v>
      </c>
      <c r="G9415" s="61">
        <v>1</v>
      </c>
      <c r="H9415" s="61">
        <v>0</v>
      </c>
      <c r="I9415" s="62">
        <v>92672.753875802853</v>
      </c>
      <c r="J9415" s="63">
        <v>5.9803206330576817</v>
      </c>
      <c r="K9415" s="63">
        <v>4.6700080316625439</v>
      </c>
      <c r="L9415" s="63">
        <v>7.1265095490957897</v>
      </c>
      <c r="M9415" s="63">
        <v>7.732640295610465</v>
      </c>
      <c r="N9415" s="63">
        <v>6.5535935340829958</v>
      </c>
      <c r="O9415" s="71">
        <v>6.2533704509722678</v>
      </c>
    </row>
    <row r="9416" spans="2:15" outlineLevel="1" x14ac:dyDescent="0.45">
      <c r="B9416" s="65">
        <v>9407</v>
      </c>
      <c r="C9416" s="60">
        <v>1</v>
      </c>
      <c r="D9416" s="61">
        <v>0</v>
      </c>
      <c r="E9416" s="61">
        <v>1</v>
      </c>
      <c r="F9416" s="61">
        <v>1</v>
      </c>
      <c r="G9416" s="61">
        <v>1</v>
      </c>
      <c r="H9416" s="61">
        <v>0</v>
      </c>
      <c r="I9416" s="62">
        <v>95603.905566230344</v>
      </c>
      <c r="J9416" s="63">
        <v>6.1985622953731188</v>
      </c>
      <c r="K9416" s="63">
        <v>5.0272315019311264</v>
      </c>
      <c r="L9416" s="63">
        <v>6.9814978511266377</v>
      </c>
      <c r="M9416" s="63">
        <v>7.1861537338161394</v>
      </c>
      <c r="N9416" s="63">
        <v>7.3055481047673574</v>
      </c>
      <c r="O9416" s="71">
        <v>6.804011215157014</v>
      </c>
    </row>
    <row r="9417" spans="2:15" outlineLevel="1" x14ac:dyDescent="0.45">
      <c r="B9417" s="65">
        <v>9408</v>
      </c>
      <c r="C9417" s="60">
        <v>0</v>
      </c>
      <c r="D9417" s="61">
        <v>1</v>
      </c>
      <c r="E9417" s="61">
        <v>1</v>
      </c>
      <c r="F9417" s="61">
        <v>1</v>
      </c>
      <c r="G9417" s="61">
        <v>1</v>
      </c>
      <c r="H9417" s="61">
        <v>0</v>
      </c>
      <c r="I9417" s="62">
        <v>102557.87056397744</v>
      </c>
      <c r="J9417" s="63">
        <v>5.3331270601971514</v>
      </c>
      <c r="K9417" s="63">
        <v>6.0121504745584691</v>
      </c>
      <c r="L9417" s="63">
        <v>7.7034964816446889</v>
      </c>
      <c r="M9417" s="63">
        <v>8.9263571495722047</v>
      </c>
      <c r="N9417" s="63">
        <v>7.454050869324333</v>
      </c>
      <c r="O9417" s="71">
        <v>6.8010501858939145</v>
      </c>
    </row>
    <row r="9418" spans="2:15" outlineLevel="1" x14ac:dyDescent="0.45">
      <c r="B9418" s="65">
        <v>9409</v>
      </c>
      <c r="C9418" s="60">
        <v>1</v>
      </c>
      <c r="D9418" s="61">
        <v>0</v>
      </c>
      <c r="E9418" s="61">
        <v>1</v>
      </c>
      <c r="F9418" s="61">
        <v>1</v>
      </c>
      <c r="G9418" s="61">
        <v>0</v>
      </c>
      <c r="H9418" s="61">
        <v>1</v>
      </c>
      <c r="I9418" s="62">
        <v>22973.17184522374</v>
      </c>
      <c r="J9418" s="63">
        <v>5.6764279563211257</v>
      </c>
      <c r="K9418" s="63">
        <v>4.9869032907489022</v>
      </c>
      <c r="L9418" s="63">
        <v>6.318106998026531</v>
      </c>
      <c r="M9418" s="63">
        <v>6.1891089229325349</v>
      </c>
      <c r="N9418" s="63">
        <v>6.5331515237187343</v>
      </c>
      <c r="O9418" s="71">
        <v>6.6627710534474049</v>
      </c>
    </row>
    <row r="9419" spans="2:15" outlineLevel="1" x14ac:dyDescent="0.45">
      <c r="B9419" s="65">
        <v>9410</v>
      </c>
      <c r="C9419" s="60">
        <v>0</v>
      </c>
      <c r="D9419" s="61">
        <v>1</v>
      </c>
      <c r="E9419" s="61">
        <v>1</v>
      </c>
      <c r="F9419" s="61">
        <v>1</v>
      </c>
      <c r="G9419" s="61">
        <v>1</v>
      </c>
      <c r="H9419" s="61">
        <v>0</v>
      </c>
      <c r="I9419" s="62">
        <v>80220.008496087263</v>
      </c>
      <c r="J9419" s="63">
        <v>5.7726685994120048</v>
      </c>
      <c r="K9419" s="63">
        <v>5.9201061111943787</v>
      </c>
      <c r="L9419" s="63">
        <v>6.5893757870624574</v>
      </c>
      <c r="M9419" s="63">
        <v>8.6645264260746089</v>
      </c>
      <c r="N9419" s="63">
        <v>7.0228496456163612</v>
      </c>
      <c r="O9419" s="71">
        <v>6.8508767774313384</v>
      </c>
    </row>
    <row r="9420" spans="2:15" outlineLevel="1" x14ac:dyDescent="0.45">
      <c r="B9420" s="65">
        <v>9411</v>
      </c>
      <c r="C9420" s="60">
        <v>1</v>
      </c>
      <c r="D9420" s="61">
        <v>0</v>
      </c>
      <c r="E9420" s="61">
        <v>1</v>
      </c>
      <c r="F9420" s="61">
        <v>1</v>
      </c>
      <c r="G9420" s="61">
        <v>1</v>
      </c>
      <c r="H9420" s="61">
        <v>0</v>
      </c>
      <c r="I9420" s="62">
        <v>99089.154185131105</v>
      </c>
      <c r="J9420" s="63">
        <v>6.4867395082522616</v>
      </c>
      <c r="K9420" s="63">
        <v>5.4220183841328389</v>
      </c>
      <c r="L9420" s="63">
        <v>6.631101854713461</v>
      </c>
      <c r="M9420" s="63">
        <v>7.3639374152835417</v>
      </c>
      <c r="N9420" s="63">
        <v>7.6314305129302458</v>
      </c>
      <c r="O9420" s="71">
        <v>7.1155671554188205</v>
      </c>
    </row>
    <row r="9421" spans="2:15" outlineLevel="1" x14ac:dyDescent="0.45">
      <c r="B9421" s="65">
        <v>9412</v>
      </c>
      <c r="C9421" s="60">
        <v>0</v>
      </c>
      <c r="D9421" s="61">
        <v>1</v>
      </c>
      <c r="E9421" s="61">
        <v>1</v>
      </c>
      <c r="F9421" s="61">
        <v>1</v>
      </c>
      <c r="G9421" s="61">
        <v>1</v>
      </c>
      <c r="H9421" s="61">
        <v>0</v>
      </c>
      <c r="I9421" s="62">
        <v>100739.76460346828</v>
      </c>
      <c r="J9421" s="63">
        <v>6.0212726517239146</v>
      </c>
      <c r="K9421" s="63">
        <v>6.7344456874628635</v>
      </c>
      <c r="L9421" s="63">
        <v>7.7459516320075652</v>
      </c>
      <c r="M9421" s="63">
        <v>7.6483733217084051</v>
      </c>
      <c r="N9421" s="63">
        <v>6.8336027681003948</v>
      </c>
      <c r="O9421" s="71">
        <v>6.4610677515413206</v>
      </c>
    </row>
    <row r="9422" spans="2:15" outlineLevel="1" x14ac:dyDescent="0.45">
      <c r="B9422" s="65">
        <v>9413</v>
      </c>
      <c r="C9422" s="60">
        <v>1</v>
      </c>
      <c r="D9422" s="61">
        <v>0</v>
      </c>
      <c r="E9422" s="61">
        <v>1</v>
      </c>
      <c r="F9422" s="61">
        <v>1</v>
      </c>
      <c r="G9422" s="61">
        <v>1</v>
      </c>
      <c r="H9422" s="61">
        <v>0</v>
      </c>
      <c r="I9422" s="62">
        <v>99911.960430744599</v>
      </c>
      <c r="J9422" s="63">
        <v>6.1779815160658105</v>
      </c>
      <c r="K9422" s="63">
        <v>6.1650575955714686</v>
      </c>
      <c r="L9422" s="63">
        <v>7.1890652541514823</v>
      </c>
      <c r="M9422" s="63">
        <v>7.6295406545114384</v>
      </c>
      <c r="N9422" s="63">
        <v>7.305110587364835</v>
      </c>
      <c r="O9422" s="71">
        <v>6.5072874651136132</v>
      </c>
    </row>
    <row r="9423" spans="2:15" outlineLevel="1" x14ac:dyDescent="0.45">
      <c r="B9423" s="65">
        <v>9414</v>
      </c>
      <c r="C9423" s="60">
        <v>1</v>
      </c>
      <c r="D9423" s="61">
        <v>0</v>
      </c>
      <c r="E9423" s="61">
        <v>1</v>
      </c>
      <c r="F9423" s="61">
        <v>1</v>
      </c>
      <c r="G9423" s="61">
        <v>1</v>
      </c>
      <c r="H9423" s="61">
        <v>0</v>
      </c>
      <c r="I9423" s="62">
        <v>93306.949214945926</v>
      </c>
      <c r="J9423" s="63">
        <v>5.8286668569423741</v>
      </c>
      <c r="K9423" s="63">
        <v>4.6831095433300156</v>
      </c>
      <c r="L9423" s="63">
        <v>7.4779512450898054</v>
      </c>
      <c r="M9423" s="63">
        <v>6.9516012789621628</v>
      </c>
      <c r="N9423" s="63">
        <v>7.1106294497810447</v>
      </c>
      <c r="O9423" s="71">
        <v>6.9200020518802958</v>
      </c>
    </row>
    <row r="9424" spans="2:15" outlineLevel="1" x14ac:dyDescent="0.45">
      <c r="B9424" s="65">
        <v>9415</v>
      </c>
      <c r="C9424" s="60">
        <v>0</v>
      </c>
      <c r="D9424" s="61">
        <v>1</v>
      </c>
      <c r="E9424" s="61">
        <v>1</v>
      </c>
      <c r="F9424" s="61">
        <v>1</v>
      </c>
      <c r="G9424" s="61">
        <v>1</v>
      </c>
      <c r="H9424" s="61">
        <v>0</v>
      </c>
      <c r="I9424" s="62">
        <v>97863.885057957828</v>
      </c>
      <c r="J9424" s="63">
        <v>5.8460502083017571</v>
      </c>
      <c r="K9424" s="63">
        <v>6.3307658971224878</v>
      </c>
      <c r="L9424" s="63">
        <v>7.4657942826311352</v>
      </c>
      <c r="M9424" s="63">
        <v>6.4661859891595883</v>
      </c>
      <c r="N9424" s="63">
        <v>7.4625414641380825</v>
      </c>
      <c r="O9424" s="71">
        <v>6.9724960755970642</v>
      </c>
    </row>
    <row r="9425" spans="2:15" outlineLevel="1" x14ac:dyDescent="0.45">
      <c r="B9425" s="65">
        <v>9416</v>
      </c>
      <c r="C9425" s="60">
        <v>1</v>
      </c>
      <c r="D9425" s="61">
        <v>0</v>
      </c>
      <c r="E9425" s="61">
        <v>1</v>
      </c>
      <c r="F9425" s="61">
        <v>1</v>
      </c>
      <c r="G9425" s="61">
        <v>1</v>
      </c>
      <c r="H9425" s="61">
        <v>0</v>
      </c>
      <c r="I9425" s="62">
        <v>27590.269187351383</v>
      </c>
      <c r="J9425" s="63">
        <v>6.0685948519738364</v>
      </c>
      <c r="K9425" s="63">
        <v>5.4458972012725644</v>
      </c>
      <c r="L9425" s="63">
        <v>6.856416140745762</v>
      </c>
      <c r="M9425" s="63">
        <v>6.0951977311795487</v>
      </c>
      <c r="N9425" s="63">
        <v>7.2043367088410486</v>
      </c>
      <c r="O9425" s="71">
        <v>6.6545781944950333</v>
      </c>
    </row>
    <row r="9426" spans="2:15" outlineLevel="1" x14ac:dyDescent="0.45">
      <c r="B9426" s="65">
        <v>9417</v>
      </c>
      <c r="C9426" s="60">
        <v>1</v>
      </c>
      <c r="D9426" s="61">
        <v>0</v>
      </c>
      <c r="E9426" s="61">
        <v>1</v>
      </c>
      <c r="F9426" s="61">
        <v>1</v>
      </c>
      <c r="G9426" s="61">
        <v>0</v>
      </c>
      <c r="H9426" s="61">
        <v>1</v>
      </c>
      <c r="I9426" s="62">
        <v>94989.740623910911</v>
      </c>
      <c r="J9426" s="63">
        <v>5.8714190538618194</v>
      </c>
      <c r="K9426" s="63">
        <v>5.6116205484078234</v>
      </c>
      <c r="L9426" s="63">
        <v>7.7648482347824945</v>
      </c>
      <c r="M9426" s="63">
        <v>6.6428471208904396</v>
      </c>
      <c r="N9426" s="63">
        <v>6.6830991518980687</v>
      </c>
      <c r="O9426" s="71">
        <v>7.0819588423101942</v>
      </c>
    </row>
    <row r="9427" spans="2:15" outlineLevel="1" x14ac:dyDescent="0.45">
      <c r="B9427" s="65">
        <v>9418</v>
      </c>
      <c r="C9427" s="60">
        <v>1</v>
      </c>
      <c r="D9427" s="61">
        <v>0</v>
      </c>
      <c r="E9427" s="61">
        <v>1</v>
      </c>
      <c r="F9427" s="61">
        <v>1</v>
      </c>
      <c r="G9427" s="61">
        <v>0</v>
      </c>
      <c r="H9427" s="61">
        <v>1</v>
      </c>
      <c r="I9427" s="62">
        <v>95492.895319865973</v>
      </c>
      <c r="J9427" s="63">
        <v>6.5180175861444027</v>
      </c>
      <c r="K9427" s="63">
        <v>5.4315104191144457</v>
      </c>
      <c r="L9427" s="63">
        <v>6.9621223290524696</v>
      </c>
      <c r="M9427" s="63">
        <v>6.9641061054518678</v>
      </c>
      <c r="N9427" s="63">
        <v>6.4323496337616461</v>
      </c>
      <c r="O9427" s="71">
        <v>7.1067437002049134</v>
      </c>
    </row>
    <row r="9428" spans="2:15" outlineLevel="1" x14ac:dyDescent="0.45">
      <c r="B9428" s="65">
        <v>9419</v>
      </c>
      <c r="C9428" s="60">
        <v>1</v>
      </c>
      <c r="D9428" s="61">
        <v>0</v>
      </c>
      <c r="E9428" s="61">
        <v>1</v>
      </c>
      <c r="F9428" s="61">
        <v>1</v>
      </c>
      <c r="G9428" s="61">
        <v>1</v>
      </c>
      <c r="H9428" s="61">
        <v>0</v>
      </c>
      <c r="I9428" s="62">
        <v>28690.20887594753</v>
      </c>
      <c r="J9428" s="63">
        <v>5.8554858866084487</v>
      </c>
      <c r="K9428" s="63">
        <v>5.3971222448295357</v>
      </c>
      <c r="L9428" s="63">
        <v>6.451077522619447</v>
      </c>
      <c r="M9428" s="63">
        <v>7.2417793460102038</v>
      </c>
      <c r="N9428" s="63">
        <v>6.7911064144370119</v>
      </c>
      <c r="O9428" s="71">
        <v>6.7109747560790094</v>
      </c>
    </row>
    <row r="9429" spans="2:15" outlineLevel="1" x14ac:dyDescent="0.45">
      <c r="B9429" s="65">
        <v>9420</v>
      </c>
      <c r="C9429" s="60">
        <v>1</v>
      </c>
      <c r="D9429" s="61">
        <v>0</v>
      </c>
      <c r="E9429" s="61">
        <v>1</v>
      </c>
      <c r="F9429" s="61">
        <v>1</v>
      </c>
      <c r="G9429" s="61">
        <v>1</v>
      </c>
      <c r="H9429" s="61">
        <v>0</v>
      </c>
      <c r="I9429" s="62">
        <v>61344.42647881314</v>
      </c>
      <c r="J9429" s="63">
        <v>6.3695795149906802</v>
      </c>
      <c r="K9429" s="63">
        <v>4.9637726956499106</v>
      </c>
      <c r="L9429" s="63">
        <v>7.2541964909585488</v>
      </c>
      <c r="M9429" s="63">
        <v>6.05342124276223</v>
      </c>
      <c r="N9429" s="63">
        <v>6.9846336143023455</v>
      </c>
      <c r="O9429" s="71">
        <v>6.402811915610096</v>
      </c>
    </row>
    <row r="9430" spans="2:15" outlineLevel="1" x14ac:dyDescent="0.45">
      <c r="B9430" s="65">
        <v>9421</v>
      </c>
      <c r="C9430" s="60">
        <v>1</v>
      </c>
      <c r="D9430" s="61">
        <v>0</v>
      </c>
      <c r="E9430" s="61">
        <v>1</v>
      </c>
      <c r="F9430" s="61">
        <v>1</v>
      </c>
      <c r="G9430" s="61">
        <v>0</v>
      </c>
      <c r="H9430" s="61">
        <v>1</v>
      </c>
      <c r="I9430" s="62">
        <v>26151.375656645687</v>
      </c>
      <c r="J9430" s="63">
        <v>5.7842759093163778</v>
      </c>
      <c r="K9430" s="63">
        <v>5.2400567089790799</v>
      </c>
      <c r="L9430" s="63">
        <v>7.0141550462445732</v>
      </c>
      <c r="M9430" s="63">
        <v>6.6553128676275222</v>
      </c>
      <c r="N9430" s="63">
        <v>6.2632294138707252</v>
      </c>
      <c r="O9430" s="71">
        <v>6.8842547943254999</v>
      </c>
    </row>
    <row r="9431" spans="2:15" outlineLevel="1" x14ac:dyDescent="0.45">
      <c r="B9431" s="65">
        <v>9422</v>
      </c>
      <c r="C9431" s="60">
        <v>0</v>
      </c>
      <c r="D9431" s="61">
        <v>1</v>
      </c>
      <c r="E9431" s="61">
        <v>1</v>
      </c>
      <c r="F9431" s="61">
        <v>1</v>
      </c>
      <c r="G9431" s="61">
        <v>1</v>
      </c>
      <c r="H9431" s="61">
        <v>0</v>
      </c>
      <c r="I9431" s="62">
        <v>62636.317354503743</v>
      </c>
      <c r="J9431" s="63">
        <v>5.8443772347368244</v>
      </c>
      <c r="K9431" s="63">
        <v>5.9961915408943671</v>
      </c>
      <c r="L9431" s="63">
        <v>7.2037083090364202</v>
      </c>
      <c r="M9431" s="63">
        <v>6.0337789878922612</v>
      </c>
      <c r="N9431" s="63">
        <v>6.8533833732752258</v>
      </c>
      <c r="O9431" s="71">
        <v>6.4604177827766325</v>
      </c>
    </row>
    <row r="9432" spans="2:15" outlineLevel="1" x14ac:dyDescent="0.45">
      <c r="B9432" s="65">
        <v>9423</v>
      </c>
      <c r="C9432" s="60">
        <v>1</v>
      </c>
      <c r="D9432" s="61">
        <v>0</v>
      </c>
      <c r="E9432" s="61">
        <v>1</v>
      </c>
      <c r="F9432" s="61">
        <v>1</v>
      </c>
      <c r="G9432" s="61">
        <v>1</v>
      </c>
      <c r="H9432" s="61">
        <v>0</v>
      </c>
      <c r="I9432" s="62">
        <v>78191.18101661031</v>
      </c>
      <c r="J9432" s="63">
        <v>6.3545424827300501</v>
      </c>
      <c r="K9432" s="63">
        <v>5.2690565268678098</v>
      </c>
      <c r="L9432" s="63">
        <v>6.6162121179546958</v>
      </c>
      <c r="M9432" s="63">
        <v>7.7713003563746303</v>
      </c>
      <c r="N9432" s="63">
        <v>7.4239583045671536</v>
      </c>
      <c r="O9432" s="71">
        <v>6.7771089163437406</v>
      </c>
    </row>
    <row r="9433" spans="2:15" outlineLevel="1" x14ac:dyDescent="0.45">
      <c r="B9433" s="65">
        <v>9424</v>
      </c>
      <c r="C9433" s="60">
        <v>1</v>
      </c>
      <c r="D9433" s="61">
        <v>0</v>
      </c>
      <c r="E9433" s="61">
        <v>1</v>
      </c>
      <c r="F9433" s="61">
        <v>1</v>
      </c>
      <c r="G9433" s="61">
        <v>0</v>
      </c>
      <c r="H9433" s="61">
        <v>1</v>
      </c>
      <c r="I9433" s="62">
        <v>28755.272177906852</v>
      </c>
      <c r="J9433" s="63">
        <v>5.9892287649506946</v>
      </c>
      <c r="K9433" s="63">
        <v>5.3801810691329379</v>
      </c>
      <c r="L9433" s="63">
        <v>6.6724981634715324</v>
      </c>
      <c r="M9433" s="63">
        <v>6.8141948777480419</v>
      </c>
      <c r="N9433" s="63">
        <v>6.7823490391347221</v>
      </c>
      <c r="O9433" s="71">
        <v>7.0411205983237251</v>
      </c>
    </row>
    <row r="9434" spans="2:15" outlineLevel="1" x14ac:dyDescent="0.45">
      <c r="B9434" s="65">
        <v>9425</v>
      </c>
      <c r="C9434" s="60">
        <v>1</v>
      </c>
      <c r="D9434" s="61">
        <v>0</v>
      </c>
      <c r="E9434" s="61">
        <v>1</v>
      </c>
      <c r="F9434" s="61">
        <v>1</v>
      </c>
      <c r="G9434" s="61">
        <v>1</v>
      </c>
      <c r="H9434" s="61">
        <v>0</v>
      </c>
      <c r="I9434" s="62">
        <v>30859.852492300313</v>
      </c>
      <c r="J9434" s="63">
        <v>6.2024152632676079</v>
      </c>
      <c r="K9434" s="63">
        <v>5.9825677256058842</v>
      </c>
      <c r="L9434" s="63">
        <v>6.5312779821505078</v>
      </c>
      <c r="M9434" s="63">
        <v>6.4040347808069393</v>
      </c>
      <c r="N9434" s="63">
        <v>7.3152400505604964</v>
      </c>
      <c r="O9434" s="71">
        <v>6.9246649583720412</v>
      </c>
    </row>
    <row r="9435" spans="2:15" outlineLevel="1" x14ac:dyDescent="0.45">
      <c r="B9435" s="65">
        <v>9426</v>
      </c>
      <c r="C9435" s="60">
        <v>1</v>
      </c>
      <c r="D9435" s="61">
        <v>0</v>
      </c>
      <c r="E9435" s="61">
        <v>1</v>
      </c>
      <c r="F9435" s="61">
        <v>1</v>
      </c>
      <c r="G9435" s="61">
        <v>0</v>
      </c>
      <c r="H9435" s="61">
        <v>1</v>
      </c>
      <c r="I9435" s="62">
        <v>75715.284043853448</v>
      </c>
      <c r="J9435" s="63">
        <v>5.9462932661242176</v>
      </c>
      <c r="K9435" s="63">
        <v>5.4095453107835265</v>
      </c>
      <c r="L9435" s="63">
        <v>6.4659291612296279</v>
      </c>
      <c r="M9435" s="63">
        <v>7.9682513359782137</v>
      </c>
      <c r="N9435" s="63">
        <v>6.4226186455495045</v>
      </c>
      <c r="O9435" s="71">
        <v>6.9620241202014288</v>
      </c>
    </row>
    <row r="9436" spans="2:15" outlineLevel="1" x14ac:dyDescent="0.45">
      <c r="B9436" s="65">
        <v>9427</v>
      </c>
      <c r="C9436" s="60">
        <v>1</v>
      </c>
      <c r="D9436" s="61">
        <v>0</v>
      </c>
      <c r="E9436" s="61">
        <v>1</v>
      </c>
      <c r="F9436" s="61">
        <v>1</v>
      </c>
      <c r="G9436" s="61">
        <v>0</v>
      </c>
      <c r="H9436" s="61">
        <v>1</v>
      </c>
      <c r="I9436" s="62">
        <v>97515.298334078587</v>
      </c>
      <c r="J9436" s="63">
        <v>6.4287577819585753</v>
      </c>
      <c r="K9436" s="63">
        <v>5.0966285187665372</v>
      </c>
      <c r="L9436" s="63">
        <v>7.0610327265286799</v>
      </c>
      <c r="M9436" s="63">
        <v>7.1433814250539163</v>
      </c>
      <c r="N9436" s="63">
        <v>7.2890514637814157</v>
      </c>
      <c r="O9436" s="71">
        <v>7.3338144662118676</v>
      </c>
    </row>
    <row r="9437" spans="2:15" outlineLevel="1" x14ac:dyDescent="0.45">
      <c r="B9437" s="65">
        <v>9428</v>
      </c>
      <c r="C9437" s="60">
        <v>1</v>
      </c>
      <c r="D9437" s="61">
        <v>0</v>
      </c>
      <c r="E9437" s="61">
        <v>1</v>
      </c>
      <c r="F9437" s="61">
        <v>1</v>
      </c>
      <c r="G9437" s="61">
        <v>1</v>
      </c>
      <c r="H9437" s="61">
        <v>0</v>
      </c>
      <c r="I9437" s="62">
        <v>23267.591158840747</v>
      </c>
      <c r="J9437" s="63">
        <v>6.1031641680987629</v>
      </c>
      <c r="K9437" s="63">
        <v>4.0811923784102477</v>
      </c>
      <c r="L9437" s="63">
        <v>6.6431846817718103</v>
      </c>
      <c r="M9437" s="63">
        <v>6.3154747317729587</v>
      </c>
      <c r="N9437" s="63">
        <v>7.1820990707067311</v>
      </c>
      <c r="O9437" s="71">
        <v>6.3640816188307268</v>
      </c>
    </row>
    <row r="9438" spans="2:15" outlineLevel="1" x14ac:dyDescent="0.45">
      <c r="B9438" s="65">
        <v>9429</v>
      </c>
      <c r="C9438" s="60">
        <v>1</v>
      </c>
      <c r="D9438" s="61">
        <v>0</v>
      </c>
      <c r="E9438" s="61">
        <v>1</v>
      </c>
      <c r="F9438" s="61">
        <v>1</v>
      </c>
      <c r="G9438" s="61">
        <v>1</v>
      </c>
      <c r="H9438" s="61">
        <v>0</v>
      </c>
      <c r="I9438" s="62">
        <v>96679.039730107863</v>
      </c>
      <c r="J9438" s="63">
        <v>6.4675880664635699</v>
      </c>
      <c r="K9438" s="63">
        <v>5.4523082963207612</v>
      </c>
      <c r="L9438" s="63">
        <v>7.1336220334685425</v>
      </c>
      <c r="M9438" s="63">
        <v>7.4086235429416671</v>
      </c>
      <c r="N9438" s="63">
        <v>6.9976967753994561</v>
      </c>
      <c r="O9438" s="71">
        <v>6.307879616743878</v>
      </c>
    </row>
    <row r="9439" spans="2:15" outlineLevel="1" x14ac:dyDescent="0.45">
      <c r="B9439" s="65">
        <v>9430</v>
      </c>
      <c r="C9439" s="60">
        <v>1</v>
      </c>
      <c r="D9439" s="61">
        <v>0</v>
      </c>
      <c r="E9439" s="61">
        <v>1</v>
      </c>
      <c r="F9439" s="61">
        <v>1</v>
      </c>
      <c r="G9439" s="61">
        <v>0</v>
      </c>
      <c r="H9439" s="61">
        <v>1</v>
      </c>
      <c r="I9439" s="62">
        <v>92978.184674925113</v>
      </c>
      <c r="J9439" s="63">
        <v>5.9357298817801531</v>
      </c>
      <c r="K9439" s="63">
        <v>5.151665027797053</v>
      </c>
      <c r="L9439" s="63">
        <v>7.7096622123840124</v>
      </c>
      <c r="M9439" s="63">
        <v>6.5818694918543894</v>
      </c>
      <c r="N9439" s="63">
        <v>6.4315165278659654</v>
      </c>
      <c r="O9439" s="71">
        <v>7.1159076091282216</v>
      </c>
    </row>
    <row r="9440" spans="2:15" outlineLevel="1" x14ac:dyDescent="0.45">
      <c r="B9440" s="65">
        <v>9431</v>
      </c>
      <c r="C9440" s="60">
        <v>1</v>
      </c>
      <c r="D9440" s="61">
        <v>0</v>
      </c>
      <c r="E9440" s="61">
        <v>1</v>
      </c>
      <c r="F9440" s="61">
        <v>1</v>
      </c>
      <c r="G9440" s="61">
        <v>0</v>
      </c>
      <c r="H9440" s="61">
        <v>1</v>
      </c>
      <c r="I9440" s="62">
        <v>76867.981427638471</v>
      </c>
      <c r="J9440" s="63">
        <v>5.7723099605267816</v>
      </c>
      <c r="K9440" s="63">
        <v>5.497780837025199</v>
      </c>
      <c r="L9440" s="63">
        <v>7.1182975711643621</v>
      </c>
      <c r="M9440" s="63">
        <v>7.6031694597185107</v>
      </c>
      <c r="N9440" s="63">
        <v>6.8399803762210274</v>
      </c>
      <c r="O9440" s="71">
        <v>7.1892438351054917</v>
      </c>
    </row>
    <row r="9441" spans="2:15" outlineLevel="1" x14ac:dyDescent="0.45">
      <c r="B9441" s="65">
        <v>9432</v>
      </c>
      <c r="C9441" s="60">
        <v>1</v>
      </c>
      <c r="D9441" s="61">
        <v>0</v>
      </c>
      <c r="E9441" s="61">
        <v>1</v>
      </c>
      <c r="F9441" s="61">
        <v>1</v>
      </c>
      <c r="G9441" s="61">
        <v>0</v>
      </c>
      <c r="H9441" s="61">
        <v>1</v>
      </c>
      <c r="I9441" s="62">
        <v>96909.039935144101</v>
      </c>
      <c r="J9441" s="63">
        <v>6.2253437110797618</v>
      </c>
      <c r="K9441" s="63">
        <v>5.1086686406373314</v>
      </c>
      <c r="L9441" s="63">
        <v>6.9028951348613603</v>
      </c>
      <c r="M9441" s="63">
        <v>8.5036295428676638</v>
      </c>
      <c r="N9441" s="63">
        <v>6.400765360771123</v>
      </c>
      <c r="O9441" s="71">
        <v>6.5836092176946899</v>
      </c>
    </row>
    <row r="9442" spans="2:15" outlineLevel="1" x14ac:dyDescent="0.45">
      <c r="B9442" s="65">
        <v>9433</v>
      </c>
      <c r="C9442" s="60">
        <v>0</v>
      </c>
      <c r="D9442" s="61">
        <v>1</v>
      </c>
      <c r="E9442" s="61">
        <v>1</v>
      </c>
      <c r="F9442" s="61">
        <v>1</v>
      </c>
      <c r="G9442" s="61">
        <v>0</v>
      </c>
      <c r="H9442" s="61">
        <v>1</v>
      </c>
      <c r="I9442" s="62">
        <v>28945.359764433495</v>
      </c>
      <c r="J9442" s="63">
        <v>5.4187524443063566</v>
      </c>
      <c r="K9442" s="63">
        <v>6.3303161490999411</v>
      </c>
      <c r="L9442" s="63">
        <v>6.5203329625366475</v>
      </c>
      <c r="M9442" s="63">
        <v>6.6189411571228547</v>
      </c>
      <c r="N9442" s="63">
        <v>6.6495772542129981</v>
      </c>
      <c r="O9442" s="71">
        <v>7.0640789687313292</v>
      </c>
    </row>
    <row r="9443" spans="2:15" outlineLevel="1" x14ac:dyDescent="0.45">
      <c r="B9443" s="65">
        <v>9434</v>
      </c>
      <c r="C9443" s="60">
        <v>0</v>
      </c>
      <c r="D9443" s="61">
        <v>1</v>
      </c>
      <c r="E9443" s="61">
        <v>1</v>
      </c>
      <c r="F9443" s="61">
        <v>1</v>
      </c>
      <c r="G9443" s="61">
        <v>1</v>
      </c>
      <c r="H9443" s="61">
        <v>0</v>
      </c>
      <c r="I9443" s="62">
        <v>79641.402565400422</v>
      </c>
      <c r="J9443" s="63">
        <v>5.8124247736416592</v>
      </c>
      <c r="K9443" s="63">
        <v>6.2098005745004832</v>
      </c>
      <c r="L9443" s="63">
        <v>6.7167458668784841</v>
      </c>
      <c r="M9443" s="63">
        <v>7.8667518158274401</v>
      </c>
      <c r="N9443" s="63">
        <v>7.3696290207698052</v>
      </c>
      <c r="O9443" s="71">
        <v>6.7124354496420686</v>
      </c>
    </row>
    <row r="9444" spans="2:15" outlineLevel="1" x14ac:dyDescent="0.45">
      <c r="B9444" s="65">
        <v>9435</v>
      </c>
      <c r="C9444" s="60">
        <v>1</v>
      </c>
      <c r="D9444" s="61">
        <v>0</v>
      </c>
      <c r="E9444" s="61">
        <v>1</v>
      </c>
      <c r="F9444" s="61">
        <v>1</v>
      </c>
      <c r="G9444" s="61">
        <v>0</v>
      </c>
      <c r="H9444" s="61">
        <v>1</v>
      </c>
      <c r="I9444" s="62">
        <v>99322.6214789449</v>
      </c>
      <c r="J9444" s="63">
        <v>5.8177395163279106</v>
      </c>
      <c r="K9444" s="63">
        <v>4.7888683895589335</v>
      </c>
      <c r="L9444" s="63">
        <v>7.4881169903065832</v>
      </c>
      <c r="M9444" s="63">
        <v>8.8273433314715763</v>
      </c>
      <c r="N9444" s="63">
        <v>7.0731100512470562</v>
      </c>
      <c r="O9444" s="71">
        <v>7.0956719470169247</v>
      </c>
    </row>
    <row r="9445" spans="2:15" outlineLevel="1" x14ac:dyDescent="0.45">
      <c r="B9445" s="65">
        <v>9436</v>
      </c>
      <c r="C9445" s="60">
        <v>1</v>
      </c>
      <c r="D9445" s="61">
        <v>0</v>
      </c>
      <c r="E9445" s="61">
        <v>1</v>
      </c>
      <c r="F9445" s="61">
        <v>1</v>
      </c>
      <c r="G9445" s="61">
        <v>1</v>
      </c>
      <c r="H9445" s="61">
        <v>0</v>
      </c>
      <c r="I9445" s="62">
        <v>79774.169608602795</v>
      </c>
      <c r="J9445" s="63">
        <v>5.9591381960651226</v>
      </c>
      <c r="K9445" s="63">
        <v>5.1621014832123029</v>
      </c>
      <c r="L9445" s="63">
        <v>6.8870588940330393</v>
      </c>
      <c r="M9445" s="63">
        <v>8.8991698190368478</v>
      </c>
      <c r="N9445" s="63">
        <v>7.1007672475169805</v>
      </c>
      <c r="O9445" s="71">
        <v>6.8575643639704618</v>
      </c>
    </row>
    <row r="9446" spans="2:15" outlineLevel="1" x14ac:dyDescent="0.45">
      <c r="B9446" s="65">
        <v>9437</v>
      </c>
      <c r="C9446" s="60">
        <v>1</v>
      </c>
      <c r="D9446" s="61">
        <v>0</v>
      </c>
      <c r="E9446" s="61">
        <v>1</v>
      </c>
      <c r="F9446" s="61">
        <v>1</v>
      </c>
      <c r="G9446" s="61">
        <v>0</v>
      </c>
      <c r="H9446" s="61">
        <v>1</v>
      </c>
      <c r="I9446" s="62">
        <v>96801.311205699778</v>
      </c>
      <c r="J9446" s="63">
        <v>5.7124060312645515</v>
      </c>
      <c r="K9446" s="63">
        <v>5.0993391135285897</v>
      </c>
      <c r="L9446" s="63">
        <v>7.6306819092035525</v>
      </c>
      <c r="M9446" s="63">
        <v>7.7235605250042809</v>
      </c>
      <c r="N9446" s="63">
        <v>6.9423654178584284</v>
      </c>
      <c r="O9446" s="71">
        <v>7.1768396369189569</v>
      </c>
    </row>
    <row r="9447" spans="2:15" outlineLevel="1" x14ac:dyDescent="0.45">
      <c r="B9447" s="65">
        <v>9438</v>
      </c>
      <c r="C9447" s="60">
        <v>1</v>
      </c>
      <c r="D9447" s="61">
        <v>0</v>
      </c>
      <c r="E9447" s="61">
        <v>1</v>
      </c>
      <c r="F9447" s="61">
        <v>1</v>
      </c>
      <c r="G9447" s="61">
        <v>0</v>
      </c>
      <c r="H9447" s="61">
        <v>1</v>
      </c>
      <c r="I9447" s="62">
        <v>76926.328980267906</v>
      </c>
      <c r="J9447" s="63">
        <v>5.8290161662363857</v>
      </c>
      <c r="K9447" s="63">
        <v>5.355783193629895</v>
      </c>
      <c r="L9447" s="63">
        <v>6.7303523988007443</v>
      </c>
      <c r="M9447" s="63">
        <v>8.3637389004253819</v>
      </c>
      <c r="N9447" s="63">
        <v>6.5002589942168507</v>
      </c>
      <c r="O9447" s="71">
        <v>6.9570240375331256</v>
      </c>
    </row>
    <row r="9448" spans="2:15" outlineLevel="1" x14ac:dyDescent="0.45">
      <c r="B9448" s="65">
        <v>9439</v>
      </c>
      <c r="C9448" s="60">
        <v>1</v>
      </c>
      <c r="D9448" s="61">
        <v>0</v>
      </c>
      <c r="E9448" s="61">
        <v>1</v>
      </c>
      <c r="F9448" s="61">
        <v>1</v>
      </c>
      <c r="G9448" s="61">
        <v>0</v>
      </c>
      <c r="H9448" s="61">
        <v>1</v>
      </c>
      <c r="I9448" s="62">
        <v>76958.265277028404</v>
      </c>
      <c r="J9448" s="63">
        <v>5.4748180655939862</v>
      </c>
      <c r="K9448" s="63">
        <v>5.3525159501793995</v>
      </c>
      <c r="L9448" s="63">
        <v>7.1275436547115705</v>
      </c>
      <c r="M9448" s="63">
        <v>8.4644278998515521</v>
      </c>
      <c r="N9448" s="63">
        <v>6.3910828196942413</v>
      </c>
      <c r="O9448" s="71">
        <v>7.1752941749646384</v>
      </c>
    </row>
    <row r="9449" spans="2:15" outlineLevel="1" x14ac:dyDescent="0.45">
      <c r="B9449" s="65">
        <v>9440</v>
      </c>
      <c r="C9449" s="60">
        <v>0</v>
      </c>
      <c r="D9449" s="61">
        <v>1</v>
      </c>
      <c r="E9449" s="61">
        <v>1</v>
      </c>
      <c r="F9449" s="61">
        <v>1</v>
      </c>
      <c r="G9449" s="61">
        <v>1</v>
      </c>
      <c r="H9449" s="61">
        <v>0</v>
      </c>
      <c r="I9449" s="62">
        <v>101518.51753613513</v>
      </c>
      <c r="J9449" s="63">
        <v>6.2341542546137685</v>
      </c>
      <c r="K9449" s="63">
        <v>6.4490866956034312</v>
      </c>
      <c r="L9449" s="63">
        <v>7.2531837931675494</v>
      </c>
      <c r="M9449" s="63">
        <v>7.7925324447207034</v>
      </c>
      <c r="N9449" s="63">
        <v>7.147980164917092</v>
      </c>
      <c r="O9449" s="71">
        <v>6.710892249518543</v>
      </c>
    </row>
    <row r="9450" spans="2:15" outlineLevel="1" x14ac:dyDescent="0.45">
      <c r="B9450" s="65">
        <v>9441</v>
      </c>
      <c r="C9450" s="60">
        <v>0</v>
      </c>
      <c r="D9450" s="61">
        <v>1</v>
      </c>
      <c r="E9450" s="61">
        <v>1</v>
      </c>
      <c r="F9450" s="61">
        <v>1</v>
      </c>
      <c r="G9450" s="61">
        <v>1</v>
      </c>
      <c r="H9450" s="61">
        <v>0</v>
      </c>
      <c r="I9450" s="62">
        <v>75028.106198966154</v>
      </c>
      <c r="J9450" s="63">
        <v>5.5034378590645892</v>
      </c>
      <c r="K9450" s="63">
        <v>5.9330174783183214</v>
      </c>
      <c r="L9450" s="63">
        <v>6.727952918897703</v>
      </c>
      <c r="M9450" s="63">
        <v>6.7306891723121263</v>
      </c>
      <c r="N9450" s="63">
        <v>7.6147267782417618</v>
      </c>
      <c r="O9450" s="71">
        <v>6.5926086318399895</v>
      </c>
    </row>
    <row r="9451" spans="2:15" outlineLevel="1" x14ac:dyDescent="0.45">
      <c r="B9451" s="65">
        <v>9442</v>
      </c>
      <c r="C9451" s="60">
        <v>1</v>
      </c>
      <c r="D9451" s="61">
        <v>0</v>
      </c>
      <c r="E9451" s="61">
        <v>1</v>
      </c>
      <c r="F9451" s="61">
        <v>1</v>
      </c>
      <c r="G9451" s="61">
        <v>0</v>
      </c>
      <c r="H9451" s="61">
        <v>1</v>
      </c>
      <c r="I9451" s="62">
        <v>79927.087569541749</v>
      </c>
      <c r="J9451" s="63">
        <v>6.1707640492872979</v>
      </c>
      <c r="K9451" s="63">
        <v>5.8756548737460674</v>
      </c>
      <c r="L9451" s="63">
        <v>6.3889546770469936</v>
      </c>
      <c r="M9451" s="63">
        <v>8.5729215590182353</v>
      </c>
      <c r="N9451" s="63">
        <v>6.38111980892457</v>
      </c>
      <c r="O9451" s="71">
        <v>7.2681785804614343</v>
      </c>
    </row>
    <row r="9452" spans="2:15" outlineLevel="1" x14ac:dyDescent="0.45">
      <c r="B9452" s="65">
        <v>9443</v>
      </c>
      <c r="C9452" s="60">
        <v>1</v>
      </c>
      <c r="D9452" s="61">
        <v>0</v>
      </c>
      <c r="E9452" s="61">
        <v>1</v>
      </c>
      <c r="F9452" s="61">
        <v>1</v>
      </c>
      <c r="G9452" s="61">
        <v>1</v>
      </c>
      <c r="H9452" s="61">
        <v>0</v>
      </c>
      <c r="I9452" s="62">
        <v>96047.389926076328</v>
      </c>
      <c r="J9452" s="63">
        <v>5.8246860156302853</v>
      </c>
      <c r="K9452" s="63">
        <v>4.2196504561019239</v>
      </c>
      <c r="L9452" s="63">
        <v>7.5453130924626537</v>
      </c>
      <c r="M9452" s="63">
        <v>8.677110926008778</v>
      </c>
      <c r="N9452" s="63">
        <v>7.1037710119709736</v>
      </c>
      <c r="O9452" s="71">
        <v>6.4727762710500789</v>
      </c>
    </row>
    <row r="9453" spans="2:15" outlineLevel="1" x14ac:dyDescent="0.45">
      <c r="B9453" s="65">
        <v>9444</v>
      </c>
      <c r="C9453" s="60">
        <v>1</v>
      </c>
      <c r="D9453" s="61">
        <v>0</v>
      </c>
      <c r="E9453" s="61">
        <v>1</v>
      </c>
      <c r="F9453" s="61">
        <v>1</v>
      </c>
      <c r="G9453" s="61">
        <v>1</v>
      </c>
      <c r="H9453" s="61">
        <v>0</v>
      </c>
      <c r="I9453" s="62">
        <v>95811.645980997069</v>
      </c>
      <c r="J9453" s="63">
        <v>6.4419476165000624</v>
      </c>
      <c r="K9453" s="63">
        <v>5.7970593995500721</v>
      </c>
      <c r="L9453" s="63">
        <v>6.9085482723241469</v>
      </c>
      <c r="M9453" s="63">
        <v>6.879115239323804</v>
      </c>
      <c r="N9453" s="63">
        <v>6.848937647915565</v>
      </c>
      <c r="O9453" s="71">
        <v>6.4948897909833052</v>
      </c>
    </row>
    <row r="9454" spans="2:15" outlineLevel="1" x14ac:dyDescent="0.45">
      <c r="B9454" s="65">
        <v>9445</v>
      </c>
      <c r="C9454" s="60">
        <v>1</v>
      </c>
      <c r="D9454" s="61">
        <v>0</v>
      </c>
      <c r="E9454" s="61">
        <v>1</v>
      </c>
      <c r="F9454" s="61">
        <v>1</v>
      </c>
      <c r="G9454" s="61">
        <v>1</v>
      </c>
      <c r="H9454" s="61">
        <v>0</v>
      </c>
      <c r="I9454" s="62">
        <v>26110.397383892632</v>
      </c>
      <c r="J9454" s="63">
        <v>5.5420829494428965</v>
      </c>
      <c r="K9454" s="63">
        <v>4.2544935033931699</v>
      </c>
      <c r="L9454" s="63">
        <v>7.0795345863482648</v>
      </c>
      <c r="M9454" s="63">
        <v>7.2043412375316729</v>
      </c>
      <c r="N9454" s="63">
        <v>7.1518955516506502</v>
      </c>
      <c r="O9454" s="71">
        <v>6.7359084411509338</v>
      </c>
    </row>
    <row r="9455" spans="2:15" outlineLevel="1" x14ac:dyDescent="0.45">
      <c r="B9455" s="65">
        <v>9446</v>
      </c>
      <c r="C9455" s="60">
        <v>1</v>
      </c>
      <c r="D9455" s="61">
        <v>0</v>
      </c>
      <c r="E9455" s="61">
        <v>1</v>
      </c>
      <c r="F9455" s="61">
        <v>1</v>
      </c>
      <c r="G9455" s="61">
        <v>0</v>
      </c>
      <c r="H9455" s="61">
        <v>1</v>
      </c>
      <c r="I9455" s="62">
        <v>99564.116237106777</v>
      </c>
      <c r="J9455" s="63">
        <v>6.4593329263671961</v>
      </c>
      <c r="K9455" s="63">
        <v>6.2781724196815043</v>
      </c>
      <c r="L9455" s="63">
        <v>6.8767034874302384</v>
      </c>
      <c r="M9455" s="63">
        <v>7.7806609100592903</v>
      </c>
      <c r="N9455" s="63">
        <v>6.4635860226113486</v>
      </c>
      <c r="O9455" s="71">
        <v>6.8062858124435666</v>
      </c>
    </row>
    <row r="9456" spans="2:15" outlineLevel="1" x14ac:dyDescent="0.45">
      <c r="B9456" s="65">
        <v>9447</v>
      </c>
      <c r="C9456" s="60">
        <v>1</v>
      </c>
      <c r="D9456" s="61">
        <v>0</v>
      </c>
      <c r="E9456" s="61">
        <v>1</v>
      </c>
      <c r="F9456" s="61">
        <v>1</v>
      </c>
      <c r="G9456" s="61">
        <v>0</v>
      </c>
      <c r="H9456" s="61">
        <v>1</v>
      </c>
      <c r="I9456" s="62">
        <v>96762.892593697747</v>
      </c>
      <c r="J9456" s="63">
        <v>5.8278283234943791</v>
      </c>
      <c r="K9456" s="63">
        <v>5.6642025855580753</v>
      </c>
      <c r="L9456" s="63">
        <v>7.89157841696038</v>
      </c>
      <c r="M9456" s="63">
        <v>7.5124596163374395</v>
      </c>
      <c r="N9456" s="63">
        <v>6.5112752901599418</v>
      </c>
      <c r="O9456" s="71">
        <v>6.8284926831982382</v>
      </c>
    </row>
    <row r="9457" spans="2:15" outlineLevel="1" x14ac:dyDescent="0.45">
      <c r="B9457" s="65">
        <v>9448</v>
      </c>
      <c r="C9457" s="60">
        <v>0</v>
      </c>
      <c r="D9457" s="61">
        <v>1</v>
      </c>
      <c r="E9457" s="61">
        <v>1</v>
      </c>
      <c r="F9457" s="61">
        <v>1</v>
      </c>
      <c r="G9457" s="61">
        <v>0</v>
      </c>
      <c r="H9457" s="61">
        <v>1</v>
      </c>
      <c r="I9457" s="62">
        <v>79613.09405591822</v>
      </c>
      <c r="J9457" s="63">
        <v>5.4495746833091356</v>
      </c>
      <c r="K9457" s="63">
        <v>6.2453981896437103</v>
      </c>
      <c r="L9457" s="63">
        <v>6.5379080096530213</v>
      </c>
      <c r="M9457" s="63">
        <v>8.7265915790300781</v>
      </c>
      <c r="N9457" s="63">
        <v>6.6918375534468115</v>
      </c>
      <c r="O9457" s="71">
        <v>6.8706236654300143</v>
      </c>
    </row>
    <row r="9458" spans="2:15" outlineLevel="1" x14ac:dyDescent="0.45">
      <c r="B9458" s="65">
        <v>9449</v>
      </c>
      <c r="C9458" s="60">
        <v>1</v>
      </c>
      <c r="D9458" s="61">
        <v>0</v>
      </c>
      <c r="E9458" s="61">
        <v>1</v>
      </c>
      <c r="F9458" s="61">
        <v>1</v>
      </c>
      <c r="G9458" s="61">
        <v>1</v>
      </c>
      <c r="H9458" s="61">
        <v>0</v>
      </c>
      <c r="I9458" s="62">
        <v>100218.42524217497</v>
      </c>
      <c r="J9458" s="63">
        <v>6.3720448105030751</v>
      </c>
      <c r="K9458" s="63">
        <v>4.2236250316207116</v>
      </c>
      <c r="L9458" s="63">
        <v>8.0863497260978612</v>
      </c>
      <c r="M9458" s="63">
        <v>8.6889790611114162</v>
      </c>
      <c r="N9458" s="63">
        <v>7.2407824352550154</v>
      </c>
      <c r="O9458" s="71">
        <v>7.18330461714599</v>
      </c>
    </row>
    <row r="9459" spans="2:15" outlineLevel="1" x14ac:dyDescent="0.45">
      <c r="B9459" s="65">
        <v>9450</v>
      </c>
      <c r="C9459" s="60">
        <v>1</v>
      </c>
      <c r="D9459" s="61">
        <v>0</v>
      </c>
      <c r="E9459" s="61">
        <v>1</v>
      </c>
      <c r="F9459" s="61">
        <v>1</v>
      </c>
      <c r="G9459" s="61">
        <v>1</v>
      </c>
      <c r="H9459" s="61">
        <v>0</v>
      </c>
      <c r="I9459" s="62">
        <v>96819.168728320845</v>
      </c>
      <c r="J9459" s="63">
        <v>6.5192442925518215</v>
      </c>
      <c r="K9459" s="63">
        <v>5.7869344487829775</v>
      </c>
      <c r="L9459" s="63">
        <v>6.6147399154161555</v>
      </c>
      <c r="M9459" s="63">
        <v>7.117049501167112</v>
      </c>
      <c r="N9459" s="63">
        <v>7.0452268862492611</v>
      </c>
      <c r="O9459" s="71">
        <v>6.5196831963030508</v>
      </c>
    </row>
    <row r="9460" spans="2:15" outlineLevel="1" x14ac:dyDescent="0.45">
      <c r="B9460" s="65">
        <v>9451</v>
      </c>
      <c r="C9460" s="60">
        <v>1</v>
      </c>
      <c r="D9460" s="61">
        <v>0</v>
      </c>
      <c r="E9460" s="61">
        <v>1</v>
      </c>
      <c r="F9460" s="61">
        <v>1</v>
      </c>
      <c r="G9460" s="61">
        <v>1</v>
      </c>
      <c r="H9460" s="61">
        <v>0</v>
      </c>
      <c r="I9460" s="62">
        <v>96489.102982606317</v>
      </c>
      <c r="J9460" s="63">
        <v>6.7504478680438904</v>
      </c>
      <c r="K9460" s="63">
        <v>5.5078290707426998</v>
      </c>
      <c r="L9460" s="63">
        <v>6.9711340459712599</v>
      </c>
      <c r="M9460" s="63">
        <v>7.0353795995359576</v>
      </c>
      <c r="N9460" s="63">
        <v>6.7291035365555461</v>
      </c>
      <c r="O9460" s="71">
        <v>6.7044830454535269</v>
      </c>
    </row>
    <row r="9461" spans="2:15" outlineLevel="1" x14ac:dyDescent="0.45">
      <c r="B9461" s="65">
        <v>9452</v>
      </c>
      <c r="C9461" s="60">
        <v>1</v>
      </c>
      <c r="D9461" s="61">
        <v>0</v>
      </c>
      <c r="E9461" s="61">
        <v>1</v>
      </c>
      <c r="F9461" s="61">
        <v>1</v>
      </c>
      <c r="G9461" s="61">
        <v>1</v>
      </c>
      <c r="H9461" s="61">
        <v>0</v>
      </c>
      <c r="I9461" s="62">
        <v>97706.785292316767</v>
      </c>
      <c r="J9461" s="63">
        <v>6.0214553871417591</v>
      </c>
      <c r="K9461" s="63">
        <v>5.325028715852465</v>
      </c>
      <c r="L9461" s="63">
        <v>7.0109821046089964</v>
      </c>
      <c r="M9461" s="63">
        <v>8.3020659557239966</v>
      </c>
      <c r="N9461" s="63">
        <v>6.9889443098286668</v>
      </c>
      <c r="O9461" s="71">
        <v>6.4323319372088559</v>
      </c>
    </row>
    <row r="9462" spans="2:15" outlineLevel="1" x14ac:dyDescent="0.45">
      <c r="B9462" s="65">
        <v>9453</v>
      </c>
      <c r="C9462" s="60">
        <v>1</v>
      </c>
      <c r="D9462" s="61">
        <v>0</v>
      </c>
      <c r="E9462" s="61">
        <v>1</v>
      </c>
      <c r="F9462" s="61">
        <v>1</v>
      </c>
      <c r="G9462" s="61">
        <v>1</v>
      </c>
      <c r="H9462" s="61">
        <v>0</v>
      </c>
      <c r="I9462" s="62">
        <v>93671.044206381936</v>
      </c>
      <c r="J9462" s="63">
        <v>6.0555347635271231</v>
      </c>
      <c r="K9462" s="63">
        <v>4.4337015065365479</v>
      </c>
      <c r="L9462" s="63">
        <v>7.0086106147362646</v>
      </c>
      <c r="M9462" s="63">
        <v>7.8817397015115711</v>
      </c>
      <c r="N9462" s="63">
        <v>6.7666196088662574</v>
      </c>
      <c r="O9462" s="71">
        <v>6.5851396817697019</v>
      </c>
    </row>
    <row r="9463" spans="2:15" outlineLevel="1" x14ac:dyDescent="0.45">
      <c r="B9463" s="65">
        <v>9454</v>
      </c>
      <c r="C9463" s="60">
        <v>0</v>
      </c>
      <c r="D9463" s="61">
        <v>1</v>
      </c>
      <c r="E9463" s="61">
        <v>1</v>
      </c>
      <c r="F9463" s="61">
        <v>1</v>
      </c>
      <c r="G9463" s="61">
        <v>1</v>
      </c>
      <c r="H9463" s="61">
        <v>0</v>
      </c>
      <c r="I9463" s="62">
        <v>96935.80974234303</v>
      </c>
      <c r="J9463" s="63">
        <v>5.6724043894757212</v>
      </c>
      <c r="K9463" s="63">
        <v>6.0354490864375085</v>
      </c>
      <c r="L9463" s="63">
        <v>7.1505422598122852</v>
      </c>
      <c r="M9463" s="63">
        <v>7.6715618958178791</v>
      </c>
      <c r="N9463" s="63">
        <v>7.0540489484615625</v>
      </c>
      <c r="O9463" s="71">
        <v>6.2158662665407274</v>
      </c>
    </row>
    <row r="9464" spans="2:15" outlineLevel="1" x14ac:dyDescent="0.45">
      <c r="B9464" s="65">
        <v>9455</v>
      </c>
      <c r="C9464" s="60">
        <v>1</v>
      </c>
      <c r="D9464" s="61">
        <v>0</v>
      </c>
      <c r="E9464" s="61">
        <v>1</v>
      </c>
      <c r="F9464" s="61">
        <v>1</v>
      </c>
      <c r="G9464" s="61">
        <v>1</v>
      </c>
      <c r="H9464" s="61">
        <v>0</v>
      </c>
      <c r="I9464" s="62">
        <v>74497.884162998671</v>
      </c>
      <c r="J9464" s="63">
        <v>5.7256710252240737</v>
      </c>
      <c r="K9464" s="63">
        <v>5.4684535544997237</v>
      </c>
      <c r="L9464" s="63">
        <v>6.9665743009471708</v>
      </c>
      <c r="M9464" s="63">
        <v>8.1664605515366233</v>
      </c>
      <c r="N9464" s="63">
        <v>6.3166302034302264</v>
      </c>
      <c r="O9464" s="71">
        <v>6.111014047387755</v>
      </c>
    </row>
    <row r="9465" spans="2:15" outlineLevel="1" x14ac:dyDescent="0.45">
      <c r="B9465" s="65">
        <v>9456</v>
      </c>
      <c r="C9465" s="60">
        <v>0</v>
      </c>
      <c r="D9465" s="61">
        <v>1</v>
      </c>
      <c r="E9465" s="61">
        <v>1</v>
      </c>
      <c r="F9465" s="61">
        <v>1</v>
      </c>
      <c r="G9465" s="61">
        <v>1</v>
      </c>
      <c r="H9465" s="61">
        <v>0</v>
      </c>
      <c r="I9465" s="62">
        <v>77166.781390424119</v>
      </c>
      <c r="J9465" s="63">
        <v>5.3750548335298296</v>
      </c>
      <c r="K9465" s="63">
        <v>5.4358226857119796</v>
      </c>
      <c r="L9465" s="63">
        <v>6.8932609833895704</v>
      </c>
      <c r="M9465" s="63">
        <v>8.1768982250501985</v>
      </c>
      <c r="N9465" s="63">
        <v>7.1372893284288779</v>
      </c>
      <c r="O9465" s="71">
        <v>6.9535077375911865</v>
      </c>
    </row>
    <row r="9466" spans="2:15" outlineLevel="1" x14ac:dyDescent="0.45">
      <c r="B9466" s="65">
        <v>9457</v>
      </c>
      <c r="C9466" s="60">
        <v>1</v>
      </c>
      <c r="D9466" s="61">
        <v>0</v>
      </c>
      <c r="E9466" s="61">
        <v>1</v>
      </c>
      <c r="F9466" s="61">
        <v>1</v>
      </c>
      <c r="G9466" s="61">
        <v>1</v>
      </c>
      <c r="H9466" s="61">
        <v>0</v>
      </c>
      <c r="I9466" s="62">
        <v>27310.18632554698</v>
      </c>
      <c r="J9466" s="63">
        <v>5.5800686208039032</v>
      </c>
      <c r="K9466" s="63">
        <v>4.5609563171550098</v>
      </c>
      <c r="L9466" s="63">
        <v>6.3452979694942266</v>
      </c>
      <c r="M9466" s="63">
        <v>8.3026723078915516</v>
      </c>
      <c r="N9466" s="63">
        <v>6.5757162821719302</v>
      </c>
      <c r="O9466" s="71">
        <v>6.4774608001065603</v>
      </c>
    </row>
    <row r="9467" spans="2:15" outlineLevel="1" x14ac:dyDescent="0.45">
      <c r="B9467" s="65">
        <v>9458</v>
      </c>
      <c r="C9467" s="60">
        <v>1</v>
      </c>
      <c r="D9467" s="61">
        <v>0</v>
      </c>
      <c r="E9467" s="61">
        <v>1</v>
      </c>
      <c r="F9467" s="61">
        <v>1</v>
      </c>
      <c r="G9467" s="61">
        <v>1</v>
      </c>
      <c r="H9467" s="61">
        <v>0</v>
      </c>
      <c r="I9467" s="62">
        <v>99459.696124915325</v>
      </c>
      <c r="J9467" s="63">
        <v>6.0689089762772133</v>
      </c>
      <c r="K9467" s="63">
        <v>6.0576026742916573</v>
      </c>
      <c r="L9467" s="63">
        <v>7.4921603622028199</v>
      </c>
      <c r="M9467" s="63">
        <v>7.4661059217274</v>
      </c>
      <c r="N9467" s="63">
        <v>7.1095931016390317</v>
      </c>
      <c r="O9467" s="71">
        <v>6.8472516829872241</v>
      </c>
    </row>
    <row r="9468" spans="2:15" outlineLevel="1" x14ac:dyDescent="0.45">
      <c r="B9468" s="65">
        <v>9459</v>
      </c>
      <c r="C9468" s="60">
        <v>1</v>
      </c>
      <c r="D9468" s="61">
        <v>0</v>
      </c>
      <c r="E9468" s="61">
        <v>1</v>
      </c>
      <c r="F9468" s="61">
        <v>1</v>
      </c>
      <c r="G9468" s="61">
        <v>1</v>
      </c>
      <c r="H9468" s="61">
        <v>0</v>
      </c>
      <c r="I9468" s="62">
        <v>96982.458863671476</v>
      </c>
      <c r="J9468" s="63">
        <v>6.020373310060922</v>
      </c>
      <c r="K9468" s="63">
        <v>5.2838551578311748</v>
      </c>
      <c r="L9468" s="63">
        <v>7.3706213030288259</v>
      </c>
      <c r="M9468" s="63">
        <v>7.9325731174670349</v>
      </c>
      <c r="N9468" s="63">
        <v>6.7784395233392898</v>
      </c>
      <c r="O9468" s="71">
        <v>6.6687702136973295</v>
      </c>
    </row>
    <row r="9469" spans="2:15" outlineLevel="1" x14ac:dyDescent="0.45">
      <c r="B9469" s="65">
        <v>9460</v>
      </c>
      <c r="C9469" s="60">
        <v>0</v>
      </c>
      <c r="D9469" s="61">
        <v>1</v>
      </c>
      <c r="E9469" s="61">
        <v>1</v>
      </c>
      <c r="F9469" s="61">
        <v>1</v>
      </c>
      <c r="G9469" s="61">
        <v>1</v>
      </c>
      <c r="H9469" s="61">
        <v>0</v>
      </c>
      <c r="I9469" s="62">
        <v>28371.662789196344</v>
      </c>
      <c r="J9469" s="63">
        <v>5.7019146056622709</v>
      </c>
      <c r="K9469" s="63">
        <v>6.2269079920079893</v>
      </c>
      <c r="L9469" s="63">
        <v>6.6471451246072313</v>
      </c>
      <c r="M9469" s="63">
        <v>6.3138072342137184</v>
      </c>
      <c r="N9469" s="63">
        <v>6.8709338532624917</v>
      </c>
      <c r="O9469" s="71">
        <v>6.6343805383294754</v>
      </c>
    </row>
    <row r="9470" spans="2:15" outlineLevel="1" x14ac:dyDescent="0.45">
      <c r="B9470" s="65">
        <v>9461</v>
      </c>
      <c r="C9470" s="60">
        <v>1</v>
      </c>
      <c r="D9470" s="61">
        <v>0</v>
      </c>
      <c r="E9470" s="61">
        <v>1</v>
      </c>
      <c r="F9470" s="61">
        <v>1</v>
      </c>
      <c r="G9470" s="61">
        <v>0</v>
      </c>
      <c r="H9470" s="61">
        <v>1</v>
      </c>
      <c r="I9470" s="62">
        <v>94647.900823400501</v>
      </c>
      <c r="J9470" s="63">
        <v>6.304596235669532</v>
      </c>
      <c r="K9470" s="63">
        <v>5.3363921779839298</v>
      </c>
      <c r="L9470" s="63">
        <v>7.6316486042067808</v>
      </c>
      <c r="M9470" s="63">
        <v>7.1680375381923565</v>
      </c>
      <c r="N9470" s="63">
        <v>6.3356443171081418</v>
      </c>
      <c r="O9470" s="71">
        <v>6.5119653000744533</v>
      </c>
    </row>
    <row r="9471" spans="2:15" outlineLevel="1" x14ac:dyDescent="0.45">
      <c r="B9471" s="65">
        <v>9462</v>
      </c>
      <c r="C9471" s="60">
        <v>1</v>
      </c>
      <c r="D9471" s="61">
        <v>0</v>
      </c>
      <c r="E9471" s="61">
        <v>1</v>
      </c>
      <c r="F9471" s="61">
        <v>1</v>
      </c>
      <c r="G9471" s="61">
        <v>1</v>
      </c>
      <c r="H9471" s="61">
        <v>0</v>
      </c>
      <c r="I9471" s="62">
        <v>74905.385387595001</v>
      </c>
      <c r="J9471" s="63">
        <v>5.8532836942222017</v>
      </c>
      <c r="K9471" s="63">
        <v>4.8538096026336079</v>
      </c>
      <c r="L9471" s="63">
        <v>6.7373780785648396</v>
      </c>
      <c r="M9471" s="63">
        <v>8.1914158770644718</v>
      </c>
      <c r="N9471" s="63">
        <v>6.9295143491337727</v>
      </c>
      <c r="O9471" s="71">
        <v>6.4016861950284909</v>
      </c>
    </row>
    <row r="9472" spans="2:15" outlineLevel="1" x14ac:dyDescent="0.45">
      <c r="B9472" s="65">
        <v>9463</v>
      </c>
      <c r="C9472" s="60">
        <v>1</v>
      </c>
      <c r="D9472" s="61">
        <v>0</v>
      </c>
      <c r="E9472" s="61">
        <v>1</v>
      </c>
      <c r="F9472" s="61">
        <v>1</v>
      </c>
      <c r="G9472" s="61">
        <v>1</v>
      </c>
      <c r="H9472" s="61">
        <v>0</v>
      </c>
      <c r="I9472" s="62">
        <v>98377.803112145004</v>
      </c>
      <c r="J9472" s="63">
        <v>6.2165917618858693</v>
      </c>
      <c r="K9472" s="63">
        <v>5.5854489063998543</v>
      </c>
      <c r="L9472" s="63">
        <v>7.302717408657454</v>
      </c>
      <c r="M9472" s="63">
        <v>8.2136382131321977</v>
      </c>
      <c r="N9472" s="63">
        <v>6.783894900878181</v>
      </c>
      <c r="O9472" s="71">
        <v>6.2913842939360647</v>
      </c>
    </row>
    <row r="9473" spans="2:15" outlineLevel="1" x14ac:dyDescent="0.45">
      <c r="B9473" s="65">
        <v>9464</v>
      </c>
      <c r="C9473" s="60">
        <v>1</v>
      </c>
      <c r="D9473" s="61">
        <v>0</v>
      </c>
      <c r="E9473" s="61">
        <v>1</v>
      </c>
      <c r="F9473" s="61">
        <v>1</v>
      </c>
      <c r="G9473" s="61">
        <v>1</v>
      </c>
      <c r="H9473" s="61">
        <v>0</v>
      </c>
      <c r="I9473" s="62">
        <v>100791.85023333985</v>
      </c>
      <c r="J9473" s="63">
        <v>6.3213505964470729</v>
      </c>
      <c r="K9473" s="63">
        <v>5.415116855590794</v>
      </c>
      <c r="L9473" s="63">
        <v>6.9826736850505666</v>
      </c>
      <c r="M9473" s="63">
        <v>8.3443716598413324</v>
      </c>
      <c r="N9473" s="63">
        <v>7.4036723818305701</v>
      </c>
      <c r="O9473" s="71">
        <v>6.839579080632654</v>
      </c>
    </row>
    <row r="9474" spans="2:15" outlineLevel="1" x14ac:dyDescent="0.45">
      <c r="B9474" s="65">
        <v>9465</v>
      </c>
      <c r="C9474" s="60">
        <v>1</v>
      </c>
      <c r="D9474" s="61">
        <v>0</v>
      </c>
      <c r="E9474" s="61">
        <v>1</v>
      </c>
      <c r="F9474" s="61">
        <v>1</v>
      </c>
      <c r="G9474" s="61">
        <v>1</v>
      </c>
      <c r="H9474" s="61">
        <v>0</v>
      </c>
      <c r="I9474" s="62">
        <v>74589.702119467736</v>
      </c>
      <c r="J9474" s="63">
        <v>6.5271408968237958</v>
      </c>
      <c r="K9474" s="63">
        <v>5.0135105642340694</v>
      </c>
      <c r="L9474" s="63">
        <v>6.2763644519477353</v>
      </c>
      <c r="M9474" s="63">
        <v>7.6317747059576178</v>
      </c>
      <c r="N9474" s="63">
        <v>6.7989874573354037</v>
      </c>
      <c r="O9474" s="71">
        <v>6.3603097106268827</v>
      </c>
    </row>
    <row r="9475" spans="2:15" outlineLevel="1" x14ac:dyDescent="0.45">
      <c r="B9475" s="65">
        <v>9466</v>
      </c>
      <c r="C9475" s="60">
        <v>0</v>
      </c>
      <c r="D9475" s="61">
        <v>1</v>
      </c>
      <c r="E9475" s="61">
        <v>1</v>
      </c>
      <c r="F9475" s="61">
        <v>1</v>
      </c>
      <c r="G9475" s="61">
        <v>0</v>
      </c>
      <c r="H9475" s="61">
        <v>1</v>
      </c>
      <c r="I9475" s="62">
        <v>98608.890342730883</v>
      </c>
      <c r="J9475" s="63">
        <v>5.1680670029032489</v>
      </c>
      <c r="K9475" s="63">
        <v>6.5011681971903386</v>
      </c>
      <c r="L9475" s="63">
        <v>7.4152265266832291</v>
      </c>
      <c r="M9475" s="63">
        <v>8.1365175501716998</v>
      </c>
      <c r="N9475" s="63">
        <v>6.5157547416258881</v>
      </c>
      <c r="O9475" s="71">
        <v>6.8419967886245674</v>
      </c>
    </row>
    <row r="9476" spans="2:15" outlineLevel="1" x14ac:dyDescent="0.45">
      <c r="B9476" s="65">
        <v>9467</v>
      </c>
      <c r="C9476" s="60">
        <v>1</v>
      </c>
      <c r="D9476" s="61">
        <v>0</v>
      </c>
      <c r="E9476" s="61">
        <v>1</v>
      </c>
      <c r="F9476" s="61">
        <v>1</v>
      </c>
      <c r="G9476" s="61">
        <v>0</v>
      </c>
      <c r="H9476" s="61">
        <v>1</v>
      </c>
      <c r="I9476" s="62">
        <v>75824.834562460717</v>
      </c>
      <c r="J9476" s="63">
        <v>5.8524189620170537</v>
      </c>
      <c r="K9476" s="63">
        <v>4.8083141603169306</v>
      </c>
      <c r="L9476" s="63">
        <v>6.6580912254499225</v>
      </c>
      <c r="M9476" s="63">
        <v>8.5674704016111853</v>
      </c>
      <c r="N9476" s="63">
        <v>6.459898059712021</v>
      </c>
      <c r="O9476" s="71">
        <v>6.9982771229903822</v>
      </c>
    </row>
    <row r="9477" spans="2:15" outlineLevel="1" x14ac:dyDescent="0.45">
      <c r="B9477" s="65">
        <v>9468</v>
      </c>
      <c r="C9477" s="60">
        <v>1</v>
      </c>
      <c r="D9477" s="61">
        <v>0</v>
      </c>
      <c r="E9477" s="61">
        <v>1</v>
      </c>
      <c r="F9477" s="61">
        <v>1</v>
      </c>
      <c r="G9477" s="61">
        <v>1</v>
      </c>
      <c r="H9477" s="61">
        <v>0</v>
      </c>
      <c r="I9477" s="62">
        <v>93401.526743343333</v>
      </c>
      <c r="J9477" s="63">
        <v>6.6930391080439922</v>
      </c>
      <c r="K9477" s="63">
        <v>4.8049937554601483</v>
      </c>
      <c r="L9477" s="63">
        <v>7.1310183036020831</v>
      </c>
      <c r="M9477" s="63">
        <v>6.2259456032002403</v>
      </c>
      <c r="N9477" s="63">
        <v>7.0150648557133604</v>
      </c>
      <c r="O9477" s="71">
        <v>6.9855742670631908</v>
      </c>
    </row>
    <row r="9478" spans="2:15" outlineLevel="1" x14ac:dyDescent="0.45">
      <c r="B9478" s="65">
        <v>9469</v>
      </c>
      <c r="C9478" s="60">
        <v>1</v>
      </c>
      <c r="D9478" s="61">
        <v>0</v>
      </c>
      <c r="E9478" s="61">
        <v>1</v>
      </c>
      <c r="F9478" s="61">
        <v>1</v>
      </c>
      <c r="G9478" s="61">
        <v>0</v>
      </c>
      <c r="H9478" s="61">
        <v>1</v>
      </c>
      <c r="I9478" s="62">
        <v>27613.329824889981</v>
      </c>
      <c r="J9478" s="63">
        <v>5.9992743785612062</v>
      </c>
      <c r="K9478" s="63">
        <v>5.1050486458329694</v>
      </c>
      <c r="L9478" s="63">
        <v>6.9267219615036728</v>
      </c>
      <c r="M9478" s="63">
        <v>6.4311301867179669</v>
      </c>
      <c r="N9478" s="63">
        <v>6.9211645585136852</v>
      </c>
      <c r="O9478" s="71">
        <v>7.0712456874039225</v>
      </c>
    </row>
    <row r="9479" spans="2:15" outlineLevel="1" x14ac:dyDescent="0.45">
      <c r="B9479" s="65">
        <v>9470</v>
      </c>
      <c r="C9479" s="60">
        <v>1</v>
      </c>
      <c r="D9479" s="61">
        <v>0</v>
      </c>
      <c r="E9479" s="61">
        <v>1</v>
      </c>
      <c r="F9479" s="61">
        <v>1</v>
      </c>
      <c r="G9479" s="61">
        <v>1</v>
      </c>
      <c r="H9479" s="61">
        <v>0</v>
      </c>
      <c r="I9479" s="62">
        <v>28406.106050738323</v>
      </c>
      <c r="J9479" s="63">
        <v>6.1682467319862448</v>
      </c>
      <c r="K9479" s="63">
        <v>5.6019200476465878</v>
      </c>
      <c r="L9479" s="63">
        <v>6.3552772282853107</v>
      </c>
      <c r="M9479" s="63">
        <v>6.6366239372328311</v>
      </c>
      <c r="N9479" s="63">
        <v>7.1363487889901824</v>
      </c>
      <c r="O9479" s="71">
        <v>6.3546597848509432</v>
      </c>
    </row>
    <row r="9480" spans="2:15" outlineLevel="1" x14ac:dyDescent="0.45">
      <c r="B9480" s="65">
        <v>9471</v>
      </c>
      <c r="C9480" s="60">
        <v>1</v>
      </c>
      <c r="D9480" s="61">
        <v>0</v>
      </c>
      <c r="E9480" s="61">
        <v>1</v>
      </c>
      <c r="F9480" s="61">
        <v>1</v>
      </c>
      <c r="G9480" s="61">
        <v>1</v>
      </c>
      <c r="H9480" s="61">
        <v>0</v>
      </c>
      <c r="I9480" s="62">
        <v>100965.20404516792</v>
      </c>
      <c r="J9480" s="63">
        <v>6.052079312339151</v>
      </c>
      <c r="K9480" s="63">
        <v>5.8750310695917491</v>
      </c>
      <c r="L9480" s="63">
        <v>8.0112315156227645</v>
      </c>
      <c r="M9480" s="63">
        <v>8.3921810001829513</v>
      </c>
      <c r="N9480" s="63">
        <v>7.0211469724462585</v>
      </c>
      <c r="O9480" s="71">
        <v>6.327796337297606</v>
      </c>
    </row>
    <row r="9481" spans="2:15" outlineLevel="1" x14ac:dyDescent="0.45">
      <c r="B9481" s="65">
        <v>9472</v>
      </c>
      <c r="C9481" s="60">
        <v>1</v>
      </c>
      <c r="D9481" s="61">
        <v>0</v>
      </c>
      <c r="E9481" s="61">
        <v>1</v>
      </c>
      <c r="F9481" s="61">
        <v>1</v>
      </c>
      <c r="G9481" s="61">
        <v>0</v>
      </c>
      <c r="H9481" s="61">
        <v>1</v>
      </c>
      <c r="I9481" s="62">
        <v>103709.13101612598</v>
      </c>
      <c r="J9481" s="63">
        <v>6.4640339252687067</v>
      </c>
      <c r="K9481" s="63">
        <v>6.1202368643219653</v>
      </c>
      <c r="L9481" s="63">
        <v>7.0562837772891731</v>
      </c>
      <c r="M9481" s="63">
        <v>8.7634031044277378</v>
      </c>
      <c r="N9481" s="63">
        <v>6.5191457252506435</v>
      </c>
      <c r="O9481" s="71">
        <v>7.4564737277313311</v>
      </c>
    </row>
    <row r="9482" spans="2:15" outlineLevel="1" x14ac:dyDescent="0.45">
      <c r="B9482" s="65">
        <v>9473</v>
      </c>
      <c r="C9482" s="60">
        <v>1</v>
      </c>
      <c r="D9482" s="61">
        <v>0</v>
      </c>
      <c r="E9482" s="61">
        <v>1</v>
      </c>
      <c r="F9482" s="61">
        <v>1</v>
      </c>
      <c r="G9482" s="61">
        <v>1</v>
      </c>
      <c r="H9482" s="61">
        <v>0</v>
      </c>
      <c r="I9482" s="62">
        <v>99062.301796186788</v>
      </c>
      <c r="J9482" s="63">
        <v>6.3022349689846298</v>
      </c>
      <c r="K9482" s="63">
        <v>5.8116774810067158</v>
      </c>
      <c r="L9482" s="63">
        <v>7.6712033695638571</v>
      </c>
      <c r="M9482" s="63">
        <v>7.7630156066078966</v>
      </c>
      <c r="N9482" s="63">
        <v>6.878465192586658</v>
      </c>
      <c r="O9482" s="71">
        <v>6.4440088009479721</v>
      </c>
    </row>
    <row r="9483" spans="2:15" outlineLevel="1" x14ac:dyDescent="0.45">
      <c r="B9483" s="65">
        <v>9474</v>
      </c>
      <c r="C9483" s="60">
        <v>0</v>
      </c>
      <c r="D9483" s="61">
        <v>1</v>
      </c>
      <c r="E9483" s="61">
        <v>1</v>
      </c>
      <c r="F9483" s="61">
        <v>1</v>
      </c>
      <c r="G9483" s="61">
        <v>0</v>
      </c>
      <c r="H9483" s="61">
        <v>1</v>
      </c>
      <c r="I9483" s="62">
        <v>101582.15670847546</v>
      </c>
      <c r="J9483" s="63">
        <v>5.2841455117594691</v>
      </c>
      <c r="K9483" s="63">
        <v>6.4941898279563954</v>
      </c>
      <c r="L9483" s="63">
        <v>7.8365747906145051</v>
      </c>
      <c r="M9483" s="63">
        <v>7.7992438424894575</v>
      </c>
      <c r="N9483" s="63">
        <v>7.0851403259279166</v>
      </c>
      <c r="O9483" s="71">
        <v>7.6200557746572635</v>
      </c>
    </row>
    <row r="9484" spans="2:15" outlineLevel="1" x14ac:dyDescent="0.45">
      <c r="B9484" s="65">
        <v>9475</v>
      </c>
      <c r="C9484" s="60">
        <v>0</v>
      </c>
      <c r="D9484" s="61">
        <v>1</v>
      </c>
      <c r="E9484" s="61">
        <v>1</v>
      </c>
      <c r="F9484" s="61">
        <v>1</v>
      </c>
      <c r="G9484" s="61">
        <v>0</v>
      </c>
      <c r="H9484" s="61">
        <v>1</v>
      </c>
      <c r="I9484" s="62">
        <v>27543.808517121899</v>
      </c>
      <c r="J9484" s="63">
        <v>5.1666026141211603</v>
      </c>
      <c r="K9484" s="63">
        <v>6.1831396422752771</v>
      </c>
      <c r="L9484" s="63">
        <v>6.7942326187719928</v>
      </c>
      <c r="M9484" s="63">
        <v>6.3080753611826808</v>
      </c>
      <c r="N9484" s="63">
        <v>6.8484900717979453</v>
      </c>
      <c r="O9484" s="71">
        <v>6.9530156559768574</v>
      </c>
    </row>
    <row r="9485" spans="2:15" outlineLevel="1" x14ac:dyDescent="0.45">
      <c r="B9485" s="65">
        <v>9476</v>
      </c>
      <c r="C9485" s="60">
        <v>1</v>
      </c>
      <c r="D9485" s="61">
        <v>0</v>
      </c>
      <c r="E9485" s="61">
        <v>1</v>
      </c>
      <c r="F9485" s="61">
        <v>1</v>
      </c>
      <c r="G9485" s="61">
        <v>1</v>
      </c>
      <c r="H9485" s="61">
        <v>0</v>
      </c>
      <c r="I9485" s="62">
        <v>96060.087785436481</v>
      </c>
      <c r="J9485" s="63">
        <v>6.5562773907632721</v>
      </c>
      <c r="K9485" s="63">
        <v>5.5059552767608313</v>
      </c>
      <c r="L9485" s="63">
        <v>6.7875808048652067</v>
      </c>
      <c r="M9485" s="63">
        <v>6.6657556786944223</v>
      </c>
      <c r="N9485" s="63">
        <v>7.3394009460747096</v>
      </c>
      <c r="O9485" s="71">
        <v>6.6680182384785383</v>
      </c>
    </row>
    <row r="9486" spans="2:15" outlineLevel="1" x14ac:dyDescent="0.45">
      <c r="B9486" s="65">
        <v>9477</v>
      </c>
      <c r="C9486" s="60">
        <v>1</v>
      </c>
      <c r="D9486" s="61">
        <v>0</v>
      </c>
      <c r="E9486" s="61">
        <v>1</v>
      </c>
      <c r="F9486" s="61">
        <v>1</v>
      </c>
      <c r="G9486" s="61">
        <v>1</v>
      </c>
      <c r="H9486" s="61">
        <v>0</v>
      </c>
      <c r="I9486" s="62">
        <v>25272.438413712676</v>
      </c>
      <c r="J9486" s="63">
        <v>5.5107164375432083</v>
      </c>
      <c r="K9486" s="63">
        <v>4.8615461681482284</v>
      </c>
      <c r="L9486" s="63">
        <v>6.6768497526178887</v>
      </c>
      <c r="M9486" s="63">
        <v>6.2040088841154564</v>
      </c>
      <c r="N9486" s="63">
        <v>7.4435945543439095</v>
      </c>
      <c r="O9486" s="71">
        <v>6.8140914669939825</v>
      </c>
    </row>
    <row r="9487" spans="2:15" outlineLevel="1" x14ac:dyDescent="0.45">
      <c r="B9487" s="65">
        <v>9478</v>
      </c>
      <c r="C9487" s="60">
        <v>1</v>
      </c>
      <c r="D9487" s="61">
        <v>0</v>
      </c>
      <c r="E9487" s="61">
        <v>1</v>
      </c>
      <c r="F9487" s="61">
        <v>1</v>
      </c>
      <c r="G9487" s="61">
        <v>1</v>
      </c>
      <c r="H9487" s="61">
        <v>0</v>
      </c>
      <c r="I9487" s="62">
        <v>104162.48515227257</v>
      </c>
      <c r="J9487" s="63">
        <v>6.6870157347720163</v>
      </c>
      <c r="K9487" s="63">
        <v>6.0645841605037516</v>
      </c>
      <c r="L9487" s="63">
        <v>7.0039727261312468</v>
      </c>
      <c r="M9487" s="63">
        <v>8.5588802878069909</v>
      </c>
      <c r="N9487" s="63">
        <v>7.3282035408032282</v>
      </c>
      <c r="O9487" s="71">
        <v>6.8086976715083676</v>
      </c>
    </row>
    <row r="9488" spans="2:15" outlineLevel="1" x14ac:dyDescent="0.45">
      <c r="B9488" s="65">
        <v>9479</v>
      </c>
      <c r="C9488" s="60">
        <v>1</v>
      </c>
      <c r="D9488" s="61">
        <v>0</v>
      </c>
      <c r="E9488" s="61">
        <v>1</v>
      </c>
      <c r="F9488" s="61">
        <v>1</v>
      </c>
      <c r="G9488" s="61">
        <v>0</v>
      </c>
      <c r="H9488" s="61">
        <v>1</v>
      </c>
      <c r="I9488" s="62">
        <v>30054.722961435604</v>
      </c>
      <c r="J9488" s="63">
        <v>6.0601090645217903</v>
      </c>
      <c r="K9488" s="63">
        <v>6.0086903810115135</v>
      </c>
      <c r="L9488" s="63">
        <v>6.6266355017667848</v>
      </c>
      <c r="M9488" s="63">
        <v>7.1062267374802852</v>
      </c>
      <c r="N9488" s="63">
        <v>6.5439434735568112</v>
      </c>
      <c r="O9488" s="71">
        <v>6.5786383393722341</v>
      </c>
    </row>
    <row r="9489" spans="2:15" outlineLevel="1" x14ac:dyDescent="0.45">
      <c r="B9489" s="65">
        <v>9480</v>
      </c>
      <c r="C9489" s="60">
        <v>1</v>
      </c>
      <c r="D9489" s="61">
        <v>0</v>
      </c>
      <c r="E9489" s="61">
        <v>1</v>
      </c>
      <c r="F9489" s="61">
        <v>1</v>
      </c>
      <c r="G9489" s="61">
        <v>1</v>
      </c>
      <c r="H9489" s="61">
        <v>0</v>
      </c>
      <c r="I9489" s="62">
        <v>99143.368579150803</v>
      </c>
      <c r="J9489" s="63">
        <v>5.7341033439341444</v>
      </c>
      <c r="K9489" s="63">
        <v>5.6830339442953157</v>
      </c>
      <c r="L9489" s="63">
        <v>7.5795323917900088</v>
      </c>
      <c r="M9489" s="63">
        <v>7.5038999411797205</v>
      </c>
      <c r="N9489" s="63">
        <v>7.7627307340965128</v>
      </c>
      <c r="O9489" s="71">
        <v>6.7901406524194154</v>
      </c>
    </row>
    <row r="9490" spans="2:15" outlineLevel="1" x14ac:dyDescent="0.45">
      <c r="B9490" s="65">
        <v>9481</v>
      </c>
      <c r="C9490" s="60">
        <v>1</v>
      </c>
      <c r="D9490" s="61">
        <v>0</v>
      </c>
      <c r="E9490" s="61">
        <v>1</v>
      </c>
      <c r="F9490" s="61">
        <v>1</v>
      </c>
      <c r="G9490" s="61">
        <v>0</v>
      </c>
      <c r="H9490" s="61">
        <v>1</v>
      </c>
      <c r="I9490" s="62">
        <v>99942.995783701481</v>
      </c>
      <c r="J9490" s="63">
        <v>6.3536984861502734</v>
      </c>
      <c r="K9490" s="63">
        <v>5.9041537274292395</v>
      </c>
      <c r="L9490" s="63">
        <v>7.1765573367970594</v>
      </c>
      <c r="M9490" s="63">
        <v>7.6797762364126125</v>
      </c>
      <c r="N9490" s="63">
        <v>6.697373166458819</v>
      </c>
      <c r="O9490" s="71">
        <v>7.3229593175873777</v>
      </c>
    </row>
    <row r="9491" spans="2:15" outlineLevel="1" x14ac:dyDescent="0.45">
      <c r="B9491" s="65">
        <v>9482</v>
      </c>
      <c r="C9491" s="60">
        <v>1</v>
      </c>
      <c r="D9491" s="61">
        <v>0</v>
      </c>
      <c r="E9491" s="61">
        <v>1</v>
      </c>
      <c r="F9491" s="61">
        <v>1</v>
      </c>
      <c r="G9491" s="61">
        <v>0</v>
      </c>
      <c r="H9491" s="61">
        <v>1</v>
      </c>
      <c r="I9491" s="62">
        <v>75994.39933447908</v>
      </c>
      <c r="J9491" s="63">
        <v>5.6767824110930034</v>
      </c>
      <c r="K9491" s="63">
        <v>4.7045257100303957</v>
      </c>
      <c r="L9491" s="63">
        <v>7.1852334791368087</v>
      </c>
      <c r="M9491" s="63">
        <v>7.6992807338831701</v>
      </c>
      <c r="N9491" s="63">
        <v>7.0692297243515121</v>
      </c>
      <c r="O9491" s="71">
        <v>7.5835791159028503</v>
      </c>
    </row>
    <row r="9492" spans="2:15" outlineLevel="1" x14ac:dyDescent="0.45">
      <c r="B9492" s="65">
        <v>9483</v>
      </c>
      <c r="C9492" s="60">
        <v>0</v>
      </c>
      <c r="D9492" s="61">
        <v>1</v>
      </c>
      <c r="E9492" s="61">
        <v>1</v>
      </c>
      <c r="F9492" s="61">
        <v>1</v>
      </c>
      <c r="G9492" s="61">
        <v>1</v>
      </c>
      <c r="H9492" s="61">
        <v>0</v>
      </c>
      <c r="I9492" s="62">
        <v>102251.76372961</v>
      </c>
      <c r="J9492" s="63">
        <v>5.9847367732372438</v>
      </c>
      <c r="K9492" s="63">
        <v>6.1404362604863181</v>
      </c>
      <c r="L9492" s="63">
        <v>7.1314834882360545</v>
      </c>
      <c r="M9492" s="63">
        <v>8.1648328749712604</v>
      </c>
      <c r="N9492" s="63">
        <v>7.4105959070190606</v>
      </c>
      <c r="O9492" s="71">
        <v>7.0879095212342769</v>
      </c>
    </row>
    <row r="9493" spans="2:15" outlineLevel="1" x14ac:dyDescent="0.45">
      <c r="B9493" s="65">
        <v>9484</v>
      </c>
      <c r="C9493" s="60">
        <v>1</v>
      </c>
      <c r="D9493" s="61">
        <v>0</v>
      </c>
      <c r="E9493" s="61">
        <v>1</v>
      </c>
      <c r="F9493" s="61">
        <v>1</v>
      </c>
      <c r="G9493" s="61">
        <v>1</v>
      </c>
      <c r="H9493" s="61">
        <v>0</v>
      </c>
      <c r="I9493" s="62">
        <v>105330.52211672667</v>
      </c>
      <c r="J9493" s="63">
        <v>6.9687108648273117</v>
      </c>
      <c r="K9493" s="63">
        <v>5.54544079792419</v>
      </c>
      <c r="L9493" s="63">
        <v>8.2022603794145823</v>
      </c>
      <c r="M9493" s="63">
        <v>8.999756047345393</v>
      </c>
      <c r="N9493" s="63">
        <v>7.0471590765474623</v>
      </c>
      <c r="O9493" s="71">
        <v>6.65783549599377</v>
      </c>
    </row>
    <row r="9494" spans="2:15" outlineLevel="1" x14ac:dyDescent="0.45">
      <c r="B9494" s="65">
        <v>9485</v>
      </c>
      <c r="C9494" s="60">
        <v>0</v>
      </c>
      <c r="D9494" s="61">
        <v>1</v>
      </c>
      <c r="E9494" s="61">
        <v>1</v>
      </c>
      <c r="F9494" s="61">
        <v>1</v>
      </c>
      <c r="G9494" s="61">
        <v>0</v>
      </c>
      <c r="H9494" s="61">
        <v>1</v>
      </c>
      <c r="I9494" s="62">
        <v>28502.262574832028</v>
      </c>
      <c r="J9494" s="63">
        <v>5.411611530013122</v>
      </c>
      <c r="K9494" s="63">
        <v>5.8123386303040752</v>
      </c>
      <c r="L9494" s="63">
        <v>7.1142087161449252</v>
      </c>
      <c r="M9494" s="63">
        <v>6.6475626272185018</v>
      </c>
      <c r="N9494" s="63">
        <v>6.6928098345775098</v>
      </c>
      <c r="O9494" s="71">
        <v>7.1156599961441573</v>
      </c>
    </row>
    <row r="9495" spans="2:15" outlineLevel="1" x14ac:dyDescent="0.45">
      <c r="B9495" s="65">
        <v>9486</v>
      </c>
      <c r="C9495" s="60">
        <v>1</v>
      </c>
      <c r="D9495" s="61">
        <v>0</v>
      </c>
      <c r="E9495" s="61">
        <v>1</v>
      </c>
      <c r="F9495" s="61">
        <v>1</v>
      </c>
      <c r="G9495" s="61">
        <v>0</v>
      </c>
      <c r="H9495" s="61">
        <v>1</v>
      </c>
      <c r="I9495" s="62">
        <v>95317.338348571735</v>
      </c>
      <c r="J9495" s="63">
        <v>6.1686275078310988</v>
      </c>
      <c r="K9495" s="63">
        <v>4.8234030875976392</v>
      </c>
      <c r="L9495" s="63">
        <v>7.8488338182686519</v>
      </c>
      <c r="M9495" s="63">
        <v>6.815318329071995</v>
      </c>
      <c r="N9495" s="63">
        <v>7.1305016326056734</v>
      </c>
      <c r="O9495" s="71">
        <v>7.1409178487869847</v>
      </c>
    </row>
    <row r="9496" spans="2:15" outlineLevel="1" x14ac:dyDescent="0.45">
      <c r="B9496" s="65">
        <v>9487</v>
      </c>
      <c r="C9496" s="60">
        <v>0</v>
      </c>
      <c r="D9496" s="61">
        <v>1</v>
      </c>
      <c r="E9496" s="61">
        <v>1</v>
      </c>
      <c r="F9496" s="61">
        <v>1</v>
      </c>
      <c r="G9496" s="61">
        <v>0</v>
      </c>
      <c r="H9496" s="61">
        <v>1</v>
      </c>
      <c r="I9496" s="62">
        <v>76991.472899427928</v>
      </c>
      <c r="J9496" s="63">
        <v>5.5655704932291865</v>
      </c>
      <c r="K9496" s="63">
        <v>5.8903025217636866</v>
      </c>
      <c r="L9496" s="63">
        <v>6.8299723311736411</v>
      </c>
      <c r="M9496" s="63">
        <v>8.5121424143562088</v>
      </c>
      <c r="N9496" s="63">
        <v>6.0815327658283715</v>
      </c>
      <c r="O9496" s="71">
        <v>6.8028389396419584</v>
      </c>
    </row>
    <row r="9497" spans="2:15" outlineLevel="1" x14ac:dyDescent="0.45">
      <c r="B9497" s="65">
        <v>9488</v>
      </c>
      <c r="C9497" s="60">
        <v>1</v>
      </c>
      <c r="D9497" s="61">
        <v>0</v>
      </c>
      <c r="E9497" s="61">
        <v>1</v>
      </c>
      <c r="F9497" s="61">
        <v>1</v>
      </c>
      <c r="G9497" s="61">
        <v>0</v>
      </c>
      <c r="H9497" s="61">
        <v>1</v>
      </c>
      <c r="I9497" s="62">
        <v>99320.418795564707</v>
      </c>
      <c r="J9497" s="63">
        <v>6.518355882000348</v>
      </c>
      <c r="K9497" s="63">
        <v>5.6910375956686821</v>
      </c>
      <c r="L9497" s="63">
        <v>7.1979532932703467</v>
      </c>
      <c r="M9497" s="63">
        <v>7.2634294060573339</v>
      </c>
      <c r="N9497" s="63">
        <v>7.0382967508297272</v>
      </c>
      <c r="O9497" s="71">
        <v>7.2662322732088613</v>
      </c>
    </row>
    <row r="9498" spans="2:15" outlineLevel="1" x14ac:dyDescent="0.45">
      <c r="B9498" s="65">
        <v>9489</v>
      </c>
      <c r="C9498" s="60">
        <v>0</v>
      </c>
      <c r="D9498" s="61">
        <v>1</v>
      </c>
      <c r="E9498" s="61">
        <v>1</v>
      </c>
      <c r="F9498" s="61">
        <v>1</v>
      </c>
      <c r="G9498" s="61">
        <v>0</v>
      </c>
      <c r="H9498" s="61">
        <v>1</v>
      </c>
      <c r="I9498" s="62">
        <v>29767.096890129294</v>
      </c>
      <c r="J9498" s="63">
        <v>5.7187792108789157</v>
      </c>
      <c r="K9498" s="63">
        <v>5.9044626301548035</v>
      </c>
      <c r="L9498" s="63">
        <v>6.7629020452950526</v>
      </c>
      <c r="M9498" s="63">
        <v>6.9624204763984006</v>
      </c>
      <c r="N9498" s="63">
        <v>6.725441746757105</v>
      </c>
      <c r="O9498" s="71">
        <v>6.9373526654012956</v>
      </c>
    </row>
    <row r="9499" spans="2:15" outlineLevel="1" x14ac:dyDescent="0.45">
      <c r="B9499" s="65">
        <v>9490</v>
      </c>
      <c r="C9499" s="60">
        <v>1</v>
      </c>
      <c r="D9499" s="61">
        <v>0</v>
      </c>
      <c r="E9499" s="61">
        <v>1</v>
      </c>
      <c r="F9499" s="61">
        <v>1</v>
      </c>
      <c r="G9499" s="61">
        <v>0</v>
      </c>
      <c r="H9499" s="61">
        <v>1</v>
      </c>
      <c r="I9499" s="62">
        <v>93143.567876507761</v>
      </c>
      <c r="J9499" s="63">
        <v>6.2882442642099923</v>
      </c>
      <c r="K9499" s="63">
        <v>4.3004266331745713</v>
      </c>
      <c r="L9499" s="63">
        <v>7.947317415044588</v>
      </c>
      <c r="M9499" s="63">
        <v>7.0419645059300997</v>
      </c>
      <c r="N9499" s="63">
        <v>6.6235445556754504</v>
      </c>
      <c r="O9499" s="71">
        <v>6.918286285594152</v>
      </c>
    </row>
    <row r="9500" spans="2:15" outlineLevel="1" x14ac:dyDescent="0.45">
      <c r="B9500" s="65">
        <v>9491</v>
      </c>
      <c r="C9500" s="60">
        <v>1</v>
      </c>
      <c r="D9500" s="61">
        <v>0</v>
      </c>
      <c r="E9500" s="61">
        <v>1</v>
      </c>
      <c r="F9500" s="61">
        <v>1</v>
      </c>
      <c r="G9500" s="61">
        <v>1</v>
      </c>
      <c r="H9500" s="61">
        <v>0</v>
      </c>
      <c r="I9500" s="62">
        <v>62803.893541001045</v>
      </c>
      <c r="J9500" s="63">
        <v>6.0400005319240773</v>
      </c>
      <c r="K9500" s="63">
        <v>5.2231571581672718</v>
      </c>
      <c r="L9500" s="63">
        <v>7.3490552333184214</v>
      </c>
      <c r="M9500" s="63">
        <v>7.001207913673773</v>
      </c>
      <c r="N9500" s="63">
        <v>6.527942672704687</v>
      </c>
      <c r="O9500" s="71">
        <v>6.3382779138335081</v>
      </c>
    </row>
    <row r="9501" spans="2:15" outlineLevel="1" x14ac:dyDescent="0.45">
      <c r="B9501" s="65">
        <v>9492</v>
      </c>
      <c r="C9501" s="60">
        <v>1</v>
      </c>
      <c r="D9501" s="61">
        <v>0</v>
      </c>
      <c r="E9501" s="61">
        <v>1</v>
      </c>
      <c r="F9501" s="61">
        <v>1</v>
      </c>
      <c r="G9501" s="61">
        <v>0</v>
      </c>
      <c r="H9501" s="61">
        <v>1</v>
      </c>
      <c r="I9501" s="62">
        <v>101429.31663051387</v>
      </c>
      <c r="J9501" s="63">
        <v>5.8725929891815163</v>
      </c>
      <c r="K9501" s="63">
        <v>5.1436012381379834</v>
      </c>
      <c r="L9501" s="63">
        <v>7.9008717346762296</v>
      </c>
      <c r="M9501" s="63">
        <v>8.9022015003872532</v>
      </c>
      <c r="N9501" s="63">
        <v>6.7843074286232179</v>
      </c>
      <c r="O9501" s="71">
        <v>7.4842281881732742</v>
      </c>
    </row>
    <row r="9502" spans="2:15" outlineLevel="1" x14ac:dyDescent="0.45">
      <c r="B9502" s="65">
        <v>9493</v>
      </c>
      <c r="C9502" s="60">
        <v>0</v>
      </c>
      <c r="D9502" s="61">
        <v>1</v>
      </c>
      <c r="E9502" s="61">
        <v>1</v>
      </c>
      <c r="F9502" s="61">
        <v>1</v>
      </c>
      <c r="G9502" s="61">
        <v>1</v>
      </c>
      <c r="H9502" s="61">
        <v>0</v>
      </c>
      <c r="I9502" s="62">
        <v>100563.47904329069</v>
      </c>
      <c r="J9502" s="63">
        <v>5.4308428602416265</v>
      </c>
      <c r="K9502" s="63">
        <v>6.5200167392702859</v>
      </c>
      <c r="L9502" s="63">
        <v>7.0882984010458028</v>
      </c>
      <c r="M9502" s="63">
        <v>7.9648819603554539</v>
      </c>
      <c r="N9502" s="63">
        <v>7.6703347550414716</v>
      </c>
      <c r="O9502" s="71">
        <v>6.4759316584307909</v>
      </c>
    </row>
    <row r="9503" spans="2:15" outlineLevel="1" x14ac:dyDescent="0.45">
      <c r="B9503" s="65">
        <v>9494</v>
      </c>
      <c r="C9503" s="60">
        <v>1</v>
      </c>
      <c r="D9503" s="61">
        <v>0</v>
      </c>
      <c r="E9503" s="61">
        <v>1</v>
      </c>
      <c r="F9503" s="61">
        <v>1</v>
      </c>
      <c r="G9503" s="61">
        <v>0</v>
      </c>
      <c r="H9503" s="61">
        <v>1</v>
      </c>
      <c r="I9503" s="62">
        <v>31927.164709347169</v>
      </c>
      <c r="J9503" s="63">
        <v>6.2287346941799218</v>
      </c>
      <c r="K9503" s="63">
        <v>6.0068204770996587</v>
      </c>
      <c r="L9503" s="63">
        <v>6.7600558372354413</v>
      </c>
      <c r="M9503" s="63">
        <v>6.5451938918427892</v>
      </c>
      <c r="N9503" s="63">
        <v>7.0957654279861506</v>
      </c>
      <c r="O9503" s="71">
        <v>7.2769962409073061</v>
      </c>
    </row>
    <row r="9504" spans="2:15" outlineLevel="1" x14ac:dyDescent="0.45">
      <c r="B9504" s="65">
        <v>9495</v>
      </c>
      <c r="C9504" s="60">
        <v>0</v>
      </c>
      <c r="D9504" s="61">
        <v>1</v>
      </c>
      <c r="E9504" s="61">
        <v>1</v>
      </c>
      <c r="F9504" s="61">
        <v>1</v>
      </c>
      <c r="G9504" s="61">
        <v>1</v>
      </c>
      <c r="H9504" s="61">
        <v>0</v>
      </c>
      <c r="I9504" s="62">
        <v>98157.155750164558</v>
      </c>
      <c r="J9504" s="63">
        <v>5.7617042900919841</v>
      </c>
      <c r="K9504" s="63">
        <v>6.7487424395659348</v>
      </c>
      <c r="L9504" s="63">
        <v>7.2307273907465923</v>
      </c>
      <c r="M9504" s="63">
        <v>7.1722235103965062</v>
      </c>
      <c r="N9504" s="63">
        <v>6.9001986518140566</v>
      </c>
      <c r="O9504" s="71">
        <v>6.4786634583233216</v>
      </c>
    </row>
    <row r="9505" spans="2:15" outlineLevel="1" x14ac:dyDescent="0.45">
      <c r="B9505" s="65">
        <v>9496</v>
      </c>
      <c r="C9505" s="60">
        <v>0</v>
      </c>
      <c r="D9505" s="61">
        <v>1</v>
      </c>
      <c r="E9505" s="61">
        <v>1</v>
      </c>
      <c r="F9505" s="61">
        <v>1</v>
      </c>
      <c r="G9505" s="61">
        <v>1</v>
      </c>
      <c r="H9505" s="61">
        <v>0</v>
      </c>
      <c r="I9505" s="62">
        <v>63833.805504126416</v>
      </c>
      <c r="J9505" s="63">
        <v>5.1323828670060418</v>
      </c>
      <c r="K9505" s="63">
        <v>6.1736653603370257</v>
      </c>
      <c r="L9505" s="63">
        <v>7.3005639305782939</v>
      </c>
      <c r="M9505" s="63">
        <v>6.1831966307840611</v>
      </c>
      <c r="N9505" s="63">
        <v>7.2952282005573847</v>
      </c>
      <c r="O9505" s="71">
        <v>6.9295272200102636</v>
      </c>
    </row>
    <row r="9506" spans="2:15" outlineLevel="1" x14ac:dyDescent="0.45">
      <c r="B9506" s="65">
        <v>9497</v>
      </c>
      <c r="C9506" s="60">
        <v>1</v>
      </c>
      <c r="D9506" s="61">
        <v>0</v>
      </c>
      <c r="E9506" s="61">
        <v>1</v>
      </c>
      <c r="F9506" s="61">
        <v>1</v>
      </c>
      <c r="G9506" s="61">
        <v>1</v>
      </c>
      <c r="H9506" s="61">
        <v>0</v>
      </c>
      <c r="I9506" s="62">
        <v>74863.131419620142</v>
      </c>
      <c r="J9506" s="63">
        <v>5.772473031908409</v>
      </c>
      <c r="K9506" s="63">
        <v>4.3238894375930306</v>
      </c>
      <c r="L9506" s="63">
        <v>6.9355563822625026</v>
      </c>
      <c r="M9506" s="63">
        <v>8.7857236551556444</v>
      </c>
      <c r="N9506" s="63">
        <v>6.9384981105780588</v>
      </c>
      <c r="O9506" s="71">
        <v>6.2828170504445193</v>
      </c>
    </row>
    <row r="9507" spans="2:15" outlineLevel="1" x14ac:dyDescent="0.45">
      <c r="B9507" s="65">
        <v>9498</v>
      </c>
      <c r="C9507" s="60">
        <v>1</v>
      </c>
      <c r="D9507" s="61">
        <v>0</v>
      </c>
      <c r="E9507" s="61">
        <v>1</v>
      </c>
      <c r="F9507" s="61">
        <v>1</v>
      </c>
      <c r="G9507" s="61">
        <v>1</v>
      </c>
      <c r="H9507" s="61">
        <v>0</v>
      </c>
      <c r="I9507" s="62">
        <v>95427.073145170492</v>
      </c>
      <c r="J9507" s="63">
        <v>6.713080269001928</v>
      </c>
      <c r="K9507" s="63">
        <v>4.8076963232552661</v>
      </c>
      <c r="L9507" s="63">
        <v>6.7522017338264364</v>
      </c>
      <c r="M9507" s="63">
        <v>7.2448367482745057</v>
      </c>
      <c r="N9507" s="63">
        <v>6.952944171369424</v>
      </c>
      <c r="O9507" s="71">
        <v>6.8389952363917423</v>
      </c>
    </row>
    <row r="9508" spans="2:15" outlineLevel="1" x14ac:dyDescent="0.45">
      <c r="B9508" s="65">
        <v>9499</v>
      </c>
      <c r="C9508" s="60">
        <v>0</v>
      </c>
      <c r="D9508" s="61">
        <v>1</v>
      </c>
      <c r="E9508" s="61">
        <v>1</v>
      </c>
      <c r="F9508" s="61">
        <v>1</v>
      </c>
      <c r="G9508" s="61">
        <v>1</v>
      </c>
      <c r="H9508" s="61">
        <v>0</v>
      </c>
      <c r="I9508" s="62">
        <v>95648.90449970153</v>
      </c>
      <c r="J9508" s="63">
        <v>5.7971835100634905</v>
      </c>
      <c r="K9508" s="63">
        <v>6.2866061096407027</v>
      </c>
      <c r="L9508" s="63">
        <v>7.5930958206281662</v>
      </c>
      <c r="M9508" s="63">
        <v>6.3459266483391596</v>
      </c>
      <c r="N9508" s="63">
        <v>7.0826899528421894</v>
      </c>
      <c r="O9508" s="71">
        <v>6.5793933483015143</v>
      </c>
    </row>
    <row r="9509" spans="2:15" outlineLevel="1" x14ac:dyDescent="0.45">
      <c r="B9509" s="65">
        <v>9500</v>
      </c>
      <c r="C9509" s="60">
        <v>0</v>
      </c>
      <c r="D9509" s="61">
        <v>1</v>
      </c>
      <c r="E9509" s="61">
        <v>1</v>
      </c>
      <c r="F9509" s="61">
        <v>1</v>
      </c>
      <c r="G9509" s="61">
        <v>0</v>
      </c>
      <c r="H9509" s="61">
        <v>1</v>
      </c>
      <c r="I9509" s="62">
        <v>99286.62209828393</v>
      </c>
      <c r="J9509" s="63">
        <v>6.1247834866386821</v>
      </c>
      <c r="K9509" s="63">
        <v>6.2064565576281332</v>
      </c>
      <c r="L9509" s="63">
        <v>7.4711621935820922</v>
      </c>
      <c r="M9509" s="63">
        <v>7.5728166794685148</v>
      </c>
      <c r="N9509" s="63">
        <v>6.6722492977268661</v>
      </c>
      <c r="O9509" s="71">
        <v>6.8649714176287873</v>
      </c>
    </row>
    <row r="9510" spans="2:15" outlineLevel="1" x14ac:dyDescent="0.45">
      <c r="B9510" s="65">
        <v>9501</v>
      </c>
      <c r="C9510" s="60">
        <v>1</v>
      </c>
      <c r="D9510" s="61">
        <v>0</v>
      </c>
      <c r="E9510" s="61">
        <v>1</v>
      </c>
      <c r="F9510" s="61">
        <v>1</v>
      </c>
      <c r="G9510" s="61">
        <v>1</v>
      </c>
      <c r="H9510" s="61">
        <v>0</v>
      </c>
      <c r="I9510" s="62">
        <v>78535.444407907184</v>
      </c>
      <c r="J9510" s="63">
        <v>6.5001950378462325</v>
      </c>
      <c r="K9510" s="63">
        <v>5.0578025344986077</v>
      </c>
      <c r="L9510" s="63">
        <v>6.4324074935376299</v>
      </c>
      <c r="M9510" s="63">
        <v>7.519638708222133</v>
      </c>
      <c r="N9510" s="63">
        <v>7.6575542314855767</v>
      </c>
      <c r="O9510" s="71">
        <v>7.2406106547290996</v>
      </c>
    </row>
    <row r="9511" spans="2:15" outlineLevel="1" x14ac:dyDescent="0.45">
      <c r="B9511" s="65">
        <v>9502</v>
      </c>
      <c r="C9511" s="60">
        <v>1</v>
      </c>
      <c r="D9511" s="61">
        <v>0</v>
      </c>
      <c r="E9511" s="61">
        <v>1</v>
      </c>
      <c r="F9511" s="61">
        <v>1</v>
      </c>
      <c r="G9511" s="61">
        <v>1</v>
      </c>
      <c r="H9511" s="61">
        <v>0</v>
      </c>
      <c r="I9511" s="62">
        <v>95197.256572247119</v>
      </c>
      <c r="J9511" s="63">
        <v>6.6052296884897252</v>
      </c>
      <c r="K9511" s="63">
        <v>4.3335166735506556</v>
      </c>
      <c r="L9511" s="63">
        <v>6.9565026152816003</v>
      </c>
      <c r="M9511" s="63">
        <v>7.8997726012026481</v>
      </c>
      <c r="N9511" s="63">
        <v>6.8950860297137488</v>
      </c>
      <c r="O9511" s="71">
        <v>6.5790019736464824</v>
      </c>
    </row>
    <row r="9512" spans="2:15" outlineLevel="1" x14ac:dyDescent="0.45">
      <c r="B9512" s="65">
        <v>9503</v>
      </c>
      <c r="C9512" s="60">
        <v>1</v>
      </c>
      <c r="D9512" s="61">
        <v>0</v>
      </c>
      <c r="E9512" s="61">
        <v>1</v>
      </c>
      <c r="F9512" s="61">
        <v>1</v>
      </c>
      <c r="G9512" s="61">
        <v>0</v>
      </c>
      <c r="H9512" s="61">
        <v>1</v>
      </c>
      <c r="I9512" s="62">
        <v>96197.042107748523</v>
      </c>
      <c r="J9512" s="63">
        <v>6.9297105559611856</v>
      </c>
      <c r="K9512" s="63">
        <v>4.6661989068327392</v>
      </c>
      <c r="L9512" s="63">
        <v>8.2663250424066952</v>
      </c>
      <c r="M9512" s="63">
        <v>6.8527896248174276</v>
      </c>
      <c r="N9512" s="63">
        <v>6.6643960955355466</v>
      </c>
      <c r="O9512" s="71">
        <v>6.9944383906572458</v>
      </c>
    </row>
    <row r="9513" spans="2:15" outlineLevel="1" x14ac:dyDescent="0.45">
      <c r="B9513" s="65">
        <v>9504</v>
      </c>
      <c r="C9513" s="60">
        <v>0</v>
      </c>
      <c r="D9513" s="61">
        <v>1</v>
      </c>
      <c r="E9513" s="61">
        <v>1</v>
      </c>
      <c r="F9513" s="61">
        <v>1</v>
      </c>
      <c r="G9513" s="61">
        <v>1</v>
      </c>
      <c r="H9513" s="61">
        <v>0</v>
      </c>
      <c r="I9513" s="62">
        <v>65404.457009308011</v>
      </c>
      <c r="J9513" s="63">
        <v>5.8800331561692305</v>
      </c>
      <c r="K9513" s="63">
        <v>6.0083898012495673</v>
      </c>
      <c r="L9513" s="63">
        <v>7.2319514936847691</v>
      </c>
      <c r="M9513" s="63">
        <v>6.9829560823895118</v>
      </c>
      <c r="N9513" s="63">
        <v>6.6979361956096417</v>
      </c>
      <c r="O9513" s="71">
        <v>6.5690712138919496</v>
      </c>
    </row>
    <row r="9514" spans="2:15" outlineLevel="1" x14ac:dyDescent="0.45">
      <c r="B9514" s="65">
        <v>9505</v>
      </c>
      <c r="C9514" s="60">
        <v>1</v>
      </c>
      <c r="D9514" s="61">
        <v>0</v>
      </c>
      <c r="E9514" s="61">
        <v>1</v>
      </c>
      <c r="F9514" s="61">
        <v>1</v>
      </c>
      <c r="G9514" s="61">
        <v>1</v>
      </c>
      <c r="H9514" s="61">
        <v>0</v>
      </c>
      <c r="I9514" s="62">
        <v>96927.827075851485</v>
      </c>
      <c r="J9514" s="63">
        <v>6.9503604634898073</v>
      </c>
      <c r="K9514" s="63">
        <v>5.6878308374876427</v>
      </c>
      <c r="L9514" s="63">
        <v>8.1408582598093098</v>
      </c>
      <c r="M9514" s="63">
        <v>6.3763711356552806</v>
      </c>
      <c r="N9514" s="63">
        <v>6.861327340406465</v>
      </c>
      <c r="O9514" s="71">
        <v>6.3625376464131396</v>
      </c>
    </row>
    <row r="9515" spans="2:15" outlineLevel="1" x14ac:dyDescent="0.45">
      <c r="B9515" s="65">
        <v>9506</v>
      </c>
      <c r="C9515" s="60">
        <v>1</v>
      </c>
      <c r="D9515" s="61">
        <v>0</v>
      </c>
      <c r="E9515" s="61">
        <v>1</v>
      </c>
      <c r="F9515" s="61">
        <v>1</v>
      </c>
      <c r="G9515" s="61">
        <v>1</v>
      </c>
      <c r="H9515" s="61">
        <v>0</v>
      </c>
      <c r="I9515" s="62">
        <v>93500.012201409045</v>
      </c>
      <c r="J9515" s="63">
        <v>5.9883376262701011</v>
      </c>
      <c r="K9515" s="63">
        <v>5.2300247420958472</v>
      </c>
      <c r="L9515" s="63">
        <v>8.3485071713001027</v>
      </c>
      <c r="M9515" s="63">
        <v>6.194613822942034</v>
      </c>
      <c r="N9515" s="63">
        <v>7.1490531865677696</v>
      </c>
      <c r="O9515" s="71">
        <v>6.4369854899017849</v>
      </c>
    </row>
    <row r="9516" spans="2:15" outlineLevel="1" x14ac:dyDescent="0.45">
      <c r="B9516" s="65">
        <v>9507</v>
      </c>
      <c r="C9516" s="60">
        <v>1</v>
      </c>
      <c r="D9516" s="61">
        <v>0</v>
      </c>
      <c r="E9516" s="61">
        <v>1</v>
      </c>
      <c r="F9516" s="61">
        <v>1</v>
      </c>
      <c r="G9516" s="61">
        <v>1</v>
      </c>
      <c r="H9516" s="61">
        <v>0</v>
      </c>
      <c r="I9516" s="62">
        <v>27216.041531601426</v>
      </c>
      <c r="J9516" s="63">
        <v>6.1138208484144938</v>
      </c>
      <c r="K9516" s="63">
        <v>5.6796072673140001</v>
      </c>
      <c r="L9516" s="63">
        <v>6.8500113765407651</v>
      </c>
      <c r="M9516" s="63">
        <v>6.3602196606474193</v>
      </c>
      <c r="N9516" s="63">
        <v>6.5880784958977499</v>
      </c>
      <c r="O9516" s="71">
        <v>6.4541296053904178</v>
      </c>
    </row>
    <row r="9517" spans="2:15" outlineLevel="1" x14ac:dyDescent="0.45">
      <c r="B9517" s="65">
        <v>9508</v>
      </c>
      <c r="C9517" s="60">
        <v>1</v>
      </c>
      <c r="D9517" s="61">
        <v>0</v>
      </c>
      <c r="E9517" s="61">
        <v>1</v>
      </c>
      <c r="F9517" s="61">
        <v>1</v>
      </c>
      <c r="G9517" s="61">
        <v>0</v>
      </c>
      <c r="H9517" s="61">
        <v>1</v>
      </c>
      <c r="I9517" s="62">
        <v>98268.774338797535</v>
      </c>
      <c r="J9517" s="63">
        <v>6.4331949866424774</v>
      </c>
      <c r="K9517" s="63">
        <v>6.1535870076548971</v>
      </c>
      <c r="L9517" s="63">
        <v>8.23353954929126</v>
      </c>
      <c r="M9517" s="63">
        <v>6.3681870291233897</v>
      </c>
      <c r="N9517" s="63">
        <v>6.8024240446435043</v>
      </c>
      <c r="O9517" s="71">
        <v>7.0449092800759772</v>
      </c>
    </row>
    <row r="9518" spans="2:15" outlineLevel="1" x14ac:dyDescent="0.45">
      <c r="B9518" s="65">
        <v>9509</v>
      </c>
      <c r="C9518" s="60">
        <v>0</v>
      </c>
      <c r="D9518" s="61">
        <v>1</v>
      </c>
      <c r="E9518" s="61">
        <v>1</v>
      </c>
      <c r="F9518" s="61">
        <v>1</v>
      </c>
      <c r="G9518" s="61">
        <v>1</v>
      </c>
      <c r="H9518" s="61">
        <v>0</v>
      </c>
      <c r="I9518" s="62">
        <v>63692.401391147869</v>
      </c>
      <c r="J9518" s="63">
        <v>5.3346759195952895</v>
      </c>
      <c r="K9518" s="63">
        <v>6.1958928432999585</v>
      </c>
      <c r="L9518" s="63">
        <v>6.890417063167785</v>
      </c>
      <c r="M9518" s="63">
        <v>6.3742953388786718</v>
      </c>
      <c r="N9518" s="63">
        <v>6.9933621048776038</v>
      </c>
      <c r="O9518" s="71">
        <v>6.929611739525769</v>
      </c>
    </row>
    <row r="9519" spans="2:15" outlineLevel="1" x14ac:dyDescent="0.45">
      <c r="B9519" s="65">
        <v>9510</v>
      </c>
      <c r="C9519" s="60">
        <v>0</v>
      </c>
      <c r="D9519" s="61">
        <v>1</v>
      </c>
      <c r="E9519" s="61">
        <v>1</v>
      </c>
      <c r="F9519" s="61">
        <v>1</v>
      </c>
      <c r="G9519" s="61">
        <v>1</v>
      </c>
      <c r="H9519" s="61">
        <v>0</v>
      </c>
      <c r="I9519" s="62">
        <v>30046.398133292532</v>
      </c>
      <c r="J9519" s="63">
        <v>5.6494229153916118</v>
      </c>
      <c r="K9519" s="63">
        <v>5.774630516391337</v>
      </c>
      <c r="L9519" s="63">
        <v>6.7463709563440055</v>
      </c>
      <c r="M9519" s="63">
        <v>7.0743383911979585</v>
      </c>
      <c r="N9519" s="63">
        <v>7.0264518591395442</v>
      </c>
      <c r="O9519" s="71">
        <v>6.8464248094368871</v>
      </c>
    </row>
    <row r="9520" spans="2:15" outlineLevel="1" x14ac:dyDescent="0.45">
      <c r="B9520" s="65">
        <v>9511</v>
      </c>
      <c r="C9520" s="60">
        <v>1</v>
      </c>
      <c r="D9520" s="61">
        <v>0</v>
      </c>
      <c r="E9520" s="61">
        <v>1</v>
      </c>
      <c r="F9520" s="61">
        <v>1</v>
      </c>
      <c r="G9520" s="61">
        <v>0</v>
      </c>
      <c r="H9520" s="61">
        <v>1</v>
      </c>
      <c r="I9520" s="62">
        <v>26420.565964104419</v>
      </c>
      <c r="J9520" s="63">
        <v>5.4615167616903122</v>
      </c>
      <c r="K9520" s="63">
        <v>5.2257303871611063</v>
      </c>
      <c r="L9520" s="63">
        <v>6.4257846723508303</v>
      </c>
      <c r="M9520" s="63">
        <v>6.9526582923973184</v>
      </c>
      <c r="N9520" s="63">
        <v>6.6030612573335814</v>
      </c>
      <c r="O9520" s="71">
        <v>7.0403176844337523</v>
      </c>
    </row>
    <row r="9521" spans="2:15" outlineLevel="1" x14ac:dyDescent="0.45">
      <c r="B9521" s="65">
        <v>9512</v>
      </c>
      <c r="C9521" s="60">
        <v>1</v>
      </c>
      <c r="D9521" s="61">
        <v>0</v>
      </c>
      <c r="E9521" s="61">
        <v>1</v>
      </c>
      <c r="F9521" s="61">
        <v>1</v>
      </c>
      <c r="G9521" s="61">
        <v>0</v>
      </c>
      <c r="H9521" s="61">
        <v>1</v>
      </c>
      <c r="I9521" s="62">
        <v>25839.860781028794</v>
      </c>
      <c r="J9521" s="63">
        <v>5.8213111786332368</v>
      </c>
      <c r="K9521" s="63">
        <v>4.7041993294143198</v>
      </c>
      <c r="L9521" s="63">
        <v>7.0364807568269212</v>
      </c>
      <c r="M9521" s="63">
        <v>6.5045602647525662</v>
      </c>
      <c r="N9521" s="63">
        <v>6.7929511847079409</v>
      </c>
      <c r="O9521" s="71">
        <v>7.0147217635727577</v>
      </c>
    </row>
    <row r="9522" spans="2:15" outlineLevel="1" x14ac:dyDescent="0.45">
      <c r="B9522" s="65">
        <v>9513</v>
      </c>
      <c r="C9522" s="60">
        <v>0</v>
      </c>
      <c r="D9522" s="61">
        <v>1</v>
      </c>
      <c r="E9522" s="61">
        <v>1</v>
      </c>
      <c r="F9522" s="61">
        <v>1</v>
      </c>
      <c r="G9522" s="61">
        <v>1</v>
      </c>
      <c r="H9522" s="61">
        <v>0</v>
      </c>
      <c r="I9522" s="62">
        <v>28690.381274161118</v>
      </c>
      <c r="J9522" s="63">
        <v>5.1848913222221995</v>
      </c>
      <c r="K9522" s="63">
        <v>5.7583451891679038</v>
      </c>
      <c r="L9522" s="63">
        <v>6.7465243893695472</v>
      </c>
      <c r="M9522" s="63">
        <v>7.4749073825569869</v>
      </c>
      <c r="N9522" s="63">
        <v>6.956991134520722</v>
      </c>
      <c r="O9522" s="71">
        <v>6.3727650540956322</v>
      </c>
    </row>
    <row r="9523" spans="2:15" outlineLevel="1" x14ac:dyDescent="0.45">
      <c r="B9523" s="65">
        <v>9514</v>
      </c>
      <c r="C9523" s="60">
        <v>1</v>
      </c>
      <c r="D9523" s="61">
        <v>0</v>
      </c>
      <c r="E9523" s="61">
        <v>1</v>
      </c>
      <c r="F9523" s="61">
        <v>1</v>
      </c>
      <c r="G9523" s="61">
        <v>1</v>
      </c>
      <c r="H9523" s="61">
        <v>0</v>
      </c>
      <c r="I9523" s="62">
        <v>77821.618378092622</v>
      </c>
      <c r="J9523" s="63">
        <v>5.5758124448720281</v>
      </c>
      <c r="K9523" s="63">
        <v>5.4369108582783428</v>
      </c>
      <c r="L9523" s="63">
        <v>7.1517365659006211</v>
      </c>
      <c r="M9523" s="63">
        <v>8.5615466582368196</v>
      </c>
      <c r="N9523" s="63">
        <v>6.8001784519139772</v>
      </c>
      <c r="O9523" s="71">
        <v>6.6939277746111108</v>
      </c>
    </row>
    <row r="9524" spans="2:15" outlineLevel="1" x14ac:dyDescent="0.45">
      <c r="B9524" s="65">
        <v>9515</v>
      </c>
      <c r="C9524" s="60">
        <v>1</v>
      </c>
      <c r="D9524" s="61">
        <v>0</v>
      </c>
      <c r="E9524" s="61">
        <v>1</v>
      </c>
      <c r="F9524" s="61">
        <v>1</v>
      </c>
      <c r="G9524" s="61">
        <v>0</v>
      </c>
      <c r="H9524" s="61">
        <v>1</v>
      </c>
      <c r="I9524" s="62">
        <v>103701.9189959916</v>
      </c>
      <c r="J9524" s="63">
        <v>6.7067242781095411</v>
      </c>
      <c r="K9524" s="63">
        <v>6.0572560483263738</v>
      </c>
      <c r="L9524" s="63">
        <v>7.4840304022298634</v>
      </c>
      <c r="M9524" s="63">
        <v>8.7065965916619739</v>
      </c>
      <c r="N9524" s="63">
        <v>6.2452707196062001</v>
      </c>
      <c r="O9524" s="71">
        <v>7.3387492354041495</v>
      </c>
    </row>
    <row r="9525" spans="2:15" outlineLevel="1" x14ac:dyDescent="0.45">
      <c r="B9525" s="65">
        <v>9516</v>
      </c>
      <c r="C9525" s="60">
        <v>0</v>
      </c>
      <c r="D9525" s="61">
        <v>1</v>
      </c>
      <c r="E9525" s="61">
        <v>1</v>
      </c>
      <c r="F9525" s="61">
        <v>1</v>
      </c>
      <c r="G9525" s="61">
        <v>1</v>
      </c>
      <c r="H9525" s="61">
        <v>0</v>
      </c>
      <c r="I9525" s="62">
        <v>99541.974033390405</v>
      </c>
      <c r="J9525" s="63">
        <v>5.4929589788719655</v>
      </c>
      <c r="K9525" s="63">
        <v>5.6501995671922725</v>
      </c>
      <c r="L9525" s="63">
        <v>7.819485325725946</v>
      </c>
      <c r="M9525" s="63">
        <v>8.0507920745514525</v>
      </c>
      <c r="N9525" s="63">
        <v>7.5385159474918328</v>
      </c>
      <c r="O9525" s="71">
        <v>6.7001065952509373</v>
      </c>
    </row>
    <row r="9526" spans="2:15" outlineLevel="1" x14ac:dyDescent="0.45">
      <c r="B9526" s="65">
        <v>9517</v>
      </c>
      <c r="C9526" s="60">
        <v>1</v>
      </c>
      <c r="D9526" s="61">
        <v>0</v>
      </c>
      <c r="E9526" s="61">
        <v>1</v>
      </c>
      <c r="F9526" s="61">
        <v>1</v>
      </c>
      <c r="G9526" s="61">
        <v>1</v>
      </c>
      <c r="H9526" s="61">
        <v>0</v>
      </c>
      <c r="I9526" s="62">
        <v>62308.339159597337</v>
      </c>
      <c r="J9526" s="63">
        <v>6.2530477030025837</v>
      </c>
      <c r="K9526" s="63">
        <v>5.3261409832499096</v>
      </c>
      <c r="L9526" s="63">
        <v>7.8042161091038205</v>
      </c>
      <c r="M9526" s="63">
        <v>6.0191287737631969</v>
      </c>
      <c r="N9526" s="63">
        <v>6.8644811352910144</v>
      </c>
      <c r="O9526" s="71">
        <v>6.3232399078829626</v>
      </c>
    </row>
    <row r="9527" spans="2:15" outlineLevel="1" x14ac:dyDescent="0.45">
      <c r="B9527" s="65">
        <v>9518</v>
      </c>
      <c r="C9527" s="60">
        <v>1</v>
      </c>
      <c r="D9527" s="61">
        <v>0</v>
      </c>
      <c r="E9527" s="61">
        <v>1</v>
      </c>
      <c r="F9527" s="61">
        <v>1</v>
      </c>
      <c r="G9527" s="61">
        <v>1</v>
      </c>
      <c r="H9527" s="61">
        <v>0</v>
      </c>
      <c r="I9527" s="62">
        <v>78257.308188829164</v>
      </c>
      <c r="J9527" s="63">
        <v>5.8801961215860192</v>
      </c>
      <c r="K9527" s="63">
        <v>5.1454129129323434</v>
      </c>
      <c r="L9527" s="63">
        <v>7.0164917731810874</v>
      </c>
      <c r="M9527" s="63">
        <v>8.9843925087233245</v>
      </c>
      <c r="N9527" s="63">
        <v>6.8159199043953738</v>
      </c>
      <c r="O9527" s="71">
        <v>6.3994732337388953</v>
      </c>
    </row>
    <row r="9528" spans="2:15" outlineLevel="1" x14ac:dyDescent="0.45">
      <c r="B9528" s="65">
        <v>9519</v>
      </c>
      <c r="C9528" s="60">
        <v>1</v>
      </c>
      <c r="D9528" s="61">
        <v>0</v>
      </c>
      <c r="E9528" s="61">
        <v>1</v>
      </c>
      <c r="F9528" s="61">
        <v>1</v>
      </c>
      <c r="G9528" s="61">
        <v>1</v>
      </c>
      <c r="H9528" s="61">
        <v>0</v>
      </c>
      <c r="I9528" s="62">
        <v>63949.558620121927</v>
      </c>
      <c r="J9528" s="63">
        <v>5.8761172324122155</v>
      </c>
      <c r="K9528" s="63">
        <v>5.7355838550265119</v>
      </c>
      <c r="L9528" s="63">
        <v>7.1643028212957844</v>
      </c>
      <c r="M9528" s="63">
        <v>6.405673283755795</v>
      </c>
      <c r="N9528" s="63">
        <v>7.0018593097185313</v>
      </c>
      <c r="O9528" s="71">
        <v>6.7516924082314071</v>
      </c>
    </row>
    <row r="9529" spans="2:15" outlineLevel="1" x14ac:dyDescent="0.45">
      <c r="B9529" s="65">
        <v>9520</v>
      </c>
      <c r="C9529" s="60">
        <v>1</v>
      </c>
      <c r="D9529" s="61">
        <v>0</v>
      </c>
      <c r="E9529" s="61">
        <v>1</v>
      </c>
      <c r="F9529" s="61">
        <v>1</v>
      </c>
      <c r="G9529" s="61">
        <v>1</v>
      </c>
      <c r="H9529" s="61">
        <v>0</v>
      </c>
      <c r="I9529" s="62">
        <v>98604.156560189585</v>
      </c>
      <c r="J9529" s="63">
        <v>6.4929951660905036</v>
      </c>
      <c r="K9529" s="63">
        <v>5.6096495164806317</v>
      </c>
      <c r="L9529" s="63">
        <v>7.0258748764602501</v>
      </c>
      <c r="M9529" s="63">
        <v>7.5682293151727897</v>
      </c>
      <c r="N9529" s="63">
        <v>7.3215093607336605</v>
      </c>
      <c r="O9529" s="71">
        <v>6.4318849061022316</v>
      </c>
    </row>
    <row r="9530" spans="2:15" outlineLevel="1" x14ac:dyDescent="0.45">
      <c r="B9530" s="65">
        <v>9521</v>
      </c>
      <c r="C9530" s="60">
        <v>1</v>
      </c>
      <c r="D9530" s="61">
        <v>0</v>
      </c>
      <c r="E9530" s="61">
        <v>1</v>
      </c>
      <c r="F9530" s="61">
        <v>1</v>
      </c>
      <c r="G9530" s="61">
        <v>0</v>
      </c>
      <c r="H9530" s="61">
        <v>1</v>
      </c>
      <c r="I9530" s="62">
        <v>75806.017987167579</v>
      </c>
      <c r="J9530" s="63">
        <v>6.0566502676729712</v>
      </c>
      <c r="K9530" s="63">
        <v>4.9535153037964115</v>
      </c>
      <c r="L9530" s="63">
        <v>6.402987511508079</v>
      </c>
      <c r="M9530" s="63">
        <v>8.2013904366432762</v>
      </c>
      <c r="N9530" s="63">
        <v>6.4710026185897185</v>
      </c>
      <c r="O9530" s="71">
        <v>7.1719666654490064</v>
      </c>
    </row>
    <row r="9531" spans="2:15" outlineLevel="1" x14ac:dyDescent="0.45">
      <c r="B9531" s="65">
        <v>9522</v>
      </c>
      <c r="C9531" s="60">
        <v>1</v>
      </c>
      <c r="D9531" s="61">
        <v>0</v>
      </c>
      <c r="E9531" s="61">
        <v>1</v>
      </c>
      <c r="F9531" s="61">
        <v>1</v>
      </c>
      <c r="G9531" s="61">
        <v>1</v>
      </c>
      <c r="H9531" s="61">
        <v>0</v>
      </c>
      <c r="I9531" s="62">
        <v>25967.411853864978</v>
      </c>
      <c r="J9531" s="63">
        <v>5.4731855927305837</v>
      </c>
      <c r="K9531" s="63">
        <v>5.0341821959122992</v>
      </c>
      <c r="L9531" s="63">
        <v>6.9601733946274829</v>
      </c>
      <c r="M9531" s="63">
        <v>6.1655086073517404</v>
      </c>
      <c r="N9531" s="63">
        <v>7.1706308084836383</v>
      </c>
      <c r="O9531" s="71">
        <v>7.137690891178492</v>
      </c>
    </row>
    <row r="9532" spans="2:15" outlineLevel="1" x14ac:dyDescent="0.45">
      <c r="B9532" s="65">
        <v>9523</v>
      </c>
      <c r="C9532" s="60">
        <v>0</v>
      </c>
      <c r="D9532" s="61">
        <v>1</v>
      </c>
      <c r="E9532" s="61">
        <v>1</v>
      </c>
      <c r="F9532" s="61">
        <v>1</v>
      </c>
      <c r="G9532" s="61">
        <v>1</v>
      </c>
      <c r="H9532" s="61">
        <v>0</v>
      </c>
      <c r="I9532" s="62">
        <v>96276.547923907885</v>
      </c>
      <c r="J9532" s="63">
        <v>5.7619575367756557</v>
      </c>
      <c r="K9532" s="63">
        <v>6.4440148435084748</v>
      </c>
      <c r="L9532" s="63">
        <v>8.28711011708684</v>
      </c>
      <c r="M9532" s="63">
        <v>6.6815242627325038</v>
      </c>
      <c r="N9532" s="63">
        <v>6.8189956263189551</v>
      </c>
      <c r="O9532" s="71">
        <v>6.0881708089368569</v>
      </c>
    </row>
    <row r="9533" spans="2:15" outlineLevel="1" x14ac:dyDescent="0.45">
      <c r="B9533" s="65">
        <v>9524</v>
      </c>
      <c r="C9533" s="60">
        <v>1</v>
      </c>
      <c r="D9533" s="61">
        <v>0</v>
      </c>
      <c r="E9533" s="61">
        <v>1</v>
      </c>
      <c r="F9533" s="61">
        <v>1</v>
      </c>
      <c r="G9533" s="61">
        <v>0</v>
      </c>
      <c r="H9533" s="61">
        <v>1</v>
      </c>
      <c r="I9533" s="62">
        <v>94421.938024360745</v>
      </c>
      <c r="J9533" s="63">
        <v>6.0644291805280153</v>
      </c>
      <c r="K9533" s="63">
        <v>4.8272996011660414</v>
      </c>
      <c r="L9533" s="63">
        <v>7.7333901552678324</v>
      </c>
      <c r="M9533" s="63">
        <v>7.4756268888902166</v>
      </c>
      <c r="N9533" s="63">
        <v>6.4613677433228789</v>
      </c>
      <c r="O9533" s="71">
        <v>6.8095971247239904</v>
      </c>
    </row>
    <row r="9534" spans="2:15" outlineLevel="1" x14ac:dyDescent="0.45">
      <c r="B9534" s="65">
        <v>9525</v>
      </c>
      <c r="C9534" s="60">
        <v>0</v>
      </c>
      <c r="D9534" s="61">
        <v>1</v>
      </c>
      <c r="E9534" s="61">
        <v>1</v>
      </c>
      <c r="F9534" s="61">
        <v>1</v>
      </c>
      <c r="G9534" s="61">
        <v>1</v>
      </c>
      <c r="H9534" s="61">
        <v>0</v>
      </c>
      <c r="I9534" s="62">
        <v>78456.583371767629</v>
      </c>
      <c r="J9534" s="63">
        <v>5.6036771954286966</v>
      </c>
      <c r="K9534" s="63">
        <v>6.0148852188171409</v>
      </c>
      <c r="L9534" s="63">
        <v>6.365864156179919</v>
      </c>
      <c r="M9534" s="63">
        <v>8.1658509671392245</v>
      </c>
      <c r="N9534" s="63">
        <v>7.4038919940778962</v>
      </c>
      <c r="O9534" s="71">
        <v>6.4851066474121355</v>
      </c>
    </row>
    <row r="9535" spans="2:15" outlineLevel="1" x14ac:dyDescent="0.45">
      <c r="B9535" s="65">
        <v>9526</v>
      </c>
      <c r="C9535" s="60">
        <v>1</v>
      </c>
      <c r="D9535" s="61">
        <v>0</v>
      </c>
      <c r="E9535" s="61">
        <v>1</v>
      </c>
      <c r="F9535" s="61">
        <v>1</v>
      </c>
      <c r="G9535" s="61">
        <v>1</v>
      </c>
      <c r="H9535" s="61">
        <v>0</v>
      </c>
      <c r="I9535" s="62">
        <v>75579.813112676929</v>
      </c>
      <c r="J9535" s="63">
        <v>5.7081159758785711</v>
      </c>
      <c r="K9535" s="63">
        <v>5.0335969904686824</v>
      </c>
      <c r="L9535" s="63">
        <v>6.6587302781432776</v>
      </c>
      <c r="M9535" s="63">
        <v>7.7056272530724037</v>
      </c>
      <c r="N9535" s="63">
        <v>7.4423661034136401</v>
      </c>
      <c r="O9535" s="71">
        <v>6.7723051080791521</v>
      </c>
    </row>
    <row r="9536" spans="2:15" outlineLevel="1" x14ac:dyDescent="0.45">
      <c r="B9536" s="65">
        <v>9527</v>
      </c>
      <c r="C9536" s="60">
        <v>0</v>
      </c>
      <c r="D9536" s="61">
        <v>1</v>
      </c>
      <c r="E9536" s="61">
        <v>1</v>
      </c>
      <c r="F9536" s="61">
        <v>1</v>
      </c>
      <c r="G9536" s="61">
        <v>1</v>
      </c>
      <c r="H9536" s="61">
        <v>0</v>
      </c>
      <c r="I9536" s="62">
        <v>100611.72896961994</v>
      </c>
      <c r="J9536" s="63">
        <v>5.580814486317939</v>
      </c>
      <c r="K9536" s="63">
        <v>5.9840194474925203</v>
      </c>
      <c r="L9536" s="63">
        <v>7.5017851804278637</v>
      </c>
      <c r="M9536" s="63">
        <v>8.861479377915261</v>
      </c>
      <c r="N9536" s="63">
        <v>6.9751006953995649</v>
      </c>
      <c r="O9536" s="71">
        <v>6.3784994659047536</v>
      </c>
    </row>
    <row r="9537" spans="2:15" outlineLevel="1" x14ac:dyDescent="0.45">
      <c r="B9537" s="65">
        <v>9528</v>
      </c>
      <c r="C9537" s="60">
        <v>1</v>
      </c>
      <c r="D9537" s="61">
        <v>0</v>
      </c>
      <c r="E9537" s="61">
        <v>1</v>
      </c>
      <c r="F9537" s="61">
        <v>1</v>
      </c>
      <c r="G9537" s="61">
        <v>1</v>
      </c>
      <c r="H9537" s="61">
        <v>0</v>
      </c>
      <c r="I9537" s="62">
        <v>97456.894303780471</v>
      </c>
      <c r="J9537" s="63">
        <v>6.9030386365422425</v>
      </c>
      <c r="K9537" s="63">
        <v>5.6076321548458914</v>
      </c>
      <c r="L9537" s="63">
        <v>7.2553561893802812</v>
      </c>
      <c r="M9537" s="63">
        <v>7.1310190105951996</v>
      </c>
      <c r="N9537" s="63">
        <v>7.028348365395221</v>
      </c>
      <c r="O9537" s="71">
        <v>6.1415071178942879</v>
      </c>
    </row>
    <row r="9538" spans="2:15" outlineLevel="1" x14ac:dyDescent="0.45">
      <c r="B9538" s="65">
        <v>9529</v>
      </c>
      <c r="C9538" s="60">
        <v>1</v>
      </c>
      <c r="D9538" s="61">
        <v>0</v>
      </c>
      <c r="E9538" s="61">
        <v>1</v>
      </c>
      <c r="F9538" s="61">
        <v>1</v>
      </c>
      <c r="G9538" s="61">
        <v>0</v>
      </c>
      <c r="H9538" s="61">
        <v>1</v>
      </c>
      <c r="I9538" s="62">
        <v>25038.958263157823</v>
      </c>
      <c r="J9538" s="63">
        <v>5.2904003328641309</v>
      </c>
      <c r="K9538" s="63">
        <v>4.345234297518445</v>
      </c>
      <c r="L9538" s="63">
        <v>7.1869016456749417</v>
      </c>
      <c r="M9538" s="63">
        <v>6.5507516246635964</v>
      </c>
      <c r="N9538" s="63">
        <v>7.1589988578949324</v>
      </c>
      <c r="O9538" s="71">
        <v>7.2541882277982097</v>
      </c>
    </row>
    <row r="9539" spans="2:15" outlineLevel="1" x14ac:dyDescent="0.45">
      <c r="B9539" s="65">
        <v>9530</v>
      </c>
      <c r="C9539" s="60">
        <v>1</v>
      </c>
      <c r="D9539" s="61">
        <v>0</v>
      </c>
      <c r="E9539" s="61">
        <v>1</v>
      </c>
      <c r="F9539" s="61">
        <v>1</v>
      </c>
      <c r="G9539" s="61">
        <v>1</v>
      </c>
      <c r="H9539" s="61">
        <v>0</v>
      </c>
      <c r="I9539" s="62">
        <v>92525.074622742104</v>
      </c>
      <c r="J9539" s="63">
        <v>6.1924952116303578</v>
      </c>
      <c r="K9539" s="63">
        <v>4.8784628308368276</v>
      </c>
      <c r="L9539" s="63">
        <v>7.2878533670338523</v>
      </c>
      <c r="M9539" s="63">
        <v>6.9685471240722006</v>
      </c>
      <c r="N9539" s="63">
        <v>6.9965341568067876</v>
      </c>
      <c r="O9539" s="71">
        <v>6.0226584628537507</v>
      </c>
    </row>
    <row r="9540" spans="2:15" outlineLevel="1" x14ac:dyDescent="0.45">
      <c r="B9540" s="65">
        <v>9531</v>
      </c>
      <c r="C9540" s="60">
        <v>1</v>
      </c>
      <c r="D9540" s="61">
        <v>0</v>
      </c>
      <c r="E9540" s="61">
        <v>1</v>
      </c>
      <c r="F9540" s="61">
        <v>1</v>
      </c>
      <c r="G9540" s="61">
        <v>0</v>
      </c>
      <c r="H9540" s="61">
        <v>1</v>
      </c>
      <c r="I9540" s="62">
        <v>97035.815863618453</v>
      </c>
      <c r="J9540" s="63">
        <v>6.9176980440984757</v>
      </c>
      <c r="K9540" s="63">
        <v>4.1825471030553834</v>
      </c>
      <c r="L9540" s="63">
        <v>6.4457321415655215</v>
      </c>
      <c r="M9540" s="63">
        <v>8.8252063881965235</v>
      </c>
      <c r="N9540" s="63">
        <v>6.584640869498541</v>
      </c>
      <c r="O9540" s="71">
        <v>6.6856639682231291</v>
      </c>
    </row>
    <row r="9541" spans="2:15" outlineLevel="1" x14ac:dyDescent="0.45">
      <c r="B9541" s="65">
        <v>9532</v>
      </c>
      <c r="C9541" s="60">
        <v>0</v>
      </c>
      <c r="D9541" s="61">
        <v>1</v>
      </c>
      <c r="E9541" s="61">
        <v>1</v>
      </c>
      <c r="F9541" s="61">
        <v>1</v>
      </c>
      <c r="G9541" s="61">
        <v>1</v>
      </c>
      <c r="H9541" s="61">
        <v>0</v>
      </c>
      <c r="I9541" s="62">
        <v>94696.728490961177</v>
      </c>
      <c r="J9541" s="63">
        <v>5.166169660022387</v>
      </c>
      <c r="K9541" s="63">
        <v>6.5857062460302735</v>
      </c>
      <c r="L9541" s="63">
        <v>6.8795334390877354</v>
      </c>
      <c r="M9541" s="63">
        <v>6.4982047163526913</v>
      </c>
      <c r="N9541" s="63">
        <v>7.1888948129416947</v>
      </c>
      <c r="O9541" s="71">
        <v>6.679027228717997</v>
      </c>
    </row>
    <row r="9542" spans="2:15" outlineLevel="1" x14ac:dyDescent="0.45">
      <c r="B9542" s="65">
        <v>9533</v>
      </c>
      <c r="C9542" s="60">
        <v>1</v>
      </c>
      <c r="D9542" s="61">
        <v>0</v>
      </c>
      <c r="E9542" s="61">
        <v>1</v>
      </c>
      <c r="F9542" s="61">
        <v>1</v>
      </c>
      <c r="G9542" s="61">
        <v>0</v>
      </c>
      <c r="H9542" s="61">
        <v>1</v>
      </c>
      <c r="I9542" s="62">
        <v>97052.816424451128</v>
      </c>
      <c r="J9542" s="63">
        <v>6.5226776891705116</v>
      </c>
      <c r="K9542" s="63">
        <v>5.2804998540217856</v>
      </c>
      <c r="L9542" s="63">
        <v>7.704905677072305</v>
      </c>
      <c r="M9542" s="63">
        <v>7.5237187458391546</v>
      </c>
      <c r="N9542" s="63">
        <v>6.3066619431770965</v>
      </c>
      <c r="O9542" s="71">
        <v>6.9407200780622977</v>
      </c>
    </row>
    <row r="9543" spans="2:15" outlineLevel="1" x14ac:dyDescent="0.45">
      <c r="B9543" s="65">
        <v>9534</v>
      </c>
      <c r="C9543" s="60">
        <v>0</v>
      </c>
      <c r="D9543" s="61">
        <v>1</v>
      </c>
      <c r="E9543" s="61">
        <v>1</v>
      </c>
      <c r="F9543" s="61">
        <v>1</v>
      </c>
      <c r="G9543" s="61">
        <v>1</v>
      </c>
      <c r="H9543" s="61">
        <v>0</v>
      </c>
      <c r="I9543" s="62">
        <v>64070.061015485058</v>
      </c>
      <c r="J9543" s="63">
        <v>5.5730736762151611</v>
      </c>
      <c r="K9543" s="63">
        <v>5.7386364670678756</v>
      </c>
      <c r="L9543" s="63">
        <v>7.5753313184412576</v>
      </c>
      <c r="M9543" s="63">
        <v>6.0310263341984474</v>
      </c>
      <c r="N9543" s="63">
        <v>7.2777594182519456</v>
      </c>
      <c r="O9543" s="71">
        <v>7.1236697905980275</v>
      </c>
    </row>
    <row r="9544" spans="2:15" outlineLevel="1" x14ac:dyDescent="0.45">
      <c r="B9544" s="65">
        <v>9535</v>
      </c>
      <c r="C9544" s="60">
        <v>1</v>
      </c>
      <c r="D9544" s="61">
        <v>0</v>
      </c>
      <c r="E9544" s="61">
        <v>1</v>
      </c>
      <c r="F9544" s="61">
        <v>1</v>
      </c>
      <c r="G9544" s="61">
        <v>1</v>
      </c>
      <c r="H9544" s="61">
        <v>0</v>
      </c>
      <c r="I9544" s="62">
        <v>77953.413777423179</v>
      </c>
      <c r="J9544" s="63">
        <v>5.7942854442608702</v>
      </c>
      <c r="K9544" s="63">
        <v>4.5993405344023124</v>
      </c>
      <c r="L9544" s="63">
        <v>7.0651702148640076</v>
      </c>
      <c r="M9544" s="63">
        <v>8.94959197665791</v>
      </c>
      <c r="N9544" s="63">
        <v>7.2765583800681997</v>
      </c>
      <c r="O9544" s="71">
        <v>6.6166390223798839</v>
      </c>
    </row>
    <row r="9545" spans="2:15" outlineLevel="1" x14ac:dyDescent="0.45">
      <c r="B9545" s="65">
        <v>9536</v>
      </c>
      <c r="C9545" s="60">
        <v>1</v>
      </c>
      <c r="D9545" s="61">
        <v>0</v>
      </c>
      <c r="E9545" s="61">
        <v>1</v>
      </c>
      <c r="F9545" s="61">
        <v>1</v>
      </c>
      <c r="G9545" s="61">
        <v>1</v>
      </c>
      <c r="H9545" s="61">
        <v>0</v>
      </c>
      <c r="I9545" s="62">
        <v>99714.959994207355</v>
      </c>
      <c r="J9545" s="63">
        <v>6.111781310741585</v>
      </c>
      <c r="K9545" s="63">
        <v>5.9703048840280184</v>
      </c>
      <c r="L9545" s="63">
        <v>7.8897501801409264</v>
      </c>
      <c r="M9545" s="63">
        <v>8.0050860097577363</v>
      </c>
      <c r="N9545" s="63">
        <v>6.8561091907316341</v>
      </c>
      <c r="O9545" s="71">
        <v>6.328754768915732</v>
      </c>
    </row>
    <row r="9546" spans="2:15" outlineLevel="1" x14ac:dyDescent="0.45">
      <c r="B9546" s="65">
        <v>9537</v>
      </c>
      <c r="C9546" s="60">
        <v>0</v>
      </c>
      <c r="D9546" s="61">
        <v>1</v>
      </c>
      <c r="E9546" s="61">
        <v>1</v>
      </c>
      <c r="F9546" s="61">
        <v>1</v>
      </c>
      <c r="G9546" s="61">
        <v>1</v>
      </c>
      <c r="H9546" s="61">
        <v>0</v>
      </c>
      <c r="I9546" s="62">
        <v>102137.61083273821</v>
      </c>
      <c r="J9546" s="63">
        <v>6.0627471621188658</v>
      </c>
      <c r="K9546" s="63">
        <v>6.1464270292948875</v>
      </c>
      <c r="L9546" s="63">
        <v>7.5871321855630178</v>
      </c>
      <c r="M9546" s="63">
        <v>8.472650841814314</v>
      </c>
      <c r="N9546" s="63">
        <v>6.9556869132688819</v>
      </c>
      <c r="O9546" s="71">
        <v>6.7336894793803701</v>
      </c>
    </row>
    <row r="9547" spans="2:15" outlineLevel="1" x14ac:dyDescent="0.45">
      <c r="B9547" s="65">
        <v>9538</v>
      </c>
      <c r="C9547" s="60">
        <v>1</v>
      </c>
      <c r="D9547" s="61">
        <v>0</v>
      </c>
      <c r="E9547" s="61">
        <v>1</v>
      </c>
      <c r="F9547" s="61">
        <v>1</v>
      </c>
      <c r="G9547" s="61">
        <v>0</v>
      </c>
      <c r="H9547" s="61">
        <v>1</v>
      </c>
      <c r="I9547" s="62">
        <v>96283.732188100475</v>
      </c>
      <c r="J9547" s="63">
        <v>6.1215282045093646</v>
      </c>
      <c r="K9547" s="63">
        <v>4.6867354482924863</v>
      </c>
      <c r="L9547" s="63">
        <v>7.0990419474451532</v>
      </c>
      <c r="M9547" s="63">
        <v>8.2755029822274508</v>
      </c>
      <c r="N9547" s="63">
        <v>6.5794166616518073</v>
      </c>
      <c r="O9547" s="71">
        <v>6.9986132578973592</v>
      </c>
    </row>
    <row r="9548" spans="2:15" outlineLevel="1" x14ac:dyDescent="0.45">
      <c r="B9548" s="65">
        <v>9539</v>
      </c>
      <c r="C9548" s="60">
        <v>0</v>
      </c>
      <c r="D9548" s="61">
        <v>1</v>
      </c>
      <c r="E9548" s="61">
        <v>1</v>
      </c>
      <c r="F9548" s="61">
        <v>1</v>
      </c>
      <c r="G9548" s="61">
        <v>1</v>
      </c>
      <c r="H9548" s="61">
        <v>0</v>
      </c>
      <c r="I9548" s="62">
        <v>29296.542166503932</v>
      </c>
      <c r="J9548" s="63">
        <v>5.3450899992852507</v>
      </c>
      <c r="K9548" s="63">
        <v>5.778056392613518</v>
      </c>
      <c r="L9548" s="63">
        <v>6.3690386711382985</v>
      </c>
      <c r="M9548" s="63">
        <v>7.2341629992253456</v>
      </c>
      <c r="N9548" s="63">
        <v>7.0129759984275317</v>
      </c>
      <c r="O9548" s="71">
        <v>6.9371210272613029</v>
      </c>
    </row>
    <row r="9549" spans="2:15" outlineLevel="1" x14ac:dyDescent="0.45">
      <c r="B9549" s="65">
        <v>9540</v>
      </c>
      <c r="C9549" s="60">
        <v>1</v>
      </c>
      <c r="D9549" s="61">
        <v>0</v>
      </c>
      <c r="E9549" s="61">
        <v>1</v>
      </c>
      <c r="F9549" s="61">
        <v>1</v>
      </c>
      <c r="G9549" s="61">
        <v>1</v>
      </c>
      <c r="H9549" s="61">
        <v>0</v>
      </c>
      <c r="I9549" s="62">
        <v>32679.280806350696</v>
      </c>
      <c r="J9549" s="63">
        <v>6.356468173448599</v>
      </c>
      <c r="K9549" s="63">
        <v>6.2984438635025679</v>
      </c>
      <c r="L9549" s="63">
        <v>6.326070529337616</v>
      </c>
      <c r="M9549" s="63">
        <v>6.954939237829378</v>
      </c>
      <c r="N9549" s="63">
        <v>6.9892428812548451</v>
      </c>
      <c r="O9549" s="71">
        <v>6.8985279029866433</v>
      </c>
    </row>
    <row r="9550" spans="2:15" outlineLevel="1" x14ac:dyDescent="0.45">
      <c r="B9550" s="65">
        <v>9541</v>
      </c>
      <c r="C9550" s="60">
        <v>1</v>
      </c>
      <c r="D9550" s="61">
        <v>0</v>
      </c>
      <c r="E9550" s="61">
        <v>1</v>
      </c>
      <c r="F9550" s="61">
        <v>1</v>
      </c>
      <c r="G9550" s="61">
        <v>0</v>
      </c>
      <c r="H9550" s="61">
        <v>1</v>
      </c>
      <c r="I9550" s="62">
        <v>26827.326126216882</v>
      </c>
      <c r="J9550" s="63">
        <v>5.915396282264374</v>
      </c>
      <c r="K9550" s="63">
        <v>5.5232203516988605</v>
      </c>
      <c r="L9550" s="63">
        <v>7.0424362916147247</v>
      </c>
      <c r="M9550" s="63">
        <v>6.0161710700423088</v>
      </c>
      <c r="N9550" s="63">
        <v>6.4606361292515615</v>
      </c>
      <c r="O9550" s="71">
        <v>7.25555154584183</v>
      </c>
    </row>
    <row r="9551" spans="2:15" outlineLevel="1" x14ac:dyDescent="0.45">
      <c r="B9551" s="65">
        <v>9542</v>
      </c>
      <c r="C9551" s="60">
        <v>1</v>
      </c>
      <c r="D9551" s="61">
        <v>0</v>
      </c>
      <c r="E9551" s="61">
        <v>1</v>
      </c>
      <c r="F9551" s="61">
        <v>1</v>
      </c>
      <c r="G9551" s="61">
        <v>1</v>
      </c>
      <c r="H9551" s="61">
        <v>0</v>
      </c>
      <c r="I9551" s="62">
        <v>94871.190043793467</v>
      </c>
      <c r="J9551" s="63">
        <v>5.8551501140505389</v>
      </c>
      <c r="K9551" s="63">
        <v>5.4876562248835592</v>
      </c>
      <c r="L9551" s="63">
        <v>7.7154252272913624</v>
      </c>
      <c r="M9551" s="63">
        <v>6.6315961066761453</v>
      </c>
      <c r="N9551" s="63">
        <v>7.0016677148090656</v>
      </c>
      <c r="O9551" s="71">
        <v>6.8935274929570864</v>
      </c>
    </row>
    <row r="9552" spans="2:15" outlineLevel="1" x14ac:dyDescent="0.45">
      <c r="B9552" s="65">
        <v>9543</v>
      </c>
      <c r="C9552" s="60">
        <v>1</v>
      </c>
      <c r="D9552" s="61">
        <v>0</v>
      </c>
      <c r="E9552" s="61">
        <v>1</v>
      </c>
      <c r="F9552" s="61">
        <v>1</v>
      </c>
      <c r="G9552" s="61">
        <v>1</v>
      </c>
      <c r="H9552" s="61">
        <v>0</v>
      </c>
      <c r="I9552" s="62">
        <v>72194.006626168717</v>
      </c>
      <c r="J9552" s="63">
        <v>5.4721104590866991</v>
      </c>
      <c r="K9552" s="63">
        <v>4.4733818153580325</v>
      </c>
      <c r="L9552" s="63">
        <v>7.4295513413180796</v>
      </c>
      <c r="M9552" s="63">
        <v>7.8582267892673752</v>
      </c>
      <c r="N9552" s="63">
        <v>6.585053941617959</v>
      </c>
      <c r="O9552" s="71">
        <v>6.5709940351839347</v>
      </c>
    </row>
    <row r="9553" spans="2:15" outlineLevel="1" x14ac:dyDescent="0.45">
      <c r="B9553" s="65">
        <v>9544</v>
      </c>
      <c r="C9553" s="60">
        <v>1</v>
      </c>
      <c r="D9553" s="61">
        <v>0</v>
      </c>
      <c r="E9553" s="61">
        <v>1</v>
      </c>
      <c r="F9553" s="61">
        <v>1</v>
      </c>
      <c r="G9553" s="61">
        <v>0</v>
      </c>
      <c r="H9553" s="61">
        <v>1</v>
      </c>
      <c r="I9553" s="62">
        <v>92265.609354715009</v>
      </c>
      <c r="J9553" s="63">
        <v>6.7480702564712409</v>
      </c>
      <c r="K9553" s="63">
        <v>4.7546660199249509</v>
      </c>
      <c r="L9553" s="63">
        <v>6.8869747668920942</v>
      </c>
      <c r="M9553" s="63">
        <v>6.4876591731984705</v>
      </c>
      <c r="N9553" s="63">
        <v>6.4451837300727792</v>
      </c>
      <c r="O9553" s="71">
        <v>6.9228947503401121</v>
      </c>
    </row>
    <row r="9554" spans="2:15" outlineLevel="1" x14ac:dyDescent="0.45">
      <c r="B9554" s="65">
        <v>9545</v>
      </c>
      <c r="C9554" s="60">
        <v>0</v>
      </c>
      <c r="D9554" s="61">
        <v>1</v>
      </c>
      <c r="E9554" s="61">
        <v>1</v>
      </c>
      <c r="F9554" s="61">
        <v>1</v>
      </c>
      <c r="G9554" s="61">
        <v>1</v>
      </c>
      <c r="H9554" s="61">
        <v>0</v>
      </c>
      <c r="I9554" s="62">
        <v>75186.658158041188</v>
      </c>
      <c r="J9554" s="63">
        <v>5.4529270667170007</v>
      </c>
      <c r="K9554" s="63">
        <v>5.6745809610815936</v>
      </c>
      <c r="L9554" s="63">
        <v>7.0880531215201437</v>
      </c>
      <c r="M9554" s="63">
        <v>7.3742817551501485</v>
      </c>
      <c r="N9554" s="63">
        <v>7.1050782085122428</v>
      </c>
      <c r="O9554" s="71">
        <v>6.5825392888783636</v>
      </c>
    </row>
    <row r="9555" spans="2:15" outlineLevel="1" x14ac:dyDescent="0.45">
      <c r="B9555" s="65">
        <v>9546</v>
      </c>
      <c r="C9555" s="60">
        <v>1</v>
      </c>
      <c r="D9555" s="61">
        <v>0</v>
      </c>
      <c r="E9555" s="61">
        <v>1</v>
      </c>
      <c r="F9555" s="61">
        <v>1</v>
      </c>
      <c r="G9555" s="61">
        <v>0</v>
      </c>
      <c r="H9555" s="61">
        <v>1</v>
      </c>
      <c r="I9555" s="62">
        <v>96475.050851410095</v>
      </c>
      <c r="J9555" s="63">
        <v>6.6368592184930097</v>
      </c>
      <c r="K9555" s="63">
        <v>5.707484017489139</v>
      </c>
      <c r="L9555" s="63">
        <v>6.3989957674023943</v>
      </c>
      <c r="M9555" s="63">
        <v>7.051021132460737</v>
      </c>
      <c r="N9555" s="63">
        <v>6.6552434948297678</v>
      </c>
      <c r="O9555" s="71">
        <v>7.0117756626611154</v>
      </c>
    </row>
    <row r="9556" spans="2:15" outlineLevel="1" x14ac:dyDescent="0.45">
      <c r="B9556" s="65">
        <v>9547</v>
      </c>
      <c r="C9556" s="60">
        <v>1</v>
      </c>
      <c r="D9556" s="61">
        <v>0</v>
      </c>
      <c r="E9556" s="61">
        <v>1</v>
      </c>
      <c r="F9556" s="61">
        <v>1</v>
      </c>
      <c r="G9556" s="61">
        <v>1</v>
      </c>
      <c r="H9556" s="61">
        <v>0</v>
      </c>
      <c r="I9556" s="62">
        <v>97839.447553014965</v>
      </c>
      <c r="J9556" s="63">
        <v>5.9921974858762495</v>
      </c>
      <c r="K9556" s="63">
        <v>5.1870504151688674</v>
      </c>
      <c r="L9556" s="63">
        <v>7.470147415922809</v>
      </c>
      <c r="M9556" s="63">
        <v>8.0522447343018193</v>
      </c>
      <c r="N9556" s="63">
        <v>6.9449062881088386</v>
      </c>
      <c r="O9556" s="71">
        <v>6.8229340547693136</v>
      </c>
    </row>
    <row r="9557" spans="2:15" outlineLevel="1" x14ac:dyDescent="0.45">
      <c r="B9557" s="65">
        <v>9548</v>
      </c>
      <c r="C9557" s="60">
        <v>1</v>
      </c>
      <c r="D9557" s="61">
        <v>0</v>
      </c>
      <c r="E9557" s="61">
        <v>1</v>
      </c>
      <c r="F9557" s="61">
        <v>1</v>
      </c>
      <c r="G9557" s="61">
        <v>0</v>
      </c>
      <c r="H9557" s="61">
        <v>1</v>
      </c>
      <c r="I9557" s="62">
        <v>24934.189078093186</v>
      </c>
      <c r="J9557" s="63">
        <v>5.6008245781775869</v>
      </c>
      <c r="K9557" s="63">
        <v>4.3351664311471305</v>
      </c>
      <c r="L9557" s="63">
        <v>7.0147559080138393</v>
      </c>
      <c r="M9557" s="63">
        <v>6.5984976321454827</v>
      </c>
      <c r="N9557" s="63">
        <v>6.9119815540377214</v>
      </c>
      <c r="O9557" s="71">
        <v>7.1476788934376074</v>
      </c>
    </row>
    <row r="9558" spans="2:15" outlineLevel="1" x14ac:dyDescent="0.45">
      <c r="B9558" s="65">
        <v>9549</v>
      </c>
      <c r="C9558" s="60">
        <v>0</v>
      </c>
      <c r="D9558" s="61">
        <v>1</v>
      </c>
      <c r="E9558" s="61">
        <v>1</v>
      </c>
      <c r="F9558" s="61">
        <v>1</v>
      </c>
      <c r="G9558" s="61">
        <v>1</v>
      </c>
      <c r="H9558" s="61">
        <v>0</v>
      </c>
      <c r="I9558" s="62">
        <v>99332.540343927161</v>
      </c>
      <c r="J9558" s="63">
        <v>5.3993067241885546</v>
      </c>
      <c r="K9558" s="63">
        <v>6.1383924857013614</v>
      </c>
      <c r="L9558" s="63">
        <v>8.2764696430019384</v>
      </c>
      <c r="M9558" s="63">
        <v>8.5646200232514733</v>
      </c>
      <c r="N9558" s="63">
        <v>6.4033843525045171</v>
      </c>
      <c r="O9558" s="71">
        <v>6.3649464810484915</v>
      </c>
    </row>
    <row r="9559" spans="2:15" outlineLevel="1" x14ac:dyDescent="0.45">
      <c r="B9559" s="65">
        <v>9550</v>
      </c>
      <c r="C9559" s="60">
        <v>0</v>
      </c>
      <c r="D9559" s="61">
        <v>1</v>
      </c>
      <c r="E9559" s="61">
        <v>1</v>
      </c>
      <c r="F9559" s="61">
        <v>1</v>
      </c>
      <c r="G9559" s="61">
        <v>0</v>
      </c>
      <c r="H9559" s="61">
        <v>1</v>
      </c>
      <c r="I9559" s="62">
        <v>97087.300351528975</v>
      </c>
      <c r="J9559" s="63">
        <v>6.2000242678331325</v>
      </c>
      <c r="K9559" s="63">
        <v>6.665039787555747</v>
      </c>
      <c r="L9559" s="63">
        <v>7.4256616927725885</v>
      </c>
      <c r="M9559" s="63">
        <v>6.3208074233684322</v>
      </c>
      <c r="N9559" s="63">
        <v>6.5708181379231529</v>
      </c>
      <c r="O9559" s="71">
        <v>6.9422856173671459</v>
      </c>
    </row>
    <row r="9560" spans="2:15" outlineLevel="1" x14ac:dyDescent="0.45">
      <c r="B9560" s="65">
        <v>9551</v>
      </c>
      <c r="C9560" s="60">
        <v>1</v>
      </c>
      <c r="D9560" s="61">
        <v>0</v>
      </c>
      <c r="E9560" s="61">
        <v>1</v>
      </c>
      <c r="F9560" s="61">
        <v>1</v>
      </c>
      <c r="G9560" s="61">
        <v>0</v>
      </c>
      <c r="H9560" s="61">
        <v>1</v>
      </c>
      <c r="I9560" s="62">
        <v>81616.246654703122</v>
      </c>
      <c r="J9560" s="63">
        <v>6.1503835179351416</v>
      </c>
      <c r="K9560" s="63">
        <v>5.9079644532544044</v>
      </c>
      <c r="L9560" s="63">
        <v>6.4838061385238843</v>
      </c>
      <c r="M9560" s="63">
        <v>8.9352907995634308</v>
      </c>
      <c r="N9560" s="63">
        <v>6.804200059151353</v>
      </c>
      <c r="O9560" s="71">
        <v>6.9862416115122628</v>
      </c>
    </row>
    <row r="9561" spans="2:15" outlineLevel="1" x14ac:dyDescent="0.45">
      <c r="B9561" s="65">
        <v>9552</v>
      </c>
      <c r="C9561" s="60">
        <v>0</v>
      </c>
      <c r="D9561" s="61">
        <v>1</v>
      </c>
      <c r="E9561" s="61">
        <v>1</v>
      </c>
      <c r="F9561" s="61">
        <v>1</v>
      </c>
      <c r="G9561" s="61">
        <v>0</v>
      </c>
      <c r="H9561" s="61">
        <v>1</v>
      </c>
      <c r="I9561" s="62">
        <v>99487.4340634447</v>
      </c>
      <c r="J9561" s="63">
        <v>5.8637086991972733</v>
      </c>
      <c r="K9561" s="63">
        <v>6.4082759653132939</v>
      </c>
      <c r="L9561" s="63">
        <v>7.8801970085855428</v>
      </c>
      <c r="M9561" s="63">
        <v>7.140923142778254</v>
      </c>
      <c r="N9561" s="63">
        <v>6.7146845655283371</v>
      </c>
      <c r="O9561" s="71">
        <v>7.2935987951690091</v>
      </c>
    </row>
    <row r="9562" spans="2:15" outlineLevel="1" x14ac:dyDescent="0.45">
      <c r="B9562" s="65">
        <v>9553</v>
      </c>
      <c r="C9562" s="60">
        <v>1</v>
      </c>
      <c r="D9562" s="61">
        <v>0</v>
      </c>
      <c r="E9562" s="61">
        <v>1</v>
      </c>
      <c r="F9562" s="61">
        <v>1</v>
      </c>
      <c r="G9562" s="61">
        <v>0</v>
      </c>
      <c r="H9562" s="61">
        <v>1</v>
      </c>
      <c r="I9562" s="62">
        <v>27805.755336232032</v>
      </c>
      <c r="J9562" s="63">
        <v>5.5704293993009992</v>
      </c>
      <c r="K9562" s="63">
        <v>5.4485842361181973</v>
      </c>
      <c r="L9562" s="63">
        <v>7.0982102072859643</v>
      </c>
      <c r="M9562" s="63">
        <v>6.4905231864711226</v>
      </c>
      <c r="N9562" s="63">
        <v>6.8204555854027245</v>
      </c>
      <c r="O9562" s="71">
        <v>7.1674522930291564</v>
      </c>
    </row>
    <row r="9563" spans="2:15" outlineLevel="1" x14ac:dyDescent="0.45">
      <c r="B9563" s="65">
        <v>9554</v>
      </c>
      <c r="C9563" s="60">
        <v>1</v>
      </c>
      <c r="D9563" s="61">
        <v>0</v>
      </c>
      <c r="E9563" s="61">
        <v>1</v>
      </c>
      <c r="F9563" s="61">
        <v>1</v>
      </c>
      <c r="G9563" s="61">
        <v>0</v>
      </c>
      <c r="H9563" s="61">
        <v>1</v>
      </c>
      <c r="I9563" s="62">
        <v>75193.845689606198</v>
      </c>
      <c r="J9563" s="63">
        <v>5.4142019754599735</v>
      </c>
      <c r="K9563" s="63">
        <v>5.2323035919499699</v>
      </c>
      <c r="L9563" s="63">
        <v>6.9013659853485469</v>
      </c>
      <c r="M9563" s="63">
        <v>7.9242520640174723</v>
      </c>
      <c r="N9563" s="63">
        <v>6.6567957893096006</v>
      </c>
      <c r="O9563" s="71">
        <v>7.1680650209789123</v>
      </c>
    </row>
    <row r="9564" spans="2:15" outlineLevel="1" x14ac:dyDescent="0.45">
      <c r="B9564" s="65">
        <v>9555</v>
      </c>
      <c r="C9564" s="60">
        <v>1</v>
      </c>
      <c r="D9564" s="61">
        <v>0</v>
      </c>
      <c r="E9564" s="61">
        <v>1</v>
      </c>
      <c r="F9564" s="61">
        <v>1</v>
      </c>
      <c r="G9564" s="61">
        <v>0</v>
      </c>
      <c r="H9564" s="61">
        <v>1</v>
      </c>
      <c r="I9564" s="62">
        <v>28321.272597549338</v>
      </c>
      <c r="J9564" s="63">
        <v>5.8255410780101693</v>
      </c>
      <c r="K9564" s="63">
        <v>5.2863304081724429</v>
      </c>
      <c r="L9564" s="63">
        <v>6.9855493616601532</v>
      </c>
      <c r="M9564" s="63">
        <v>6.9444166902270927</v>
      </c>
      <c r="N9564" s="63">
        <v>6.546061871907388</v>
      </c>
      <c r="O9564" s="71">
        <v>7.0795400794534658</v>
      </c>
    </row>
    <row r="9565" spans="2:15" outlineLevel="1" x14ac:dyDescent="0.45">
      <c r="B9565" s="65">
        <v>9556</v>
      </c>
      <c r="C9565" s="60">
        <v>1</v>
      </c>
      <c r="D9565" s="61">
        <v>0</v>
      </c>
      <c r="E9565" s="61">
        <v>1</v>
      </c>
      <c r="F9565" s="61">
        <v>1</v>
      </c>
      <c r="G9565" s="61">
        <v>1</v>
      </c>
      <c r="H9565" s="61">
        <v>0</v>
      </c>
      <c r="I9565" s="62">
        <v>76152.189970239007</v>
      </c>
      <c r="J9565" s="63">
        <v>5.8700307509541672</v>
      </c>
      <c r="K9565" s="63">
        <v>4.4372439226755978</v>
      </c>
      <c r="L9565" s="63">
        <v>6.8023008370652125</v>
      </c>
      <c r="M9565" s="63">
        <v>8.4618184657818372</v>
      </c>
      <c r="N9565" s="63">
        <v>7.1847477769745876</v>
      </c>
      <c r="O9565" s="71">
        <v>6.8476228259264094</v>
      </c>
    </row>
    <row r="9566" spans="2:15" outlineLevel="1" x14ac:dyDescent="0.45">
      <c r="B9566" s="65">
        <v>9557</v>
      </c>
      <c r="C9566" s="60">
        <v>0</v>
      </c>
      <c r="D9566" s="61">
        <v>1</v>
      </c>
      <c r="E9566" s="61">
        <v>1</v>
      </c>
      <c r="F9566" s="61">
        <v>1</v>
      </c>
      <c r="G9566" s="61">
        <v>1</v>
      </c>
      <c r="H9566" s="61">
        <v>0</v>
      </c>
      <c r="I9566" s="62">
        <v>30421.121361720187</v>
      </c>
      <c r="J9566" s="63">
        <v>5.7112585352576293</v>
      </c>
      <c r="K9566" s="63">
        <v>5.8923866526239905</v>
      </c>
      <c r="L9566" s="63">
        <v>6.7441757685718056</v>
      </c>
      <c r="M9566" s="63">
        <v>7.0944510894399162</v>
      </c>
      <c r="N9566" s="63">
        <v>6.9357961047614838</v>
      </c>
      <c r="O9566" s="71">
        <v>6.8558061942127884</v>
      </c>
    </row>
    <row r="9567" spans="2:15" outlineLevel="1" x14ac:dyDescent="0.45">
      <c r="B9567" s="65">
        <v>9558</v>
      </c>
      <c r="C9567" s="60">
        <v>1</v>
      </c>
      <c r="D9567" s="61">
        <v>0</v>
      </c>
      <c r="E9567" s="61">
        <v>1</v>
      </c>
      <c r="F9567" s="61">
        <v>1</v>
      </c>
      <c r="G9567" s="61">
        <v>0</v>
      </c>
      <c r="H9567" s="61">
        <v>1</v>
      </c>
      <c r="I9567" s="62">
        <v>93240.255652014283</v>
      </c>
      <c r="J9567" s="63">
        <v>5.653805436487219</v>
      </c>
      <c r="K9567" s="63">
        <v>5.3203654972437704</v>
      </c>
      <c r="L9567" s="63">
        <v>7.4628130373297337</v>
      </c>
      <c r="M9567" s="63">
        <v>6.9618868818432471</v>
      </c>
      <c r="N9567" s="63">
        <v>6.4522594718373805</v>
      </c>
      <c r="O9567" s="71">
        <v>6.9906881185325043</v>
      </c>
    </row>
    <row r="9568" spans="2:15" outlineLevel="1" x14ac:dyDescent="0.45">
      <c r="B9568" s="65">
        <v>9559</v>
      </c>
      <c r="C9568" s="60">
        <v>1</v>
      </c>
      <c r="D9568" s="61">
        <v>0</v>
      </c>
      <c r="E9568" s="61">
        <v>1</v>
      </c>
      <c r="F9568" s="61">
        <v>1</v>
      </c>
      <c r="G9568" s="61">
        <v>1</v>
      </c>
      <c r="H9568" s="61">
        <v>0</v>
      </c>
      <c r="I9568" s="62">
        <v>95905.056976385036</v>
      </c>
      <c r="J9568" s="63">
        <v>5.6926373587086907</v>
      </c>
      <c r="K9568" s="63">
        <v>5.31639291111021</v>
      </c>
      <c r="L9568" s="63">
        <v>7.9729121976050408</v>
      </c>
      <c r="M9568" s="63">
        <v>7.3872037059244668</v>
      </c>
      <c r="N9568" s="63">
        <v>7.0440316993926393</v>
      </c>
      <c r="O9568" s="71">
        <v>6.5816412220764011</v>
      </c>
    </row>
    <row r="9569" spans="2:15" outlineLevel="1" x14ac:dyDescent="0.45">
      <c r="B9569" s="65">
        <v>9560</v>
      </c>
      <c r="C9569" s="60">
        <v>0</v>
      </c>
      <c r="D9569" s="61">
        <v>1</v>
      </c>
      <c r="E9569" s="61">
        <v>1</v>
      </c>
      <c r="F9569" s="61">
        <v>1</v>
      </c>
      <c r="G9569" s="61">
        <v>1</v>
      </c>
      <c r="H9569" s="61">
        <v>0</v>
      </c>
      <c r="I9569" s="62">
        <v>101444.50723306922</v>
      </c>
      <c r="J9569" s="63">
        <v>5.9625251074359591</v>
      </c>
      <c r="K9569" s="63">
        <v>6.6060450778603492</v>
      </c>
      <c r="L9569" s="63">
        <v>7.4507136868674086</v>
      </c>
      <c r="M9569" s="63">
        <v>8.4205912922007116</v>
      </c>
      <c r="N9569" s="63">
        <v>6.9305977830088974</v>
      </c>
      <c r="O9569" s="71">
        <v>6.0733777772137172</v>
      </c>
    </row>
    <row r="9570" spans="2:15" outlineLevel="1" x14ac:dyDescent="0.45">
      <c r="B9570" s="65">
        <v>9561</v>
      </c>
      <c r="C9570" s="60">
        <v>0</v>
      </c>
      <c r="D9570" s="61">
        <v>1</v>
      </c>
      <c r="E9570" s="61">
        <v>1</v>
      </c>
      <c r="F9570" s="61">
        <v>1</v>
      </c>
      <c r="G9570" s="61">
        <v>0</v>
      </c>
      <c r="H9570" s="61">
        <v>1</v>
      </c>
      <c r="I9570" s="62">
        <v>78165.655973185232</v>
      </c>
      <c r="J9570" s="63">
        <v>5.7577756278929488</v>
      </c>
      <c r="K9570" s="63">
        <v>6.3536005519264442</v>
      </c>
      <c r="L9570" s="63">
        <v>6.546450353789762</v>
      </c>
      <c r="M9570" s="63">
        <v>8.1139213125195475</v>
      </c>
      <c r="N9570" s="63">
        <v>6.4952887863427291</v>
      </c>
      <c r="O9570" s="71">
        <v>6.6902182342078351</v>
      </c>
    </row>
    <row r="9571" spans="2:15" outlineLevel="1" x14ac:dyDescent="0.45">
      <c r="B9571" s="65">
        <v>9562</v>
      </c>
      <c r="C9571" s="60">
        <v>0</v>
      </c>
      <c r="D9571" s="61">
        <v>1</v>
      </c>
      <c r="E9571" s="61">
        <v>1</v>
      </c>
      <c r="F9571" s="61">
        <v>1</v>
      </c>
      <c r="G9571" s="61">
        <v>1</v>
      </c>
      <c r="H9571" s="61">
        <v>0</v>
      </c>
      <c r="I9571" s="62">
        <v>29823.626986601012</v>
      </c>
      <c r="J9571" s="63">
        <v>5.3888306741420013</v>
      </c>
      <c r="K9571" s="63">
        <v>5.6539718013993632</v>
      </c>
      <c r="L9571" s="63">
        <v>6.7227344623378817</v>
      </c>
      <c r="M9571" s="63">
        <v>7.1775789467837257</v>
      </c>
      <c r="N9571" s="63">
        <v>7.4096815597385959</v>
      </c>
      <c r="O9571" s="71">
        <v>6.6771307631014203</v>
      </c>
    </row>
    <row r="9572" spans="2:15" outlineLevel="1" x14ac:dyDescent="0.45">
      <c r="B9572" s="65">
        <v>9563</v>
      </c>
      <c r="C9572" s="60">
        <v>0</v>
      </c>
      <c r="D9572" s="61">
        <v>1</v>
      </c>
      <c r="E9572" s="61">
        <v>1</v>
      </c>
      <c r="F9572" s="61">
        <v>1</v>
      </c>
      <c r="G9572" s="61">
        <v>0</v>
      </c>
      <c r="H9572" s="61">
        <v>1</v>
      </c>
      <c r="I9572" s="62">
        <v>100825.46789388904</v>
      </c>
      <c r="J9572" s="63">
        <v>6.3352782300901698</v>
      </c>
      <c r="K9572" s="63">
        <v>6.3641842939079272</v>
      </c>
      <c r="L9572" s="63">
        <v>6.9344619715091236</v>
      </c>
      <c r="M9572" s="63">
        <v>8.1167319311670454</v>
      </c>
      <c r="N9572" s="63">
        <v>6.3927959290669234</v>
      </c>
      <c r="O9572" s="71">
        <v>7.0311318022610791</v>
      </c>
    </row>
    <row r="9573" spans="2:15" outlineLevel="1" x14ac:dyDescent="0.45">
      <c r="B9573" s="65">
        <v>9564</v>
      </c>
      <c r="C9573" s="60">
        <v>0</v>
      </c>
      <c r="D9573" s="61">
        <v>1</v>
      </c>
      <c r="E9573" s="61">
        <v>1</v>
      </c>
      <c r="F9573" s="61">
        <v>1</v>
      </c>
      <c r="G9573" s="61">
        <v>1</v>
      </c>
      <c r="H9573" s="61">
        <v>0</v>
      </c>
      <c r="I9573" s="62">
        <v>100402.86081280501</v>
      </c>
      <c r="J9573" s="63">
        <v>5.6699328448162918</v>
      </c>
      <c r="K9573" s="63">
        <v>6.0386381963927498</v>
      </c>
      <c r="L9573" s="63">
        <v>7.2429602800731718</v>
      </c>
      <c r="M9573" s="63">
        <v>8.5136051571966718</v>
      </c>
      <c r="N9573" s="63">
        <v>7.2032703009044088</v>
      </c>
      <c r="O9573" s="71">
        <v>6.4635043609082565</v>
      </c>
    </row>
    <row r="9574" spans="2:15" outlineLevel="1" x14ac:dyDescent="0.45">
      <c r="B9574" s="65">
        <v>9565</v>
      </c>
      <c r="C9574" s="60">
        <v>0</v>
      </c>
      <c r="D9574" s="61">
        <v>1</v>
      </c>
      <c r="E9574" s="61">
        <v>1</v>
      </c>
      <c r="F9574" s="61">
        <v>1</v>
      </c>
      <c r="G9574" s="61">
        <v>0</v>
      </c>
      <c r="H9574" s="61">
        <v>1</v>
      </c>
      <c r="I9574" s="62">
        <v>63664.970287374788</v>
      </c>
      <c r="J9574" s="63">
        <v>5.7015450670500609</v>
      </c>
      <c r="K9574" s="63">
        <v>5.9202962336753622</v>
      </c>
      <c r="L9574" s="63">
        <v>7.6313964425970013</v>
      </c>
      <c r="M9574" s="63">
        <v>6.5351380637347898</v>
      </c>
      <c r="N9574" s="63">
        <v>6.539411131108757</v>
      </c>
      <c r="O9574" s="71">
        <v>6.645415317319018</v>
      </c>
    </row>
    <row r="9575" spans="2:15" outlineLevel="1" x14ac:dyDescent="0.45">
      <c r="B9575" s="65">
        <v>9566</v>
      </c>
      <c r="C9575" s="60">
        <v>1</v>
      </c>
      <c r="D9575" s="61">
        <v>0</v>
      </c>
      <c r="E9575" s="61">
        <v>1</v>
      </c>
      <c r="F9575" s="61">
        <v>1</v>
      </c>
      <c r="G9575" s="61">
        <v>0</v>
      </c>
      <c r="H9575" s="61">
        <v>1</v>
      </c>
      <c r="I9575" s="62">
        <v>78265.518552784226</v>
      </c>
      <c r="J9575" s="63">
        <v>6.2660729536147741</v>
      </c>
      <c r="K9575" s="63">
        <v>5.2410784926675049</v>
      </c>
      <c r="L9575" s="63">
        <v>6.4105944541311723</v>
      </c>
      <c r="M9575" s="63">
        <v>8.5166792391128396</v>
      </c>
      <c r="N9575" s="63">
        <v>6.4722963169627628</v>
      </c>
      <c r="O9575" s="71">
        <v>7.2111123728774098</v>
      </c>
    </row>
    <row r="9576" spans="2:15" outlineLevel="1" x14ac:dyDescent="0.45">
      <c r="B9576" s="65">
        <v>9567</v>
      </c>
      <c r="C9576" s="60">
        <v>1</v>
      </c>
      <c r="D9576" s="61">
        <v>0</v>
      </c>
      <c r="E9576" s="61">
        <v>1</v>
      </c>
      <c r="F9576" s="61">
        <v>1</v>
      </c>
      <c r="G9576" s="61">
        <v>0</v>
      </c>
      <c r="H9576" s="61">
        <v>1</v>
      </c>
      <c r="I9576" s="62">
        <v>25375.076628027804</v>
      </c>
      <c r="J9576" s="63">
        <v>5.3981595440807881</v>
      </c>
      <c r="K9576" s="63">
        <v>5.2837056655792312</v>
      </c>
      <c r="L9576" s="63">
        <v>6.0313611544157562</v>
      </c>
      <c r="M9576" s="63">
        <v>6.7773170780096779</v>
      </c>
      <c r="N9576" s="63">
        <v>6.591256835435984</v>
      </c>
      <c r="O9576" s="71">
        <v>7.0632598461256251</v>
      </c>
    </row>
    <row r="9577" spans="2:15" outlineLevel="1" x14ac:dyDescent="0.45">
      <c r="B9577" s="65">
        <v>9568</v>
      </c>
      <c r="C9577" s="60">
        <v>1</v>
      </c>
      <c r="D9577" s="61">
        <v>0</v>
      </c>
      <c r="E9577" s="61">
        <v>1</v>
      </c>
      <c r="F9577" s="61">
        <v>1</v>
      </c>
      <c r="G9577" s="61">
        <v>1</v>
      </c>
      <c r="H9577" s="61">
        <v>0</v>
      </c>
      <c r="I9577" s="62">
        <v>27706.776822883287</v>
      </c>
      <c r="J9577" s="63">
        <v>6.1459864447220767</v>
      </c>
      <c r="K9577" s="63">
        <v>6.113388036915369</v>
      </c>
      <c r="L9577" s="63">
        <v>6.5979788176792802</v>
      </c>
      <c r="M9577" s="63">
        <v>6.2850933802503777</v>
      </c>
      <c r="N9577" s="63">
        <v>6.4559495966840919</v>
      </c>
      <c r="O9577" s="71">
        <v>6.4543026322514505</v>
      </c>
    </row>
    <row r="9578" spans="2:15" outlineLevel="1" x14ac:dyDescent="0.45">
      <c r="B9578" s="65">
        <v>9569</v>
      </c>
      <c r="C9578" s="60">
        <v>1</v>
      </c>
      <c r="D9578" s="61">
        <v>0</v>
      </c>
      <c r="E9578" s="61">
        <v>1</v>
      </c>
      <c r="F9578" s="61">
        <v>1</v>
      </c>
      <c r="G9578" s="61">
        <v>1</v>
      </c>
      <c r="H9578" s="61">
        <v>0</v>
      </c>
      <c r="I9578" s="62">
        <v>97025.326268426346</v>
      </c>
      <c r="J9578" s="63">
        <v>6.0194606729782851</v>
      </c>
      <c r="K9578" s="63">
        <v>5.3463417643498783</v>
      </c>
      <c r="L9578" s="63">
        <v>7.1206665111504552</v>
      </c>
      <c r="M9578" s="63">
        <v>7.5358263586916854</v>
      </c>
      <c r="N9578" s="63">
        <v>7.4180271458088827</v>
      </c>
      <c r="O9578" s="71">
        <v>6.5542446050946568</v>
      </c>
    </row>
    <row r="9579" spans="2:15" outlineLevel="1" x14ac:dyDescent="0.45">
      <c r="B9579" s="65">
        <v>9570</v>
      </c>
      <c r="C9579" s="60">
        <v>0</v>
      </c>
      <c r="D9579" s="61">
        <v>1</v>
      </c>
      <c r="E9579" s="61">
        <v>1</v>
      </c>
      <c r="F9579" s="61">
        <v>1</v>
      </c>
      <c r="G9579" s="61">
        <v>1</v>
      </c>
      <c r="H9579" s="61">
        <v>0</v>
      </c>
      <c r="I9579" s="62">
        <v>98328.894011261276</v>
      </c>
      <c r="J9579" s="63">
        <v>5.5751579921927172</v>
      </c>
      <c r="K9579" s="63">
        <v>5.6515851003748043</v>
      </c>
      <c r="L9579" s="63">
        <v>7.7616983130732198</v>
      </c>
      <c r="M9579" s="63">
        <v>7.5782532863690717</v>
      </c>
      <c r="N9579" s="63">
        <v>7.4252464845933064</v>
      </c>
      <c r="O9579" s="71">
        <v>6.8367942627338918</v>
      </c>
    </row>
    <row r="9580" spans="2:15" outlineLevel="1" x14ac:dyDescent="0.45">
      <c r="B9580" s="65">
        <v>9571</v>
      </c>
      <c r="C9580" s="60">
        <v>1</v>
      </c>
      <c r="D9580" s="61">
        <v>0</v>
      </c>
      <c r="E9580" s="61">
        <v>1</v>
      </c>
      <c r="F9580" s="61">
        <v>1</v>
      </c>
      <c r="G9580" s="61">
        <v>1</v>
      </c>
      <c r="H9580" s="61">
        <v>0</v>
      </c>
      <c r="I9580" s="62">
        <v>59442.5942694767</v>
      </c>
      <c r="J9580" s="63">
        <v>5.5743703097377981</v>
      </c>
      <c r="K9580" s="63">
        <v>5.0570317293380533</v>
      </c>
      <c r="L9580" s="63">
        <v>7.6544141927511919</v>
      </c>
      <c r="M9580" s="63">
        <v>6.6507776159426566</v>
      </c>
      <c r="N9580" s="63">
        <v>6.4492101412599316</v>
      </c>
      <c r="O9580" s="71">
        <v>5.969905669029286</v>
      </c>
    </row>
    <row r="9581" spans="2:15" outlineLevel="1" x14ac:dyDescent="0.45">
      <c r="B9581" s="65">
        <v>9572</v>
      </c>
      <c r="C9581" s="60">
        <v>1</v>
      </c>
      <c r="D9581" s="61">
        <v>0</v>
      </c>
      <c r="E9581" s="61">
        <v>1</v>
      </c>
      <c r="F9581" s="61">
        <v>1</v>
      </c>
      <c r="G9581" s="61">
        <v>1</v>
      </c>
      <c r="H9581" s="61">
        <v>0</v>
      </c>
      <c r="I9581" s="62">
        <v>96755.690526680904</v>
      </c>
      <c r="J9581" s="63">
        <v>5.9224652288399833</v>
      </c>
      <c r="K9581" s="63">
        <v>5.4112794170306682</v>
      </c>
      <c r="L9581" s="63">
        <v>7.6224263845702049</v>
      </c>
      <c r="M9581" s="63">
        <v>8.0314558185564913</v>
      </c>
      <c r="N9581" s="63">
        <v>6.7045158923295309</v>
      </c>
      <c r="O9581" s="71">
        <v>6.2928767103814378</v>
      </c>
    </row>
    <row r="9582" spans="2:15" outlineLevel="1" x14ac:dyDescent="0.45">
      <c r="B9582" s="65">
        <v>9573</v>
      </c>
      <c r="C9582" s="60">
        <v>1</v>
      </c>
      <c r="D9582" s="61">
        <v>0</v>
      </c>
      <c r="E9582" s="61">
        <v>1</v>
      </c>
      <c r="F9582" s="61">
        <v>1</v>
      </c>
      <c r="G9582" s="61">
        <v>1</v>
      </c>
      <c r="H9582" s="61">
        <v>0</v>
      </c>
      <c r="I9582" s="62">
        <v>25963.452732664213</v>
      </c>
      <c r="J9582" s="63">
        <v>5.4351121159891616</v>
      </c>
      <c r="K9582" s="63">
        <v>4.8923447279152557</v>
      </c>
      <c r="L9582" s="63">
        <v>6.8231531888774608</v>
      </c>
      <c r="M9582" s="63">
        <v>6.8894240644977343</v>
      </c>
      <c r="N9582" s="63">
        <v>6.8664527430101554</v>
      </c>
      <c r="O9582" s="71">
        <v>6.8429659595959675</v>
      </c>
    </row>
    <row r="9583" spans="2:15" outlineLevel="1" x14ac:dyDescent="0.45">
      <c r="B9583" s="65">
        <v>9574</v>
      </c>
      <c r="C9583" s="60">
        <v>1</v>
      </c>
      <c r="D9583" s="61">
        <v>0</v>
      </c>
      <c r="E9583" s="61">
        <v>1</v>
      </c>
      <c r="F9583" s="61">
        <v>1</v>
      </c>
      <c r="G9583" s="61">
        <v>1</v>
      </c>
      <c r="H9583" s="61">
        <v>0</v>
      </c>
      <c r="I9583" s="62">
        <v>93087.135069827898</v>
      </c>
      <c r="J9583" s="63">
        <v>6.0405348377439472</v>
      </c>
      <c r="K9583" s="63">
        <v>4.6648277169485342</v>
      </c>
      <c r="L9583" s="63">
        <v>7.0307424180635261</v>
      </c>
      <c r="M9583" s="63">
        <v>6.6392207191737835</v>
      </c>
      <c r="N9583" s="63">
        <v>7.4500333410900996</v>
      </c>
      <c r="O9583" s="71">
        <v>6.884424547467181</v>
      </c>
    </row>
    <row r="9584" spans="2:15" outlineLevel="1" x14ac:dyDescent="0.45">
      <c r="B9584" s="65">
        <v>9575</v>
      </c>
      <c r="C9584" s="60">
        <v>1</v>
      </c>
      <c r="D9584" s="61">
        <v>0</v>
      </c>
      <c r="E9584" s="61">
        <v>1</v>
      </c>
      <c r="F9584" s="61">
        <v>1</v>
      </c>
      <c r="G9584" s="61">
        <v>1</v>
      </c>
      <c r="H9584" s="61">
        <v>0</v>
      </c>
      <c r="I9584" s="62">
        <v>96483.574861847534</v>
      </c>
      <c r="J9584" s="63">
        <v>6.559694684206705</v>
      </c>
      <c r="K9584" s="63">
        <v>5.6058221808456778</v>
      </c>
      <c r="L9584" s="63">
        <v>6.5996763223500894</v>
      </c>
      <c r="M9584" s="63">
        <v>7.1291742672729974</v>
      </c>
      <c r="N9584" s="63">
        <v>6.9315736932689065</v>
      </c>
      <c r="O9584" s="71">
        <v>6.6932746399893608</v>
      </c>
    </row>
    <row r="9585" spans="2:15" outlineLevel="1" x14ac:dyDescent="0.45">
      <c r="B9585" s="65">
        <v>9576</v>
      </c>
      <c r="C9585" s="60">
        <v>1</v>
      </c>
      <c r="D9585" s="61">
        <v>0</v>
      </c>
      <c r="E9585" s="61">
        <v>1</v>
      </c>
      <c r="F9585" s="61">
        <v>1</v>
      </c>
      <c r="G9585" s="61">
        <v>0</v>
      </c>
      <c r="H9585" s="61">
        <v>1</v>
      </c>
      <c r="I9585" s="62">
        <v>72636.441136886264</v>
      </c>
      <c r="J9585" s="63">
        <v>5.7216535866029492</v>
      </c>
      <c r="K9585" s="63">
        <v>4.3077688223853761</v>
      </c>
      <c r="L9585" s="63">
        <v>6.3276673554115632</v>
      </c>
      <c r="M9585" s="63">
        <v>8.2744192886789225</v>
      </c>
      <c r="N9585" s="63">
        <v>6.6507892012330458</v>
      </c>
      <c r="O9585" s="71">
        <v>6.767133994959142</v>
      </c>
    </row>
    <row r="9586" spans="2:15" outlineLevel="1" x14ac:dyDescent="0.45">
      <c r="B9586" s="65">
        <v>9577</v>
      </c>
      <c r="C9586" s="60">
        <v>1</v>
      </c>
      <c r="D9586" s="61">
        <v>0</v>
      </c>
      <c r="E9586" s="61">
        <v>1</v>
      </c>
      <c r="F9586" s="61">
        <v>1</v>
      </c>
      <c r="G9586" s="61">
        <v>0</v>
      </c>
      <c r="H9586" s="61">
        <v>1</v>
      </c>
      <c r="I9586" s="62">
        <v>91966.841303993424</v>
      </c>
      <c r="J9586" s="63">
        <v>6.697450944389991</v>
      </c>
      <c r="K9586" s="63">
        <v>4.6714819201218036</v>
      </c>
      <c r="L9586" s="63">
        <v>7.1022233800276027</v>
      </c>
      <c r="M9586" s="63">
        <v>6.5532072312901226</v>
      </c>
      <c r="N9586" s="63">
        <v>6.4729521201436215</v>
      </c>
      <c r="O9586" s="71">
        <v>6.6998756648557105</v>
      </c>
    </row>
    <row r="9587" spans="2:15" outlineLevel="1" x14ac:dyDescent="0.45">
      <c r="B9587" s="65">
        <v>9578</v>
      </c>
      <c r="C9587" s="60">
        <v>1</v>
      </c>
      <c r="D9587" s="61">
        <v>0</v>
      </c>
      <c r="E9587" s="61">
        <v>1</v>
      </c>
      <c r="F9587" s="61">
        <v>1</v>
      </c>
      <c r="G9587" s="61">
        <v>0</v>
      </c>
      <c r="H9587" s="61">
        <v>1</v>
      </c>
      <c r="I9587" s="62">
        <v>97046.741628864169</v>
      </c>
      <c r="J9587" s="63">
        <v>5.2936196955669184</v>
      </c>
      <c r="K9587" s="63">
        <v>4.8020271691986434</v>
      </c>
      <c r="L9587" s="63">
        <v>7.7567042948367639</v>
      </c>
      <c r="M9587" s="63">
        <v>8.5810156359834799</v>
      </c>
      <c r="N9587" s="63">
        <v>6.8504019107580625</v>
      </c>
      <c r="O9587" s="71">
        <v>7.1181851617438827</v>
      </c>
    </row>
    <row r="9588" spans="2:15" outlineLevel="1" x14ac:dyDescent="0.45">
      <c r="B9588" s="65">
        <v>9579</v>
      </c>
      <c r="C9588" s="60">
        <v>1</v>
      </c>
      <c r="D9588" s="61">
        <v>0</v>
      </c>
      <c r="E9588" s="61">
        <v>1</v>
      </c>
      <c r="F9588" s="61">
        <v>1</v>
      </c>
      <c r="G9588" s="61">
        <v>1</v>
      </c>
      <c r="H9588" s="61">
        <v>0</v>
      </c>
      <c r="I9588" s="62">
        <v>101571.34937389116</v>
      </c>
      <c r="J9588" s="63">
        <v>6.9244607211127303</v>
      </c>
      <c r="K9588" s="63">
        <v>5.6161536970411534</v>
      </c>
      <c r="L9588" s="63">
        <v>6.8641755911606488</v>
      </c>
      <c r="M9588" s="63">
        <v>7.8681332284572232</v>
      </c>
      <c r="N9588" s="63">
        <v>7.4097614467715536</v>
      </c>
      <c r="O9588" s="71">
        <v>6.8488392650344352</v>
      </c>
    </row>
    <row r="9589" spans="2:15" outlineLevel="1" x14ac:dyDescent="0.45">
      <c r="B9589" s="65">
        <v>9580</v>
      </c>
      <c r="C9589" s="60">
        <v>0</v>
      </c>
      <c r="D9589" s="61">
        <v>1</v>
      </c>
      <c r="E9589" s="61">
        <v>1</v>
      </c>
      <c r="F9589" s="61">
        <v>1</v>
      </c>
      <c r="G9589" s="61">
        <v>1</v>
      </c>
      <c r="H9589" s="61">
        <v>0</v>
      </c>
      <c r="I9589" s="62">
        <v>101868.28754203845</v>
      </c>
      <c r="J9589" s="63">
        <v>5.8663775650001773</v>
      </c>
      <c r="K9589" s="63">
        <v>6.2965619780475981</v>
      </c>
      <c r="L9589" s="63">
        <v>8.0723603069687808</v>
      </c>
      <c r="M9589" s="63">
        <v>8.6603575500184409</v>
      </c>
      <c r="N9589" s="63">
        <v>6.877155952238259</v>
      </c>
      <c r="O9589" s="71">
        <v>6.163577724042729</v>
      </c>
    </row>
    <row r="9590" spans="2:15" outlineLevel="1" x14ac:dyDescent="0.45">
      <c r="B9590" s="65">
        <v>9581</v>
      </c>
      <c r="C9590" s="60">
        <v>0</v>
      </c>
      <c r="D9590" s="61">
        <v>1</v>
      </c>
      <c r="E9590" s="61">
        <v>1</v>
      </c>
      <c r="F9590" s="61">
        <v>1</v>
      </c>
      <c r="G9590" s="61">
        <v>1</v>
      </c>
      <c r="H9590" s="61">
        <v>0</v>
      </c>
      <c r="I9590" s="62">
        <v>62893.160504953586</v>
      </c>
      <c r="J9590" s="63">
        <v>5.9152540638905382</v>
      </c>
      <c r="K9590" s="63">
        <v>6.0569717350245229</v>
      </c>
      <c r="L9590" s="63">
        <v>7.0415559081750025</v>
      </c>
      <c r="M9590" s="63">
        <v>6.5902083159260876</v>
      </c>
      <c r="N9590" s="63">
        <v>6.5496443007634522</v>
      </c>
      <c r="O9590" s="71">
        <v>6.102686086403434</v>
      </c>
    </row>
    <row r="9591" spans="2:15" outlineLevel="1" x14ac:dyDescent="0.45">
      <c r="B9591" s="65">
        <v>9582</v>
      </c>
      <c r="C9591" s="60">
        <v>1</v>
      </c>
      <c r="D9591" s="61">
        <v>0</v>
      </c>
      <c r="E9591" s="61">
        <v>1</v>
      </c>
      <c r="F9591" s="61">
        <v>1</v>
      </c>
      <c r="G9591" s="61">
        <v>0</v>
      </c>
      <c r="H9591" s="61">
        <v>1</v>
      </c>
      <c r="I9591" s="62">
        <v>94253.045774327125</v>
      </c>
      <c r="J9591" s="63">
        <v>6.2336338815273873</v>
      </c>
      <c r="K9591" s="63">
        <v>4.6621161266086402</v>
      </c>
      <c r="L9591" s="63">
        <v>7.1180283371314363</v>
      </c>
      <c r="M9591" s="63">
        <v>7.234327451451886</v>
      </c>
      <c r="N9591" s="63">
        <v>6.7212419939631705</v>
      </c>
      <c r="O9591" s="71">
        <v>7.1736325048200564</v>
      </c>
    </row>
    <row r="9592" spans="2:15" outlineLevel="1" x14ac:dyDescent="0.45">
      <c r="B9592" s="65">
        <v>9583</v>
      </c>
      <c r="C9592" s="60">
        <v>1</v>
      </c>
      <c r="D9592" s="61">
        <v>0</v>
      </c>
      <c r="E9592" s="61">
        <v>1</v>
      </c>
      <c r="F9592" s="61">
        <v>1</v>
      </c>
      <c r="G9592" s="61">
        <v>1</v>
      </c>
      <c r="H9592" s="61">
        <v>0</v>
      </c>
      <c r="I9592" s="62">
        <v>91940.103440370091</v>
      </c>
      <c r="J9592" s="63">
        <v>5.9897075479932127</v>
      </c>
      <c r="K9592" s="63">
        <v>5.0133612025236234</v>
      </c>
      <c r="L9592" s="63">
        <v>7.5694326493248099</v>
      </c>
      <c r="M9592" s="63">
        <v>6.6962042019927059</v>
      </c>
      <c r="N9592" s="63">
        <v>6.9234492562318355</v>
      </c>
      <c r="O9592" s="71">
        <v>6.097151268097643</v>
      </c>
    </row>
    <row r="9593" spans="2:15" outlineLevel="1" x14ac:dyDescent="0.45">
      <c r="B9593" s="65">
        <v>9584</v>
      </c>
      <c r="C9593" s="60">
        <v>1</v>
      </c>
      <c r="D9593" s="61">
        <v>0</v>
      </c>
      <c r="E9593" s="61">
        <v>1</v>
      </c>
      <c r="F9593" s="61">
        <v>1</v>
      </c>
      <c r="G9593" s="61">
        <v>1</v>
      </c>
      <c r="H9593" s="61">
        <v>0</v>
      </c>
      <c r="I9593" s="62">
        <v>98313.92966466416</v>
      </c>
      <c r="J9593" s="63">
        <v>5.9940502359510726</v>
      </c>
      <c r="K9593" s="63">
        <v>5.4333437966326796</v>
      </c>
      <c r="L9593" s="63">
        <v>7.7216603365946757</v>
      </c>
      <c r="M9593" s="63">
        <v>7.698241829144246</v>
      </c>
      <c r="N9593" s="63">
        <v>7.2827891110634617</v>
      </c>
      <c r="O9593" s="71">
        <v>6.6135043146160006</v>
      </c>
    </row>
    <row r="9594" spans="2:15" outlineLevel="1" x14ac:dyDescent="0.45">
      <c r="B9594" s="65">
        <v>9585</v>
      </c>
      <c r="C9594" s="60">
        <v>1</v>
      </c>
      <c r="D9594" s="61">
        <v>0</v>
      </c>
      <c r="E9594" s="61">
        <v>1</v>
      </c>
      <c r="F9594" s="61">
        <v>1</v>
      </c>
      <c r="G9594" s="61">
        <v>1</v>
      </c>
      <c r="H9594" s="61">
        <v>0</v>
      </c>
      <c r="I9594" s="62">
        <v>29158.893816930897</v>
      </c>
      <c r="J9594" s="63">
        <v>5.7180430708725218</v>
      </c>
      <c r="K9594" s="63">
        <v>5.5596611083585508</v>
      </c>
      <c r="L9594" s="63">
        <v>6.7186498666761061</v>
      </c>
      <c r="M9594" s="63">
        <v>7.6041485780113591</v>
      </c>
      <c r="N9594" s="63">
        <v>6.9218138141252554</v>
      </c>
      <c r="O9594" s="71">
        <v>6.0508165088188344</v>
      </c>
    </row>
    <row r="9595" spans="2:15" outlineLevel="1" x14ac:dyDescent="0.45">
      <c r="B9595" s="65">
        <v>9586</v>
      </c>
      <c r="C9595" s="60">
        <v>1</v>
      </c>
      <c r="D9595" s="61">
        <v>0</v>
      </c>
      <c r="E9595" s="61">
        <v>1</v>
      </c>
      <c r="F9595" s="61">
        <v>1</v>
      </c>
      <c r="G9595" s="61">
        <v>1</v>
      </c>
      <c r="H9595" s="61">
        <v>0</v>
      </c>
      <c r="I9595" s="62">
        <v>94971.982427339579</v>
      </c>
      <c r="J9595" s="63">
        <v>5.9132388707704449</v>
      </c>
      <c r="K9595" s="63">
        <v>5.5197954527256234</v>
      </c>
      <c r="L9595" s="63">
        <v>7.1581440499596107</v>
      </c>
      <c r="M9595" s="63">
        <v>6.8625536165496523</v>
      </c>
      <c r="N9595" s="63">
        <v>7.3854598552057755</v>
      </c>
      <c r="O9595" s="71">
        <v>6.4138430643112194</v>
      </c>
    </row>
    <row r="9596" spans="2:15" outlineLevel="1" x14ac:dyDescent="0.45">
      <c r="B9596" s="65">
        <v>9587</v>
      </c>
      <c r="C9596" s="60">
        <v>1</v>
      </c>
      <c r="D9596" s="61">
        <v>0</v>
      </c>
      <c r="E9596" s="61">
        <v>1</v>
      </c>
      <c r="F9596" s="61">
        <v>1</v>
      </c>
      <c r="G9596" s="61">
        <v>0</v>
      </c>
      <c r="H9596" s="61">
        <v>1</v>
      </c>
      <c r="I9596" s="62">
        <v>24098.938359449559</v>
      </c>
      <c r="J9596" s="63">
        <v>5.9894279703321338</v>
      </c>
      <c r="K9596" s="63">
        <v>4.2997818832394969</v>
      </c>
      <c r="L9596" s="63">
        <v>6.3104554911097042</v>
      </c>
      <c r="M9596" s="63">
        <v>6.3750221162066101</v>
      </c>
      <c r="N9596" s="63">
        <v>6.5957075921502586</v>
      </c>
      <c r="O9596" s="71">
        <v>7.4370112323203301</v>
      </c>
    </row>
    <row r="9597" spans="2:15" outlineLevel="1" x14ac:dyDescent="0.45">
      <c r="B9597" s="65">
        <v>9588</v>
      </c>
      <c r="C9597" s="60">
        <v>1</v>
      </c>
      <c r="D9597" s="61">
        <v>0</v>
      </c>
      <c r="E9597" s="61">
        <v>1</v>
      </c>
      <c r="F9597" s="61">
        <v>1</v>
      </c>
      <c r="G9597" s="61">
        <v>0</v>
      </c>
      <c r="H9597" s="61">
        <v>1</v>
      </c>
      <c r="I9597" s="62">
        <v>74209.418869254252</v>
      </c>
      <c r="J9597" s="63">
        <v>5.5845593276233201</v>
      </c>
      <c r="K9597" s="63">
        <v>5.3616597352236113</v>
      </c>
      <c r="L9597" s="63">
        <v>6.9316169279748996</v>
      </c>
      <c r="M9597" s="63">
        <v>7.360673312049661</v>
      </c>
      <c r="N9597" s="63">
        <v>6.4648732242910931</v>
      </c>
      <c r="O9597" s="71">
        <v>7.2739400863816739</v>
      </c>
    </row>
    <row r="9598" spans="2:15" outlineLevel="1" x14ac:dyDescent="0.45">
      <c r="B9598" s="65">
        <v>9589</v>
      </c>
      <c r="C9598" s="60">
        <v>1</v>
      </c>
      <c r="D9598" s="61">
        <v>0</v>
      </c>
      <c r="E9598" s="61">
        <v>1</v>
      </c>
      <c r="F9598" s="61">
        <v>1</v>
      </c>
      <c r="G9598" s="61">
        <v>1</v>
      </c>
      <c r="H9598" s="61">
        <v>0</v>
      </c>
      <c r="I9598" s="62">
        <v>100919.75353017065</v>
      </c>
      <c r="J9598" s="63">
        <v>6.3628466082936486</v>
      </c>
      <c r="K9598" s="63">
        <v>5.883431376449213</v>
      </c>
      <c r="L9598" s="63">
        <v>6.6914495919441963</v>
      </c>
      <c r="M9598" s="63">
        <v>8.1284749621357673</v>
      </c>
      <c r="N9598" s="63">
        <v>7.3170443843765387</v>
      </c>
      <c r="O9598" s="71">
        <v>6.7715576751161271</v>
      </c>
    </row>
    <row r="9599" spans="2:15" outlineLevel="1" x14ac:dyDescent="0.45">
      <c r="B9599" s="65">
        <v>9590</v>
      </c>
      <c r="C9599" s="60">
        <v>1</v>
      </c>
      <c r="D9599" s="61">
        <v>0</v>
      </c>
      <c r="E9599" s="61">
        <v>1</v>
      </c>
      <c r="F9599" s="61">
        <v>1</v>
      </c>
      <c r="G9599" s="61">
        <v>0</v>
      </c>
      <c r="H9599" s="61">
        <v>1</v>
      </c>
      <c r="I9599" s="62">
        <v>24968.657828688156</v>
      </c>
      <c r="J9599" s="63">
        <v>5.5556166813057288</v>
      </c>
      <c r="K9599" s="63">
        <v>4.8426299986280004</v>
      </c>
      <c r="L9599" s="63">
        <v>6.9173944260796567</v>
      </c>
      <c r="M9599" s="63">
        <v>6.7558618373073669</v>
      </c>
      <c r="N9599" s="63">
        <v>6.386740876645403</v>
      </c>
      <c r="O9599" s="71">
        <v>6.9723035280151056</v>
      </c>
    </row>
    <row r="9600" spans="2:15" outlineLevel="1" x14ac:dyDescent="0.45">
      <c r="B9600" s="65">
        <v>9591</v>
      </c>
      <c r="C9600" s="60">
        <v>1</v>
      </c>
      <c r="D9600" s="61">
        <v>0</v>
      </c>
      <c r="E9600" s="61">
        <v>1</v>
      </c>
      <c r="F9600" s="61">
        <v>1</v>
      </c>
      <c r="G9600" s="61">
        <v>1</v>
      </c>
      <c r="H9600" s="61">
        <v>0</v>
      </c>
      <c r="I9600" s="62">
        <v>96569.682449606829</v>
      </c>
      <c r="J9600" s="63">
        <v>5.902326768996609</v>
      </c>
      <c r="K9600" s="63">
        <v>5.8224084095901558</v>
      </c>
      <c r="L9600" s="63">
        <v>7.885503656520469</v>
      </c>
      <c r="M9600" s="63">
        <v>7.4042018071122762</v>
      </c>
      <c r="N9600" s="63">
        <v>6.6599417108526966</v>
      </c>
      <c r="O9600" s="71">
        <v>6.3877131575046953</v>
      </c>
    </row>
    <row r="9601" spans="2:15" outlineLevel="1" x14ac:dyDescent="0.45">
      <c r="B9601" s="65">
        <v>9592</v>
      </c>
      <c r="C9601" s="60">
        <v>1</v>
      </c>
      <c r="D9601" s="61">
        <v>0</v>
      </c>
      <c r="E9601" s="61">
        <v>1</v>
      </c>
      <c r="F9601" s="61">
        <v>1</v>
      </c>
      <c r="G9601" s="61">
        <v>1</v>
      </c>
      <c r="H9601" s="61">
        <v>0</v>
      </c>
      <c r="I9601" s="62">
        <v>99207.972227544975</v>
      </c>
      <c r="J9601" s="63">
        <v>5.8724269728033018</v>
      </c>
      <c r="K9601" s="63">
        <v>5.6426848197219019</v>
      </c>
      <c r="L9601" s="63">
        <v>7.3623007755728969</v>
      </c>
      <c r="M9601" s="63">
        <v>7.7461196411735527</v>
      </c>
      <c r="N9601" s="63">
        <v>7.6286288715538593</v>
      </c>
      <c r="O9601" s="71">
        <v>6.664086676400002</v>
      </c>
    </row>
    <row r="9602" spans="2:15" outlineLevel="1" x14ac:dyDescent="0.45">
      <c r="B9602" s="65">
        <v>9593</v>
      </c>
      <c r="C9602" s="60">
        <v>1</v>
      </c>
      <c r="D9602" s="61">
        <v>0</v>
      </c>
      <c r="E9602" s="61">
        <v>1</v>
      </c>
      <c r="F9602" s="61">
        <v>1</v>
      </c>
      <c r="G9602" s="61">
        <v>1</v>
      </c>
      <c r="H9602" s="61">
        <v>0</v>
      </c>
      <c r="I9602" s="62">
        <v>63407.685057775525</v>
      </c>
      <c r="J9602" s="63">
        <v>6.115372587135802</v>
      </c>
      <c r="K9602" s="63">
        <v>5.3923579055454711</v>
      </c>
      <c r="L9602" s="63">
        <v>7.3024463665606945</v>
      </c>
      <c r="M9602" s="63">
        <v>6.0484960004710473</v>
      </c>
      <c r="N9602" s="63">
        <v>7.2830330812539623</v>
      </c>
      <c r="O9602" s="71">
        <v>6.7313914664156913</v>
      </c>
    </row>
    <row r="9603" spans="2:15" outlineLevel="1" x14ac:dyDescent="0.45">
      <c r="B9603" s="65">
        <v>9594</v>
      </c>
      <c r="C9603" s="60">
        <v>1</v>
      </c>
      <c r="D9603" s="61">
        <v>0</v>
      </c>
      <c r="E9603" s="61">
        <v>1</v>
      </c>
      <c r="F9603" s="61">
        <v>1</v>
      </c>
      <c r="G9603" s="61">
        <v>1</v>
      </c>
      <c r="H9603" s="61">
        <v>0</v>
      </c>
      <c r="I9603" s="62">
        <v>74505.266119072621</v>
      </c>
      <c r="J9603" s="63">
        <v>5.7688910218303198</v>
      </c>
      <c r="K9603" s="63">
        <v>5.210177433053012</v>
      </c>
      <c r="L9603" s="63">
        <v>7.024698484016028</v>
      </c>
      <c r="M9603" s="63">
        <v>7.693202308015934</v>
      </c>
      <c r="N9603" s="63">
        <v>6.6493154931945648</v>
      </c>
      <c r="O9603" s="71">
        <v>6.6446122166350587</v>
      </c>
    </row>
    <row r="9604" spans="2:15" outlineLevel="1" x14ac:dyDescent="0.45">
      <c r="B9604" s="65">
        <v>9595</v>
      </c>
      <c r="C9604" s="60">
        <v>0</v>
      </c>
      <c r="D9604" s="61">
        <v>1</v>
      </c>
      <c r="E9604" s="61">
        <v>1</v>
      </c>
      <c r="F9604" s="61">
        <v>1</v>
      </c>
      <c r="G9604" s="61">
        <v>0</v>
      </c>
      <c r="H9604" s="61">
        <v>1</v>
      </c>
      <c r="I9604" s="62">
        <v>74074.788463658522</v>
      </c>
      <c r="J9604" s="63">
        <v>5.1143015800391352</v>
      </c>
      <c r="K9604" s="63">
        <v>5.497524727245751</v>
      </c>
      <c r="L9604" s="63">
        <v>7.2177746309579733</v>
      </c>
      <c r="M9604" s="63">
        <v>8.1563535428172056</v>
      </c>
      <c r="N9604" s="63">
        <v>6.2473803035366933</v>
      </c>
      <c r="O9604" s="71">
        <v>6.6120996864090005</v>
      </c>
    </row>
    <row r="9605" spans="2:15" outlineLevel="1" x14ac:dyDescent="0.45">
      <c r="B9605" s="65">
        <v>9596</v>
      </c>
      <c r="C9605" s="60">
        <v>1</v>
      </c>
      <c r="D9605" s="61">
        <v>0</v>
      </c>
      <c r="E9605" s="61">
        <v>1</v>
      </c>
      <c r="F9605" s="61">
        <v>1</v>
      </c>
      <c r="G9605" s="61">
        <v>1</v>
      </c>
      <c r="H9605" s="61">
        <v>0</v>
      </c>
      <c r="I9605" s="62">
        <v>28700.80433263928</v>
      </c>
      <c r="J9605" s="63">
        <v>6.1606242885335636</v>
      </c>
      <c r="K9605" s="63">
        <v>5.3625783761671197</v>
      </c>
      <c r="L9605" s="63">
        <v>6.4697042593510643</v>
      </c>
      <c r="M9605" s="63">
        <v>6.7481807207398647</v>
      </c>
      <c r="N9605" s="63">
        <v>7.018899960057043</v>
      </c>
      <c r="O9605" s="71">
        <v>6.7565529727924982</v>
      </c>
    </row>
    <row r="9606" spans="2:15" outlineLevel="1" x14ac:dyDescent="0.45">
      <c r="B9606" s="65">
        <v>9597</v>
      </c>
      <c r="C9606" s="60">
        <v>1</v>
      </c>
      <c r="D9606" s="61">
        <v>0</v>
      </c>
      <c r="E9606" s="61">
        <v>1</v>
      </c>
      <c r="F9606" s="61">
        <v>1</v>
      </c>
      <c r="G9606" s="61">
        <v>1</v>
      </c>
      <c r="H9606" s="61">
        <v>0</v>
      </c>
      <c r="I9606" s="62">
        <v>95846.829864137253</v>
      </c>
      <c r="J9606" s="63">
        <v>6.1546193569390804</v>
      </c>
      <c r="K9606" s="63">
        <v>4.9827587228150891</v>
      </c>
      <c r="L9606" s="63">
        <v>7.368987426742085</v>
      </c>
      <c r="M9606" s="63">
        <v>7.3652659896816743</v>
      </c>
      <c r="N9606" s="63">
        <v>7.3658471670488694</v>
      </c>
      <c r="O9606" s="71">
        <v>6.4643561005355279</v>
      </c>
    </row>
    <row r="9607" spans="2:15" outlineLevel="1" x14ac:dyDescent="0.45">
      <c r="B9607" s="65">
        <v>9598</v>
      </c>
      <c r="C9607" s="60">
        <v>0</v>
      </c>
      <c r="D9607" s="61">
        <v>1</v>
      </c>
      <c r="E9607" s="61">
        <v>1</v>
      </c>
      <c r="F9607" s="61">
        <v>1</v>
      </c>
      <c r="G9607" s="61">
        <v>1</v>
      </c>
      <c r="H9607" s="61">
        <v>0</v>
      </c>
      <c r="I9607" s="62">
        <v>97074.264813941903</v>
      </c>
      <c r="J9607" s="63">
        <v>5.4637852022226303</v>
      </c>
      <c r="K9607" s="63">
        <v>5.7442880952300115</v>
      </c>
      <c r="L9607" s="63">
        <v>8.1475739121584567</v>
      </c>
      <c r="M9607" s="63">
        <v>7.0674331004009181</v>
      </c>
      <c r="N9607" s="63">
        <v>7.140827554383689</v>
      </c>
      <c r="O9607" s="71">
        <v>7.0421779085165674</v>
      </c>
    </row>
    <row r="9608" spans="2:15" outlineLevel="1" x14ac:dyDescent="0.45">
      <c r="B9608" s="65">
        <v>9599</v>
      </c>
      <c r="C9608" s="60">
        <v>1</v>
      </c>
      <c r="D9608" s="61">
        <v>0</v>
      </c>
      <c r="E9608" s="61">
        <v>1</v>
      </c>
      <c r="F9608" s="61">
        <v>1</v>
      </c>
      <c r="G9608" s="61">
        <v>1</v>
      </c>
      <c r="H9608" s="61">
        <v>0</v>
      </c>
      <c r="I9608" s="62">
        <v>95004.488360967662</v>
      </c>
      <c r="J9608" s="63">
        <v>6.5481439239915833</v>
      </c>
      <c r="K9608" s="63">
        <v>5.4628617722767245</v>
      </c>
      <c r="L9608" s="63">
        <v>7.5110009392528632</v>
      </c>
      <c r="M9608" s="63">
        <v>6.481242653143962</v>
      </c>
      <c r="N9608" s="63">
        <v>6.8188340530463574</v>
      </c>
      <c r="O9608" s="71">
        <v>6.6300047215588869</v>
      </c>
    </row>
    <row r="9609" spans="2:15" outlineLevel="1" x14ac:dyDescent="0.45">
      <c r="B9609" s="65">
        <v>9600</v>
      </c>
      <c r="C9609" s="60">
        <v>1</v>
      </c>
      <c r="D9609" s="61">
        <v>0</v>
      </c>
      <c r="E9609" s="61">
        <v>1</v>
      </c>
      <c r="F9609" s="61">
        <v>1</v>
      </c>
      <c r="G9609" s="61">
        <v>0</v>
      </c>
      <c r="H9609" s="61">
        <v>1</v>
      </c>
      <c r="I9609" s="62">
        <v>22658.811770020766</v>
      </c>
      <c r="J9609" s="63">
        <v>5.8379761015830152</v>
      </c>
      <c r="K9609" s="63">
        <v>4.6074144004788273</v>
      </c>
      <c r="L9609" s="63">
        <v>6.5853155767808857</v>
      </c>
      <c r="M9609" s="63">
        <v>6.3118725374932794</v>
      </c>
      <c r="N9609" s="63">
        <v>6.4466064213003778</v>
      </c>
      <c r="O9609" s="71">
        <v>6.5951653641319732</v>
      </c>
    </row>
    <row r="9610" spans="2:15" outlineLevel="1" x14ac:dyDescent="0.45">
      <c r="B9610" s="65">
        <v>9601</v>
      </c>
      <c r="C9610" s="60">
        <v>1</v>
      </c>
      <c r="D9610" s="61">
        <v>0</v>
      </c>
      <c r="E9610" s="61">
        <v>1</v>
      </c>
      <c r="F9610" s="61">
        <v>1</v>
      </c>
      <c r="G9610" s="61">
        <v>0</v>
      </c>
      <c r="H9610" s="61">
        <v>1</v>
      </c>
      <c r="I9610" s="62">
        <v>61684.866507484199</v>
      </c>
      <c r="J9610" s="63">
        <v>6.3638210796347474</v>
      </c>
      <c r="K9610" s="63">
        <v>4.462999579533939</v>
      </c>
      <c r="L9610" s="63">
        <v>6.6768206369586789</v>
      </c>
      <c r="M9610" s="63">
        <v>6.7718243205757922</v>
      </c>
      <c r="N9610" s="63">
        <v>6.6593331864583254</v>
      </c>
      <c r="O9610" s="71">
        <v>7.0680935039749224</v>
      </c>
    </row>
    <row r="9611" spans="2:15" outlineLevel="1" x14ac:dyDescent="0.45">
      <c r="B9611" s="65">
        <v>9602</v>
      </c>
      <c r="C9611" s="60">
        <v>1</v>
      </c>
      <c r="D9611" s="61">
        <v>0</v>
      </c>
      <c r="E9611" s="61">
        <v>1</v>
      </c>
      <c r="F9611" s="61">
        <v>1</v>
      </c>
      <c r="G9611" s="61">
        <v>1</v>
      </c>
      <c r="H9611" s="61">
        <v>0</v>
      </c>
      <c r="I9611" s="62">
        <v>30966.742405941317</v>
      </c>
      <c r="J9611" s="63">
        <v>6.064785009540663</v>
      </c>
      <c r="K9611" s="63">
        <v>5.5714004244744748</v>
      </c>
      <c r="L9611" s="63">
        <v>6.7393691071765405</v>
      </c>
      <c r="M9611" s="63">
        <v>6.8369468670331903</v>
      </c>
      <c r="N9611" s="63">
        <v>7.3380354534116448</v>
      </c>
      <c r="O9611" s="71">
        <v>6.9827580037292893</v>
      </c>
    </row>
    <row r="9612" spans="2:15" outlineLevel="1" x14ac:dyDescent="0.45">
      <c r="B9612" s="65">
        <v>9603</v>
      </c>
      <c r="C9612" s="60">
        <v>1</v>
      </c>
      <c r="D9612" s="61">
        <v>0</v>
      </c>
      <c r="E9612" s="61">
        <v>1</v>
      </c>
      <c r="F9612" s="61">
        <v>1</v>
      </c>
      <c r="G9612" s="61">
        <v>1</v>
      </c>
      <c r="H9612" s="61">
        <v>0</v>
      </c>
      <c r="I9612" s="62">
        <v>100765.82569079047</v>
      </c>
      <c r="J9612" s="63">
        <v>6.2368899437837246</v>
      </c>
      <c r="K9612" s="63">
        <v>5.9337135287660914</v>
      </c>
      <c r="L9612" s="63">
        <v>7.8051803362327421</v>
      </c>
      <c r="M9612" s="63">
        <v>7.7995807706728693</v>
      </c>
      <c r="N9612" s="63">
        <v>7.1438373419818433</v>
      </c>
      <c r="O9612" s="71">
        <v>6.7122681910790449</v>
      </c>
    </row>
    <row r="9613" spans="2:15" outlineLevel="1" x14ac:dyDescent="0.45">
      <c r="B9613" s="65">
        <v>9604</v>
      </c>
      <c r="C9613" s="60">
        <v>1</v>
      </c>
      <c r="D9613" s="61">
        <v>0</v>
      </c>
      <c r="E9613" s="61">
        <v>1</v>
      </c>
      <c r="F9613" s="61">
        <v>1</v>
      </c>
      <c r="G9613" s="61">
        <v>1</v>
      </c>
      <c r="H9613" s="61">
        <v>0</v>
      </c>
      <c r="I9613" s="62">
        <v>97467.423871068328</v>
      </c>
      <c r="J9613" s="63">
        <v>5.8041253333897167</v>
      </c>
      <c r="K9613" s="63">
        <v>5.0576020039275189</v>
      </c>
      <c r="L9613" s="63">
        <v>7.9748255403554014</v>
      </c>
      <c r="M9613" s="63">
        <v>7.7568849968394948</v>
      </c>
      <c r="N9613" s="63">
        <v>7.267161249462835</v>
      </c>
      <c r="O9613" s="71">
        <v>6.7692578832406509</v>
      </c>
    </row>
    <row r="9614" spans="2:15" outlineLevel="1" x14ac:dyDescent="0.45">
      <c r="B9614" s="65">
        <v>9605</v>
      </c>
      <c r="C9614" s="60">
        <v>1</v>
      </c>
      <c r="D9614" s="61">
        <v>0</v>
      </c>
      <c r="E9614" s="61">
        <v>1</v>
      </c>
      <c r="F9614" s="61">
        <v>1</v>
      </c>
      <c r="G9614" s="61">
        <v>1</v>
      </c>
      <c r="H9614" s="61">
        <v>0</v>
      </c>
      <c r="I9614" s="62">
        <v>96064.641494154057</v>
      </c>
      <c r="J9614" s="63">
        <v>6.3308358105352323</v>
      </c>
      <c r="K9614" s="63">
        <v>4.6793469543863111</v>
      </c>
      <c r="L9614" s="63">
        <v>7.3577638070543756</v>
      </c>
      <c r="M9614" s="63">
        <v>7.1257417062334953</v>
      </c>
      <c r="N9614" s="63">
        <v>7.3662803453772616</v>
      </c>
      <c r="O9614" s="71">
        <v>7.1043043905238319</v>
      </c>
    </row>
    <row r="9615" spans="2:15" outlineLevel="1" x14ac:dyDescent="0.45">
      <c r="B9615" s="65">
        <v>9606</v>
      </c>
      <c r="C9615" s="60">
        <v>1</v>
      </c>
      <c r="D9615" s="61">
        <v>0</v>
      </c>
      <c r="E9615" s="61">
        <v>1</v>
      </c>
      <c r="F9615" s="61">
        <v>1</v>
      </c>
      <c r="G9615" s="61">
        <v>0</v>
      </c>
      <c r="H9615" s="61">
        <v>1</v>
      </c>
      <c r="I9615" s="62">
        <v>78770.160854443791</v>
      </c>
      <c r="J9615" s="63">
        <v>5.8307065179143702</v>
      </c>
      <c r="K9615" s="63">
        <v>4.9558458418824998</v>
      </c>
      <c r="L9615" s="63">
        <v>6.4356623866434859</v>
      </c>
      <c r="M9615" s="63">
        <v>8.8145654462937912</v>
      </c>
      <c r="N9615" s="63">
        <v>7.1045488746597121</v>
      </c>
      <c r="O9615" s="71">
        <v>7.2586217887780435</v>
      </c>
    </row>
    <row r="9616" spans="2:15" outlineLevel="1" x14ac:dyDescent="0.45">
      <c r="B9616" s="65">
        <v>9607</v>
      </c>
      <c r="C9616" s="60">
        <v>1</v>
      </c>
      <c r="D9616" s="61">
        <v>0</v>
      </c>
      <c r="E9616" s="61">
        <v>1</v>
      </c>
      <c r="F9616" s="61">
        <v>1</v>
      </c>
      <c r="G9616" s="61">
        <v>1</v>
      </c>
      <c r="H9616" s="61">
        <v>0</v>
      </c>
      <c r="I9616" s="62">
        <v>99288.802889136219</v>
      </c>
      <c r="J9616" s="63">
        <v>6.4887830548500602</v>
      </c>
      <c r="K9616" s="63">
        <v>5.6794273804362181</v>
      </c>
      <c r="L9616" s="63">
        <v>6.9364361342817844</v>
      </c>
      <c r="M9616" s="63">
        <v>7.7309263347533177</v>
      </c>
      <c r="N9616" s="63">
        <v>7.1308049046257613</v>
      </c>
      <c r="O9616" s="71">
        <v>6.7258185590018469</v>
      </c>
    </row>
    <row r="9617" spans="2:15" outlineLevel="1" x14ac:dyDescent="0.45">
      <c r="B9617" s="65">
        <v>9608</v>
      </c>
      <c r="C9617" s="60">
        <v>1</v>
      </c>
      <c r="D9617" s="61">
        <v>0</v>
      </c>
      <c r="E9617" s="61">
        <v>1</v>
      </c>
      <c r="F9617" s="61">
        <v>1</v>
      </c>
      <c r="G9617" s="61">
        <v>1</v>
      </c>
      <c r="H9617" s="61">
        <v>0</v>
      </c>
      <c r="I9617" s="62">
        <v>92638.955478434378</v>
      </c>
      <c r="J9617" s="63">
        <v>6.5473045957915161</v>
      </c>
      <c r="K9617" s="63">
        <v>4.2628806676601059</v>
      </c>
      <c r="L9617" s="63">
        <v>6.7264030660226304</v>
      </c>
      <c r="M9617" s="63">
        <v>7.1836939635839689</v>
      </c>
      <c r="N9617" s="63">
        <v>7.1843900929296129</v>
      </c>
      <c r="O9617" s="71">
        <v>6.3367659943279007</v>
      </c>
    </row>
    <row r="9618" spans="2:15" outlineLevel="1" x14ac:dyDescent="0.45">
      <c r="B9618" s="65">
        <v>9609</v>
      </c>
      <c r="C9618" s="60">
        <v>1</v>
      </c>
      <c r="D9618" s="61">
        <v>0</v>
      </c>
      <c r="E9618" s="61">
        <v>1</v>
      </c>
      <c r="F9618" s="61">
        <v>1</v>
      </c>
      <c r="G9618" s="61">
        <v>0</v>
      </c>
      <c r="H9618" s="61">
        <v>1</v>
      </c>
      <c r="I9618" s="62">
        <v>25241.490939117793</v>
      </c>
      <c r="J9618" s="63">
        <v>6.4172351074266158</v>
      </c>
      <c r="K9618" s="63">
        <v>4.6340894792888934</v>
      </c>
      <c r="L9618" s="63">
        <v>6.5741382185641726</v>
      </c>
      <c r="M9618" s="63">
        <v>6.4480875897159695</v>
      </c>
      <c r="N9618" s="63">
        <v>6.0884317459463855</v>
      </c>
      <c r="O9618" s="71">
        <v>7.2603034854402253</v>
      </c>
    </row>
    <row r="9619" spans="2:15" outlineLevel="1" x14ac:dyDescent="0.45">
      <c r="B9619" s="65">
        <v>9610</v>
      </c>
      <c r="C9619" s="60">
        <v>1</v>
      </c>
      <c r="D9619" s="61">
        <v>0</v>
      </c>
      <c r="E9619" s="61">
        <v>1</v>
      </c>
      <c r="F9619" s="61">
        <v>1</v>
      </c>
      <c r="G9619" s="61">
        <v>0</v>
      </c>
      <c r="H9619" s="61">
        <v>1</v>
      </c>
      <c r="I9619" s="62">
        <v>79473.992429331032</v>
      </c>
      <c r="J9619" s="63">
        <v>6.2219941419852294</v>
      </c>
      <c r="K9619" s="63">
        <v>5.8276062029082549</v>
      </c>
      <c r="L9619" s="63">
        <v>6.6781139088719037</v>
      </c>
      <c r="M9619" s="63">
        <v>8.6064080740843618</v>
      </c>
      <c r="N9619" s="63">
        <v>6.1893817063082235</v>
      </c>
      <c r="O9619" s="71">
        <v>7.0419967000055994</v>
      </c>
    </row>
    <row r="9620" spans="2:15" outlineLevel="1" x14ac:dyDescent="0.45">
      <c r="B9620" s="65">
        <v>9611</v>
      </c>
      <c r="C9620" s="60">
        <v>0</v>
      </c>
      <c r="D9620" s="61">
        <v>1</v>
      </c>
      <c r="E9620" s="61">
        <v>1</v>
      </c>
      <c r="F9620" s="61">
        <v>1</v>
      </c>
      <c r="G9620" s="61">
        <v>1</v>
      </c>
      <c r="H9620" s="61">
        <v>0</v>
      </c>
      <c r="I9620" s="62">
        <v>79508.977593173709</v>
      </c>
      <c r="J9620" s="63">
        <v>5.2001370159458995</v>
      </c>
      <c r="K9620" s="63">
        <v>6.0437300853165556</v>
      </c>
      <c r="L9620" s="63">
        <v>6.7308786913106617</v>
      </c>
      <c r="M9620" s="63">
        <v>8.7183421941385522</v>
      </c>
      <c r="N9620" s="63">
        <v>7.1399306478353459</v>
      </c>
      <c r="O9620" s="71">
        <v>6.7910259724525819</v>
      </c>
    </row>
    <row r="9621" spans="2:15" outlineLevel="1" x14ac:dyDescent="0.45">
      <c r="B9621" s="65">
        <v>9612</v>
      </c>
      <c r="C9621" s="60">
        <v>1</v>
      </c>
      <c r="D9621" s="61">
        <v>0</v>
      </c>
      <c r="E9621" s="61">
        <v>1</v>
      </c>
      <c r="F9621" s="61">
        <v>1</v>
      </c>
      <c r="G9621" s="61">
        <v>1</v>
      </c>
      <c r="H9621" s="61">
        <v>0</v>
      </c>
      <c r="I9621" s="62">
        <v>100761.31483328035</v>
      </c>
      <c r="J9621" s="63">
        <v>5.6980030755116458</v>
      </c>
      <c r="K9621" s="63">
        <v>5.1798277563436947</v>
      </c>
      <c r="L9621" s="63">
        <v>8.0146366694929281</v>
      </c>
      <c r="M9621" s="63">
        <v>8.9734872486359052</v>
      </c>
      <c r="N9621" s="63">
        <v>7.0864374833262822</v>
      </c>
      <c r="O9621" s="71">
        <v>6.8132023267460626</v>
      </c>
    </row>
    <row r="9622" spans="2:15" outlineLevel="1" x14ac:dyDescent="0.45">
      <c r="B9622" s="65">
        <v>9613</v>
      </c>
      <c r="C9622" s="60">
        <v>1</v>
      </c>
      <c r="D9622" s="61">
        <v>0</v>
      </c>
      <c r="E9622" s="61">
        <v>1</v>
      </c>
      <c r="F9622" s="61">
        <v>1</v>
      </c>
      <c r="G9622" s="61">
        <v>1</v>
      </c>
      <c r="H9622" s="61">
        <v>0</v>
      </c>
      <c r="I9622" s="62">
        <v>98570.926904539403</v>
      </c>
      <c r="J9622" s="63">
        <v>6.5625579944034937</v>
      </c>
      <c r="K9622" s="63">
        <v>5.8830011014147292</v>
      </c>
      <c r="L9622" s="63">
        <v>7.9266374951770686</v>
      </c>
      <c r="M9622" s="63">
        <v>6.4650013397750872</v>
      </c>
      <c r="N9622" s="63">
        <v>7.3883953096686898</v>
      </c>
      <c r="O9622" s="71">
        <v>6.776179315808613</v>
      </c>
    </row>
    <row r="9623" spans="2:15" outlineLevel="1" x14ac:dyDescent="0.45">
      <c r="B9623" s="65">
        <v>9614</v>
      </c>
      <c r="C9623" s="60">
        <v>1</v>
      </c>
      <c r="D9623" s="61">
        <v>0</v>
      </c>
      <c r="E9623" s="61">
        <v>1</v>
      </c>
      <c r="F9623" s="61">
        <v>1</v>
      </c>
      <c r="G9623" s="61">
        <v>1</v>
      </c>
      <c r="H9623" s="61">
        <v>0</v>
      </c>
      <c r="I9623" s="62">
        <v>72660.403867944915</v>
      </c>
      <c r="J9623" s="63">
        <v>5.3903529509129262</v>
      </c>
      <c r="K9623" s="63">
        <v>4.6117110627134599</v>
      </c>
      <c r="L9623" s="63">
        <v>6.8689728152767655</v>
      </c>
      <c r="M9623" s="63">
        <v>7.9972269518503643</v>
      </c>
      <c r="N9623" s="63">
        <v>6.7562569358229769</v>
      </c>
      <c r="O9623" s="71">
        <v>6.6824380837797008</v>
      </c>
    </row>
    <row r="9624" spans="2:15" outlineLevel="1" x14ac:dyDescent="0.45">
      <c r="B9624" s="65">
        <v>9615</v>
      </c>
      <c r="C9624" s="60">
        <v>1</v>
      </c>
      <c r="D9624" s="61">
        <v>0</v>
      </c>
      <c r="E9624" s="61">
        <v>1</v>
      </c>
      <c r="F9624" s="61">
        <v>1</v>
      </c>
      <c r="G9624" s="61">
        <v>1</v>
      </c>
      <c r="H9624" s="61">
        <v>0</v>
      </c>
      <c r="I9624" s="62">
        <v>101382.46085434759</v>
      </c>
      <c r="J9624" s="63">
        <v>6.9733965443749621</v>
      </c>
      <c r="K9624" s="63">
        <v>5.1697458485501002</v>
      </c>
      <c r="L9624" s="63">
        <v>8.2670923511981638</v>
      </c>
      <c r="M9624" s="63">
        <v>8.5050845873918828</v>
      </c>
      <c r="N9624" s="63">
        <v>6.5918819684553505</v>
      </c>
      <c r="O9624" s="71">
        <v>6.490158794378635</v>
      </c>
    </row>
    <row r="9625" spans="2:15" outlineLevel="1" x14ac:dyDescent="0.45">
      <c r="B9625" s="65">
        <v>9616</v>
      </c>
      <c r="C9625" s="60">
        <v>1</v>
      </c>
      <c r="D9625" s="61">
        <v>0</v>
      </c>
      <c r="E9625" s="61">
        <v>1</v>
      </c>
      <c r="F9625" s="61">
        <v>1</v>
      </c>
      <c r="G9625" s="61">
        <v>1</v>
      </c>
      <c r="H9625" s="61">
        <v>0</v>
      </c>
      <c r="I9625" s="62">
        <v>95101.584481471466</v>
      </c>
      <c r="J9625" s="63">
        <v>6.0616504662996658</v>
      </c>
      <c r="K9625" s="63">
        <v>4.5384229567286223</v>
      </c>
      <c r="L9625" s="63">
        <v>6.9472083525805228</v>
      </c>
      <c r="M9625" s="63">
        <v>8.3098173874234309</v>
      </c>
      <c r="N9625" s="63">
        <v>6.8786925168654207</v>
      </c>
      <c r="O9625" s="71">
        <v>6.4249528077820504</v>
      </c>
    </row>
    <row r="9626" spans="2:15" outlineLevel="1" x14ac:dyDescent="0.45">
      <c r="B9626" s="65">
        <v>9617</v>
      </c>
      <c r="C9626" s="60">
        <v>1</v>
      </c>
      <c r="D9626" s="61">
        <v>0</v>
      </c>
      <c r="E9626" s="61">
        <v>1</v>
      </c>
      <c r="F9626" s="61">
        <v>1</v>
      </c>
      <c r="G9626" s="61">
        <v>0</v>
      </c>
      <c r="H9626" s="61">
        <v>1</v>
      </c>
      <c r="I9626" s="62">
        <v>28714.108861407251</v>
      </c>
      <c r="J9626" s="63">
        <v>5.9655807596295691</v>
      </c>
      <c r="K9626" s="63">
        <v>5.5233851183735041</v>
      </c>
      <c r="L9626" s="63">
        <v>6.7533360677126275</v>
      </c>
      <c r="M9626" s="63">
        <v>7.0545798046368109</v>
      </c>
      <c r="N9626" s="63">
        <v>6.6028725642179769</v>
      </c>
      <c r="O9626" s="71">
        <v>6.6762828764450362</v>
      </c>
    </row>
    <row r="9627" spans="2:15" outlineLevel="1" x14ac:dyDescent="0.45">
      <c r="B9627" s="65">
        <v>9618</v>
      </c>
      <c r="C9627" s="60">
        <v>0</v>
      </c>
      <c r="D9627" s="61">
        <v>1</v>
      </c>
      <c r="E9627" s="61">
        <v>1</v>
      </c>
      <c r="F9627" s="61">
        <v>1</v>
      </c>
      <c r="G9627" s="61">
        <v>1</v>
      </c>
      <c r="H9627" s="61">
        <v>0</v>
      </c>
      <c r="I9627" s="62">
        <v>77471.658719677464</v>
      </c>
      <c r="J9627" s="63">
        <v>5.1726844668899838</v>
      </c>
      <c r="K9627" s="63">
        <v>5.6260211484147575</v>
      </c>
      <c r="L9627" s="63">
        <v>7.2633094166231036</v>
      </c>
      <c r="M9627" s="63">
        <v>8.6751183978832298</v>
      </c>
      <c r="N9627" s="63">
        <v>6.7226632748790536</v>
      </c>
      <c r="O9627" s="71">
        <v>6.6556876394332738</v>
      </c>
    </row>
    <row r="9628" spans="2:15" outlineLevel="1" x14ac:dyDescent="0.45">
      <c r="B9628" s="65">
        <v>9619</v>
      </c>
      <c r="C9628" s="60">
        <v>1</v>
      </c>
      <c r="D9628" s="61">
        <v>0</v>
      </c>
      <c r="E9628" s="61">
        <v>1</v>
      </c>
      <c r="F9628" s="61">
        <v>1</v>
      </c>
      <c r="G9628" s="61">
        <v>1</v>
      </c>
      <c r="H9628" s="61">
        <v>0</v>
      </c>
      <c r="I9628" s="62">
        <v>76746.337534909093</v>
      </c>
      <c r="J9628" s="63">
        <v>5.8002912234283794</v>
      </c>
      <c r="K9628" s="63">
        <v>4.685995950207257</v>
      </c>
      <c r="L9628" s="63">
        <v>6.9420243743060706</v>
      </c>
      <c r="M9628" s="63">
        <v>8.8585504498935137</v>
      </c>
      <c r="N9628" s="63">
        <v>6.7647641287736491</v>
      </c>
      <c r="O9628" s="71">
        <v>6.7271397657304988</v>
      </c>
    </row>
    <row r="9629" spans="2:15" outlineLevel="1" x14ac:dyDescent="0.45">
      <c r="B9629" s="65">
        <v>9620</v>
      </c>
      <c r="C9629" s="60">
        <v>1</v>
      </c>
      <c r="D9629" s="61">
        <v>0</v>
      </c>
      <c r="E9629" s="61">
        <v>1</v>
      </c>
      <c r="F9629" s="61">
        <v>1</v>
      </c>
      <c r="G9629" s="61">
        <v>1</v>
      </c>
      <c r="H9629" s="61">
        <v>0</v>
      </c>
      <c r="I9629" s="62">
        <v>76895.248245255731</v>
      </c>
      <c r="J9629" s="63">
        <v>6.7106919215666796</v>
      </c>
      <c r="K9629" s="63">
        <v>5.20836532857534</v>
      </c>
      <c r="L9629" s="63">
        <v>6.2875529946835993</v>
      </c>
      <c r="M9629" s="63">
        <v>8.0680321284498042</v>
      </c>
      <c r="N9629" s="63">
        <v>6.587851704431829</v>
      </c>
      <c r="O9629" s="71">
        <v>6.576532501429516</v>
      </c>
    </row>
    <row r="9630" spans="2:15" outlineLevel="1" x14ac:dyDescent="0.45">
      <c r="B9630" s="65">
        <v>9621</v>
      </c>
      <c r="C9630" s="60">
        <v>1</v>
      </c>
      <c r="D9630" s="61">
        <v>0</v>
      </c>
      <c r="E9630" s="61">
        <v>1</v>
      </c>
      <c r="F9630" s="61">
        <v>1</v>
      </c>
      <c r="G9630" s="61">
        <v>1</v>
      </c>
      <c r="H9630" s="61">
        <v>0</v>
      </c>
      <c r="I9630" s="62">
        <v>92686.201650311501</v>
      </c>
      <c r="J9630" s="63">
        <v>6.1936574159665838</v>
      </c>
      <c r="K9630" s="63">
        <v>4.6689294702480382</v>
      </c>
      <c r="L9630" s="63">
        <v>6.9947384856138255</v>
      </c>
      <c r="M9630" s="63">
        <v>6.9651384023776544</v>
      </c>
      <c r="N9630" s="63">
        <v>6.9472254012437471</v>
      </c>
      <c r="O9630" s="71">
        <v>6.6559874880938255</v>
      </c>
    </row>
    <row r="9631" spans="2:15" outlineLevel="1" x14ac:dyDescent="0.45">
      <c r="B9631" s="65">
        <v>9622</v>
      </c>
      <c r="C9631" s="60">
        <v>1</v>
      </c>
      <c r="D9631" s="61">
        <v>0</v>
      </c>
      <c r="E9631" s="61">
        <v>1</v>
      </c>
      <c r="F9631" s="61">
        <v>1</v>
      </c>
      <c r="G9631" s="61">
        <v>0</v>
      </c>
      <c r="H9631" s="61">
        <v>1</v>
      </c>
      <c r="I9631" s="62">
        <v>100220.55793455026</v>
      </c>
      <c r="J9631" s="63">
        <v>6.4313599160560893</v>
      </c>
      <c r="K9631" s="63">
        <v>5.114079920918952</v>
      </c>
      <c r="L9631" s="63">
        <v>6.7461081352746515</v>
      </c>
      <c r="M9631" s="63">
        <v>8.7808965909040708</v>
      </c>
      <c r="N9631" s="63">
        <v>6.6359302957147035</v>
      </c>
      <c r="O9631" s="71">
        <v>7.319777697401566</v>
      </c>
    </row>
    <row r="9632" spans="2:15" outlineLevel="1" x14ac:dyDescent="0.45">
      <c r="B9632" s="65">
        <v>9623</v>
      </c>
      <c r="C9632" s="60">
        <v>1</v>
      </c>
      <c r="D9632" s="61">
        <v>0</v>
      </c>
      <c r="E9632" s="61">
        <v>1</v>
      </c>
      <c r="F9632" s="61">
        <v>1</v>
      </c>
      <c r="G9632" s="61">
        <v>1</v>
      </c>
      <c r="H9632" s="61">
        <v>0</v>
      </c>
      <c r="I9632" s="62">
        <v>65274.393041224044</v>
      </c>
      <c r="J9632" s="63">
        <v>6.1563639425729306</v>
      </c>
      <c r="K9632" s="63">
        <v>5.7039680623827032</v>
      </c>
      <c r="L9632" s="63">
        <v>6.9283748260345135</v>
      </c>
      <c r="M9632" s="63">
        <v>6.9606020482375843</v>
      </c>
      <c r="N9632" s="63">
        <v>6.7758965342710162</v>
      </c>
      <c r="O9632" s="71">
        <v>6.7140275156461291</v>
      </c>
    </row>
    <row r="9633" spans="2:15" outlineLevel="1" x14ac:dyDescent="0.45">
      <c r="B9633" s="65">
        <v>9624</v>
      </c>
      <c r="C9633" s="60">
        <v>1</v>
      </c>
      <c r="D9633" s="61">
        <v>0</v>
      </c>
      <c r="E9633" s="61">
        <v>1</v>
      </c>
      <c r="F9633" s="61">
        <v>1</v>
      </c>
      <c r="G9633" s="61">
        <v>1</v>
      </c>
      <c r="H9633" s="61">
        <v>0</v>
      </c>
      <c r="I9633" s="62">
        <v>93462.317141830921</v>
      </c>
      <c r="J9633" s="63">
        <v>7.0290129245664552</v>
      </c>
      <c r="K9633" s="63">
        <v>4.5291925346177013</v>
      </c>
      <c r="L9633" s="63">
        <v>6.3908159471164332</v>
      </c>
      <c r="M9633" s="63">
        <v>6.8647863120740507</v>
      </c>
      <c r="N9633" s="63">
        <v>6.9467021734551437</v>
      </c>
      <c r="O9633" s="71">
        <v>6.6532025164648187</v>
      </c>
    </row>
    <row r="9634" spans="2:15" outlineLevel="1" x14ac:dyDescent="0.45">
      <c r="B9634" s="65">
        <v>9625</v>
      </c>
      <c r="C9634" s="60">
        <v>1</v>
      </c>
      <c r="D9634" s="61">
        <v>0</v>
      </c>
      <c r="E9634" s="61">
        <v>1</v>
      </c>
      <c r="F9634" s="61">
        <v>1</v>
      </c>
      <c r="G9634" s="61">
        <v>1</v>
      </c>
      <c r="H9634" s="61">
        <v>0</v>
      </c>
      <c r="I9634" s="62">
        <v>76682.878141449823</v>
      </c>
      <c r="J9634" s="63">
        <v>5.7682226028367722</v>
      </c>
      <c r="K9634" s="63">
        <v>5.5579189176462513</v>
      </c>
      <c r="L9634" s="63">
        <v>7.1706819048194461</v>
      </c>
      <c r="M9634" s="63">
        <v>7.7967434277864545</v>
      </c>
      <c r="N9634" s="63">
        <v>7.0543567771005478</v>
      </c>
      <c r="O9634" s="71">
        <v>6.4631883573756221</v>
      </c>
    </row>
    <row r="9635" spans="2:15" outlineLevel="1" x14ac:dyDescent="0.45">
      <c r="B9635" s="65">
        <v>9626</v>
      </c>
      <c r="C9635" s="60">
        <v>0</v>
      </c>
      <c r="D9635" s="61">
        <v>1</v>
      </c>
      <c r="E9635" s="61">
        <v>1</v>
      </c>
      <c r="F9635" s="61">
        <v>1</v>
      </c>
      <c r="G9635" s="61">
        <v>1</v>
      </c>
      <c r="H9635" s="61">
        <v>0</v>
      </c>
      <c r="I9635" s="62">
        <v>99394.628490469404</v>
      </c>
      <c r="J9635" s="63">
        <v>5.8753943324818207</v>
      </c>
      <c r="K9635" s="63">
        <v>6.015339277858951</v>
      </c>
      <c r="L9635" s="63">
        <v>7.4391803921863904</v>
      </c>
      <c r="M9635" s="63">
        <v>8.3516021831786897</v>
      </c>
      <c r="N9635" s="63">
        <v>6.5937793573307815</v>
      </c>
      <c r="O9635" s="71">
        <v>6.561218691589211</v>
      </c>
    </row>
    <row r="9636" spans="2:15" outlineLevel="1" x14ac:dyDescent="0.45">
      <c r="B9636" s="65">
        <v>9627</v>
      </c>
      <c r="C9636" s="60">
        <v>1</v>
      </c>
      <c r="D9636" s="61">
        <v>0</v>
      </c>
      <c r="E9636" s="61">
        <v>1</v>
      </c>
      <c r="F9636" s="61">
        <v>1</v>
      </c>
      <c r="G9636" s="61">
        <v>1</v>
      </c>
      <c r="H9636" s="61">
        <v>0</v>
      </c>
      <c r="I9636" s="62">
        <v>100965.58730839667</v>
      </c>
      <c r="J9636" s="63">
        <v>6.6989384642498386</v>
      </c>
      <c r="K9636" s="63">
        <v>5.3673267405740432</v>
      </c>
      <c r="L9636" s="63">
        <v>7.7143561080351208</v>
      </c>
      <c r="M9636" s="63">
        <v>7.7006453025160342</v>
      </c>
      <c r="N9636" s="63">
        <v>7.2132407388485964</v>
      </c>
      <c r="O9636" s="71">
        <v>7.1150036243370627</v>
      </c>
    </row>
    <row r="9637" spans="2:15" outlineLevel="1" x14ac:dyDescent="0.45">
      <c r="B9637" s="65">
        <v>9628</v>
      </c>
      <c r="C9637" s="60">
        <v>1</v>
      </c>
      <c r="D9637" s="61">
        <v>0</v>
      </c>
      <c r="E9637" s="61">
        <v>1</v>
      </c>
      <c r="F9637" s="61">
        <v>1</v>
      </c>
      <c r="G9637" s="61">
        <v>0</v>
      </c>
      <c r="H9637" s="61">
        <v>1</v>
      </c>
      <c r="I9637" s="62">
        <v>25441.581787788251</v>
      </c>
      <c r="J9637" s="63">
        <v>5.803795357381186</v>
      </c>
      <c r="K9637" s="63">
        <v>5.5656916809477579</v>
      </c>
      <c r="L9637" s="63">
        <v>6.959030036167575</v>
      </c>
      <c r="M9637" s="63">
        <v>6.0439367978830605</v>
      </c>
      <c r="N9637" s="63">
        <v>6.1923655979392667</v>
      </c>
      <c r="O9637" s="71">
        <v>7.0204318975876268</v>
      </c>
    </row>
    <row r="9638" spans="2:15" outlineLevel="1" x14ac:dyDescent="0.45">
      <c r="B9638" s="65">
        <v>9629</v>
      </c>
      <c r="C9638" s="60">
        <v>1</v>
      </c>
      <c r="D9638" s="61">
        <v>0</v>
      </c>
      <c r="E9638" s="61">
        <v>1</v>
      </c>
      <c r="F9638" s="61">
        <v>1</v>
      </c>
      <c r="G9638" s="61">
        <v>1</v>
      </c>
      <c r="H9638" s="61">
        <v>0</v>
      </c>
      <c r="I9638" s="62">
        <v>27841.318089912267</v>
      </c>
      <c r="J9638" s="63">
        <v>5.9543299168044967</v>
      </c>
      <c r="K9638" s="63">
        <v>5.598515866740958</v>
      </c>
      <c r="L9638" s="63">
        <v>6.9182516090874939</v>
      </c>
      <c r="M9638" s="63">
        <v>6.2273124922795686</v>
      </c>
      <c r="N9638" s="63">
        <v>6.9431440607776054</v>
      </c>
      <c r="O9638" s="71">
        <v>6.7957276620759703</v>
      </c>
    </row>
    <row r="9639" spans="2:15" outlineLevel="1" x14ac:dyDescent="0.45">
      <c r="B9639" s="65">
        <v>9630</v>
      </c>
      <c r="C9639" s="60">
        <v>1</v>
      </c>
      <c r="D9639" s="61">
        <v>0</v>
      </c>
      <c r="E9639" s="61">
        <v>1</v>
      </c>
      <c r="F9639" s="61">
        <v>1</v>
      </c>
      <c r="G9639" s="61">
        <v>1</v>
      </c>
      <c r="H9639" s="61">
        <v>0</v>
      </c>
      <c r="I9639" s="62">
        <v>95617.61906162517</v>
      </c>
      <c r="J9639" s="63">
        <v>6.2246813313410474</v>
      </c>
      <c r="K9639" s="63">
        <v>5.2542753204309038</v>
      </c>
      <c r="L9639" s="63">
        <v>6.9656036933179433</v>
      </c>
      <c r="M9639" s="63">
        <v>7.4875136050979449</v>
      </c>
      <c r="N9639" s="63">
        <v>7.0144007588099413</v>
      </c>
      <c r="O9639" s="71">
        <v>6.3924042143445297</v>
      </c>
    </row>
    <row r="9640" spans="2:15" outlineLevel="1" x14ac:dyDescent="0.45">
      <c r="B9640" s="65">
        <v>9631</v>
      </c>
      <c r="C9640" s="60">
        <v>1</v>
      </c>
      <c r="D9640" s="61">
        <v>0</v>
      </c>
      <c r="E9640" s="61">
        <v>1</v>
      </c>
      <c r="F9640" s="61">
        <v>1</v>
      </c>
      <c r="G9640" s="61">
        <v>0</v>
      </c>
      <c r="H9640" s="61">
        <v>1</v>
      </c>
      <c r="I9640" s="62">
        <v>103445.51079943773</v>
      </c>
      <c r="J9640" s="63">
        <v>6.796099722373242</v>
      </c>
      <c r="K9640" s="63">
        <v>6.3311092487206331</v>
      </c>
      <c r="L9640" s="63">
        <v>6.9831638884660769</v>
      </c>
      <c r="M9640" s="63">
        <v>8.1690702064197751</v>
      </c>
      <c r="N9640" s="63">
        <v>6.9407541361548679</v>
      </c>
      <c r="O9640" s="71">
        <v>6.9545168798922434</v>
      </c>
    </row>
    <row r="9641" spans="2:15" outlineLevel="1" x14ac:dyDescent="0.45">
      <c r="B9641" s="65">
        <v>9632</v>
      </c>
      <c r="C9641" s="60">
        <v>1</v>
      </c>
      <c r="D9641" s="61">
        <v>0</v>
      </c>
      <c r="E9641" s="61">
        <v>1</v>
      </c>
      <c r="F9641" s="61">
        <v>1</v>
      </c>
      <c r="G9641" s="61">
        <v>1</v>
      </c>
      <c r="H9641" s="61">
        <v>0</v>
      </c>
      <c r="I9641" s="62">
        <v>102063.99658772621</v>
      </c>
      <c r="J9641" s="63">
        <v>6.5910993237645998</v>
      </c>
      <c r="K9641" s="63">
        <v>5.4528134454837636</v>
      </c>
      <c r="L9641" s="63">
        <v>7.3557680548419082</v>
      </c>
      <c r="M9641" s="63">
        <v>8.7885472377663092</v>
      </c>
      <c r="N9641" s="63">
        <v>6.9413312362024726</v>
      </c>
      <c r="O9641" s="71">
        <v>6.7201370418699513</v>
      </c>
    </row>
    <row r="9642" spans="2:15" outlineLevel="1" x14ac:dyDescent="0.45">
      <c r="B9642" s="65">
        <v>9633</v>
      </c>
      <c r="C9642" s="60">
        <v>1</v>
      </c>
      <c r="D9642" s="61">
        <v>0</v>
      </c>
      <c r="E9642" s="61">
        <v>1</v>
      </c>
      <c r="F9642" s="61">
        <v>1</v>
      </c>
      <c r="G9642" s="61">
        <v>0</v>
      </c>
      <c r="H9642" s="61">
        <v>1</v>
      </c>
      <c r="I9642" s="62">
        <v>99064.887531269909</v>
      </c>
      <c r="J9642" s="63">
        <v>6.2658940536910173</v>
      </c>
      <c r="K9642" s="63">
        <v>5.4092430730444407</v>
      </c>
      <c r="L9642" s="63">
        <v>7.437808624641022</v>
      </c>
      <c r="M9642" s="63">
        <v>7.9791026635602398</v>
      </c>
      <c r="N9642" s="63">
        <v>6.4952459087885117</v>
      </c>
      <c r="O9642" s="71">
        <v>7.3820049480992092</v>
      </c>
    </row>
    <row r="9643" spans="2:15" outlineLevel="1" x14ac:dyDescent="0.45">
      <c r="B9643" s="65">
        <v>9634</v>
      </c>
      <c r="C9643" s="60">
        <v>1</v>
      </c>
      <c r="D9643" s="61">
        <v>0</v>
      </c>
      <c r="E9643" s="61">
        <v>1</v>
      </c>
      <c r="F9643" s="61">
        <v>1</v>
      </c>
      <c r="G9643" s="61">
        <v>1</v>
      </c>
      <c r="H9643" s="61">
        <v>0</v>
      </c>
      <c r="I9643" s="62">
        <v>99598.231496519715</v>
      </c>
      <c r="J9643" s="63">
        <v>6.2149852173877091</v>
      </c>
      <c r="K9643" s="63">
        <v>5.4304729854428677</v>
      </c>
      <c r="L9643" s="63">
        <v>7.2602267733918868</v>
      </c>
      <c r="M9643" s="63">
        <v>7.8312236825830635</v>
      </c>
      <c r="N9643" s="63">
        <v>7.3849204762640879</v>
      </c>
      <c r="O9643" s="71">
        <v>6.9369936088598951</v>
      </c>
    </row>
    <row r="9644" spans="2:15" outlineLevel="1" x14ac:dyDescent="0.45">
      <c r="B9644" s="65">
        <v>9635</v>
      </c>
      <c r="C9644" s="60">
        <v>1</v>
      </c>
      <c r="D9644" s="61">
        <v>0</v>
      </c>
      <c r="E9644" s="61">
        <v>1</v>
      </c>
      <c r="F9644" s="61">
        <v>1</v>
      </c>
      <c r="G9644" s="61">
        <v>1</v>
      </c>
      <c r="H9644" s="61">
        <v>0</v>
      </c>
      <c r="I9644" s="62">
        <v>95750.018506393433</v>
      </c>
      <c r="J9644" s="63">
        <v>5.7475175901032447</v>
      </c>
      <c r="K9644" s="63">
        <v>5.1429992381309786</v>
      </c>
      <c r="L9644" s="63">
        <v>8.3529402496418523</v>
      </c>
      <c r="M9644" s="63">
        <v>7.4347046104074996</v>
      </c>
      <c r="N9644" s="63">
        <v>7.1882313317332276</v>
      </c>
      <c r="O9644" s="71">
        <v>6.1917302336657087</v>
      </c>
    </row>
    <row r="9645" spans="2:15" outlineLevel="1" x14ac:dyDescent="0.45">
      <c r="B9645" s="65">
        <v>9636</v>
      </c>
      <c r="C9645" s="60">
        <v>0</v>
      </c>
      <c r="D9645" s="61">
        <v>1</v>
      </c>
      <c r="E9645" s="61">
        <v>1</v>
      </c>
      <c r="F9645" s="61">
        <v>1</v>
      </c>
      <c r="G9645" s="61">
        <v>1</v>
      </c>
      <c r="H9645" s="61">
        <v>0</v>
      </c>
      <c r="I9645" s="62">
        <v>78242.422199955501</v>
      </c>
      <c r="J9645" s="63">
        <v>5.5901734562916161</v>
      </c>
      <c r="K9645" s="63">
        <v>5.8431406909053916</v>
      </c>
      <c r="L9645" s="63">
        <v>6.7621177293270884</v>
      </c>
      <c r="M9645" s="63">
        <v>8.5258387723000748</v>
      </c>
      <c r="N9645" s="63">
        <v>6.8637717825113214</v>
      </c>
      <c r="O9645" s="71">
        <v>6.5281846345792189</v>
      </c>
    </row>
    <row r="9646" spans="2:15" outlineLevel="1" x14ac:dyDescent="0.45">
      <c r="B9646" s="65">
        <v>9637</v>
      </c>
      <c r="C9646" s="60">
        <v>1</v>
      </c>
      <c r="D9646" s="61">
        <v>0</v>
      </c>
      <c r="E9646" s="61">
        <v>1</v>
      </c>
      <c r="F9646" s="61">
        <v>1</v>
      </c>
      <c r="G9646" s="61">
        <v>1</v>
      </c>
      <c r="H9646" s="61">
        <v>0</v>
      </c>
      <c r="I9646" s="62">
        <v>93708.545195637038</v>
      </c>
      <c r="J9646" s="63">
        <v>6.2805280505251959</v>
      </c>
      <c r="K9646" s="63">
        <v>4.5004177347833894</v>
      </c>
      <c r="L9646" s="63">
        <v>7.2460835347061012</v>
      </c>
      <c r="M9646" s="63">
        <v>7.2566182852929977</v>
      </c>
      <c r="N9646" s="63">
        <v>6.8746495935759162</v>
      </c>
      <c r="O9646" s="71">
        <v>6.7840378523515739</v>
      </c>
    </row>
    <row r="9647" spans="2:15" outlineLevel="1" x14ac:dyDescent="0.45">
      <c r="B9647" s="65">
        <v>9638</v>
      </c>
      <c r="C9647" s="60">
        <v>1</v>
      </c>
      <c r="D9647" s="61">
        <v>0</v>
      </c>
      <c r="E9647" s="61">
        <v>1</v>
      </c>
      <c r="F9647" s="61">
        <v>1</v>
      </c>
      <c r="G9647" s="61">
        <v>0</v>
      </c>
      <c r="H9647" s="61">
        <v>1</v>
      </c>
      <c r="I9647" s="62">
        <v>75159.115633779118</v>
      </c>
      <c r="J9647" s="63">
        <v>6.2014632007240991</v>
      </c>
      <c r="K9647" s="63">
        <v>5.4911743545594689</v>
      </c>
      <c r="L9647" s="63">
        <v>6.5098883926004856</v>
      </c>
      <c r="M9647" s="63">
        <v>7.4489975745567847</v>
      </c>
      <c r="N9647" s="63">
        <v>6.4670254983475202</v>
      </c>
      <c r="O9647" s="71">
        <v>6.8752357839757474</v>
      </c>
    </row>
    <row r="9648" spans="2:15" outlineLevel="1" x14ac:dyDescent="0.45">
      <c r="B9648" s="65">
        <v>9639</v>
      </c>
      <c r="C9648" s="60">
        <v>1</v>
      </c>
      <c r="D9648" s="61">
        <v>0</v>
      </c>
      <c r="E9648" s="61">
        <v>1</v>
      </c>
      <c r="F9648" s="61">
        <v>1</v>
      </c>
      <c r="G9648" s="61">
        <v>0</v>
      </c>
      <c r="H9648" s="61">
        <v>1</v>
      </c>
      <c r="I9648" s="62">
        <v>98701.667204594472</v>
      </c>
      <c r="J9648" s="63">
        <v>6.3373031153379289</v>
      </c>
      <c r="K9648" s="63">
        <v>5.1057653393796016</v>
      </c>
      <c r="L9648" s="63">
        <v>7.1906473223224063</v>
      </c>
      <c r="M9648" s="63">
        <v>7.9809710062133572</v>
      </c>
      <c r="N9648" s="63">
        <v>6.9301673728075261</v>
      </c>
      <c r="O9648" s="71">
        <v>7.1918008867716932</v>
      </c>
    </row>
    <row r="9649" spans="2:15" outlineLevel="1" x14ac:dyDescent="0.45">
      <c r="B9649" s="65">
        <v>9640</v>
      </c>
      <c r="C9649" s="60">
        <v>1</v>
      </c>
      <c r="D9649" s="61">
        <v>0</v>
      </c>
      <c r="E9649" s="61">
        <v>1</v>
      </c>
      <c r="F9649" s="61">
        <v>1</v>
      </c>
      <c r="G9649" s="61">
        <v>1</v>
      </c>
      <c r="H9649" s="61">
        <v>0</v>
      </c>
      <c r="I9649" s="62">
        <v>62689.817334017484</v>
      </c>
      <c r="J9649" s="63">
        <v>5.3934196373895436</v>
      </c>
      <c r="K9649" s="63">
        <v>5.0986410496748658</v>
      </c>
      <c r="L9649" s="63">
        <v>7.6605656393484969</v>
      </c>
      <c r="M9649" s="63">
        <v>6.5124067348117878</v>
      </c>
      <c r="N9649" s="63">
        <v>7.2547136191516373</v>
      </c>
      <c r="O9649" s="71">
        <v>6.9260779649433344</v>
      </c>
    </row>
    <row r="9650" spans="2:15" outlineLevel="1" x14ac:dyDescent="0.45">
      <c r="B9650" s="65">
        <v>9641</v>
      </c>
      <c r="C9650" s="60">
        <v>0</v>
      </c>
      <c r="D9650" s="61">
        <v>1</v>
      </c>
      <c r="E9650" s="61">
        <v>1</v>
      </c>
      <c r="F9650" s="61">
        <v>1</v>
      </c>
      <c r="G9650" s="61">
        <v>0</v>
      </c>
      <c r="H9650" s="61">
        <v>1</v>
      </c>
      <c r="I9650" s="62">
        <v>97200.557189940722</v>
      </c>
      <c r="J9650" s="63">
        <v>5.7592796777181405</v>
      </c>
      <c r="K9650" s="63">
        <v>6.4041659399106772</v>
      </c>
      <c r="L9650" s="63">
        <v>8.2415285984065214</v>
      </c>
      <c r="M9650" s="63">
        <v>6.2717334356765013</v>
      </c>
      <c r="N9650" s="63">
        <v>6.5630962289001102</v>
      </c>
      <c r="O9650" s="71">
        <v>7.4896041424364901</v>
      </c>
    </row>
    <row r="9651" spans="2:15" outlineLevel="1" x14ac:dyDescent="0.45">
      <c r="B9651" s="65">
        <v>9642</v>
      </c>
      <c r="C9651" s="60">
        <v>1</v>
      </c>
      <c r="D9651" s="61">
        <v>0</v>
      </c>
      <c r="E9651" s="61">
        <v>1</v>
      </c>
      <c r="F9651" s="61">
        <v>1</v>
      </c>
      <c r="G9651" s="61">
        <v>0</v>
      </c>
      <c r="H9651" s="61">
        <v>1</v>
      </c>
      <c r="I9651" s="62">
        <v>94407.681191525742</v>
      </c>
      <c r="J9651" s="63">
        <v>5.3650257856888901</v>
      </c>
      <c r="K9651" s="63">
        <v>4.9122716860717706</v>
      </c>
      <c r="L9651" s="63">
        <v>8.1882815892046992</v>
      </c>
      <c r="M9651" s="63">
        <v>7.3614175961606598</v>
      </c>
      <c r="N9651" s="63">
        <v>6.8796030988044299</v>
      </c>
      <c r="O9651" s="71">
        <v>6.9705147298180812</v>
      </c>
    </row>
    <row r="9652" spans="2:15" outlineLevel="1" x14ac:dyDescent="0.45">
      <c r="B9652" s="65">
        <v>9643</v>
      </c>
      <c r="C9652" s="60">
        <v>1</v>
      </c>
      <c r="D9652" s="61">
        <v>0</v>
      </c>
      <c r="E9652" s="61">
        <v>1</v>
      </c>
      <c r="F9652" s="61">
        <v>1</v>
      </c>
      <c r="G9652" s="61">
        <v>1</v>
      </c>
      <c r="H9652" s="61">
        <v>0</v>
      </c>
      <c r="I9652" s="62">
        <v>92277.898228495047</v>
      </c>
      <c r="J9652" s="63">
        <v>5.864240113973552</v>
      </c>
      <c r="K9652" s="63">
        <v>4.7864088012780881</v>
      </c>
      <c r="L9652" s="63">
        <v>7.7477938981977159</v>
      </c>
      <c r="M9652" s="63">
        <v>6.7184510386251688</v>
      </c>
      <c r="N9652" s="63">
        <v>6.8226770207020202</v>
      </c>
      <c r="O9652" s="71">
        <v>6.7198511829952299</v>
      </c>
    </row>
    <row r="9653" spans="2:15" outlineLevel="1" x14ac:dyDescent="0.45">
      <c r="B9653" s="65">
        <v>9644</v>
      </c>
      <c r="C9653" s="60">
        <v>1</v>
      </c>
      <c r="D9653" s="61">
        <v>0</v>
      </c>
      <c r="E9653" s="61">
        <v>1</v>
      </c>
      <c r="F9653" s="61">
        <v>1</v>
      </c>
      <c r="G9653" s="61">
        <v>1</v>
      </c>
      <c r="H9653" s="61">
        <v>0</v>
      </c>
      <c r="I9653" s="62">
        <v>101653.5148866341</v>
      </c>
      <c r="J9653" s="63">
        <v>6.0437166177821524</v>
      </c>
      <c r="K9653" s="63">
        <v>5.301897421728567</v>
      </c>
      <c r="L9653" s="63">
        <v>8.194709622104682</v>
      </c>
      <c r="M9653" s="63">
        <v>8.7585650110015525</v>
      </c>
      <c r="N9653" s="63">
        <v>7.268326836337339</v>
      </c>
      <c r="O9653" s="71">
        <v>6.5629366656971317</v>
      </c>
    </row>
    <row r="9654" spans="2:15" outlineLevel="1" x14ac:dyDescent="0.45">
      <c r="B9654" s="65">
        <v>9645</v>
      </c>
      <c r="C9654" s="60">
        <v>1</v>
      </c>
      <c r="D9654" s="61">
        <v>0</v>
      </c>
      <c r="E9654" s="61">
        <v>1</v>
      </c>
      <c r="F9654" s="61">
        <v>1</v>
      </c>
      <c r="G9654" s="61">
        <v>1</v>
      </c>
      <c r="H9654" s="61">
        <v>0</v>
      </c>
      <c r="I9654" s="62">
        <v>97047.576982626153</v>
      </c>
      <c r="J9654" s="63">
        <v>6.6081665224347494</v>
      </c>
      <c r="K9654" s="63">
        <v>4.8221003416943597</v>
      </c>
      <c r="L9654" s="63">
        <v>6.6593739588507068</v>
      </c>
      <c r="M9654" s="63">
        <v>8.6017870930096407</v>
      </c>
      <c r="N9654" s="63">
        <v>6.5645699486813012</v>
      </c>
      <c r="O9654" s="71">
        <v>6.3803231956683701</v>
      </c>
    </row>
    <row r="9655" spans="2:15" outlineLevel="1" x14ac:dyDescent="0.45">
      <c r="B9655" s="65">
        <v>9646</v>
      </c>
      <c r="C9655" s="60">
        <v>1</v>
      </c>
      <c r="D9655" s="61">
        <v>0</v>
      </c>
      <c r="E9655" s="61">
        <v>1</v>
      </c>
      <c r="F9655" s="61">
        <v>1</v>
      </c>
      <c r="G9655" s="61">
        <v>1</v>
      </c>
      <c r="H9655" s="61">
        <v>0</v>
      </c>
      <c r="I9655" s="62">
        <v>76220.619812353674</v>
      </c>
      <c r="J9655" s="63">
        <v>6.2490732527722308</v>
      </c>
      <c r="K9655" s="63">
        <v>4.9100145170075935</v>
      </c>
      <c r="L9655" s="63">
        <v>6.4042592602272652</v>
      </c>
      <c r="M9655" s="63">
        <v>7.7732670653417717</v>
      </c>
      <c r="N9655" s="63">
        <v>7.0832004571047626</v>
      </c>
      <c r="O9655" s="71">
        <v>7.0365393128559237</v>
      </c>
    </row>
    <row r="9656" spans="2:15" outlineLevel="1" x14ac:dyDescent="0.45">
      <c r="B9656" s="65">
        <v>9647</v>
      </c>
      <c r="C9656" s="60">
        <v>1</v>
      </c>
      <c r="D9656" s="61">
        <v>0</v>
      </c>
      <c r="E9656" s="61">
        <v>1</v>
      </c>
      <c r="F9656" s="61">
        <v>1</v>
      </c>
      <c r="G9656" s="61">
        <v>1</v>
      </c>
      <c r="H9656" s="61">
        <v>0</v>
      </c>
      <c r="I9656" s="62">
        <v>93557.43536404756</v>
      </c>
      <c r="J9656" s="63">
        <v>6.5342132593317226</v>
      </c>
      <c r="K9656" s="63">
        <v>4.9201187985887875</v>
      </c>
      <c r="L9656" s="63">
        <v>6.781935427819735</v>
      </c>
      <c r="M9656" s="63">
        <v>6.9543685075755413</v>
      </c>
      <c r="N9656" s="63">
        <v>6.7737754781244126</v>
      </c>
      <c r="O9656" s="71">
        <v>6.6211737504403052</v>
      </c>
    </row>
    <row r="9657" spans="2:15" outlineLevel="1" x14ac:dyDescent="0.45">
      <c r="B9657" s="65">
        <v>9648</v>
      </c>
      <c r="C9657" s="60">
        <v>1</v>
      </c>
      <c r="D9657" s="61">
        <v>0</v>
      </c>
      <c r="E9657" s="61">
        <v>1</v>
      </c>
      <c r="F9657" s="61">
        <v>1</v>
      </c>
      <c r="G9657" s="61">
        <v>0</v>
      </c>
      <c r="H9657" s="61">
        <v>1</v>
      </c>
      <c r="I9657" s="62">
        <v>97391.083531609242</v>
      </c>
      <c r="J9657" s="63">
        <v>5.5267693817775818</v>
      </c>
      <c r="K9657" s="63">
        <v>4.9857763787233376</v>
      </c>
      <c r="L9657" s="63">
        <v>8.2423461945909171</v>
      </c>
      <c r="M9657" s="63">
        <v>8.6386354055836811</v>
      </c>
      <c r="N9657" s="63">
        <v>6.4510896935378303</v>
      </c>
      <c r="O9657" s="71">
        <v>6.7808326399987893</v>
      </c>
    </row>
    <row r="9658" spans="2:15" outlineLevel="1" x14ac:dyDescent="0.45">
      <c r="B9658" s="65">
        <v>9649</v>
      </c>
      <c r="C9658" s="60">
        <v>1</v>
      </c>
      <c r="D9658" s="61">
        <v>0</v>
      </c>
      <c r="E9658" s="61">
        <v>1</v>
      </c>
      <c r="F9658" s="61">
        <v>1</v>
      </c>
      <c r="G9658" s="61">
        <v>0</v>
      </c>
      <c r="H9658" s="61">
        <v>1</v>
      </c>
      <c r="I9658" s="62">
        <v>30714.843174317968</v>
      </c>
      <c r="J9658" s="63">
        <v>6.120230707760852</v>
      </c>
      <c r="K9658" s="63">
        <v>5.6990838069437828</v>
      </c>
      <c r="L9658" s="63">
        <v>6.8435339145573444</v>
      </c>
      <c r="M9658" s="63">
        <v>6.6284706809979079</v>
      </c>
      <c r="N9658" s="63">
        <v>6.9441279820178519</v>
      </c>
      <c r="O9658" s="71">
        <v>7.2938635054463763</v>
      </c>
    </row>
    <row r="9659" spans="2:15" outlineLevel="1" x14ac:dyDescent="0.45">
      <c r="B9659" s="65">
        <v>9650</v>
      </c>
      <c r="C9659" s="60">
        <v>1</v>
      </c>
      <c r="D9659" s="61">
        <v>0</v>
      </c>
      <c r="E9659" s="61">
        <v>1</v>
      </c>
      <c r="F9659" s="61">
        <v>1</v>
      </c>
      <c r="G9659" s="61">
        <v>1</v>
      </c>
      <c r="H9659" s="61">
        <v>0</v>
      </c>
      <c r="I9659" s="62">
        <v>100000.76453676959</v>
      </c>
      <c r="J9659" s="63">
        <v>7.1301262819841513</v>
      </c>
      <c r="K9659" s="63">
        <v>5.4163223851192619</v>
      </c>
      <c r="L9659" s="63">
        <v>7.6244892804557196</v>
      </c>
      <c r="M9659" s="63">
        <v>7.7192866347707172</v>
      </c>
      <c r="N9659" s="63">
        <v>7.046640462467848</v>
      </c>
      <c r="O9659" s="71">
        <v>6.2431554296254692</v>
      </c>
    </row>
    <row r="9660" spans="2:15" outlineLevel="1" x14ac:dyDescent="0.45">
      <c r="B9660" s="65">
        <v>9651</v>
      </c>
      <c r="C9660" s="60">
        <v>1</v>
      </c>
      <c r="D9660" s="61">
        <v>0</v>
      </c>
      <c r="E9660" s="61">
        <v>1</v>
      </c>
      <c r="F9660" s="61">
        <v>1</v>
      </c>
      <c r="G9660" s="61">
        <v>1</v>
      </c>
      <c r="H9660" s="61">
        <v>0</v>
      </c>
      <c r="I9660" s="62">
        <v>75845.808603534126</v>
      </c>
      <c r="J9660" s="63">
        <v>6.3682330075999287</v>
      </c>
      <c r="K9660" s="63">
        <v>4.7434991734123253</v>
      </c>
      <c r="L9660" s="63">
        <v>6.445108765663643</v>
      </c>
      <c r="M9660" s="63">
        <v>7.3199712642292249</v>
      </c>
      <c r="N9660" s="63">
        <v>7.3095269225385611</v>
      </c>
      <c r="O9660" s="71">
        <v>7.2663678178462341</v>
      </c>
    </row>
    <row r="9661" spans="2:15" outlineLevel="1" x14ac:dyDescent="0.45">
      <c r="B9661" s="65">
        <v>9652</v>
      </c>
      <c r="C9661" s="60">
        <v>1</v>
      </c>
      <c r="D9661" s="61">
        <v>0</v>
      </c>
      <c r="E9661" s="61">
        <v>1</v>
      </c>
      <c r="F9661" s="61">
        <v>1</v>
      </c>
      <c r="G9661" s="61">
        <v>1</v>
      </c>
      <c r="H9661" s="61">
        <v>0</v>
      </c>
      <c r="I9661" s="62">
        <v>100738.5085809118</v>
      </c>
      <c r="J9661" s="63">
        <v>6.6078897307897639</v>
      </c>
      <c r="K9661" s="63">
        <v>4.8967532670180978</v>
      </c>
      <c r="L9661" s="63">
        <v>7.5447467734021192</v>
      </c>
      <c r="M9661" s="63">
        <v>8.6217346328328031</v>
      </c>
      <c r="N9661" s="63">
        <v>7.0035263043234366</v>
      </c>
      <c r="O9661" s="71">
        <v>6.891269454694994</v>
      </c>
    </row>
    <row r="9662" spans="2:15" outlineLevel="1" x14ac:dyDescent="0.45">
      <c r="B9662" s="65">
        <v>9653</v>
      </c>
      <c r="C9662" s="60">
        <v>1</v>
      </c>
      <c r="D9662" s="61">
        <v>0</v>
      </c>
      <c r="E9662" s="61">
        <v>1</v>
      </c>
      <c r="F9662" s="61">
        <v>1</v>
      </c>
      <c r="G9662" s="61">
        <v>1</v>
      </c>
      <c r="H9662" s="61">
        <v>0</v>
      </c>
      <c r="I9662" s="62">
        <v>77256.861374361717</v>
      </c>
      <c r="J9662" s="63">
        <v>5.6601512738730575</v>
      </c>
      <c r="K9662" s="63">
        <v>5.1854861365625213</v>
      </c>
      <c r="L9662" s="63">
        <v>6.6131131388297053</v>
      </c>
      <c r="M9662" s="63">
        <v>8.9161922998883476</v>
      </c>
      <c r="N9662" s="63">
        <v>6.8256800580209962</v>
      </c>
      <c r="O9662" s="71">
        <v>6.5106967565425258</v>
      </c>
    </row>
    <row r="9663" spans="2:15" outlineLevel="1" x14ac:dyDescent="0.45">
      <c r="B9663" s="65">
        <v>9654</v>
      </c>
      <c r="C9663" s="60">
        <v>1</v>
      </c>
      <c r="D9663" s="61">
        <v>0</v>
      </c>
      <c r="E9663" s="61">
        <v>1</v>
      </c>
      <c r="F9663" s="61">
        <v>1</v>
      </c>
      <c r="G9663" s="61">
        <v>1</v>
      </c>
      <c r="H9663" s="61">
        <v>0</v>
      </c>
      <c r="I9663" s="62">
        <v>74049.081639005351</v>
      </c>
      <c r="J9663" s="63">
        <v>6.1356573161824368</v>
      </c>
      <c r="K9663" s="63">
        <v>4.464501041268897</v>
      </c>
      <c r="L9663" s="63">
        <v>6.3756999399659913</v>
      </c>
      <c r="M9663" s="63">
        <v>8.0979474677180221</v>
      </c>
      <c r="N9663" s="63">
        <v>6.8531383155076</v>
      </c>
      <c r="O9663" s="71">
        <v>6.634697461325799</v>
      </c>
    </row>
    <row r="9664" spans="2:15" outlineLevel="1" x14ac:dyDescent="0.45">
      <c r="B9664" s="65">
        <v>9655</v>
      </c>
      <c r="C9664" s="60">
        <v>0</v>
      </c>
      <c r="D9664" s="61">
        <v>1</v>
      </c>
      <c r="E9664" s="61">
        <v>1</v>
      </c>
      <c r="F9664" s="61">
        <v>1</v>
      </c>
      <c r="G9664" s="61">
        <v>0</v>
      </c>
      <c r="H9664" s="61">
        <v>1</v>
      </c>
      <c r="I9664" s="62">
        <v>103542.76820150527</v>
      </c>
      <c r="J9664" s="63">
        <v>6.2091964645461228</v>
      </c>
      <c r="K9664" s="63">
        <v>6.4564064069221629</v>
      </c>
      <c r="L9664" s="63">
        <v>6.8833296239477777</v>
      </c>
      <c r="M9664" s="63">
        <v>8.6010317421320437</v>
      </c>
      <c r="N9664" s="63">
        <v>6.7639907973293711</v>
      </c>
      <c r="O9664" s="71">
        <v>7.2848420766554236</v>
      </c>
    </row>
    <row r="9665" spans="2:15" outlineLevel="1" x14ac:dyDescent="0.45">
      <c r="B9665" s="65">
        <v>9656</v>
      </c>
      <c r="C9665" s="60">
        <v>1</v>
      </c>
      <c r="D9665" s="61">
        <v>0</v>
      </c>
      <c r="E9665" s="61">
        <v>1</v>
      </c>
      <c r="F9665" s="61">
        <v>1</v>
      </c>
      <c r="G9665" s="61">
        <v>1</v>
      </c>
      <c r="H9665" s="61">
        <v>0</v>
      </c>
      <c r="I9665" s="62">
        <v>95221.856587112648</v>
      </c>
      <c r="J9665" s="63">
        <v>6.2447364028887673</v>
      </c>
      <c r="K9665" s="63">
        <v>5.3486268236384138</v>
      </c>
      <c r="L9665" s="63">
        <v>7.5693486750840258</v>
      </c>
      <c r="M9665" s="63">
        <v>7.1842303655532653</v>
      </c>
      <c r="N9665" s="63">
        <v>6.6250408094704651</v>
      </c>
      <c r="O9665" s="71">
        <v>6.5222647424812381</v>
      </c>
    </row>
    <row r="9666" spans="2:15" outlineLevel="1" x14ac:dyDescent="0.45">
      <c r="B9666" s="65">
        <v>9657</v>
      </c>
      <c r="C9666" s="60">
        <v>1</v>
      </c>
      <c r="D9666" s="61">
        <v>0</v>
      </c>
      <c r="E9666" s="61">
        <v>1</v>
      </c>
      <c r="F9666" s="61">
        <v>1</v>
      </c>
      <c r="G9666" s="61">
        <v>1</v>
      </c>
      <c r="H9666" s="61">
        <v>0</v>
      </c>
      <c r="I9666" s="62">
        <v>95656.661487150137</v>
      </c>
      <c r="J9666" s="63">
        <v>6.1412559973348237</v>
      </c>
      <c r="K9666" s="63">
        <v>6.096242097692274</v>
      </c>
      <c r="L9666" s="63">
        <v>7.9863519843263351</v>
      </c>
      <c r="M9666" s="63">
        <v>6.0370405470245272</v>
      </c>
      <c r="N9666" s="63">
        <v>7.4432359652199445</v>
      </c>
      <c r="O9666" s="71">
        <v>6.1314372019323526</v>
      </c>
    </row>
    <row r="9667" spans="2:15" outlineLevel="1" x14ac:dyDescent="0.45">
      <c r="B9667" s="65">
        <v>9658</v>
      </c>
      <c r="C9667" s="60">
        <v>1</v>
      </c>
      <c r="D9667" s="61">
        <v>0</v>
      </c>
      <c r="E9667" s="61">
        <v>1</v>
      </c>
      <c r="F9667" s="61">
        <v>1</v>
      </c>
      <c r="G9667" s="61">
        <v>1</v>
      </c>
      <c r="H9667" s="61">
        <v>0</v>
      </c>
      <c r="I9667" s="62">
        <v>75325.077321292745</v>
      </c>
      <c r="J9667" s="63">
        <v>5.9962401359120427</v>
      </c>
      <c r="K9667" s="63">
        <v>5.4954923534068714</v>
      </c>
      <c r="L9667" s="63">
        <v>6.7898879661203475</v>
      </c>
      <c r="M9667" s="63">
        <v>7.5787954024901723</v>
      </c>
      <c r="N9667" s="63">
        <v>6.8419145745383396</v>
      </c>
      <c r="O9667" s="71">
        <v>6.4095198211345572</v>
      </c>
    </row>
    <row r="9668" spans="2:15" outlineLevel="1" x14ac:dyDescent="0.45">
      <c r="B9668" s="65">
        <v>9659</v>
      </c>
      <c r="C9668" s="60">
        <v>1</v>
      </c>
      <c r="D9668" s="61">
        <v>0</v>
      </c>
      <c r="E9668" s="61">
        <v>1</v>
      </c>
      <c r="F9668" s="61">
        <v>1</v>
      </c>
      <c r="G9668" s="61">
        <v>1</v>
      </c>
      <c r="H9668" s="61">
        <v>0</v>
      </c>
      <c r="I9668" s="62">
        <v>93472.461299302857</v>
      </c>
      <c r="J9668" s="63">
        <v>6.527263161225882</v>
      </c>
      <c r="K9668" s="63">
        <v>4.8756688103832531</v>
      </c>
      <c r="L9668" s="63">
        <v>7.2682855404729469</v>
      </c>
      <c r="M9668" s="63">
        <v>6.7901401619010331</v>
      </c>
      <c r="N9668" s="63">
        <v>6.7919080694398311</v>
      </c>
      <c r="O9668" s="71">
        <v>6.5344483890218772</v>
      </c>
    </row>
    <row r="9669" spans="2:15" outlineLevel="1" x14ac:dyDescent="0.45">
      <c r="B9669" s="65">
        <v>9660</v>
      </c>
      <c r="C9669" s="60">
        <v>1</v>
      </c>
      <c r="D9669" s="61">
        <v>0</v>
      </c>
      <c r="E9669" s="61">
        <v>1</v>
      </c>
      <c r="F9669" s="61">
        <v>1</v>
      </c>
      <c r="G9669" s="61">
        <v>1</v>
      </c>
      <c r="H9669" s="61">
        <v>0</v>
      </c>
      <c r="I9669" s="62">
        <v>94897.196345723642</v>
      </c>
      <c r="J9669" s="63">
        <v>6.7501540519055094</v>
      </c>
      <c r="K9669" s="63">
        <v>4.3661397651262597</v>
      </c>
      <c r="L9669" s="63">
        <v>7.3773800646947088</v>
      </c>
      <c r="M9669" s="63">
        <v>7.2152257665250916</v>
      </c>
      <c r="N9669" s="63">
        <v>6.9833502792141875</v>
      </c>
      <c r="O9669" s="71">
        <v>6.7559443778469541</v>
      </c>
    </row>
    <row r="9670" spans="2:15" outlineLevel="1" x14ac:dyDescent="0.45">
      <c r="B9670" s="65">
        <v>9661</v>
      </c>
      <c r="C9670" s="60">
        <v>1</v>
      </c>
      <c r="D9670" s="61">
        <v>0</v>
      </c>
      <c r="E9670" s="61">
        <v>1</v>
      </c>
      <c r="F9670" s="61">
        <v>1</v>
      </c>
      <c r="G9670" s="61">
        <v>1</v>
      </c>
      <c r="H9670" s="61">
        <v>0</v>
      </c>
      <c r="I9670" s="62">
        <v>27359.847659807798</v>
      </c>
      <c r="J9670" s="63">
        <v>6.3975859037378813</v>
      </c>
      <c r="K9670" s="63">
        <v>5.0426413394941232</v>
      </c>
      <c r="L9670" s="63">
        <v>6.5617934916801914</v>
      </c>
      <c r="M9670" s="63">
        <v>6.8599817623932848</v>
      </c>
      <c r="N9670" s="63">
        <v>6.6264857784365718</v>
      </c>
      <c r="O9670" s="71">
        <v>6.5104812692738694</v>
      </c>
    </row>
    <row r="9671" spans="2:15" outlineLevel="1" x14ac:dyDescent="0.45">
      <c r="B9671" s="65">
        <v>9662</v>
      </c>
      <c r="C9671" s="60">
        <v>1</v>
      </c>
      <c r="D9671" s="61">
        <v>0</v>
      </c>
      <c r="E9671" s="61">
        <v>1</v>
      </c>
      <c r="F9671" s="61">
        <v>1</v>
      </c>
      <c r="G9671" s="61">
        <v>0</v>
      </c>
      <c r="H9671" s="61">
        <v>1</v>
      </c>
      <c r="I9671" s="62">
        <v>24220.867839817845</v>
      </c>
      <c r="J9671" s="63">
        <v>5.6709826099159617</v>
      </c>
      <c r="K9671" s="63">
        <v>4.2003986603295616</v>
      </c>
      <c r="L9671" s="63">
        <v>7.0281208615551298</v>
      </c>
      <c r="M9671" s="63">
        <v>6.4521034187857049</v>
      </c>
      <c r="N9671" s="63">
        <v>6.687733338388016</v>
      </c>
      <c r="O9671" s="71">
        <v>7.3671990878279505</v>
      </c>
    </row>
    <row r="9672" spans="2:15" outlineLevel="1" x14ac:dyDescent="0.45">
      <c r="B9672" s="65">
        <v>9663</v>
      </c>
      <c r="C9672" s="60">
        <v>1</v>
      </c>
      <c r="D9672" s="61">
        <v>0</v>
      </c>
      <c r="E9672" s="61">
        <v>1</v>
      </c>
      <c r="F9672" s="61">
        <v>1</v>
      </c>
      <c r="G9672" s="61">
        <v>0</v>
      </c>
      <c r="H9672" s="61">
        <v>1</v>
      </c>
      <c r="I9672" s="62">
        <v>93897.260475740186</v>
      </c>
      <c r="J9672" s="63">
        <v>6.225875869304069</v>
      </c>
      <c r="K9672" s="63">
        <v>4.9907524396047496</v>
      </c>
      <c r="L9672" s="63">
        <v>7.2910622128618723</v>
      </c>
      <c r="M9672" s="63">
        <v>6.449690510870381</v>
      </c>
      <c r="N9672" s="63">
        <v>6.9519997753586384</v>
      </c>
      <c r="O9672" s="71">
        <v>7.238553192832013</v>
      </c>
    </row>
    <row r="9673" spans="2:15" outlineLevel="1" x14ac:dyDescent="0.45">
      <c r="B9673" s="65">
        <v>9664</v>
      </c>
      <c r="C9673" s="60">
        <v>1</v>
      </c>
      <c r="D9673" s="61">
        <v>0</v>
      </c>
      <c r="E9673" s="61">
        <v>1</v>
      </c>
      <c r="F9673" s="61">
        <v>1</v>
      </c>
      <c r="G9673" s="61">
        <v>1</v>
      </c>
      <c r="H9673" s="61">
        <v>0</v>
      </c>
      <c r="I9673" s="62">
        <v>95775.240619894321</v>
      </c>
      <c r="J9673" s="63">
        <v>7.1787024079640673</v>
      </c>
      <c r="K9673" s="63">
        <v>4.1142556913038719</v>
      </c>
      <c r="L9673" s="63">
        <v>7.3785681789875923</v>
      </c>
      <c r="M9673" s="63">
        <v>7.1078013654179131</v>
      </c>
      <c r="N9673" s="63">
        <v>7.0753960509627243</v>
      </c>
      <c r="O9673" s="71">
        <v>7.0004748885628194</v>
      </c>
    </row>
    <row r="9674" spans="2:15" outlineLevel="1" x14ac:dyDescent="0.45">
      <c r="B9674" s="65">
        <v>9665</v>
      </c>
      <c r="C9674" s="60">
        <v>1</v>
      </c>
      <c r="D9674" s="61">
        <v>0</v>
      </c>
      <c r="E9674" s="61">
        <v>1</v>
      </c>
      <c r="F9674" s="61">
        <v>1</v>
      </c>
      <c r="G9674" s="61">
        <v>0</v>
      </c>
      <c r="H9674" s="61">
        <v>1</v>
      </c>
      <c r="I9674" s="62">
        <v>59613.128427455289</v>
      </c>
      <c r="J9674" s="63">
        <v>6.5735527673963299</v>
      </c>
      <c r="K9674" s="63">
        <v>4.5491786337165312</v>
      </c>
      <c r="L9674" s="63">
        <v>7.3153331550332901</v>
      </c>
      <c r="M9674" s="63">
        <v>6.4825099835779429</v>
      </c>
      <c r="N9674" s="63">
        <v>6.1700111815597074</v>
      </c>
      <c r="O9674" s="71">
        <v>6.2351768829876564</v>
      </c>
    </row>
    <row r="9675" spans="2:15" outlineLevel="1" x14ac:dyDescent="0.45">
      <c r="B9675" s="65">
        <v>9666</v>
      </c>
      <c r="C9675" s="60">
        <v>0</v>
      </c>
      <c r="D9675" s="61">
        <v>1</v>
      </c>
      <c r="E9675" s="61">
        <v>1</v>
      </c>
      <c r="F9675" s="61">
        <v>1</v>
      </c>
      <c r="G9675" s="61">
        <v>1</v>
      </c>
      <c r="H9675" s="61">
        <v>0</v>
      </c>
      <c r="I9675" s="62">
        <v>100856.43552058807</v>
      </c>
      <c r="J9675" s="63">
        <v>5.1983408318910618</v>
      </c>
      <c r="K9675" s="63">
        <v>6.3673104012873534</v>
      </c>
      <c r="L9675" s="63">
        <v>7.7960854873549774</v>
      </c>
      <c r="M9675" s="63">
        <v>7.7913238884770557</v>
      </c>
      <c r="N9675" s="63">
        <v>7.3803251340604215</v>
      </c>
      <c r="O9675" s="71">
        <v>7.2566562825712158</v>
      </c>
    </row>
    <row r="9676" spans="2:15" outlineLevel="1" x14ac:dyDescent="0.45">
      <c r="B9676" s="65">
        <v>9667</v>
      </c>
      <c r="C9676" s="60">
        <v>1</v>
      </c>
      <c r="D9676" s="61">
        <v>0</v>
      </c>
      <c r="E9676" s="61">
        <v>1</v>
      </c>
      <c r="F9676" s="61">
        <v>1</v>
      </c>
      <c r="G9676" s="61">
        <v>1</v>
      </c>
      <c r="H9676" s="61">
        <v>0</v>
      </c>
      <c r="I9676" s="62">
        <v>25230.777321171219</v>
      </c>
      <c r="J9676" s="63">
        <v>5.6389506164133678</v>
      </c>
      <c r="K9676" s="63">
        <v>5.0451711997103263</v>
      </c>
      <c r="L9676" s="63">
        <v>7.0472275529281232</v>
      </c>
      <c r="M9676" s="63">
        <v>6.1916908159955275</v>
      </c>
      <c r="N9676" s="63">
        <v>6.8550219502440557</v>
      </c>
      <c r="O9676" s="71">
        <v>6.8317262761839359</v>
      </c>
    </row>
    <row r="9677" spans="2:15" outlineLevel="1" x14ac:dyDescent="0.45">
      <c r="B9677" s="65">
        <v>9668</v>
      </c>
      <c r="C9677" s="60">
        <v>1</v>
      </c>
      <c r="D9677" s="61">
        <v>0</v>
      </c>
      <c r="E9677" s="61">
        <v>1</v>
      </c>
      <c r="F9677" s="61">
        <v>1</v>
      </c>
      <c r="G9677" s="61">
        <v>1</v>
      </c>
      <c r="H9677" s="61">
        <v>0</v>
      </c>
      <c r="I9677" s="62">
        <v>24327.415706214873</v>
      </c>
      <c r="J9677" s="63">
        <v>5.3180778213678215</v>
      </c>
      <c r="K9677" s="63">
        <v>5.0398338407099459</v>
      </c>
      <c r="L9677" s="63">
        <v>6.8792597594547447</v>
      </c>
      <c r="M9677" s="63">
        <v>6.8164269024900932</v>
      </c>
      <c r="N9677" s="63">
        <v>6.5175639177215805</v>
      </c>
      <c r="O9677" s="71">
        <v>6.4879927664253678</v>
      </c>
    </row>
    <row r="9678" spans="2:15" outlineLevel="1" x14ac:dyDescent="0.45">
      <c r="B9678" s="65">
        <v>9669</v>
      </c>
      <c r="C9678" s="60">
        <v>1</v>
      </c>
      <c r="D9678" s="61">
        <v>0</v>
      </c>
      <c r="E9678" s="61">
        <v>1</v>
      </c>
      <c r="F9678" s="61">
        <v>1</v>
      </c>
      <c r="G9678" s="61">
        <v>1</v>
      </c>
      <c r="H9678" s="61">
        <v>0</v>
      </c>
      <c r="I9678" s="62">
        <v>78100.396266824362</v>
      </c>
      <c r="J9678" s="63">
        <v>6.2231608675076773</v>
      </c>
      <c r="K9678" s="63">
        <v>6.0455737319605607</v>
      </c>
      <c r="L9678" s="63">
        <v>6.3242364058930152</v>
      </c>
      <c r="M9678" s="63">
        <v>7.5436582549252318</v>
      </c>
      <c r="N9678" s="63">
        <v>7.0808315115093787</v>
      </c>
      <c r="O9678" s="71">
        <v>6.7172409312449322</v>
      </c>
    </row>
    <row r="9679" spans="2:15" outlineLevel="1" x14ac:dyDescent="0.45">
      <c r="B9679" s="65">
        <v>9670</v>
      </c>
      <c r="C9679" s="60">
        <v>1</v>
      </c>
      <c r="D9679" s="61">
        <v>0</v>
      </c>
      <c r="E9679" s="61">
        <v>1</v>
      </c>
      <c r="F9679" s="61">
        <v>1</v>
      </c>
      <c r="G9679" s="61">
        <v>1</v>
      </c>
      <c r="H9679" s="61">
        <v>0</v>
      </c>
      <c r="I9679" s="62">
        <v>75300.863322689125</v>
      </c>
      <c r="J9679" s="63">
        <v>6.2566852680465894</v>
      </c>
      <c r="K9679" s="63">
        <v>5.0073063221652783</v>
      </c>
      <c r="L9679" s="63">
        <v>6.5462503898145989</v>
      </c>
      <c r="M9679" s="63">
        <v>7.6060961385402592</v>
      </c>
      <c r="N9679" s="63">
        <v>7.1869499846269216</v>
      </c>
      <c r="O9679" s="71">
        <v>6.4621053793277827</v>
      </c>
    </row>
    <row r="9680" spans="2:15" outlineLevel="1" x14ac:dyDescent="0.45">
      <c r="B9680" s="65">
        <v>9671</v>
      </c>
      <c r="C9680" s="60">
        <v>1</v>
      </c>
      <c r="D9680" s="61">
        <v>0</v>
      </c>
      <c r="E9680" s="61">
        <v>1</v>
      </c>
      <c r="F9680" s="61">
        <v>1</v>
      </c>
      <c r="G9680" s="61">
        <v>1</v>
      </c>
      <c r="H9680" s="61">
        <v>0</v>
      </c>
      <c r="I9680" s="62">
        <v>100321.83803130293</v>
      </c>
      <c r="J9680" s="63">
        <v>6.1656895843330286</v>
      </c>
      <c r="K9680" s="63">
        <v>4.9130981584600537</v>
      </c>
      <c r="L9680" s="63">
        <v>6.8977489343125633</v>
      </c>
      <c r="M9680" s="63">
        <v>8.8684446036575153</v>
      </c>
      <c r="N9680" s="63">
        <v>7.5446001906168272</v>
      </c>
      <c r="O9680" s="71">
        <v>6.7056068498113515</v>
      </c>
    </row>
    <row r="9681" spans="2:15" outlineLevel="1" x14ac:dyDescent="0.45">
      <c r="B9681" s="65">
        <v>9672</v>
      </c>
      <c r="C9681" s="60">
        <v>1</v>
      </c>
      <c r="D9681" s="61">
        <v>0</v>
      </c>
      <c r="E9681" s="61">
        <v>1</v>
      </c>
      <c r="F9681" s="61">
        <v>1</v>
      </c>
      <c r="G9681" s="61">
        <v>1</v>
      </c>
      <c r="H9681" s="61">
        <v>0</v>
      </c>
      <c r="I9681" s="62">
        <v>80141.406921923117</v>
      </c>
      <c r="J9681" s="63">
        <v>5.4954164274133248</v>
      </c>
      <c r="K9681" s="63">
        <v>5.426755435997217</v>
      </c>
      <c r="L9681" s="63">
        <v>6.2593875493480544</v>
      </c>
      <c r="M9681" s="63">
        <v>8.9522243071238456</v>
      </c>
      <c r="N9681" s="63">
        <v>7.487761586813785</v>
      </c>
      <c r="O9681" s="71">
        <v>7.1571321859015509</v>
      </c>
    </row>
    <row r="9682" spans="2:15" outlineLevel="1" x14ac:dyDescent="0.45">
      <c r="B9682" s="65">
        <v>9673</v>
      </c>
      <c r="C9682" s="60">
        <v>1</v>
      </c>
      <c r="D9682" s="61">
        <v>0</v>
      </c>
      <c r="E9682" s="61">
        <v>1</v>
      </c>
      <c r="F9682" s="61">
        <v>1</v>
      </c>
      <c r="G9682" s="61">
        <v>1</v>
      </c>
      <c r="H9682" s="61">
        <v>0</v>
      </c>
      <c r="I9682" s="62">
        <v>100194.89110099457</v>
      </c>
      <c r="J9682" s="63">
        <v>6.1996390233515442</v>
      </c>
      <c r="K9682" s="63">
        <v>5.5961658802537375</v>
      </c>
      <c r="L9682" s="63">
        <v>7.2157743849174949</v>
      </c>
      <c r="M9682" s="63">
        <v>8.2656379787009762</v>
      </c>
      <c r="N9682" s="63">
        <v>7.06716739455584</v>
      </c>
      <c r="O9682" s="71">
        <v>6.8128816339724363</v>
      </c>
    </row>
    <row r="9683" spans="2:15" outlineLevel="1" x14ac:dyDescent="0.45">
      <c r="B9683" s="65">
        <v>9674</v>
      </c>
      <c r="C9683" s="60">
        <v>1</v>
      </c>
      <c r="D9683" s="61">
        <v>0</v>
      </c>
      <c r="E9683" s="61">
        <v>1</v>
      </c>
      <c r="F9683" s="61">
        <v>1</v>
      </c>
      <c r="G9683" s="61">
        <v>1</v>
      </c>
      <c r="H9683" s="61">
        <v>0</v>
      </c>
      <c r="I9683" s="62">
        <v>97278.818040713464</v>
      </c>
      <c r="J9683" s="63">
        <v>5.975098057184697</v>
      </c>
      <c r="K9683" s="63">
        <v>5.558866586562802</v>
      </c>
      <c r="L9683" s="63">
        <v>7.883192047015898</v>
      </c>
      <c r="M9683" s="63">
        <v>7.514261198128021</v>
      </c>
      <c r="N9683" s="63">
        <v>6.9845031685433367</v>
      </c>
      <c r="O9683" s="71">
        <v>6.4680283138838348</v>
      </c>
    </row>
    <row r="9684" spans="2:15" outlineLevel="1" x14ac:dyDescent="0.45">
      <c r="B9684" s="65">
        <v>9675</v>
      </c>
      <c r="C9684" s="60">
        <v>0</v>
      </c>
      <c r="D9684" s="61">
        <v>1</v>
      </c>
      <c r="E9684" s="61">
        <v>1</v>
      </c>
      <c r="F9684" s="61">
        <v>1</v>
      </c>
      <c r="G9684" s="61">
        <v>0</v>
      </c>
      <c r="H9684" s="61">
        <v>1</v>
      </c>
      <c r="I9684" s="62">
        <v>98509.604798111803</v>
      </c>
      <c r="J9684" s="63">
        <v>6.0942170181790569</v>
      </c>
      <c r="K9684" s="63">
        <v>6.2133751563958306</v>
      </c>
      <c r="L9684" s="63">
        <v>7.3536811272132017</v>
      </c>
      <c r="M9684" s="63">
        <v>7.0287174291131276</v>
      </c>
      <c r="N9684" s="63">
        <v>6.4767743461936149</v>
      </c>
      <c r="O9684" s="71">
        <v>7.5882389000058863</v>
      </c>
    </row>
    <row r="9685" spans="2:15" outlineLevel="1" x14ac:dyDescent="0.45">
      <c r="B9685" s="65">
        <v>9676</v>
      </c>
      <c r="C9685" s="60">
        <v>1</v>
      </c>
      <c r="D9685" s="61">
        <v>0</v>
      </c>
      <c r="E9685" s="61">
        <v>1</v>
      </c>
      <c r="F9685" s="61">
        <v>1</v>
      </c>
      <c r="G9685" s="61">
        <v>1</v>
      </c>
      <c r="H9685" s="61">
        <v>0</v>
      </c>
      <c r="I9685" s="62">
        <v>26223.961933922765</v>
      </c>
      <c r="J9685" s="63">
        <v>5.4672289678886168</v>
      </c>
      <c r="K9685" s="63">
        <v>4.4670853086739069</v>
      </c>
      <c r="L9685" s="63">
        <v>6.8736881106204004</v>
      </c>
      <c r="M9685" s="63">
        <v>6.9274396302985206</v>
      </c>
      <c r="N9685" s="63">
        <v>7.4342144917829351</v>
      </c>
      <c r="O9685" s="71">
        <v>6.7696144693434821</v>
      </c>
    </row>
    <row r="9686" spans="2:15" outlineLevel="1" x14ac:dyDescent="0.45">
      <c r="B9686" s="65">
        <v>9677</v>
      </c>
      <c r="C9686" s="60">
        <v>0</v>
      </c>
      <c r="D9686" s="61">
        <v>1</v>
      </c>
      <c r="E9686" s="61">
        <v>1</v>
      </c>
      <c r="F9686" s="61">
        <v>1</v>
      </c>
      <c r="G9686" s="61">
        <v>0</v>
      </c>
      <c r="H9686" s="61">
        <v>1</v>
      </c>
      <c r="I9686" s="62">
        <v>98370.927570217522</v>
      </c>
      <c r="J9686" s="63">
        <v>6.0046976897010076</v>
      </c>
      <c r="K9686" s="63">
        <v>6.4277985183504116</v>
      </c>
      <c r="L9686" s="63">
        <v>7.0531847956322018</v>
      </c>
      <c r="M9686" s="63">
        <v>6.7703185550088625</v>
      </c>
      <c r="N9686" s="63">
        <v>7.1135637785627708</v>
      </c>
      <c r="O9686" s="71">
        <v>7.1343269115170198</v>
      </c>
    </row>
    <row r="9687" spans="2:15" outlineLevel="1" x14ac:dyDescent="0.45">
      <c r="B9687" s="65">
        <v>9678</v>
      </c>
      <c r="C9687" s="60">
        <v>1</v>
      </c>
      <c r="D9687" s="61">
        <v>0</v>
      </c>
      <c r="E9687" s="61">
        <v>1</v>
      </c>
      <c r="F9687" s="61">
        <v>1</v>
      </c>
      <c r="G9687" s="61">
        <v>1</v>
      </c>
      <c r="H9687" s="61">
        <v>0</v>
      </c>
      <c r="I9687" s="62">
        <v>76855.628250673733</v>
      </c>
      <c r="J9687" s="63">
        <v>6.1458600674225572</v>
      </c>
      <c r="K9687" s="63">
        <v>5.52874084503045</v>
      </c>
      <c r="L9687" s="63">
        <v>6.6752586965786502</v>
      </c>
      <c r="M9687" s="63">
        <v>8.1825417082355969</v>
      </c>
      <c r="N9687" s="63">
        <v>6.572598655813132</v>
      </c>
      <c r="O9687" s="71">
        <v>6.4546513134157406</v>
      </c>
    </row>
    <row r="9688" spans="2:15" outlineLevel="1" x14ac:dyDescent="0.45">
      <c r="B9688" s="65">
        <v>9679</v>
      </c>
      <c r="C9688" s="60">
        <v>1</v>
      </c>
      <c r="D9688" s="61">
        <v>0</v>
      </c>
      <c r="E9688" s="61">
        <v>1</v>
      </c>
      <c r="F9688" s="61">
        <v>1</v>
      </c>
      <c r="G9688" s="61">
        <v>1</v>
      </c>
      <c r="H9688" s="61">
        <v>0</v>
      </c>
      <c r="I9688" s="62">
        <v>98834.404929294367</v>
      </c>
      <c r="J9688" s="63">
        <v>6.204028644117713</v>
      </c>
      <c r="K9688" s="63">
        <v>5.9353325415256393</v>
      </c>
      <c r="L9688" s="63">
        <v>7.4149184432097002</v>
      </c>
      <c r="M9688" s="63">
        <v>7.2604023104854853</v>
      </c>
      <c r="N9688" s="63">
        <v>7.0926042814135215</v>
      </c>
      <c r="O9688" s="71">
        <v>6.8997923222631234</v>
      </c>
    </row>
    <row r="9689" spans="2:15" outlineLevel="1" x14ac:dyDescent="0.45">
      <c r="B9689" s="65">
        <v>9680</v>
      </c>
      <c r="C9689" s="60">
        <v>1</v>
      </c>
      <c r="D9689" s="61">
        <v>0</v>
      </c>
      <c r="E9689" s="61">
        <v>1</v>
      </c>
      <c r="F9689" s="61">
        <v>1</v>
      </c>
      <c r="G9689" s="61">
        <v>0</v>
      </c>
      <c r="H9689" s="61">
        <v>1</v>
      </c>
      <c r="I9689" s="62">
        <v>99968.713355423839</v>
      </c>
      <c r="J9689" s="63">
        <v>5.7266134555521253</v>
      </c>
      <c r="K9689" s="63">
        <v>5.237920601210587</v>
      </c>
      <c r="L9689" s="63">
        <v>7.6505493002929121</v>
      </c>
      <c r="M9689" s="63">
        <v>8.685621444470959</v>
      </c>
      <c r="N9689" s="63">
        <v>6.9723793563784877</v>
      </c>
      <c r="O9689" s="71">
        <v>7.0906734647257377</v>
      </c>
    </row>
    <row r="9690" spans="2:15" outlineLevel="1" x14ac:dyDescent="0.45">
      <c r="B9690" s="65">
        <v>9681</v>
      </c>
      <c r="C9690" s="60">
        <v>1</v>
      </c>
      <c r="D9690" s="61">
        <v>0</v>
      </c>
      <c r="E9690" s="61">
        <v>1</v>
      </c>
      <c r="F9690" s="61">
        <v>1</v>
      </c>
      <c r="G9690" s="61">
        <v>1</v>
      </c>
      <c r="H9690" s="61">
        <v>0</v>
      </c>
      <c r="I9690" s="62">
        <v>98945.864821185925</v>
      </c>
      <c r="J9690" s="63">
        <v>5.8418027498308067</v>
      </c>
      <c r="K9690" s="63">
        <v>4.8457502486913739</v>
      </c>
      <c r="L9690" s="63">
        <v>7.3312407481022115</v>
      </c>
      <c r="M9690" s="63">
        <v>8.718841342639351</v>
      </c>
      <c r="N9690" s="63">
        <v>7.62029902810277</v>
      </c>
      <c r="O9690" s="71">
        <v>6.4059246973006738</v>
      </c>
    </row>
    <row r="9691" spans="2:15" outlineLevel="1" x14ac:dyDescent="0.45">
      <c r="B9691" s="65">
        <v>9682</v>
      </c>
      <c r="C9691" s="60">
        <v>1</v>
      </c>
      <c r="D9691" s="61">
        <v>0</v>
      </c>
      <c r="E9691" s="61">
        <v>1</v>
      </c>
      <c r="F9691" s="61">
        <v>1</v>
      </c>
      <c r="G9691" s="61">
        <v>0</v>
      </c>
      <c r="H9691" s="61">
        <v>1</v>
      </c>
      <c r="I9691" s="62">
        <v>98902.511894682044</v>
      </c>
      <c r="J9691" s="63">
        <v>6.185843657257375</v>
      </c>
      <c r="K9691" s="63">
        <v>5.0497779264773239</v>
      </c>
      <c r="L9691" s="63">
        <v>7.6538825317374881</v>
      </c>
      <c r="M9691" s="63">
        <v>7.5821109244013689</v>
      </c>
      <c r="N9691" s="63">
        <v>7.1027972951970231</v>
      </c>
      <c r="O9691" s="71">
        <v>7.6058406722573437</v>
      </c>
    </row>
    <row r="9692" spans="2:15" outlineLevel="1" x14ac:dyDescent="0.45">
      <c r="B9692" s="65">
        <v>9683</v>
      </c>
      <c r="C9692" s="60">
        <v>0</v>
      </c>
      <c r="D9692" s="61">
        <v>1</v>
      </c>
      <c r="E9692" s="61">
        <v>1</v>
      </c>
      <c r="F9692" s="61">
        <v>1</v>
      </c>
      <c r="G9692" s="61">
        <v>0</v>
      </c>
      <c r="H9692" s="61">
        <v>1</v>
      </c>
      <c r="I9692" s="62">
        <v>66939.998410642846</v>
      </c>
      <c r="J9692" s="63">
        <v>6.1370450576434745</v>
      </c>
      <c r="K9692" s="63">
        <v>6.1562476962975783</v>
      </c>
      <c r="L9692" s="63">
        <v>6.9819002593260207</v>
      </c>
      <c r="M9692" s="63">
        <v>6.5270609407676092</v>
      </c>
      <c r="N9692" s="63">
        <v>7.0788648490611141</v>
      </c>
      <c r="O9692" s="71">
        <v>7.0891571173395711</v>
      </c>
    </row>
    <row r="9693" spans="2:15" outlineLevel="1" x14ac:dyDescent="0.45">
      <c r="B9693" s="65">
        <v>9684</v>
      </c>
      <c r="C9693" s="60">
        <v>1</v>
      </c>
      <c r="D9693" s="61">
        <v>0</v>
      </c>
      <c r="E9693" s="61">
        <v>1</v>
      </c>
      <c r="F9693" s="61">
        <v>1</v>
      </c>
      <c r="G9693" s="61">
        <v>1</v>
      </c>
      <c r="H9693" s="61">
        <v>0</v>
      </c>
      <c r="I9693" s="62">
        <v>95708.16372332249</v>
      </c>
      <c r="J9693" s="63">
        <v>5.8786032246791997</v>
      </c>
      <c r="K9693" s="63">
        <v>5.6650403686154007</v>
      </c>
      <c r="L9693" s="63">
        <v>7.6737034617252045</v>
      </c>
      <c r="M9693" s="63">
        <v>6.7668476233624419</v>
      </c>
      <c r="N9693" s="63">
        <v>6.9325091058602171</v>
      </c>
      <c r="O9693" s="71">
        <v>6.9307799378845747</v>
      </c>
    </row>
    <row r="9694" spans="2:15" outlineLevel="1" x14ac:dyDescent="0.45">
      <c r="B9694" s="65">
        <v>9685</v>
      </c>
      <c r="C9694" s="60">
        <v>1</v>
      </c>
      <c r="D9694" s="61">
        <v>0</v>
      </c>
      <c r="E9694" s="61">
        <v>1</v>
      </c>
      <c r="F9694" s="61">
        <v>1</v>
      </c>
      <c r="G9694" s="61">
        <v>1</v>
      </c>
      <c r="H9694" s="61">
        <v>0</v>
      </c>
      <c r="I9694" s="62">
        <v>95349.343026349423</v>
      </c>
      <c r="J9694" s="63">
        <v>6.5565260729567703</v>
      </c>
      <c r="K9694" s="63">
        <v>5.4403916434766941</v>
      </c>
      <c r="L9694" s="63">
        <v>6.9070032699174044</v>
      </c>
      <c r="M9694" s="63">
        <v>6.46174274859177</v>
      </c>
      <c r="N9694" s="63">
        <v>7.3577146866294312</v>
      </c>
      <c r="O9694" s="71">
        <v>6.6032142029839571</v>
      </c>
    </row>
    <row r="9695" spans="2:15" outlineLevel="1" x14ac:dyDescent="0.45">
      <c r="B9695" s="65">
        <v>9686</v>
      </c>
      <c r="C9695" s="60">
        <v>0</v>
      </c>
      <c r="D9695" s="61">
        <v>1</v>
      </c>
      <c r="E9695" s="61">
        <v>1</v>
      </c>
      <c r="F9695" s="61">
        <v>1</v>
      </c>
      <c r="G9695" s="61">
        <v>1</v>
      </c>
      <c r="H9695" s="61">
        <v>0</v>
      </c>
      <c r="I9695" s="62">
        <v>31956.771941299827</v>
      </c>
      <c r="J9695" s="63">
        <v>6.2669271783596123</v>
      </c>
      <c r="K9695" s="63">
        <v>6.2997889205258186</v>
      </c>
      <c r="L9695" s="63">
        <v>6.4691755842554599</v>
      </c>
      <c r="M9695" s="63">
        <v>6.9102659493487497</v>
      </c>
      <c r="N9695" s="63">
        <v>7.1006213583811038</v>
      </c>
      <c r="O9695" s="71">
        <v>6.5056374349017503</v>
      </c>
    </row>
    <row r="9696" spans="2:15" outlineLevel="1" x14ac:dyDescent="0.45">
      <c r="B9696" s="65">
        <v>9687</v>
      </c>
      <c r="C9696" s="60">
        <v>1</v>
      </c>
      <c r="D9696" s="61">
        <v>0</v>
      </c>
      <c r="E9696" s="61">
        <v>1</v>
      </c>
      <c r="F9696" s="61">
        <v>1</v>
      </c>
      <c r="G9696" s="61">
        <v>1</v>
      </c>
      <c r="H9696" s="61">
        <v>0</v>
      </c>
      <c r="I9696" s="62">
        <v>24070.908736234152</v>
      </c>
      <c r="J9696" s="63">
        <v>5.3316885376147338</v>
      </c>
      <c r="K9696" s="63">
        <v>4.9504023308479699</v>
      </c>
      <c r="L9696" s="63">
        <v>6.9775622044715524</v>
      </c>
      <c r="M9696" s="63">
        <v>7.1929493242604048</v>
      </c>
      <c r="N9696" s="63">
        <v>6.2700030379331402</v>
      </c>
      <c r="O9696" s="71">
        <v>6.1846791032956094</v>
      </c>
    </row>
    <row r="9697" spans="2:15" outlineLevel="1" x14ac:dyDescent="0.45">
      <c r="B9697" s="65">
        <v>9688</v>
      </c>
      <c r="C9697" s="60">
        <v>1</v>
      </c>
      <c r="D9697" s="61">
        <v>0</v>
      </c>
      <c r="E9697" s="61">
        <v>1</v>
      </c>
      <c r="F9697" s="61">
        <v>1</v>
      </c>
      <c r="G9697" s="61">
        <v>0</v>
      </c>
      <c r="H9697" s="61">
        <v>1</v>
      </c>
      <c r="I9697" s="62">
        <v>28270.445214036386</v>
      </c>
      <c r="J9697" s="63">
        <v>6.0497137920784745</v>
      </c>
      <c r="K9697" s="63">
        <v>5.2851056711397311</v>
      </c>
      <c r="L9697" s="63">
        <v>6.8051885761393311</v>
      </c>
      <c r="M9697" s="63">
        <v>6.4901499864846768</v>
      </c>
      <c r="N9697" s="63">
        <v>6.8270672107988624</v>
      </c>
      <c r="O9697" s="71">
        <v>7.1712202801903251</v>
      </c>
    </row>
    <row r="9698" spans="2:15" outlineLevel="1" x14ac:dyDescent="0.45">
      <c r="B9698" s="65">
        <v>9689</v>
      </c>
      <c r="C9698" s="60">
        <v>1</v>
      </c>
      <c r="D9698" s="61">
        <v>0</v>
      </c>
      <c r="E9698" s="61">
        <v>1</v>
      </c>
      <c r="F9698" s="61">
        <v>1</v>
      </c>
      <c r="G9698" s="61">
        <v>1</v>
      </c>
      <c r="H9698" s="61">
        <v>0</v>
      </c>
      <c r="I9698" s="62">
        <v>63433.860728625761</v>
      </c>
      <c r="J9698" s="63">
        <v>6.2232908710276451</v>
      </c>
      <c r="K9698" s="63">
        <v>5.8901836010083022</v>
      </c>
      <c r="L9698" s="63">
        <v>7.1443536995532577</v>
      </c>
      <c r="M9698" s="63">
        <v>6.0677620682015601</v>
      </c>
      <c r="N9698" s="63">
        <v>6.9765061544744</v>
      </c>
      <c r="O9698" s="71">
        <v>6.3324880587515935</v>
      </c>
    </row>
    <row r="9699" spans="2:15" outlineLevel="1" x14ac:dyDescent="0.45">
      <c r="B9699" s="65">
        <v>9690</v>
      </c>
      <c r="C9699" s="60">
        <v>1</v>
      </c>
      <c r="D9699" s="61">
        <v>0</v>
      </c>
      <c r="E9699" s="61">
        <v>1</v>
      </c>
      <c r="F9699" s="61">
        <v>1</v>
      </c>
      <c r="G9699" s="61">
        <v>1</v>
      </c>
      <c r="H9699" s="61">
        <v>0</v>
      </c>
      <c r="I9699" s="62">
        <v>29414.917766522034</v>
      </c>
      <c r="J9699" s="63">
        <v>6.173350764866874</v>
      </c>
      <c r="K9699" s="63">
        <v>5.664539445184726</v>
      </c>
      <c r="L9699" s="63">
        <v>6.5144406183833423</v>
      </c>
      <c r="M9699" s="63">
        <v>6.9042305778280628</v>
      </c>
      <c r="N9699" s="63">
        <v>7.053287682697178</v>
      </c>
      <c r="O9699" s="71">
        <v>6.3620059719807633</v>
      </c>
    </row>
    <row r="9700" spans="2:15" outlineLevel="1" x14ac:dyDescent="0.45">
      <c r="B9700" s="65">
        <v>9691</v>
      </c>
      <c r="C9700" s="60">
        <v>1</v>
      </c>
      <c r="D9700" s="61">
        <v>0</v>
      </c>
      <c r="E9700" s="61">
        <v>1</v>
      </c>
      <c r="F9700" s="61">
        <v>1</v>
      </c>
      <c r="G9700" s="61">
        <v>1</v>
      </c>
      <c r="H9700" s="61">
        <v>0</v>
      </c>
      <c r="I9700" s="62">
        <v>28522.378351786727</v>
      </c>
      <c r="J9700" s="63">
        <v>5.7344755547025237</v>
      </c>
      <c r="K9700" s="63">
        <v>5.4837237508095455</v>
      </c>
      <c r="L9700" s="63">
        <v>7.1550127516795143</v>
      </c>
      <c r="M9700" s="63">
        <v>6.6277603828581269</v>
      </c>
      <c r="N9700" s="63">
        <v>7.1725825522291773</v>
      </c>
      <c r="O9700" s="71">
        <v>6.593188668084859</v>
      </c>
    </row>
    <row r="9701" spans="2:15" outlineLevel="1" x14ac:dyDescent="0.45">
      <c r="B9701" s="65">
        <v>9692</v>
      </c>
      <c r="C9701" s="60">
        <v>1</v>
      </c>
      <c r="D9701" s="61">
        <v>0</v>
      </c>
      <c r="E9701" s="61">
        <v>1</v>
      </c>
      <c r="F9701" s="61">
        <v>1</v>
      </c>
      <c r="G9701" s="61">
        <v>1</v>
      </c>
      <c r="H9701" s="61">
        <v>0</v>
      </c>
      <c r="I9701" s="62">
        <v>75227.100766060568</v>
      </c>
      <c r="J9701" s="63">
        <v>6.2043813395144074</v>
      </c>
      <c r="K9701" s="63">
        <v>4.6723743464663112</v>
      </c>
      <c r="L9701" s="63">
        <v>6.756407586470738</v>
      </c>
      <c r="M9701" s="63">
        <v>7.2885644026953376</v>
      </c>
      <c r="N9701" s="63">
        <v>7.3870292744511818</v>
      </c>
      <c r="O9701" s="71">
        <v>7.0353949528656283</v>
      </c>
    </row>
    <row r="9702" spans="2:15" outlineLevel="1" x14ac:dyDescent="0.45">
      <c r="B9702" s="65">
        <v>9693</v>
      </c>
      <c r="C9702" s="60">
        <v>1</v>
      </c>
      <c r="D9702" s="61">
        <v>0</v>
      </c>
      <c r="E9702" s="61">
        <v>1</v>
      </c>
      <c r="F9702" s="61">
        <v>1</v>
      </c>
      <c r="G9702" s="61">
        <v>1</v>
      </c>
      <c r="H9702" s="61">
        <v>0</v>
      </c>
      <c r="I9702" s="62">
        <v>28003.514942418769</v>
      </c>
      <c r="J9702" s="63">
        <v>5.3691104264732292</v>
      </c>
      <c r="K9702" s="63">
        <v>4.7404915484902865</v>
      </c>
      <c r="L9702" s="63">
        <v>7.0885792209427096</v>
      </c>
      <c r="M9702" s="63">
        <v>7.3929277567357072</v>
      </c>
      <c r="N9702" s="63">
        <v>7.1040189390917163</v>
      </c>
      <c r="O9702" s="71">
        <v>6.9642773101143973</v>
      </c>
    </row>
    <row r="9703" spans="2:15" outlineLevel="1" x14ac:dyDescent="0.45">
      <c r="B9703" s="65">
        <v>9694</v>
      </c>
      <c r="C9703" s="60">
        <v>0</v>
      </c>
      <c r="D9703" s="61">
        <v>1</v>
      </c>
      <c r="E9703" s="61">
        <v>1</v>
      </c>
      <c r="F9703" s="61">
        <v>1</v>
      </c>
      <c r="G9703" s="61">
        <v>0</v>
      </c>
      <c r="H9703" s="61">
        <v>1</v>
      </c>
      <c r="I9703" s="62">
        <v>96368.803444850637</v>
      </c>
      <c r="J9703" s="63">
        <v>5.638624946785197</v>
      </c>
      <c r="K9703" s="63">
        <v>5.6506919004879386</v>
      </c>
      <c r="L9703" s="63">
        <v>8.0769199678615919</v>
      </c>
      <c r="M9703" s="63">
        <v>7.7617165585060732</v>
      </c>
      <c r="N9703" s="63">
        <v>6.438839564656079</v>
      </c>
      <c r="O9703" s="71">
        <v>6.5308633362258242</v>
      </c>
    </row>
    <row r="9704" spans="2:15" outlineLevel="1" x14ac:dyDescent="0.45">
      <c r="B9704" s="65">
        <v>9695</v>
      </c>
      <c r="C9704" s="60">
        <v>1</v>
      </c>
      <c r="D9704" s="61">
        <v>0</v>
      </c>
      <c r="E9704" s="61">
        <v>1</v>
      </c>
      <c r="F9704" s="61">
        <v>1</v>
      </c>
      <c r="G9704" s="61">
        <v>0</v>
      </c>
      <c r="H9704" s="61">
        <v>1</v>
      </c>
      <c r="I9704" s="62">
        <v>101252.86631235637</v>
      </c>
      <c r="J9704" s="63">
        <v>5.8797630556311766</v>
      </c>
      <c r="K9704" s="63">
        <v>5.4995245374910589</v>
      </c>
      <c r="L9704" s="63">
        <v>7.5676415622187108</v>
      </c>
      <c r="M9704" s="63">
        <v>8.5464588769610472</v>
      </c>
      <c r="N9704" s="63">
        <v>7.1237200791485797</v>
      </c>
      <c r="O9704" s="71">
        <v>7.191536674262486</v>
      </c>
    </row>
    <row r="9705" spans="2:15" outlineLevel="1" x14ac:dyDescent="0.45">
      <c r="B9705" s="65">
        <v>9696</v>
      </c>
      <c r="C9705" s="60">
        <v>1</v>
      </c>
      <c r="D9705" s="61">
        <v>0</v>
      </c>
      <c r="E9705" s="61">
        <v>1</v>
      </c>
      <c r="F9705" s="61">
        <v>1</v>
      </c>
      <c r="G9705" s="61">
        <v>0</v>
      </c>
      <c r="H9705" s="61">
        <v>1</v>
      </c>
      <c r="I9705" s="62">
        <v>96783.371956717703</v>
      </c>
      <c r="J9705" s="63">
        <v>6.65893490072982</v>
      </c>
      <c r="K9705" s="63">
        <v>5.8564036894716693</v>
      </c>
      <c r="L9705" s="63">
        <v>6.9709764661753457</v>
      </c>
      <c r="M9705" s="63">
        <v>6.7202692636306924</v>
      </c>
      <c r="N9705" s="63">
        <v>6.6574090805645758</v>
      </c>
      <c r="O9705" s="71">
        <v>6.9892726417491762</v>
      </c>
    </row>
    <row r="9706" spans="2:15" outlineLevel="1" x14ac:dyDescent="0.45">
      <c r="B9706" s="65">
        <v>9697</v>
      </c>
      <c r="C9706" s="60">
        <v>0</v>
      </c>
      <c r="D9706" s="61">
        <v>1</v>
      </c>
      <c r="E9706" s="61">
        <v>1</v>
      </c>
      <c r="F9706" s="61">
        <v>1</v>
      </c>
      <c r="G9706" s="61">
        <v>0</v>
      </c>
      <c r="H9706" s="61">
        <v>1</v>
      </c>
      <c r="I9706" s="62">
        <v>28499.412802350605</v>
      </c>
      <c r="J9706" s="63">
        <v>5.69341130998325</v>
      </c>
      <c r="K9706" s="63">
        <v>6.0630777092893977</v>
      </c>
      <c r="L9706" s="63">
        <v>6.5518311050152338</v>
      </c>
      <c r="M9706" s="63">
        <v>6.1536784383525545</v>
      </c>
      <c r="N9706" s="63">
        <v>6.8309145254095025</v>
      </c>
      <c r="O9706" s="71">
        <v>7.2729098451246781</v>
      </c>
    </row>
    <row r="9707" spans="2:15" outlineLevel="1" x14ac:dyDescent="0.45">
      <c r="B9707" s="65">
        <v>9698</v>
      </c>
      <c r="C9707" s="60">
        <v>1</v>
      </c>
      <c r="D9707" s="61">
        <v>0</v>
      </c>
      <c r="E9707" s="61">
        <v>1</v>
      </c>
      <c r="F9707" s="61">
        <v>1</v>
      </c>
      <c r="G9707" s="61">
        <v>1</v>
      </c>
      <c r="H9707" s="61">
        <v>0</v>
      </c>
      <c r="I9707" s="62">
        <v>95148.307723892882</v>
      </c>
      <c r="J9707" s="63">
        <v>6.9418678577149322</v>
      </c>
      <c r="K9707" s="63">
        <v>5.3010190719330259</v>
      </c>
      <c r="L9707" s="63">
        <v>6.5724212976779031</v>
      </c>
      <c r="M9707" s="63">
        <v>6.6103859442803312</v>
      </c>
      <c r="N9707" s="63">
        <v>7.3283832131706337</v>
      </c>
      <c r="O9707" s="71">
        <v>6.2455016278111346</v>
      </c>
    </row>
    <row r="9708" spans="2:15" outlineLevel="1" x14ac:dyDescent="0.45">
      <c r="B9708" s="65">
        <v>9699</v>
      </c>
      <c r="C9708" s="60">
        <v>1</v>
      </c>
      <c r="D9708" s="61">
        <v>0</v>
      </c>
      <c r="E9708" s="61">
        <v>1</v>
      </c>
      <c r="F9708" s="61">
        <v>1</v>
      </c>
      <c r="G9708" s="61">
        <v>0</v>
      </c>
      <c r="H9708" s="61">
        <v>1</v>
      </c>
      <c r="I9708" s="62">
        <v>94703.54158029762</v>
      </c>
      <c r="J9708" s="63">
        <v>6.4024441439552167</v>
      </c>
      <c r="K9708" s="63">
        <v>5.8189762971730028</v>
      </c>
      <c r="L9708" s="63">
        <v>7.0678102637268712</v>
      </c>
      <c r="M9708" s="63">
        <v>6.7994876250692364</v>
      </c>
      <c r="N9708" s="63">
        <v>6.20588350485286</v>
      </c>
      <c r="O9708" s="71">
        <v>6.7579104007873543</v>
      </c>
    </row>
    <row r="9709" spans="2:15" outlineLevel="1" x14ac:dyDescent="0.45">
      <c r="B9709" s="65">
        <v>9700</v>
      </c>
      <c r="C9709" s="60">
        <v>1</v>
      </c>
      <c r="D9709" s="61">
        <v>0</v>
      </c>
      <c r="E9709" s="61">
        <v>1</v>
      </c>
      <c r="F9709" s="61">
        <v>1</v>
      </c>
      <c r="G9709" s="61">
        <v>0</v>
      </c>
      <c r="H9709" s="61">
        <v>1</v>
      </c>
      <c r="I9709" s="62">
        <v>97607.761080024924</v>
      </c>
      <c r="J9709" s="63">
        <v>7.0631161174052268</v>
      </c>
      <c r="K9709" s="63">
        <v>6.1336382825383851</v>
      </c>
      <c r="L9709" s="63">
        <v>7.4000226852405593</v>
      </c>
      <c r="M9709" s="63">
        <v>6.0935751110026031</v>
      </c>
      <c r="N9709" s="63">
        <v>6.4618738251342993</v>
      </c>
      <c r="O9709" s="71">
        <v>7.2590652188547926</v>
      </c>
    </row>
    <row r="9710" spans="2:15" outlineLevel="1" x14ac:dyDescent="0.45">
      <c r="B9710" s="65">
        <v>9701</v>
      </c>
      <c r="C9710" s="60">
        <v>1</v>
      </c>
      <c r="D9710" s="61">
        <v>0</v>
      </c>
      <c r="E9710" s="61">
        <v>1</v>
      </c>
      <c r="F9710" s="61">
        <v>1</v>
      </c>
      <c r="G9710" s="61">
        <v>0</v>
      </c>
      <c r="H9710" s="61">
        <v>1</v>
      </c>
      <c r="I9710" s="62">
        <v>29441.538352204632</v>
      </c>
      <c r="J9710" s="63">
        <v>5.8420623755511301</v>
      </c>
      <c r="K9710" s="63">
        <v>5.6225164525203022</v>
      </c>
      <c r="L9710" s="63">
        <v>6.6238824414811237</v>
      </c>
      <c r="M9710" s="63">
        <v>6.7882848470525268</v>
      </c>
      <c r="N9710" s="63">
        <v>6.9822355671465237</v>
      </c>
      <c r="O9710" s="71">
        <v>7.0481733098611175</v>
      </c>
    </row>
    <row r="9711" spans="2:15" outlineLevel="1" x14ac:dyDescent="0.45">
      <c r="B9711" s="65">
        <v>9702</v>
      </c>
      <c r="C9711" s="60">
        <v>0</v>
      </c>
      <c r="D9711" s="61">
        <v>1</v>
      </c>
      <c r="E9711" s="61">
        <v>1</v>
      </c>
      <c r="F9711" s="61">
        <v>1</v>
      </c>
      <c r="G9711" s="61">
        <v>1</v>
      </c>
      <c r="H9711" s="61">
        <v>0</v>
      </c>
      <c r="I9711" s="62">
        <v>78175.841890157331</v>
      </c>
      <c r="J9711" s="63">
        <v>5.5123504412744584</v>
      </c>
      <c r="K9711" s="63">
        <v>5.561553902270381</v>
      </c>
      <c r="L9711" s="63">
        <v>6.998925548016496</v>
      </c>
      <c r="M9711" s="63">
        <v>8.2807966343679098</v>
      </c>
      <c r="N9711" s="63">
        <v>7.3634593654711189</v>
      </c>
      <c r="O9711" s="71">
        <v>6.588164060576128</v>
      </c>
    </row>
    <row r="9712" spans="2:15" outlineLevel="1" x14ac:dyDescent="0.45">
      <c r="B9712" s="65">
        <v>9703</v>
      </c>
      <c r="C9712" s="60">
        <v>1</v>
      </c>
      <c r="D9712" s="61">
        <v>0</v>
      </c>
      <c r="E9712" s="61">
        <v>1</v>
      </c>
      <c r="F9712" s="61">
        <v>1</v>
      </c>
      <c r="G9712" s="61">
        <v>0</v>
      </c>
      <c r="H9712" s="61">
        <v>1</v>
      </c>
      <c r="I9712" s="62">
        <v>25991.526594237308</v>
      </c>
      <c r="J9712" s="63">
        <v>5.9307236908214511</v>
      </c>
      <c r="K9712" s="63">
        <v>4.4568435443252969</v>
      </c>
      <c r="L9712" s="63">
        <v>6.421778742582835</v>
      </c>
      <c r="M9712" s="63">
        <v>7.4530195157846499</v>
      </c>
      <c r="N9712" s="63">
        <v>6.485375560611728</v>
      </c>
      <c r="O9712" s="71">
        <v>6.7606113762098028</v>
      </c>
    </row>
    <row r="9713" spans="2:15" outlineLevel="1" x14ac:dyDescent="0.45">
      <c r="B9713" s="65">
        <v>9704</v>
      </c>
      <c r="C9713" s="60">
        <v>1</v>
      </c>
      <c r="D9713" s="61">
        <v>0</v>
      </c>
      <c r="E9713" s="61">
        <v>1</v>
      </c>
      <c r="F9713" s="61">
        <v>1</v>
      </c>
      <c r="G9713" s="61">
        <v>0</v>
      </c>
      <c r="H9713" s="61">
        <v>1</v>
      </c>
      <c r="I9713" s="62">
        <v>95584.600588898684</v>
      </c>
      <c r="J9713" s="63">
        <v>6.6620518011352186</v>
      </c>
      <c r="K9713" s="63">
        <v>5.7926931765991139</v>
      </c>
      <c r="L9713" s="63">
        <v>7.2685997215694105</v>
      </c>
      <c r="M9713" s="63">
        <v>6.621462673032938</v>
      </c>
      <c r="N9713" s="63">
        <v>6.35026225223596</v>
      </c>
      <c r="O9713" s="71">
        <v>6.8089709634953044</v>
      </c>
    </row>
    <row r="9714" spans="2:15" outlineLevel="1" x14ac:dyDescent="0.45">
      <c r="B9714" s="65">
        <v>9705</v>
      </c>
      <c r="C9714" s="60">
        <v>1</v>
      </c>
      <c r="D9714" s="61">
        <v>0</v>
      </c>
      <c r="E9714" s="61">
        <v>1</v>
      </c>
      <c r="F9714" s="61">
        <v>1</v>
      </c>
      <c r="G9714" s="61">
        <v>0</v>
      </c>
      <c r="H9714" s="61">
        <v>1</v>
      </c>
      <c r="I9714" s="62">
        <v>90913.09893943349</v>
      </c>
      <c r="J9714" s="63">
        <v>5.5643777525133356</v>
      </c>
      <c r="K9714" s="63">
        <v>4.5109134028938866</v>
      </c>
      <c r="L9714" s="63">
        <v>7.8400392639663501</v>
      </c>
      <c r="M9714" s="63">
        <v>6.7093176289414505</v>
      </c>
      <c r="N9714" s="63">
        <v>6.7102264777872458</v>
      </c>
      <c r="O9714" s="71">
        <v>6.9483136836968011</v>
      </c>
    </row>
    <row r="9715" spans="2:15" outlineLevel="1" x14ac:dyDescent="0.45">
      <c r="B9715" s="65">
        <v>9706</v>
      </c>
      <c r="C9715" s="60">
        <v>1</v>
      </c>
      <c r="D9715" s="61">
        <v>0</v>
      </c>
      <c r="E9715" s="61">
        <v>1</v>
      </c>
      <c r="F9715" s="61">
        <v>1</v>
      </c>
      <c r="G9715" s="61">
        <v>0</v>
      </c>
      <c r="H9715" s="61">
        <v>1</v>
      </c>
      <c r="I9715" s="62">
        <v>98745.96157811227</v>
      </c>
      <c r="J9715" s="63">
        <v>6.4514698207363423</v>
      </c>
      <c r="K9715" s="63">
        <v>5.5860931626161587</v>
      </c>
      <c r="L9715" s="63">
        <v>6.7888278224815402</v>
      </c>
      <c r="M9715" s="63">
        <v>8.2909354366486951</v>
      </c>
      <c r="N9715" s="63">
        <v>6.5629405174254565</v>
      </c>
      <c r="O9715" s="71">
        <v>6.6514969432776354</v>
      </c>
    </row>
    <row r="9716" spans="2:15" outlineLevel="1" x14ac:dyDescent="0.45">
      <c r="B9716" s="65">
        <v>9707</v>
      </c>
      <c r="C9716" s="60">
        <v>0</v>
      </c>
      <c r="D9716" s="61">
        <v>1</v>
      </c>
      <c r="E9716" s="61">
        <v>1</v>
      </c>
      <c r="F9716" s="61">
        <v>1</v>
      </c>
      <c r="G9716" s="61">
        <v>0</v>
      </c>
      <c r="H9716" s="61">
        <v>1</v>
      </c>
      <c r="I9716" s="62">
        <v>99937.460193155275</v>
      </c>
      <c r="J9716" s="63">
        <v>5.8946509804525231</v>
      </c>
      <c r="K9716" s="63">
        <v>6.4620112329407853</v>
      </c>
      <c r="L9716" s="63">
        <v>6.5999068417873019</v>
      </c>
      <c r="M9716" s="63">
        <v>7.6956379701991997</v>
      </c>
      <c r="N9716" s="63">
        <v>6.897203115695155</v>
      </c>
      <c r="O9716" s="71">
        <v>7.2600839370228858</v>
      </c>
    </row>
    <row r="9717" spans="2:15" outlineLevel="1" x14ac:dyDescent="0.45">
      <c r="B9717" s="65">
        <v>9708</v>
      </c>
      <c r="C9717" s="60">
        <v>0</v>
      </c>
      <c r="D9717" s="61">
        <v>1</v>
      </c>
      <c r="E9717" s="61">
        <v>1</v>
      </c>
      <c r="F9717" s="61">
        <v>1</v>
      </c>
      <c r="G9717" s="61">
        <v>1</v>
      </c>
      <c r="H9717" s="61">
        <v>0</v>
      </c>
      <c r="I9717" s="62">
        <v>99081.911314611934</v>
      </c>
      <c r="J9717" s="63">
        <v>5.912125444676386</v>
      </c>
      <c r="K9717" s="63">
        <v>5.9135610371892078</v>
      </c>
      <c r="L9717" s="63">
        <v>8.1025649618867224</v>
      </c>
      <c r="M9717" s="63">
        <v>7.499821729407242</v>
      </c>
      <c r="N9717" s="63">
        <v>7.2694185569299634</v>
      </c>
      <c r="O9717" s="71">
        <v>6.4384079065252893</v>
      </c>
    </row>
    <row r="9718" spans="2:15" outlineLevel="1" x14ac:dyDescent="0.45">
      <c r="B9718" s="65">
        <v>9709</v>
      </c>
      <c r="C9718" s="60">
        <v>1</v>
      </c>
      <c r="D9718" s="61">
        <v>0</v>
      </c>
      <c r="E9718" s="61">
        <v>1</v>
      </c>
      <c r="F9718" s="61">
        <v>1</v>
      </c>
      <c r="G9718" s="61">
        <v>0</v>
      </c>
      <c r="H9718" s="61">
        <v>1</v>
      </c>
      <c r="I9718" s="62">
        <v>79545.778239153369</v>
      </c>
      <c r="J9718" s="63">
        <v>6.1481815425902226</v>
      </c>
      <c r="K9718" s="63">
        <v>5.5592012119012972</v>
      </c>
      <c r="L9718" s="63">
        <v>6.6838942488684179</v>
      </c>
      <c r="M9718" s="63">
        <v>8.3229746335744554</v>
      </c>
      <c r="N9718" s="63">
        <v>6.5996914882082889</v>
      </c>
      <c r="O9718" s="71">
        <v>7.4571234180449686</v>
      </c>
    </row>
    <row r="9719" spans="2:15" outlineLevel="1" x14ac:dyDescent="0.45">
      <c r="B9719" s="65">
        <v>9710</v>
      </c>
      <c r="C9719" s="60">
        <v>0</v>
      </c>
      <c r="D9719" s="61">
        <v>1</v>
      </c>
      <c r="E9719" s="61">
        <v>1</v>
      </c>
      <c r="F9719" s="61">
        <v>1</v>
      </c>
      <c r="G9719" s="61">
        <v>0</v>
      </c>
      <c r="H9719" s="61">
        <v>1</v>
      </c>
      <c r="I9719" s="62">
        <v>97607.703623173817</v>
      </c>
      <c r="J9719" s="63">
        <v>5.2141550846298337</v>
      </c>
      <c r="K9719" s="63">
        <v>6.0763587290748724</v>
      </c>
      <c r="L9719" s="63">
        <v>7.8827199929005864</v>
      </c>
      <c r="M9719" s="63">
        <v>8.0697941667550488</v>
      </c>
      <c r="N9719" s="63">
        <v>6.3313049121266793</v>
      </c>
      <c r="O9719" s="71">
        <v>6.9107237357230913</v>
      </c>
    </row>
    <row r="9720" spans="2:15" outlineLevel="1" x14ac:dyDescent="0.45">
      <c r="B9720" s="65">
        <v>9711</v>
      </c>
      <c r="C9720" s="60">
        <v>1</v>
      </c>
      <c r="D9720" s="61">
        <v>0</v>
      </c>
      <c r="E9720" s="61">
        <v>1</v>
      </c>
      <c r="F9720" s="61">
        <v>1</v>
      </c>
      <c r="G9720" s="61">
        <v>1</v>
      </c>
      <c r="H9720" s="61">
        <v>0</v>
      </c>
      <c r="I9720" s="62">
        <v>96289.494087308281</v>
      </c>
      <c r="J9720" s="63">
        <v>6.4932956480013324</v>
      </c>
      <c r="K9720" s="63">
        <v>5.2771722303704784</v>
      </c>
      <c r="L9720" s="63">
        <v>6.7491922921666987</v>
      </c>
      <c r="M9720" s="63">
        <v>8.0008034423829031</v>
      </c>
      <c r="N9720" s="63">
        <v>6.5108692692129022</v>
      </c>
      <c r="O9720" s="71">
        <v>6.3563701032462241</v>
      </c>
    </row>
    <row r="9721" spans="2:15" outlineLevel="1" x14ac:dyDescent="0.45">
      <c r="B9721" s="65">
        <v>9712</v>
      </c>
      <c r="C9721" s="60">
        <v>1</v>
      </c>
      <c r="D9721" s="61">
        <v>0</v>
      </c>
      <c r="E9721" s="61">
        <v>1</v>
      </c>
      <c r="F9721" s="61">
        <v>1</v>
      </c>
      <c r="G9721" s="61">
        <v>1</v>
      </c>
      <c r="H9721" s="61">
        <v>0</v>
      </c>
      <c r="I9721" s="62">
        <v>94234.443627144516</v>
      </c>
      <c r="J9721" s="63">
        <v>5.7987280189056429</v>
      </c>
      <c r="K9721" s="63">
        <v>5.2497880172169014</v>
      </c>
      <c r="L9721" s="63">
        <v>7.409714501829006</v>
      </c>
      <c r="M9721" s="63">
        <v>6.9753769661431644</v>
      </c>
      <c r="N9721" s="63">
        <v>7.0910729420024259</v>
      </c>
      <c r="O9721" s="71">
        <v>6.6279834586553168</v>
      </c>
    </row>
    <row r="9722" spans="2:15" outlineLevel="1" x14ac:dyDescent="0.45">
      <c r="B9722" s="65">
        <v>9713</v>
      </c>
      <c r="C9722" s="60">
        <v>1</v>
      </c>
      <c r="D9722" s="61">
        <v>0</v>
      </c>
      <c r="E9722" s="61">
        <v>1</v>
      </c>
      <c r="F9722" s="61">
        <v>1</v>
      </c>
      <c r="G9722" s="61">
        <v>1</v>
      </c>
      <c r="H9722" s="61">
        <v>0</v>
      </c>
      <c r="I9722" s="62">
        <v>99285.271305328468</v>
      </c>
      <c r="J9722" s="63">
        <v>6.1205693129923109</v>
      </c>
      <c r="K9722" s="63">
        <v>4.3697071625660033</v>
      </c>
      <c r="L9722" s="63">
        <v>7.0841020429558803</v>
      </c>
      <c r="M9722" s="63">
        <v>8.7769379291258467</v>
      </c>
      <c r="N9722" s="63">
        <v>7.4705026261797469</v>
      </c>
      <c r="O9722" s="71">
        <v>7.1387792005711557</v>
      </c>
    </row>
    <row r="9723" spans="2:15" outlineLevel="1" x14ac:dyDescent="0.45">
      <c r="B9723" s="65">
        <v>9714</v>
      </c>
      <c r="C9723" s="60">
        <v>1</v>
      </c>
      <c r="D9723" s="61">
        <v>0</v>
      </c>
      <c r="E9723" s="61">
        <v>1</v>
      </c>
      <c r="F9723" s="61">
        <v>1</v>
      </c>
      <c r="G9723" s="61">
        <v>0</v>
      </c>
      <c r="H9723" s="61">
        <v>1</v>
      </c>
      <c r="I9723" s="62">
        <v>93572.504600404325</v>
      </c>
      <c r="J9723" s="63">
        <v>5.8156550919919097</v>
      </c>
      <c r="K9723" s="63">
        <v>5.3737253323937404</v>
      </c>
      <c r="L9723" s="63">
        <v>7.9414947604740851</v>
      </c>
      <c r="M9723" s="63">
        <v>6.2112817852582038</v>
      </c>
      <c r="N9723" s="63">
        <v>6.6016541031358198</v>
      </c>
      <c r="O9723" s="71">
        <v>7.396452021854139</v>
      </c>
    </row>
    <row r="9724" spans="2:15" outlineLevel="1" x14ac:dyDescent="0.45">
      <c r="B9724" s="65">
        <v>9715</v>
      </c>
      <c r="C9724" s="60">
        <v>0</v>
      </c>
      <c r="D9724" s="61">
        <v>1</v>
      </c>
      <c r="E9724" s="61">
        <v>1</v>
      </c>
      <c r="F9724" s="61">
        <v>1</v>
      </c>
      <c r="G9724" s="61">
        <v>1</v>
      </c>
      <c r="H9724" s="61">
        <v>0</v>
      </c>
      <c r="I9724" s="62">
        <v>100114.94800787172</v>
      </c>
      <c r="J9724" s="63">
        <v>5.8930124788538976</v>
      </c>
      <c r="K9724" s="63">
        <v>6.1835902541662584</v>
      </c>
      <c r="L9724" s="63">
        <v>7.8967407518188306</v>
      </c>
      <c r="M9724" s="63">
        <v>8.0243551905673325</v>
      </c>
      <c r="N9724" s="63">
        <v>6.8273459709423996</v>
      </c>
      <c r="O9724" s="71">
        <v>6.5091953676354315</v>
      </c>
    </row>
    <row r="9725" spans="2:15" outlineLevel="1" x14ac:dyDescent="0.45">
      <c r="B9725" s="65">
        <v>9716</v>
      </c>
      <c r="C9725" s="60">
        <v>1</v>
      </c>
      <c r="D9725" s="61">
        <v>0</v>
      </c>
      <c r="E9725" s="61">
        <v>1</v>
      </c>
      <c r="F9725" s="61">
        <v>1</v>
      </c>
      <c r="G9725" s="61">
        <v>1</v>
      </c>
      <c r="H9725" s="61">
        <v>0</v>
      </c>
      <c r="I9725" s="62">
        <v>27270.873299647021</v>
      </c>
      <c r="J9725" s="63">
        <v>5.4543337345124456</v>
      </c>
      <c r="K9725" s="63">
        <v>5.1068493926106928</v>
      </c>
      <c r="L9725" s="63">
        <v>6.5935284670379737</v>
      </c>
      <c r="M9725" s="63">
        <v>7.558423492409192</v>
      </c>
      <c r="N9725" s="63">
        <v>6.6825843360571779</v>
      </c>
      <c r="O9725" s="71">
        <v>6.5816008777130115</v>
      </c>
    </row>
    <row r="9726" spans="2:15" outlineLevel="1" x14ac:dyDescent="0.45">
      <c r="B9726" s="65">
        <v>9717</v>
      </c>
      <c r="C9726" s="60">
        <v>1</v>
      </c>
      <c r="D9726" s="61">
        <v>0</v>
      </c>
      <c r="E9726" s="61">
        <v>1</v>
      </c>
      <c r="F9726" s="61">
        <v>1</v>
      </c>
      <c r="G9726" s="61">
        <v>1</v>
      </c>
      <c r="H9726" s="61">
        <v>0</v>
      </c>
      <c r="I9726" s="62">
        <v>77132.863018461692</v>
      </c>
      <c r="J9726" s="63">
        <v>6.0922012844948004</v>
      </c>
      <c r="K9726" s="63">
        <v>5.9941337175952691</v>
      </c>
      <c r="L9726" s="63">
        <v>6.5212097083551051</v>
      </c>
      <c r="M9726" s="63">
        <v>7.1141873711689909</v>
      </c>
      <c r="N9726" s="63">
        <v>7.3882074817733834</v>
      </c>
      <c r="O9726" s="71">
        <v>6.6004488555094101</v>
      </c>
    </row>
    <row r="9727" spans="2:15" outlineLevel="1" x14ac:dyDescent="0.45">
      <c r="B9727" s="65">
        <v>9718</v>
      </c>
      <c r="C9727" s="60">
        <v>1</v>
      </c>
      <c r="D9727" s="61">
        <v>0</v>
      </c>
      <c r="E9727" s="61">
        <v>1</v>
      </c>
      <c r="F9727" s="61">
        <v>1</v>
      </c>
      <c r="G9727" s="61">
        <v>1</v>
      </c>
      <c r="H9727" s="61">
        <v>0</v>
      </c>
      <c r="I9727" s="62">
        <v>96647.710710006271</v>
      </c>
      <c r="J9727" s="63">
        <v>6.264167644299933</v>
      </c>
      <c r="K9727" s="63">
        <v>5.8281879779673789</v>
      </c>
      <c r="L9727" s="63">
        <v>7.6075096485337035</v>
      </c>
      <c r="M9727" s="63">
        <v>7.0083882446791685</v>
      </c>
      <c r="N9727" s="63">
        <v>6.7065079096576374</v>
      </c>
      <c r="O9727" s="71">
        <v>6.6106515144778335</v>
      </c>
    </row>
    <row r="9728" spans="2:15" outlineLevel="1" x14ac:dyDescent="0.45">
      <c r="B9728" s="65">
        <v>9719</v>
      </c>
      <c r="C9728" s="60">
        <v>0</v>
      </c>
      <c r="D9728" s="61">
        <v>1</v>
      </c>
      <c r="E9728" s="61">
        <v>1</v>
      </c>
      <c r="F9728" s="61">
        <v>1</v>
      </c>
      <c r="G9728" s="61">
        <v>1</v>
      </c>
      <c r="H9728" s="61">
        <v>0</v>
      </c>
      <c r="I9728" s="62">
        <v>63011.482710079945</v>
      </c>
      <c r="J9728" s="63">
        <v>5.2278586863813166</v>
      </c>
      <c r="K9728" s="63">
        <v>5.5007542985955222</v>
      </c>
      <c r="L9728" s="63">
        <v>7.9227820511204019</v>
      </c>
      <c r="M9728" s="63">
        <v>6.273952009065507</v>
      </c>
      <c r="N9728" s="63">
        <v>7.1974502152449924</v>
      </c>
      <c r="O9728" s="71">
        <v>6.9482067887879406</v>
      </c>
    </row>
    <row r="9729" spans="2:15" outlineLevel="1" x14ac:dyDescent="0.45">
      <c r="B9729" s="65">
        <v>9720</v>
      </c>
      <c r="C9729" s="60">
        <v>1</v>
      </c>
      <c r="D9729" s="61">
        <v>0</v>
      </c>
      <c r="E9729" s="61">
        <v>1</v>
      </c>
      <c r="F9729" s="61">
        <v>1</v>
      </c>
      <c r="G9729" s="61">
        <v>1</v>
      </c>
      <c r="H9729" s="61">
        <v>0</v>
      </c>
      <c r="I9729" s="62">
        <v>74315.866089431569</v>
      </c>
      <c r="J9729" s="63">
        <v>5.3562343304684426</v>
      </c>
      <c r="K9729" s="63">
        <v>5.0397095175043658</v>
      </c>
      <c r="L9729" s="63">
        <v>7.151308288003432</v>
      </c>
      <c r="M9729" s="63">
        <v>7.4725168535142146</v>
      </c>
      <c r="N9729" s="63">
        <v>7.4542531631265785</v>
      </c>
      <c r="O9729" s="71">
        <v>6.6102466787592231</v>
      </c>
    </row>
    <row r="9730" spans="2:15" outlineLevel="1" x14ac:dyDescent="0.45">
      <c r="B9730" s="65">
        <v>9721</v>
      </c>
      <c r="C9730" s="60">
        <v>1</v>
      </c>
      <c r="D9730" s="61">
        <v>0</v>
      </c>
      <c r="E9730" s="61">
        <v>1</v>
      </c>
      <c r="F9730" s="61">
        <v>1</v>
      </c>
      <c r="G9730" s="61">
        <v>1</v>
      </c>
      <c r="H9730" s="61">
        <v>0</v>
      </c>
      <c r="I9730" s="62">
        <v>94561.92673774634</v>
      </c>
      <c r="J9730" s="63">
        <v>6.6945738670181241</v>
      </c>
      <c r="K9730" s="63">
        <v>5.4161481801627973</v>
      </c>
      <c r="L9730" s="63">
        <v>7.6968165540023215</v>
      </c>
      <c r="M9730" s="63">
        <v>6.2383966445315018</v>
      </c>
      <c r="N9730" s="63">
        <v>6.7654723182909944</v>
      </c>
      <c r="O9730" s="71">
        <v>6.5657624424452896</v>
      </c>
    </row>
    <row r="9731" spans="2:15" outlineLevel="1" x14ac:dyDescent="0.45">
      <c r="B9731" s="65">
        <v>9722</v>
      </c>
      <c r="C9731" s="60">
        <v>0</v>
      </c>
      <c r="D9731" s="61">
        <v>1</v>
      </c>
      <c r="E9731" s="61">
        <v>1</v>
      </c>
      <c r="F9731" s="61">
        <v>1</v>
      </c>
      <c r="G9731" s="61">
        <v>1</v>
      </c>
      <c r="H9731" s="61">
        <v>0</v>
      </c>
      <c r="I9731" s="62">
        <v>101033.5568031079</v>
      </c>
      <c r="J9731" s="63">
        <v>5.4382576166004961</v>
      </c>
      <c r="K9731" s="63">
        <v>6.4579653329197022</v>
      </c>
      <c r="L9731" s="63">
        <v>7.0989621346851051</v>
      </c>
      <c r="M9731" s="63">
        <v>8.8005985754573963</v>
      </c>
      <c r="N9731" s="63">
        <v>6.7999424189442808</v>
      </c>
      <c r="O9731" s="71">
        <v>6.6535240824386257</v>
      </c>
    </row>
    <row r="9732" spans="2:15" outlineLevel="1" x14ac:dyDescent="0.45">
      <c r="B9732" s="65">
        <v>9723</v>
      </c>
      <c r="C9732" s="60">
        <v>0</v>
      </c>
      <c r="D9732" s="61">
        <v>1</v>
      </c>
      <c r="E9732" s="61">
        <v>1</v>
      </c>
      <c r="F9732" s="61">
        <v>1</v>
      </c>
      <c r="G9732" s="61">
        <v>0</v>
      </c>
      <c r="H9732" s="61">
        <v>1</v>
      </c>
      <c r="I9732" s="62">
        <v>96874.073288477521</v>
      </c>
      <c r="J9732" s="63">
        <v>5.9213994010044608</v>
      </c>
      <c r="K9732" s="63">
        <v>6.3698464589548811</v>
      </c>
      <c r="L9732" s="63">
        <v>8.1686177699507301</v>
      </c>
      <c r="M9732" s="63">
        <v>6.6959828218158668</v>
      </c>
      <c r="N9732" s="63">
        <v>6.47726001907305</v>
      </c>
      <c r="O9732" s="71">
        <v>6.7319287999622475</v>
      </c>
    </row>
    <row r="9733" spans="2:15" outlineLevel="1" x14ac:dyDescent="0.45">
      <c r="B9733" s="65">
        <v>9724</v>
      </c>
      <c r="C9733" s="60">
        <v>1</v>
      </c>
      <c r="D9733" s="61">
        <v>0</v>
      </c>
      <c r="E9733" s="61">
        <v>1</v>
      </c>
      <c r="F9733" s="61">
        <v>1</v>
      </c>
      <c r="G9733" s="61">
        <v>0</v>
      </c>
      <c r="H9733" s="61">
        <v>1</v>
      </c>
      <c r="I9733" s="62">
        <v>99670.133868644523</v>
      </c>
      <c r="J9733" s="63">
        <v>6.335008270875635</v>
      </c>
      <c r="K9733" s="63">
        <v>5.8459075002910286</v>
      </c>
      <c r="L9733" s="63">
        <v>7.5311860118164518</v>
      </c>
      <c r="M9733" s="63">
        <v>8.1346585756346883</v>
      </c>
      <c r="N9733" s="63">
        <v>6.0379587904312917</v>
      </c>
      <c r="O9733" s="71">
        <v>7.2215814035037145</v>
      </c>
    </row>
    <row r="9734" spans="2:15" outlineLevel="1" x14ac:dyDescent="0.45">
      <c r="B9734" s="65">
        <v>9725</v>
      </c>
      <c r="C9734" s="60">
        <v>0</v>
      </c>
      <c r="D9734" s="61">
        <v>1</v>
      </c>
      <c r="E9734" s="61">
        <v>1</v>
      </c>
      <c r="F9734" s="61">
        <v>1</v>
      </c>
      <c r="G9734" s="61">
        <v>1</v>
      </c>
      <c r="H9734" s="61">
        <v>0</v>
      </c>
      <c r="I9734" s="62">
        <v>97472.90229600975</v>
      </c>
      <c r="J9734" s="63">
        <v>6.3302056456846252</v>
      </c>
      <c r="K9734" s="63">
        <v>6.5459670580933071</v>
      </c>
      <c r="L9734" s="63">
        <v>7.461477806833499</v>
      </c>
      <c r="M9734" s="63">
        <v>6.3105815700017995</v>
      </c>
      <c r="N9734" s="63">
        <v>7.0108590074245996</v>
      </c>
      <c r="O9734" s="71">
        <v>6.5888201488948805</v>
      </c>
    </row>
    <row r="9735" spans="2:15" outlineLevel="1" x14ac:dyDescent="0.45">
      <c r="B9735" s="65">
        <v>9726</v>
      </c>
      <c r="C9735" s="60">
        <v>0</v>
      </c>
      <c r="D9735" s="61">
        <v>1</v>
      </c>
      <c r="E9735" s="61">
        <v>1</v>
      </c>
      <c r="F9735" s="61">
        <v>1</v>
      </c>
      <c r="G9735" s="61">
        <v>1</v>
      </c>
      <c r="H9735" s="61">
        <v>0</v>
      </c>
      <c r="I9735" s="62">
        <v>100166.99495561561</v>
      </c>
      <c r="J9735" s="63">
        <v>5.5786748766339276</v>
      </c>
      <c r="K9735" s="63">
        <v>5.6146830163517087</v>
      </c>
      <c r="L9735" s="63">
        <v>7.9369995992502194</v>
      </c>
      <c r="M9735" s="63">
        <v>8.9995271646126085</v>
      </c>
      <c r="N9735" s="63">
        <v>6.8710774855461336</v>
      </c>
      <c r="O9735" s="71">
        <v>6.3402544389491808</v>
      </c>
    </row>
    <row r="9736" spans="2:15" outlineLevel="1" x14ac:dyDescent="0.45">
      <c r="B9736" s="65">
        <v>9727</v>
      </c>
      <c r="C9736" s="60">
        <v>1</v>
      </c>
      <c r="D9736" s="61">
        <v>0</v>
      </c>
      <c r="E9736" s="61">
        <v>1</v>
      </c>
      <c r="F9736" s="61">
        <v>1</v>
      </c>
      <c r="G9736" s="61">
        <v>0</v>
      </c>
      <c r="H9736" s="61">
        <v>1</v>
      </c>
      <c r="I9736" s="62">
        <v>101606.81845332091</v>
      </c>
      <c r="J9736" s="63">
        <v>6.0639770395924302</v>
      </c>
      <c r="K9736" s="63">
        <v>5.1631592666137669</v>
      </c>
      <c r="L9736" s="63">
        <v>8.2508284137018997</v>
      </c>
      <c r="M9736" s="63">
        <v>8.519049593436268</v>
      </c>
      <c r="N9736" s="63">
        <v>6.8297340137307057</v>
      </c>
      <c r="O9736" s="71">
        <v>7.5273649086410526</v>
      </c>
    </row>
    <row r="9737" spans="2:15" outlineLevel="1" x14ac:dyDescent="0.45">
      <c r="B9737" s="65">
        <v>9728</v>
      </c>
      <c r="C9737" s="60">
        <v>0</v>
      </c>
      <c r="D9737" s="61">
        <v>1</v>
      </c>
      <c r="E9737" s="61">
        <v>1</v>
      </c>
      <c r="F9737" s="61">
        <v>1</v>
      </c>
      <c r="G9737" s="61">
        <v>0</v>
      </c>
      <c r="H9737" s="61">
        <v>1</v>
      </c>
      <c r="I9737" s="62">
        <v>28099.318253484016</v>
      </c>
      <c r="J9737" s="63">
        <v>5.1731858283972603</v>
      </c>
      <c r="K9737" s="63">
        <v>5.3732640838204233</v>
      </c>
      <c r="L9737" s="63">
        <v>6.8963379621303549</v>
      </c>
      <c r="M9737" s="63">
        <v>7.3215422148731477</v>
      </c>
      <c r="N9737" s="63">
        <v>6.5357684894212689</v>
      </c>
      <c r="O9737" s="71">
        <v>7.2703994708774342</v>
      </c>
    </row>
    <row r="9738" spans="2:15" outlineLevel="1" x14ac:dyDescent="0.45">
      <c r="B9738" s="65">
        <v>9729</v>
      </c>
      <c r="C9738" s="60">
        <v>1</v>
      </c>
      <c r="D9738" s="61">
        <v>0</v>
      </c>
      <c r="E9738" s="61">
        <v>1</v>
      </c>
      <c r="F9738" s="61">
        <v>1</v>
      </c>
      <c r="G9738" s="61">
        <v>1</v>
      </c>
      <c r="H9738" s="61">
        <v>0</v>
      </c>
      <c r="I9738" s="62">
        <v>63296.526739392415</v>
      </c>
      <c r="J9738" s="63">
        <v>5.841678422740368</v>
      </c>
      <c r="K9738" s="63">
        <v>5.3153520498864406</v>
      </c>
      <c r="L9738" s="63">
        <v>7.2902000574734327</v>
      </c>
      <c r="M9738" s="63">
        <v>6.3175459195330212</v>
      </c>
      <c r="N9738" s="63">
        <v>7.4747277626215567</v>
      </c>
      <c r="O9738" s="71">
        <v>6.5618039773321932</v>
      </c>
    </row>
    <row r="9739" spans="2:15" outlineLevel="1" x14ac:dyDescent="0.45">
      <c r="B9739" s="65">
        <v>9730</v>
      </c>
      <c r="C9739" s="60">
        <v>0</v>
      </c>
      <c r="D9739" s="61">
        <v>1</v>
      </c>
      <c r="E9739" s="61">
        <v>1</v>
      </c>
      <c r="F9739" s="61">
        <v>1</v>
      </c>
      <c r="G9739" s="61">
        <v>1</v>
      </c>
      <c r="H9739" s="61">
        <v>0</v>
      </c>
      <c r="I9739" s="62">
        <v>78588.263829481148</v>
      </c>
      <c r="J9739" s="63">
        <v>5.3869967442089841</v>
      </c>
      <c r="K9739" s="63">
        <v>5.8087116477520073</v>
      </c>
      <c r="L9739" s="63">
        <v>6.9467409645345288</v>
      </c>
      <c r="M9739" s="63">
        <v>8.8633525998579721</v>
      </c>
      <c r="N9739" s="63">
        <v>6.9983318495685447</v>
      </c>
      <c r="O9739" s="71">
        <v>6.2635945183724457</v>
      </c>
    </row>
    <row r="9740" spans="2:15" outlineLevel="1" x14ac:dyDescent="0.45">
      <c r="B9740" s="65">
        <v>9731</v>
      </c>
      <c r="C9740" s="60">
        <v>0</v>
      </c>
      <c r="D9740" s="61">
        <v>1</v>
      </c>
      <c r="E9740" s="61">
        <v>1</v>
      </c>
      <c r="F9740" s="61">
        <v>1</v>
      </c>
      <c r="G9740" s="61">
        <v>1</v>
      </c>
      <c r="H9740" s="61">
        <v>0</v>
      </c>
      <c r="I9740" s="62">
        <v>28499.913600063184</v>
      </c>
      <c r="J9740" s="63">
        <v>5.4619048526362723</v>
      </c>
      <c r="K9740" s="63">
        <v>6.3061547507299149</v>
      </c>
      <c r="L9740" s="63">
        <v>6.4492292457449629</v>
      </c>
      <c r="M9740" s="63">
        <v>6.0591588800965424</v>
      </c>
      <c r="N9740" s="63">
        <v>7.2037469779364987</v>
      </c>
      <c r="O9740" s="71">
        <v>6.9896507711084306</v>
      </c>
    </row>
    <row r="9741" spans="2:15" outlineLevel="1" x14ac:dyDescent="0.45">
      <c r="B9741" s="65">
        <v>9732</v>
      </c>
      <c r="C9741" s="60">
        <v>0</v>
      </c>
      <c r="D9741" s="61">
        <v>1</v>
      </c>
      <c r="E9741" s="61">
        <v>1</v>
      </c>
      <c r="F9741" s="61">
        <v>1</v>
      </c>
      <c r="G9741" s="61">
        <v>1</v>
      </c>
      <c r="H9741" s="61">
        <v>0</v>
      </c>
      <c r="I9741" s="62">
        <v>98787.284750323393</v>
      </c>
      <c r="J9741" s="63">
        <v>5.7980153485283097</v>
      </c>
      <c r="K9741" s="63">
        <v>6.3577133362560412</v>
      </c>
      <c r="L9741" s="63">
        <v>6.7747527346875192</v>
      </c>
      <c r="M9741" s="63">
        <v>7.6875158370213414</v>
      </c>
      <c r="N9741" s="63">
        <v>7.0712925538352831</v>
      </c>
      <c r="O9741" s="71">
        <v>6.6776288691254102</v>
      </c>
    </row>
    <row r="9742" spans="2:15" outlineLevel="1" x14ac:dyDescent="0.45">
      <c r="B9742" s="65">
        <v>9733</v>
      </c>
      <c r="C9742" s="60">
        <v>0</v>
      </c>
      <c r="D9742" s="61">
        <v>1</v>
      </c>
      <c r="E9742" s="61">
        <v>1</v>
      </c>
      <c r="F9742" s="61">
        <v>1</v>
      </c>
      <c r="G9742" s="61">
        <v>1</v>
      </c>
      <c r="H9742" s="61">
        <v>0</v>
      </c>
      <c r="I9742" s="62">
        <v>94815.690475742987</v>
      </c>
      <c r="J9742" s="63">
        <v>5.7898777571290081</v>
      </c>
      <c r="K9742" s="63">
        <v>6.1548162185571691</v>
      </c>
      <c r="L9742" s="63">
        <v>8.0002031075338955</v>
      </c>
      <c r="M9742" s="63">
        <v>6.355925499079401</v>
      </c>
      <c r="N9742" s="63">
        <v>6.7495952725033339</v>
      </c>
      <c r="O9742" s="71">
        <v>6.4919655337972397</v>
      </c>
    </row>
    <row r="9743" spans="2:15" outlineLevel="1" x14ac:dyDescent="0.45">
      <c r="B9743" s="65">
        <v>9734</v>
      </c>
      <c r="C9743" s="60">
        <v>1</v>
      </c>
      <c r="D9743" s="61">
        <v>0</v>
      </c>
      <c r="E9743" s="61">
        <v>1</v>
      </c>
      <c r="F9743" s="61">
        <v>1</v>
      </c>
      <c r="G9743" s="61">
        <v>0</v>
      </c>
      <c r="H9743" s="61">
        <v>1</v>
      </c>
      <c r="I9743" s="62">
        <v>98808.152850522019</v>
      </c>
      <c r="J9743" s="63">
        <v>5.8134915209051918</v>
      </c>
      <c r="K9743" s="63">
        <v>4.4974450755432995</v>
      </c>
      <c r="L9743" s="63">
        <v>8.3556966438821298</v>
      </c>
      <c r="M9743" s="63">
        <v>8.9210050801873901</v>
      </c>
      <c r="N9743" s="63">
        <v>6.7430294156860739</v>
      </c>
      <c r="O9743" s="71">
        <v>6.9578941867447544</v>
      </c>
    </row>
    <row r="9744" spans="2:15" outlineLevel="1" x14ac:dyDescent="0.45">
      <c r="B9744" s="65">
        <v>9735</v>
      </c>
      <c r="C9744" s="60">
        <v>1</v>
      </c>
      <c r="D9744" s="61">
        <v>0</v>
      </c>
      <c r="E9744" s="61">
        <v>1</v>
      </c>
      <c r="F9744" s="61">
        <v>1</v>
      </c>
      <c r="G9744" s="61">
        <v>1</v>
      </c>
      <c r="H9744" s="61">
        <v>0</v>
      </c>
      <c r="I9744" s="62">
        <v>100750.0506203137</v>
      </c>
      <c r="J9744" s="63">
        <v>6.2430296706571866</v>
      </c>
      <c r="K9744" s="63">
        <v>5.5250241722243567</v>
      </c>
      <c r="L9744" s="63">
        <v>7.8118407100554901</v>
      </c>
      <c r="M9744" s="63">
        <v>8.3157893229011446</v>
      </c>
      <c r="N9744" s="63">
        <v>7.2052484736274591</v>
      </c>
      <c r="O9744" s="71">
        <v>6.4900037196385032</v>
      </c>
    </row>
    <row r="9745" spans="2:15" outlineLevel="1" x14ac:dyDescent="0.45">
      <c r="B9745" s="65">
        <v>9736</v>
      </c>
      <c r="C9745" s="60">
        <v>0</v>
      </c>
      <c r="D9745" s="61">
        <v>1</v>
      </c>
      <c r="E9745" s="61">
        <v>1</v>
      </c>
      <c r="F9745" s="61">
        <v>1</v>
      </c>
      <c r="G9745" s="61">
        <v>1</v>
      </c>
      <c r="H9745" s="61">
        <v>0</v>
      </c>
      <c r="I9745" s="62">
        <v>96728.551455308509</v>
      </c>
      <c r="J9745" s="63">
        <v>5.288305683540008</v>
      </c>
      <c r="K9745" s="63">
        <v>6.4556423463992365</v>
      </c>
      <c r="L9745" s="63">
        <v>7.8087830736989554</v>
      </c>
      <c r="M9745" s="63">
        <v>6.2061654193775153</v>
      </c>
      <c r="N9745" s="63">
        <v>7.4216217609588711</v>
      </c>
      <c r="O9745" s="71">
        <v>7.1762562287753626</v>
      </c>
    </row>
    <row r="9746" spans="2:15" outlineLevel="1" x14ac:dyDescent="0.45">
      <c r="B9746" s="65">
        <v>9737</v>
      </c>
      <c r="C9746" s="60">
        <v>1</v>
      </c>
      <c r="D9746" s="61">
        <v>0</v>
      </c>
      <c r="E9746" s="61">
        <v>1</v>
      </c>
      <c r="F9746" s="61">
        <v>1</v>
      </c>
      <c r="G9746" s="61">
        <v>0</v>
      </c>
      <c r="H9746" s="61">
        <v>1</v>
      </c>
      <c r="I9746" s="62">
        <v>76298.702417615204</v>
      </c>
      <c r="J9746" s="63">
        <v>5.3772279926058628</v>
      </c>
      <c r="K9746" s="63">
        <v>5.0918572975275058</v>
      </c>
      <c r="L9746" s="63">
        <v>7.1480464217013271</v>
      </c>
      <c r="M9746" s="63">
        <v>8.322678427550473</v>
      </c>
      <c r="N9746" s="63">
        <v>6.9156501841599125</v>
      </c>
      <c r="O9746" s="71">
        <v>6.9213020262182239</v>
      </c>
    </row>
    <row r="9747" spans="2:15" outlineLevel="1" x14ac:dyDescent="0.45">
      <c r="B9747" s="65">
        <v>9738</v>
      </c>
      <c r="C9747" s="60">
        <v>1</v>
      </c>
      <c r="D9747" s="61">
        <v>0</v>
      </c>
      <c r="E9747" s="61">
        <v>1</v>
      </c>
      <c r="F9747" s="61">
        <v>1</v>
      </c>
      <c r="G9747" s="61">
        <v>1</v>
      </c>
      <c r="H9747" s="61">
        <v>0</v>
      </c>
      <c r="I9747" s="62">
        <v>99851.38233141345</v>
      </c>
      <c r="J9747" s="63">
        <v>6.4256434921122603</v>
      </c>
      <c r="K9747" s="63">
        <v>6.0163294058366947</v>
      </c>
      <c r="L9747" s="63">
        <v>7.3165467309941725</v>
      </c>
      <c r="M9747" s="63">
        <v>7.1356584446712299</v>
      </c>
      <c r="N9747" s="63">
        <v>7.2529753756616335</v>
      </c>
      <c r="O9747" s="71">
        <v>7.0197995161412114</v>
      </c>
    </row>
    <row r="9748" spans="2:15" outlineLevel="1" x14ac:dyDescent="0.45">
      <c r="B9748" s="65">
        <v>9739</v>
      </c>
      <c r="C9748" s="60">
        <v>1</v>
      </c>
      <c r="D9748" s="61">
        <v>0</v>
      </c>
      <c r="E9748" s="61">
        <v>1</v>
      </c>
      <c r="F9748" s="61">
        <v>1</v>
      </c>
      <c r="G9748" s="61">
        <v>1</v>
      </c>
      <c r="H9748" s="61">
        <v>0</v>
      </c>
      <c r="I9748" s="62">
        <v>95802.413601305176</v>
      </c>
      <c r="J9748" s="63">
        <v>6.1184976945153435</v>
      </c>
      <c r="K9748" s="63">
        <v>5.6468763392356172</v>
      </c>
      <c r="L9748" s="63">
        <v>7.5664835401323396</v>
      </c>
      <c r="M9748" s="63">
        <v>6.4602238374874039</v>
      </c>
      <c r="N9748" s="63">
        <v>7.1078430296150703</v>
      </c>
      <c r="O9748" s="71">
        <v>6.9679320857233069</v>
      </c>
    </row>
    <row r="9749" spans="2:15" outlineLevel="1" x14ac:dyDescent="0.45">
      <c r="B9749" s="65">
        <v>9740</v>
      </c>
      <c r="C9749" s="60">
        <v>1</v>
      </c>
      <c r="D9749" s="61">
        <v>0</v>
      </c>
      <c r="E9749" s="61">
        <v>1</v>
      </c>
      <c r="F9749" s="61">
        <v>1</v>
      </c>
      <c r="G9749" s="61">
        <v>1</v>
      </c>
      <c r="H9749" s="61">
        <v>0</v>
      </c>
      <c r="I9749" s="62">
        <v>78006.626436851526</v>
      </c>
      <c r="J9749" s="63">
        <v>5.9627468052448283</v>
      </c>
      <c r="K9749" s="63">
        <v>5.6495445922395637</v>
      </c>
      <c r="L9749" s="63">
        <v>6.9136318244197312</v>
      </c>
      <c r="M9749" s="63">
        <v>7.8834253735653697</v>
      </c>
      <c r="N9749" s="63">
        <v>7.4145241723683855</v>
      </c>
      <c r="O9749" s="71">
        <v>6.3261776366662685</v>
      </c>
    </row>
    <row r="9750" spans="2:15" outlineLevel="1" x14ac:dyDescent="0.45">
      <c r="B9750" s="65">
        <v>9741</v>
      </c>
      <c r="C9750" s="60">
        <v>1</v>
      </c>
      <c r="D9750" s="61">
        <v>0</v>
      </c>
      <c r="E9750" s="61">
        <v>1</v>
      </c>
      <c r="F9750" s="61">
        <v>1</v>
      </c>
      <c r="G9750" s="61">
        <v>0</v>
      </c>
      <c r="H9750" s="61">
        <v>1</v>
      </c>
      <c r="I9750" s="62">
        <v>24047.044328804812</v>
      </c>
      <c r="J9750" s="63">
        <v>5.9055390131303485</v>
      </c>
      <c r="K9750" s="63">
        <v>4.3255508963813707</v>
      </c>
      <c r="L9750" s="63">
        <v>6.7757297390508313</v>
      </c>
      <c r="M9750" s="63">
        <v>6.0514983559932345</v>
      </c>
      <c r="N9750" s="63">
        <v>6.7981394848268204</v>
      </c>
      <c r="O9750" s="71">
        <v>7.3829365827510207</v>
      </c>
    </row>
    <row r="9751" spans="2:15" outlineLevel="1" x14ac:dyDescent="0.45">
      <c r="B9751" s="65">
        <v>9742</v>
      </c>
      <c r="C9751" s="60">
        <v>1</v>
      </c>
      <c r="D9751" s="61">
        <v>0</v>
      </c>
      <c r="E9751" s="61">
        <v>1</v>
      </c>
      <c r="F9751" s="61">
        <v>1</v>
      </c>
      <c r="G9751" s="61">
        <v>1</v>
      </c>
      <c r="H9751" s="61">
        <v>0</v>
      </c>
      <c r="I9751" s="62">
        <v>95910.831519359053</v>
      </c>
      <c r="J9751" s="63">
        <v>5.8205881344404622</v>
      </c>
      <c r="K9751" s="63">
        <v>5.6636343079863378</v>
      </c>
      <c r="L9751" s="63">
        <v>7.8617833755915614</v>
      </c>
      <c r="M9751" s="63">
        <v>7.2519121313143531</v>
      </c>
      <c r="N9751" s="63">
        <v>6.8758696155247634</v>
      </c>
      <c r="O9751" s="71">
        <v>6.3788408921500164</v>
      </c>
    </row>
    <row r="9752" spans="2:15" outlineLevel="1" x14ac:dyDescent="0.45">
      <c r="B9752" s="65">
        <v>9743</v>
      </c>
      <c r="C9752" s="60">
        <v>1</v>
      </c>
      <c r="D9752" s="61">
        <v>0</v>
      </c>
      <c r="E9752" s="61">
        <v>1</v>
      </c>
      <c r="F9752" s="61">
        <v>1</v>
      </c>
      <c r="G9752" s="61">
        <v>0</v>
      </c>
      <c r="H9752" s="61">
        <v>1</v>
      </c>
      <c r="I9752" s="62">
        <v>92606.002193392764</v>
      </c>
      <c r="J9752" s="63">
        <v>5.8082405852277734</v>
      </c>
      <c r="K9752" s="63">
        <v>4.0601991540515945</v>
      </c>
      <c r="L9752" s="63">
        <v>7.7929622727090999</v>
      </c>
      <c r="M9752" s="63">
        <v>7.6518757129771373</v>
      </c>
      <c r="N9752" s="63">
        <v>6.5209708154377184</v>
      </c>
      <c r="O9752" s="71">
        <v>7.0282463355140417</v>
      </c>
    </row>
    <row r="9753" spans="2:15" outlineLevel="1" x14ac:dyDescent="0.45">
      <c r="B9753" s="65">
        <v>9744</v>
      </c>
      <c r="C9753" s="60">
        <v>1</v>
      </c>
      <c r="D9753" s="61">
        <v>0</v>
      </c>
      <c r="E9753" s="61">
        <v>1</v>
      </c>
      <c r="F9753" s="61">
        <v>1</v>
      </c>
      <c r="G9753" s="61">
        <v>1</v>
      </c>
      <c r="H9753" s="61">
        <v>0</v>
      </c>
      <c r="I9753" s="62">
        <v>105007.14885584755</v>
      </c>
      <c r="J9753" s="63">
        <v>7.0934033375909822</v>
      </c>
      <c r="K9753" s="63">
        <v>5.8891721673013953</v>
      </c>
      <c r="L9753" s="63">
        <v>6.9383515167975567</v>
      </c>
      <c r="M9753" s="63">
        <v>8.9967570759437461</v>
      </c>
      <c r="N9753" s="63">
        <v>7.0218539549865433</v>
      </c>
      <c r="O9753" s="71">
        <v>6.7234192749851456</v>
      </c>
    </row>
    <row r="9754" spans="2:15" outlineLevel="1" x14ac:dyDescent="0.45">
      <c r="B9754" s="65">
        <v>9745</v>
      </c>
      <c r="C9754" s="60">
        <v>0</v>
      </c>
      <c r="D9754" s="61">
        <v>1</v>
      </c>
      <c r="E9754" s="61">
        <v>1</v>
      </c>
      <c r="F9754" s="61">
        <v>1</v>
      </c>
      <c r="G9754" s="61">
        <v>1</v>
      </c>
      <c r="H9754" s="61">
        <v>0</v>
      </c>
      <c r="I9754" s="62">
        <v>98040.680508245699</v>
      </c>
      <c r="J9754" s="63">
        <v>5.9511671461801106</v>
      </c>
      <c r="K9754" s="63">
        <v>6.3798653891025952</v>
      </c>
      <c r="L9754" s="63">
        <v>6.9850154524169232</v>
      </c>
      <c r="M9754" s="63">
        <v>7.2211513735886141</v>
      </c>
      <c r="N9754" s="63">
        <v>6.9192419295981544</v>
      </c>
      <c r="O9754" s="71">
        <v>6.7711194718321668</v>
      </c>
    </row>
    <row r="9755" spans="2:15" outlineLevel="1" x14ac:dyDescent="0.45">
      <c r="B9755" s="65">
        <v>9746</v>
      </c>
      <c r="C9755" s="60">
        <v>1</v>
      </c>
      <c r="D9755" s="61">
        <v>0</v>
      </c>
      <c r="E9755" s="61">
        <v>1</v>
      </c>
      <c r="F9755" s="61">
        <v>1</v>
      </c>
      <c r="G9755" s="61">
        <v>1</v>
      </c>
      <c r="H9755" s="61">
        <v>0</v>
      </c>
      <c r="I9755" s="62">
        <v>100306.60617441933</v>
      </c>
      <c r="J9755" s="63">
        <v>6.0918061277574829</v>
      </c>
      <c r="K9755" s="63">
        <v>5.854900547873469</v>
      </c>
      <c r="L9755" s="63">
        <v>7.641147517642727</v>
      </c>
      <c r="M9755" s="63">
        <v>7.8881721473521136</v>
      </c>
      <c r="N9755" s="63">
        <v>7.4928422644566126</v>
      </c>
      <c r="O9755" s="71">
        <v>6.3711599809121262</v>
      </c>
    </row>
    <row r="9756" spans="2:15" outlineLevel="1" x14ac:dyDescent="0.45">
      <c r="B9756" s="65">
        <v>9747</v>
      </c>
      <c r="C9756" s="60">
        <v>1</v>
      </c>
      <c r="D9756" s="61">
        <v>0</v>
      </c>
      <c r="E9756" s="61">
        <v>1</v>
      </c>
      <c r="F9756" s="61">
        <v>1</v>
      </c>
      <c r="G9756" s="61">
        <v>1</v>
      </c>
      <c r="H9756" s="61">
        <v>0</v>
      </c>
      <c r="I9756" s="62">
        <v>73827.908608459009</v>
      </c>
      <c r="J9756" s="63">
        <v>5.9482184012725607</v>
      </c>
      <c r="K9756" s="63">
        <v>5.0077528781533474</v>
      </c>
      <c r="L9756" s="63">
        <v>6.7745234026484624</v>
      </c>
      <c r="M9756" s="63">
        <v>7.2597561672353823</v>
      </c>
      <c r="N9756" s="63">
        <v>7.1047332117747688</v>
      </c>
      <c r="O9756" s="71">
        <v>6.5953237010992467</v>
      </c>
    </row>
    <row r="9757" spans="2:15" outlineLevel="1" x14ac:dyDescent="0.45">
      <c r="B9757" s="65">
        <v>9748</v>
      </c>
      <c r="C9757" s="60">
        <v>1</v>
      </c>
      <c r="D9757" s="61">
        <v>0</v>
      </c>
      <c r="E9757" s="61">
        <v>1</v>
      </c>
      <c r="F9757" s="61">
        <v>1</v>
      </c>
      <c r="G9757" s="61">
        <v>1</v>
      </c>
      <c r="H9757" s="61">
        <v>0</v>
      </c>
      <c r="I9757" s="62">
        <v>79639.464790812868</v>
      </c>
      <c r="J9757" s="63">
        <v>6.3286023463223291</v>
      </c>
      <c r="K9757" s="63">
        <v>5.7485798322482307</v>
      </c>
      <c r="L9757" s="63">
        <v>6.6132825107794027</v>
      </c>
      <c r="M9757" s="63">
        <v>8.5512428804771634</v>
      </c>
      <c r="N9757" s="63">
        <v>6.882585161033612</v>
      </c>
      <c r="O9757" s="71">
        <v>6.3857028349079457</v>
      </c>
    </row>
    <row r="9758" spans="2:15" outlineLevel="1" x14ac:dyDescent="0.45">
      <c r="B9758" s="65">
        <v>9749</v>
      </c>
      <c r="C9758" s="60">
        <v>1</v>
      </c>
      <c r="D9758" s="61">
        <v>0</v>
      </c>
      <c r="E9758" s="61">
        <v>1</v>
      </c>
      <c r="F9758" s="61">
        <v>1</v>
      </c>
      <c r="G9758" s="61">
        <v>0</v>
      </c>
      <c r="H9758" s="61">
        <v>1</v>
      </c>
      <c r="I9758" s="62">
        <v>97008.499578252769</v>
      </c>
      <c r="J9758" s="63">
        <v>5.9552163967613643</v>
      </c>
      <c r="K9758" s="63">
        <v>5.8145292729585689</v>
      </c>
      <c r="L9758" s="63">
        <v>7.2525413336731841</v>
      </c>
      <c r="M9758" s="63">
        <v>7.0641390910088617</v>
      </c>
      <c r="N9758" s="63">
        <v>6.9998079195038425</v>
      </c>
      <c r="O9758" s="71">
        <v>7.0243927707702305</v>
      </c>
    </row>
    <row r="9759" spans="2:15" outlineLevel="1" x14ac:dyDescent="0.45">
      <c r="B9759" s="65">
        <v>9750</v>
      </c>
      <c r="C9759" s="60">
        <v>1</v>
      </c>
      <c r="D9759" s="61">
        <v>0</v>
      </c>
      <c r="E9759" s="61">
        <v>1</v>
      </c>
      <c r="F9759" s="61">
        <v>1</v>
      </c>
      <c r="G9759" s="61">
        <v>0</v>
      </c>
      <c r="H9759" s="61">
        <v>1</v>
      </c>
      <c r="I9759" s="62">
        <v>75320.432831673519</v>
      </c>
      <c r="J9759" s="63">
        <v>5.9969760751256427</v>
      </c>
      <c r="K9759" s="63">
        <v>4.6160179847457421</v>
      </c>
      <c r="L9759" s="63">
        <v>6.33455210345819</v>
      </c>
      <c r="M9759" s="63">
        <v>8.197869038061885</v>
      </c>
      <c r="N9759" s="63">
        <v>6.8619633474724981</v>
      </c>
      <c r="O9759" s="71">
        <v>7.0874973062772941</v>
      </c>
    </row>
    <row r="9760" spans="2:15" outlineLevel="1" x14ac:dyDescent="0.45">
      <c r="B9760" s="65">
        <v>9751</v>
      </c>
      <c r="C9760" s="60">
        <v>1</v>
      </c>
      <c r="D9760" s="61">
        <v>0</v>
      </c>
      <c r="E9760" s="61">
        <v>1</v>
      </c>
      <c r="F9760" s="61">
        <v>1</v>
      </c>
      <c r="G9760" s="61">
        <v>0</v>
      </c>
      <c r="H9760" s="61">
        <v>1</v>
      </c>
      <c r="I9760" s="62">
        <v>99796.244942089921</v>
      </c>
      <c r="J9760" s="63">
        <v>6.3517338976733608</v>
      </c>
      <c r="K9760" s="63">
        <v>5.4664033452559524</v>
      </c>
      <c r="L9760" s="63">
        <v>7.2943252910370511</v>
      </c>
      <c r="M9760" s="63">
        <v>8.4961835409738509</v>
      </c>
      <c r="N9760" s="63">
        <v>6.5196156315837817</v>
      </c>
      <c r="O9760" s="71">
        <v>6.8867396369529317</v>
      </c>
    </row>
    <row r="9761" spans="2:15" outlineLevel="1" x14ac:dyDescent="0.45">
      <c r="B9761" s="65">
        <v>9752</v>
      </c>
      <c r="C9761" s="60">
        <v>1</v>
      </c>
      <c r="D9761" s="61">
        <v>0</v>
      </c>
      <c r="E9761" s="61">
        <v>1</v>
      </c>
      <c r="F9761" s="61">
        <v>1</v>
      </c>
      <c r="G9761" s="61">
        <v>1</v>
      </c>
      <c r="H9761" s="61">
        <v>0</v>
      </c>
      <c r="I9761" s="62">
        <v>61798.884649727232</v>
      </c>
      <c r="J9761" s="63">
        <v>6.19217062943404</v>
      </c>
      <c r="K9761" s="63">
        <v>5.0804262088122796</v>
      </c>
      <c r="L9761" s="63">
        <v>6.8206146449822507</v>
      </c>
      <c r="M9761" s="63">
        <v>6.6462920388499258</v>
      </c>
      <c r="N9761" s="63">
        <v>6.753365883679618</v>
      </c>
      <c r="O9761" s="71">
        <v>6.4347648266838533</v>
      </c>
    </row>
    <row r="9762" spans="2:15" outlineLevel="1" x14ac:dyDescent="0.45">
      <c r="B9762" s="65">
        <v>9753</v>
      </c>
      <c r="C9762" s="60">
        <v>1</v>
      </c>
      <c r="D9762" s="61">
        <v>0</v>
      </c>
      <c r="E9762" s="61">
        <v>1</v>
      </c>
      <c r="F9762" s="61">
        <v>1</v>
      </c>
      <c r="G9762" s="61">
        <v>1</v>
      </c>
      <c r="H9762" s="61">
        <v>0</v>
      </c>
      <c r="I9762" s="62">
        <v>93043.105296769761</v>
      </c>
      <c r="J9762" s="63">
        <v>6.4966897902055809</v>
      </c>
      <c r="K9762" s="63">
        <v>5.2645610913806884</v>
      </c>
      <c r="L9762" s="63">
        <v>7.2403957368152936</v>
      </c>
      <c r="M9762" s="63">
        <v>7.1133916380093183</v>
      </c>
      <c r="N9762" s="63">
        <v>6.1663880796224895</v>
      </c>
      <c r="O9762" s="71">
        <v>6.1320622043940132</v>
      </c>
    </row>
    <row r="9763" spans="2:15" outlineLevel="1" x14ac:dyDescent="0.45">
      <c r="B9763" s="65">
        <v>9754</v>
      </c>
      <c r="C9763" s="60">
        <v>0</v>
      </c>
      <c r="D9763" s="61">
        <v>1</v>
      </c>
      <c r="E9763" s="61">
        <v>1</v>
      </c>
      <c r="F9763" s="61">
        <v>1</v>
      </c>
      <c r="G9763" s="61">
        <v>0</v>
      </c>
      <c r="H9763" s="61">
        <v>1</v>
      </c>
      <c r="I9763" s="62">
        <v>75263.227113745379</v>
      </c>
      <c r="J9763" s="63">
        <v>5.3851440585324992</v>
      </c>
      <c r="K9763" s="63">
        <v>5.5047641888915768</v>
      </c>
      <c r="L9763" s="63">
        <v>6.5598648449121715</v>
      </c>
      <c r="M9763" s="63">
        <v>8.6190746454783955</v>
      </c>
      <c r="N9763" s="63">
        <v>6.3494939164314275</v>
      </c>
      <c r="O9763" s="71">
        <v>6.4846043511127096</v>
      </c>
    </row>
    <row r="9764" spans="2:15" outlineLevel="1" x14ac:dyDescent="0.45">
      <c r="B9764" s="65">
        <v>9755</v>
      </c>
      <c r="C9764" s="60">
        <v>0</v>
      </c>
      <c r="D9764" s="61">
        <v>1</v>
      </c>
      <c r="E9764" s="61">
        <v>1</v>
      </c>
      <c r="F9764" s="61">
        <v>1</v>
      </c>
      <c r="G9764" s="61">
        <v>1</v>
      </c>
      <c r="H9764" s="61">
        <v>0</v>
      </c>
      <c r="I9764" s="62">
        <v>97730.735622073887</v>
      </c>
      <c r="J9764" s="63">
        <v>5.8711469347861787</v>
      </c>
      <c r="K9764" s="63">
        <v>5.9146995415539454</v>
      </c>
      <c r="L9764" s="63">
        <v>7.4944718177148788</v>
      </c>
      <c r="M9764" s="63">
        <v>7.2113650326142622</v>
      </c>
      <c r="N9764" s="63">
        <v>7.0043651667404534</v>
      </c>
      <c r="O9764" s="71">
        <v>6.9672826303702022</v>
      </c>
    </row>
    <row r="9765" spans="2:15" outlineLevel="1" x14ac:dyDescent="0.45">
      <c r="B9765" s="65">
        <v>9756</v>
      </c>
      <c r="C9765" s="60">
        <v>1</v>
      </c>
      <c r="D9765" s="61">
        <v>0</v>
      </c>
      <c r="E9765" s="61">
        <v>1</v>
      </c>
      <c r="F9765" s="61">
        <v>1</v>
      </c>
      <c r="G9765" s="61">
        <v>0</v>
      </c>
      <c r="H9765" s="61">
        <v>1</v>
      </c>
      <c r="I9765" s="62">
        <v>102114.1532505481</v>
      </c>
      <c r="J9765" s="63">
        <v>6.9352548801081229</v>
      </c>
      <c r="K9765" s="63">
        <v>5.7499062615631207</v>
      </c>
      <c r="L9765" s="63">
        <v>7.9163829470416953</v>
      </c>
      <c r="M9765" s="63">
        <v>8.1118389809270166</v>
      </c>
      <c r="N9765" s="63">
        <v>6.6049769039762189</v>
      </c>
      <c r="O9765" s="71">
        <v>6.8219092243184409</v>
      </c>
    </row>
    <row r="9766" spans="2:15" outlineLevel="1" x14ac:dyDescent="0.45">
      <c r="B9766" s="65">
        <v>9757</v>
      </c>
      <c r="C9766" s="60">
        <v>1</v>
      </c>
      <c r="D9766" s="61">
        <v>0</v>
      </c>
      <c r="E9766" s="61">
        <v>1</v>
      </c>
      <c r="F9766" s="61">
        <v>1</v>
      </c>
      <c r="G9766" s="61">
        <v>0</v>
      </c>
      <c r="H9766" s="61">
        <v>1</v>
      </c>
      <c r="I9766" s="62">
        <v>25164.523120354439</v>
      </c>
      <c r="J9766" s="63">
        <v>6.2558152525645454</v>
      </c>
      <c r="K9766" s="63">
        <v>5.1270291362466374</v>
      </c>
      <c r="L9766" s="63">
        <v>6.3221255900002475</v>
      </c>
      <c r="M9766" s="63">
        <v>6.1773653488155329</v>
      </c>
      <c r="N9766" s="63">
        <v>6.6190626917043183</v>
      </c>
      <c r="O9766" s="71">
        <v>6.6448385417179141</v>
      </c>
    </row>
    <row r="9767" spans="2:15" outlineLevel="1" x14ac:dyDescent="0.45">
      <c r="B9767" s="65">
        <v>9758</v>
      </c>
      <c r="C9767" s="60">
        <v>1</v>
      </c>
      <c r="D9767" s="61">
        <v>0</v>
      </c>
      <c r="E9767" s="61">
        <v>1</v>
      </c>
      <c r="F9767" s="61">
        <v>1</v>
      </c>
      <c r="G9767" s="61">
        <v>0</v>
      </c>
      <c r="H9767" s="61">
        <v>1</v>
      </c>
      <c r="I9767" s="62">
        <v>27222.652713402189</v>
      </c>
      <c r="J9767" s="63">
        <v>6.3492858095955507</v>
      </c>
      <c r="K9767" s="63">
        <v>5.8959144408077098</v>
      </c>
      <c r="L9767" s="63">
        <v>6.6352640332252335</v>
      </c>
      <c r="M9767" s="63">
        <v>6.0257676290828242</v>
      </c>
      <c r="N9767" s="63">
        <v>6.4078810462429008</v>
      </c>
      <c r="O9767" s="71">
        <v>6.6538622560232161</v>
      </c>
    </row>
    <row r="9768" spans="2:15" outlineLevel="1" x14ac:dyDescent="0.45">
      <c r="B9768" s="65">
        <v>9759</v>
      </c>
      <c r="C9768" s="60">
        <v>1</v>
      </c>
      <c r="D9768" s="61">
        <v>0</v>
      </c>
      <c r="E9768" s="61">
        <v>1</v>
      </c>
      <c r="F9768" s="61">
        <v>1</v>
      </c>
      <c r="G9768" s="61">
        <v>1</v>
      </c>
      <c r="H9768" s="61">
        <v>0</v>
      </c>
      <c r="I9768" s="62">
        <v>103750.68046028614</v>
      </c>
      <c r="J9768" s="63">
        <v>6.1971448652029535</v>
      </c>
      <c r="K9768" s="63">
        <v>5.9789095295404664</v>
      </c>
      <c r="L9768" s="63">
        <v>8.0702005852601175</v>
      </c>
      <c r="M9768" s="63">
        <v>8.3887510088937898</v>
      </c>
      <c r="N9768" s="63">
        <v>7.3389714244627999</v>
      </c>
      <c r="O9768" s="71">
        <v>6.8994566394206238</v>
      </c>
    </row>
    <row r="9769" spans="2:15" outlineLevel="1" x14ac:dyDescent="0.45">
      <c r="B9769" s="65">
        <v>9760</v>
      </c>
      <c r="C9769" s="60">
        <v>1</v>
      </c>
      <c r="D9769" s="61">
        <v>0</v>
      </c>
      <c r="E9769" s="61">
        <v>1</v>
      </c>
      <c r="F9769" s="61">
        <v>1</v>
      </c>
      <c r="G9769" s="61">
        <v>1</v>
      </c>
      <c r="H9769" s="61">
        <v>0</v>
      </c>
      <c r="I9769" s="62">
        <v>95727.829863542691</v>
      </c>
      <c r="J9769" s="63">
        <v>6.2671636874489325</v>
      </c>
      <c r="K9769" s="63">
        <v>5.4336716602540802</v>
      </c>
      <c r="L9769" s="63">
        <v>7.4619037194328932</v>
      </c>
      <c r="M9769" s="63">
        <v>7.1353729635730829</v>
      </c>
      <c r="N9769" s="63">
        <v>6.8473653170435353</v>
      </c>
      <c r="O9769" s="71">
        <v>6.4862364113079094</v>
      </c>
    </row>
    <row r="9770" spans="2:15" outlineLevel="1" x14ac:dyDescent="0.45">
      <c r="B9770" s="65">
        <v>9761</v>
      </c>
      <c r="C9770" s="60">
        <v>1</v>
      </c>
      <c r="D9770" s="61">
        <v>0</v>
      </c>
      <c r="E9770" s="61">
        <v>1</v>
      </c>
      <c r="F9770" s="61">
        <v>1</v>
      </c>
      <c r="G9770" s="61">
        <v>0</v>
      </c>
      <c r="H9770" s="61">
        <v>1</v>
      </c>
      <c r="I9770" s="62">
        <v>98937.931232339033</v>
      </c>
      <c r="J9770" s="63">
        <v>6.6224653843837062</v>
      </c>
      <c r="K9770" s="63">
        <v>6.0902219348552862</v>
      </c>
      <c r="L9770" s="63">
        <v>7.3322968736987839</v>
      </c>
      <c r="M9770" s="63">
        <v>6.5700399969470835</v>
      </c>
      <c r="N9770" s="63">
        <v>7.1128728567466126</v>
      </c>
      <c r="O9770" s="71">
        <v>7.1542136168130508</v>
      </c>
    </row>
    <row r="9771" spans="2:15" outlineLevel="1" x14ac:dyDescent="0.45">
      <c r="B9771" s="65">
        <v>9762</v>
      </c>
      <c r="C9771" s="60">
        <v>0</v>
      </c>
      <c r="D9771" s="61">
        <v>1</v>
      </c>
      <c r="E9771" s="61">
        <v>1</v>
      </c>
      <c r="F9771" s="61">
        <v>1</v>
      </c>
      <c r="G9771" s="61">
        <v>1</v>
      </c>
      <c r="H9771" s="61">
        <v>0</v>
      </c>
      <c r="I9771" s="62">
        <v>99209.676176889363</v>
      </c>
      <c r="J9771" s="63">
        <v>5.7291406892031498</v>
      </c>
      <c r="K9771" s="63">
        <v>6.4110195241494292</v>
      </c>
      <c r="L9771" s="63">
        <v>7.4981324573345933</v>
      </c>
      <c r="M9771" s="63">
        <v>7.4301353067831384</v>
      </c>
      <c r="N9771" s="63">
        <v>7.1621279276765213</v>
      </c>
      <c r="O9771" s="71">
        <v>6.6594885835911501</v>
      </c>
    </row>
    <row r="9772" spans="2:15" outlineLevel="1" x14ac:dyDescent="0.45">
      <c r="B9772" s="65">
        <v>9763</v>
      </c>
      <c r="C9772" s="60">
        <v>1</v>
      </c>
      <c r="D9772" s="61">
        <v>0</v>
      </c>
      <c r="E9772" s="61">
        <v>1</v>
      </c>
      <c r="F9772" s="61">
        <v>1</v>
      </c>
      <c r="G9772" s="61">
        <v>1</v>
      </c>
      <c r="H9772" s="61">
        <v>0</v>
      </c>
      <c r="I9772" s="62">
        <v>95219.417706863896</v>
      </c>
      <c r="J9772" s="63">
        <v>6.3288565050325758</v>
      </c>
      <c r="K9772" s="63">
        <v>5.4861583803589227</v>
      </c>
      <c r="L9772" s="63">
        <v>6.7485673462332354</v>
      </c>
      <c r="M9772" s="63">
        <v>7.2697620550309532</v>
      </c>
      <c r="N9772" s="63">
        <v>6.9342032657688746</v>
      </c>
      <c r="O9772" s="71">
        <v>6.2734914014082968</v>
      </c>
    </row>
    <row r="9773" spans="2:15" outlineLevel="1" x14ac:dyDescent="0.45">
      <c r="B9773" s="65">
        <v>9764</v>
      </c>
      <c r="C9773" s="60">
        <v>1</v>
      </c>
      <c r="D9773" s="61">
        <v>0</v>
      </c>
      <c r="E9773" s="61">
        <v>1</v>
      </c>
      <c r="F9773" s="61">
        <v>1</v>
      </c>
      <c r="G9773" s="61">
        <v>1</v>
      </c>
      <c r="H9773" s="61">
        <v>0</v>
      </c>
      <c r="I9773" s="62">
        <v>94941.134297123106</v>
      </c>
      <c r="J9773" s="63">
        <v>6.352345211769471</v>
      </c>
      <c r="K9773" s="63">
        <v>5.5139602964544849</v>
      </c>
      <c r="L9773" s="63">
        <v>7.0017623817101073</v>
      </c>
      <c r="M9773" s="63">
        <v>7.0783477576112208</v>
      </c>
      <c r="N9773" s="63">
        <v>6.6551418753299565</v>
      </c>
      <c r="O9773" s="71">
        <v>6.4976934738159695</v>
      </c>
    </row>
    <row r="9774" spans="2:15" outlineLevel="1" x14ac:dyDescent="0.45">
      <c r="B9774" s="65">
        <v>9765</v>
      </c>
      <c r="C9774" s="60">
        <v>1</v>
      </c>
      <c r="D9774" s="61">
        <v>0</v>
      </c>
      <c r="E9774" s="61">
        <v>1</v>
      </c>
      <c r="F9774" s="61">
        <v>1</v>
      </c>
      <c r="G9774" s="61">
        <v>0</v>
      </c>
      <c r="H9774" s="61">
        <v>1</v>
      </c>
      <c r="I9774" s="62">
        <v>64461.910086289849</v>
      </c>
      <c r="J9774" s="63">
        <v>6.4851622858997864</v>
      </c>
      <c r="K9774" s="63">
        <v>5.9560638594287205</v>
      </c>
      <c r="L9774" s="63">
        <v>7.4762959139331668</v>
      </c>
      <c r="M9774" s="63">
        <v>6.2736296429576175</v>
      </c>
      <c r="N9774" s="63">
        <v>6.3951294892111914</v>
      </c>
      <c r="O9774" s="71">
        <v>6.5652857811298979</v>
      </c>
    </row>
    <row r="9775" spans="2:15" outlineLevel="1" x14ac:dyDescent="0.45">
      <c r="B9775" s="65">
        <v>9766</v>
      </c>
      <c r="C9775" s="60">
        <v>0</v>
      </c>
      <c r="D9775" s="61">
        <v>1</v>
      </c>
      <c r="E9775" s="61">
        <v>1</v>
      </c>
      <c r="F9775" s="61">
        <v>1</v>
      </c>
      <c r="G9775" s="61">
        <v>0</v>
      </c>
      <c r="H9775" s="61">
        <v>1</v>
      </c>
      <c r="I9775" s="62">
        <v>28545.266649535202</v>
      </c>
      <c r="J9775" s="63">
        <v>5.4295242083576145</v>
      </c>
      <c r="K9775" s="63">
        <v>5.632178522593998</v>
      </c>
      <c r="L9775" s="63">
        <v>6.9385137805923973</v>
      </c>
      <c r="M9775" s="63">
        <v>6.7815738738507898</v>
      </c>
      <c r="N9775" s="63">
        <v>6.7530757019447192</v>
      </c>
      <c r="O9775" s="71">
        <v>7.2299478649968858</v>
      </c>
    </row>
    <row r="9776" spans="2:15" outlineLevel="1" x14ac:dyDescent="0.45">
      <c r="B9776" s="65">
        <v>9767</v>
      </c>
      <c r="C9776" s="60">
        <v>0</v>
      </c>
      <c r="D9776" s="61">
        <v>1</v>
      </c>
      <c r="E9776" s="61">
        <v>1</v>
      </c>
      <c r="F9776" s="61">
        <v>1</v>
      </c>
      <c r="G9776" s="61">
        <v>1</v>
      </c>
      <c r="H9776" s="61">
        <v>0</v>
      </c>
      <c r="I9776" s="62">
        <v>79816.020636722897</v>
      </c>
      <c r="J9776" s="63">
        <v>5.6832482914866054</v>
      </c>
      <c r="K9776" s="63">
        <v>5.7415979247755171</v>
      </c>
      <c r="L9776" s="63">
        <v>6.4387189209094622</v>
      </c>
      <c r="M9776" s="63">
        <v>8.8842715775958681</v>
      </c>
      <c r="N9776" s="63">
        <v>7.0259340544235522</v>
      </c>
      <c r="O9776" s="71">
        <v>6.8260487837493802</v>
      </c>
    </row>
    <row r="9777" spans="2:15" outlineLevel="1" x14ac:dyDescent="0.45">
      <c r="B9777" s="65">
        <v>9768</v>
      </c>
      <c r="C9777" s="60">
        <v>1</v>
      </c>
      <c r="D9777" s="61">
        <v>0</v>
      </c>
      <c r="E9777" s="61">
        <v>1</v>
      </c>
      <c r="F9777" s="61">
        <v>1</v>
      </c>
      <c r="G9777" s="61">
        <v>0</v>
      </c>
      <c r="H9777" s="61">
        <v>1</v>
      </c>
      <c r="I9777" s="62">
        <v>96327.582322894654</v>
      </c>
      <c r="J9777" s="63">
        <v>6.5502981060160694</v>
      </c>
      <c r="K9777" s="63">
        <v>4.886825099316142</v>
      </c>
      <c r="L9777" s="63">
        <v>7.6297392345014803</v>
      </c>
      <c r="M9777" s="63">
        <v>7.8474787615642603</v>
      </c>
      <c r="N9777" s="63">
        <v>6.2244365344989836</v>
      </c>
      <c r="O9777" s="71">
        <v>6.8218369785787356</v>
      </c>
    </row>
    <row r="9778" spans="2:15" outlineLevel="1" x14ac:dyDescent="0.45">
      <c r="B9778" s="65">
        <v>9769</v>
      </c>
      <c r="C9778" s="60">
        <v>1</v>
      </c>
      <c r="D9778" s="61">
        <v>0</v>
      </c>
      <c r="E9778" s="61">
        <v>1</v>
      </c>
      <c r="F9778" s="61">
        <v>1</v>
      </c>
      <c r="G9778" s="61">
        <v>1</v>
      </c>
      <c r="H9778" s="61">
        <v>0</v>
      </c>
      <c r="I9778" s="62">
        <v>104192.27228785555</v>
      </c>
      <c r="J9778" s="63">
        <v>6.8691609229507646</v>
      </c>
      <c r="K9778" s="63">
        <v>5.3451503394873328</v>
      </c>
      <c r="L9778" s="63">
        <v>7.5461463146063581</v>
      </c>
      <c r="M9778" s="63">
        <v>8.7148238949972772</v>
      </c>
      <c r="N9778" s="63">
        <v>7.3768676407457558</v>
      </c>
      <c r="O9778" s="71">
        <v>6.9730511653933362</v>
      </c>
    </row>
    <row r="9779" spans="2:15" outlineLevel="1" x14ac:dyDescent="0.45">
      <c r="B9779" s="65">
        <v>9770</v>
      </c>
      <c r="C9779" s="60">
        <v>0</v>
      </c>
      <c r="D9779" s="61">
        <v>1</v>
      </c>
      <c r="E9779" s="61">
        <v>1</v>
      </c>
      <c r="F9779" s="61">
        <v>1</v>
      </c>
      <c r="G9779" s="61">
        <v>0</v>
      </c>
      <c r="H9779" s="61">
        <v>1</v>
      </c>
      <c r="I9779" s="62">
        <v>98558.819487124507</v>
      </c>
      <c r="J9779" s="63">
        <v>5.7734597320598349</v>
      </c>
      <c r="K9779" s="63">
        <v>6.4595925119834927</v>
      </c>
      <c r="L9779" s="63">
        <v>6.8934769900880504</v>
      </c>
      <c r="M9779" s="63">
        <v>7.4448355595115689</v>
      </c>
      <c r="N9779" s="63">
        <v>6.3728459439750154</v>
      </c>
      <c r="O9779" s="71">
        <v>7.5434994917914846</v>
      </c>
    </row>
    <row r="9780" spans="2:15" outlineLevel="1" x14ac:dyDescent="0.45">
      <c r="B9780" s="65">
        <v>9771</v>
      </c>
      <c r="C9780" s="60">
        <v>1</v>
      </c>
      <c r="D9780" s="61">
        <v>0</v>
      </c>
      <c r="E9780" s="61">
        <v>1</v>
      </c>
      <c r="F9780" s="61">
        <v>1</v>
      </c>
      <c r="G9780" s="61">
        <v>0</v>
      </c>
      <c r="H9780" s="61">
        <v>1</v>
      </c>
      <c r="I9780" s="62">
        <v>74675.575873566399</v>
      </c>
      <c r="J9780" s="63">
        <v>5.9741696082861973</v>
      </c>
      <c r="K9780" s="63">
        <v>4.3306046331293997</v>
      </c>
      <c r="L9780" s="63">
        <v>6.3227997463444918</v>
      </c>
      <c r="M9780" s="63">
        <v>8.8591420731204451</v>
      </c>
      <c r="N9780" s="63">
        <v>6.5723920909636639</v>
      </c>
      <c r="O9780" s="71">
        <v>6.6579405650648109</v>
      </c>
    </row>
    <row r="9781" spans="2:15" outlineLevel="1" x14ac:dyDescent="0.45">
      <c r="B9781" s="65">
        <v>9772</v>
      </c>
      <c r="C9781" s="60">
        <v>1</v>
      </c>
      <c r="D9781" s="61">
        <v>0</v>
      </c>
      <c r="E9781" s="61">
        <v>1</v>
      </c>
      <c r="F9781" s="61">
        <v>1</v>
      </c>
      <c r="G9781" s="61">
        <v>1</v>
      </c>
      <c r="H9781" s="61">
        <v>0</v>
      </c>
      <c r="I9781" s="62">
        <v>100613.62739118667</v>
      </c>
      <c r="J9781" s="63">
        <v>6.7293531357338967</v>
      </c>
      <c r="K9781" s="63">
        <v>5.9472061720026987</v>
      </c>
      <c r="L9781" s="63">
        <v>6.836136598403364</v>
      </c>
      <c r="M9781" s="63">
        <v>7.8487803516562114</v>
      </c>
      <c r="N9781" s="63">
        <v>7.1673200051570216</v>
      </c>
      <c r="O9781" s="71">
        <v>6.5140313450778056</v>
      </c>
    </row>
    <row r="9782" spans="2:15" outlineLevel="1" x14ac:dyDescent="0.45">
      <c r="B9782" s="65">
        <v>9773</v>
      </c>
      <c r="C9782" s="60">
        <v>1</v>
      </c>
      <c r="D9782" s="61">
        <v>0</v>
      </c>
      <c r="E9782" s="61">
        <v>1</v>
      </c>
      <c r="F9782" s="61">
        <v>1</v>
      </c>
      <c r="G9782" s="61">
        <v>0</v>
      </c>
      <c r="H9782" s="61">
        <v>1</v>
      </c>
      <c r="I9782" s="62">
        <v>96602.253773135875</v>
      </c>
      <c r="J9782" s="63">
        <v>5.342424555317824</v>
      </c>
      <c r="K9782" s="63">
        <v>4.9319142400894007</v>
      </c>
      <c r="L9782" s="63">
        <v>7.7988568512418999</v>
      </c>
      <c r="M9782" s="63">
        <v>8.2127202380497071</v>
      </c>
      <c r="N9782" s="63">
        <v>6.9274561160512409</v>
      </c>
      <c r="O9782" s="71">
        <v>7.0446636789366064</v>
      </c>
    </row>
    <row r="9783" spans="2:15" outlineLevel="1" x14ac:dyDescent="0.45">
      <c r="B9783" s="65">
        <v>9774</v>
      </c>
      <c r="C9783" s="60">
        <v>1</v>
      </c>
      <c r="D9783" s="61">
        <v>0</v>
      </c>
      <c r="E9783" s="61">
        <v>1</v>
      </c>
      <c r="F9783" s="61">
        <v>1</v>
      </c>
      <c r="G9783" s="61">
        <v>1</v>
      </c>
      <c r="H9783" s="61">
        <v>0</v>
      </c>
      <c r="I9783" s="62">
        <v>97438.477612476825</v>
      </c>
      <c r="J9783" s="63">
        <v>6.1875426286949127</v>
      </c>
      <c r="K9783" s="63">
        <v>5.6184737316122906</v>
      </c>
      <c r="L9783" s="63">
        <v>7.1188672196658871</v>
      </c>
      <c r="M9783" s="63">
        <v>8.2978384146054349</v>
      </c>
      <c r="N9783" s="63">
        <v>6.5743668462206584</v>
      </c>
      <c r="O9783" s="71">
        <v>6.0913687770735958</v>
      </c>
    </row>
    <row r="9784" spans="2:15" outlineLevel="1" x14ac:dyDescent="0.45">
      <c r="B9784" s="65">
        <v>9775</v>
      </c>
      <c r="C9784" s="60">
        <v>1</v>
      </c>
      <c r="D9784" s="61">
        <v>0</v>
      </c>
      <c r="E9784" s="61">
        <v>1</v>
      </c>
      <c r="F9784" s="61">
        <v>1</v>
      </c>
      <c r="G9784" s="61">
        <v>0</v>
      </c>
      <c r="H9784" s="61">
        <v>1</v>
      </c>
      <c r="I9784" s="62">
        <v>94173.580702975974</v>
      </c>
      <c r="J9784" s="63">
        <v>6.4063163542136827</v>
      </c>
      <c r="K9784" s="63">
        <v>4.8409608036167056</v>
      </c>
      <c r="L9784" s="63">
        <v>6.787793999848784</v>
      </c>
      <c r="M9784" s="63">
        <v>7.3955809207973902</v>
      </c>
      <c r="N9784" s="63">
        <v>6.4927183712550374</v>
      </c>
      <c r="O9784" s="71">
        <v>6.9195810962329656</v>
      </c>
    </row>
    <row r="9785" spans="2:15" outlineLevel="1" x14ac:dyDescent="0.45">
      <c r="B9785" s="65">
        <v>9776</v>
      </c>
      <c r="C9785" s="60">
        <v>1</v>
      </c>
      <c r="D9785" s="61">
        <v>0</v>
      </c>
      <c r="E9785" s="61">
        <v>1</v>
      </c>
      <c r="F9785" s="61">
        <v>1</v>
      </c>
      <c r="G9785" s="61">
        <v>1</v>
      </c>
      <c r="H9785" s="61">
        <v>0</v>
      </c>
      <c r="I9785" s="62">
        <v>60495.796333442791</v>
      </c>
      <c r="J9785" s="63">
        <v>6.2362409390340705</v>
      </c>
      <c r="K9785" s="63">
        <v>4.876547605784042</v>
      </c>
      <c r="L9785" s="63">
        <v>7.3398475345364158</v>
      </c>
      <c r="M9785" s="63">
        <v>6.2884608726253042</v>
      </c>
      <c r="N9785" s="63">
        <v>6.5144276737604159</v>
      </c>
      <c r="O9785" s="71">
        <v>6.4791841063951772</v>
      </c>
    </row>
    <row r="9786" spans="2:15" outlineLevel="1" x14ac:dyDescent="0.45">
      <c r="B9786" s="65">
        <v>9777</v>
      </c>
      <c r="C9786" s="60">
        <v>1</v>
      </c>
      <c r="D9786" s="61">
        <v>0</v>
      </c>
      <c r="E9786" s="61">
        <v>1</v>
      </c>
      <c r="F9786" s="61">
        <v>1</v>
      </c>
      <c r="G9786" s="61">
        <v>1</v>
      </c>
      <c r="H9786" s="61">
        <v>0</v>
      </c>
      <c r="I9786" s="62">
        <v>62860.251060591938</v>
      </c>
      <c r="J9786" s="63">
        <v>5.8186448310009773</v>
      </c>
      <c r="K9786" s="63">
        <v>5.0251902559100827</v>
      </c>
      <c r="L9786" s="63">
        <v>7.5950389392553168</v>
      </c>
      <c r="M9786" s="63">
        <v>6.2673100459686832</v>
      </c>
      <c r="N9786" s="63">
        <v>7.203466419409871</v>
      </c>
      <c r="O9786" s="71">
        <v>6.988359556794121</v>
      </c>
    </row>
    <row r="9787" spans="2:15" outlineLevel="1" x14ac:dyDescent="0.45">
      <c r="B9787" s="65">
        <v>9778</v>
      </c>
      <c r="C9787" s="60">
        <v>1</v>
      </c>
      <c r="D9787" s="61">
        <v>0</v>
      </c>
      <c r="E9787" s="61">
        <v>1</v>
      </c>
      <c r="F9787" s="61">
        <v>1</v>
      </c>
      <c r="G9787" s="61">
        <v>1</v>
      </c>
      <c r="H9787" s="61">
        <v>0</v>
      </c>
      <c r="I9787" s="62">
        <v>58296.371663187456</v>
      </c>
      <c r="J9787" s="63">
        <v>5.7169872500995895</v>
      </c>
      <c r="K9787" s="63">
        <v>4.7932717124959083</v>
      </c>
      <c r="L9787" s="63">
        <v>7.4252313221302604</v>
      </c>
      <c r="M9787" s="63">
        <v>6.098868985344545</v>
      </c>
      <c r="N9787" s="63">
        <v>6.6837546064111377</v>
      </c>
      <c r="O9787" s="71">
        <v>6.2464580004340471</v>
      </c>
    </row>
    <row r="9788" spans="2:15" outlineLevel="1" x14ac:dyDescent="0.45">
      <c r="B9788" s="65">
        <v>9779</v>
      </c>
      <c r="C9788" s="60">
        <v>0</v>
      </c>
      <c r="D9788" s="61">
        <v>1</v>
      </c>
      <c r="E9788" s="61">
        <v>1</v>
      </c>
      <c r="F9788" s="61">
        <v>1</v>
      </c>
      <c r="G9788" s="61">
        <v>0</v>
      </c>
      <c r="H9788" s="61">
        <v>1</v>
      </c>
      <c r="I9788" s="62">
        <v>80286.121753203392</v>
      </c>
      <c r="J9788" s="63">
        <v>5.5401978022294252</v>
      </c>
      <c r="K9788" s="63">
        <v>6.2438727634894979</v>
      </c>
      <c r="L9788" s="63">
        <v>6.6289407316835742</v>
      </c>
      <c r="M9788" s="63">
        <v>8.9569944221177664</v>
      </c>
      <c r="N9788" s="63">
        <v>6.541998720845541</v>
      </c>
      <c r="O9788" s="71">
        <v>6.8719771266095906</v>
      </c>
    </row>
    <row r="9789" spans="2:15" outlineLevel="1" x14ac:dyDescent="0.45">
      <c r="B9789" s="65">
        <v>9780</v>
      </c>
      <c r="C9789" s="60">
        <v>1</v>
      </c>
      <c r="D9789" s="61">
        <v>0</v>
      </c>
      <c r="E9789" s="61">
        <v>1</v>
      </c>
      <c r="F9789" s="61">
        <v>1</v>
      </c>
      <c r="G9789" s="61">
        <v>0</v>
      </c>
      <c r="H9789" s="61">
        <v>1</v>
      </c>
      <c r="I9789" s="62">
        <v>100019.35427087023</v>
      </c>
      <c r="J9789" s="63">
        <v>6.4166018585118341</v>
      </c>
      <c r="K9789" s="63">
        <v>4.4649692682482929</v>
      </c>
      <c r="L9789" s="63">
        <v>7.4007764950848411</v>
      </c>
      <c r="M9789" s="63">
        <v>8.9651116177047037</v>
      </c>
      <c r="N9789" s="63">
        <v>6.7966955650179015</v>
      </c>
      <c r="O9789" s="71">
        <v>7.2887197929928806</v>
      </c>
    </row>
    <row r="9790" spans="2:15" outlineLevel="1" x14ac:dyDescent="0.45">
      <c r="B9790" s="65">
        <v>9781</v>
      </c>
      <c r="C9790" s="60">
        <v>0</v>
      </c>
      <c r="D9790" s="61">
        <v>1</v>
      </c>
      <c r="E9790" s="61">
        <v>1</v>
      </c>
      <c r="F9790" s="61">
        <v>1</v>
      </c>
      <c r="G9790" s="61">
        <v>1</v>
      </c>
      <c r="H9790" s="61">
        <v>0</v>
      </c>
      <c r="I9790" s="62">
        <v>28362.101998912185</v>
      </c>
      <c r="J9790" s="63">
        <v>5.3985665627891066</v>
      </c>
      <c r="K9790" s="63">
        <v>5.5311916882078869</v>
      </c>
      <c r="L9790" s="63">
        <v>6.8919715673054309</v>
      </c>
      <c r="M9790" s="63">
        <v>6.784852463110953</v>
      </c>
      <c r="N9790" s="63">
        <v>7.1025613468846132</v>
      </c>
      <c r="O9790" s="71">
        <v>6.9387165971514904</v>
      </c>
    </row>
    <row r="9791" spans="2:15" outlineLevel="1" x14ac:dyDescent="0.45">
      <c r="B9791" s="65">
        <v>9782</v>
      </c>
      <c r="C9791" s="60">
        <v>0</v>
      </c>
      <c r="D9791" s="61">
        <v>1</v>
      </c>
      <c r="E9791" s="61">
        <v>1</v>
      </c>
      <c r="F9791" s="61">
        <v>1</v>
      </c>
      <c r="G9791" s="61">
        <v>0</v>
      </c>
      <c r="H9791" s="61">
        <v>1</v>
      </c>
      <c r="I9791" s="62">
        <v>78955.292193521731</v>
      </c>
      <c r="J9791" s="63">
        <v>5.575486833132457</v>
      </c>
      <c r="K9791" s="63">
        <v>5.6140341225003372</v>
      </c>
      <c r="L9791" s="63">
        <v>6.998163465453799</v>
      </c>
      <c r="M9791" s="63">
        <v>8.7177433586261639</v>
      </c>
      <c r="N9791" s="63">
        <v>6.7605450389060211</v>
      </c>
      <c r="O9791" s="71">
        <v>6.9150378592064765</v>
      </c>
    </row>
    <row r="9792" spans="2:15" outlineLevel="1" x14ac:dyDescent="0.45">
      <c r="B9792" s="65">
        <v>9783</v>
      </c>
      <c r="C9792" s="60">
        <v>1</v>
      </c>
      <c r="D9792" s="61">
        <v>0</v>
      </c>
      <c r="E9792" s="61">
        <v>1</v>
      </c>
      <c r="F9792" s="61">
        <v>1</v>
      </c>
      <c r="G9792" s="61">
        <v>0</v>
      </c>
      <c r="H9792" s="61">
        <v>1</v>
      </c>
      <c r="I9792" s="62">
        <v>62769.766025399978</v>
      </c>
      <c r="J9792" s="63">
        <v>6.2373825909803333</v>
      </c>
      <c r="K9792" s="63">
        <v>4.9709392574112101</v>
      </c>
      <c r="L9792" s="63">
        <v>6.8588698318482955</v>
      </c>
      <c r="M9792" s="63">
        <v>6.5838201304087729</v>
      </c>
      <c r="N9792" s="63">
        <v>6.6278677212195651</v>
      </c>
      <c r="O9792" s="71">
        <v>7.2033864536187888</v>
      </c>
    </row>
    <row r="9793" spans="2:15" outlineLevel="1" x14ac:dyDescent="0.45">
      <c r="B9793" s="65">
        <v>9784</v>
      </c>
      <c r="C9793" s="60">
        <v>1</v>
      </c>
      <c r="D9793" s="61">
        <v>0</v>
      </c>
      <c r="E9793" s="61">
        <v>1</v>
      </c>
      <c r="F9793" s="61">
        <v>1</v>
      </c>
      <c r="G9793" s="61">
        <v>1</v>
      </c>
      <c r="H9793" s="61">
        <v>0</v>
      </c>
      <c r="I9793" s="62">
        <v>100345.83065987872</v>
      </c>
      <c r="J9793" s="63">
        <v>6.6464553103774549</v>
      </c>
      <c r="K9793" s="63">
        <v>5.6087383828850772</v>
      </c>
      <c r="L9793" s="63">
        <v>7.4426045640518375</v>
      </c>
      <c r="M9793" s="63">
        <v>7.5501191696082888</v>
      </c>
      <c r="N9793" s="63">
        <v>7.2900353573876604</v>
      </c>
      <c r="O9793" s="71">
        <v>6.8426001272194519</v>
      </c>
    </row>
    <row r="9794" spans="2:15" outlineLevel="1" x14ac:dyDescent="0.45">
      <c r="B9794" s="65">
        <v>9785</v>
      </c>
      <c r="C9794" s="60">
        <v>1</v>
      </c>
      <c r="D9794" s="61">
        <v>0</v>
      </c>
      <c r="E9794" s="61">
        <v>1</v>
      </c>
      <c r="F9794" s="61">
        <v>1</v>
      </c>
      <c r="G9794" s="61">
        <v>0</v>
      </c>
      <c r="H9794" s="61">
        <v>1</v>
      </c>
      <c r="I9794" s="62">
        <v>63514.86507050661</v>
      </c>
      <c r="J9794" s="63">
        <v>6.2973028360468151</v>
      </c>
      <c r="K9794" s="63">
        <v>5.870764765775661</v>
      </c>
      <c r="L9794" s="63">
        <v>7.4596606228710698</v>
      </c>
      <c r="M9794" s="63">
        <v>6.3730491934210525</v>
      </c>
      <c r="N9794" s="63">
        <v>6.0839537515380711</v>
      </c>
      <c r="O9794" s="71">
        <v>6.7308909145061104</v>
      </c>
    </row>
    <row r="9795" spans="2:15" outlineLevel="1" x14ac:dyDescent="0.45">
      <c r="B9795" s="65">
        <v>9786</v>
      </c>
      <c r="C9795" s="60">
        <v>1</v>
      </c>
      <c r="D9795" s="61">
        <v>0</v>
      </c>
      <c r="E9795" s="61">
        <v>1</v>
      </c>
      <c r="F9795" s="61">
        <v>1</v>
      </c>
      <c r="G9795" s="61">
        <v>1</v>
      </c>
      <c r="H9795" s="61">
        <v>0</v>
      </c>
      <c r="I9795" s="62">
        <v>27471.95798737061</v>
      </c>
      <c r="J9795" s="63">
        <v>5.5623906886983816</v>
      </c>
      <c r="K9795" s="63">
        <v>5.2628872799337927</v>
      </c>
      <c r="L9795" s="63">
        <v>6.7800865429908548</v>
      </c>
      <c r="M9795" s="63">
        <v>6.3947078233760957</v>
      </c>
      <c r="N9795" s="63">
        <v>7.2893980990591842</v>
      </c>
      <c r="O9795" s="71">
        <v>7.0706348207561511</v>
      </c>
    </row>
    <row r="9796" spans="2:15" outlineLevel="1" x14ac:dyDescent="0.45">
      <c r="B9796" s="65">
        <v>9787</v>
      </c>
      <c r="C9796" s="60">
        <v>1</v>
      </c>
      <c r="D9796" s="61">
        <v>0</v>
      </c>
      <c r="E9796" s="61">
        <v>1</v>
      </c>
      <c r="F9796" s="61">
        <v>1</v>
      </c>
      <c r="G9796" s="61">
        <v>1</v>
      </c>
      <c r="H9796" s="61">
        <v>0</v>
      </c>
      <c r="I9796" s="62">
        <v>98220.752639340222</v>
      </c>
      <c r="J9796" s="63">
        <v>6.0949670279288561</v>
      </c>
      <c r="K9796" s="63">
        <v>4.774214436289224</v>
      </c>
      <c r="L9796" s="63">
        <v>7.9487490814507904</v>
      </c>
      <c r="M9796" s="63">
        <v>8.6328677928624096</v>
      </c>
      <c r="N9796" s="63">
        <v>7.0074563700147907</v>
      </c>
      <c r="O9796" s="71">
        <v>6.2619025780488942</v>
      </c>
    </row>
    <row r="9797" spans="2:15" outlineLevel="1" x14ac:dyDescent="0.45">
      <c r="B9797" s="65">
        <v>9788</v>
      </c>
      <c r="C9797" s="60">
        <v>1</v>
      </c>
      <c r="D9797" s="61">
        <v>0</v>
      </c>
      <c r="E9797" s="61">
        <v>1</v>
      </c>
      <c r="F9797" s="61">
        <v>1</v>
      </c>
      <c r="G9797" s="61">
        <v>0</v>
      </c>
      <c r="H9797" s="61">
        <v>1</v>
      </c>
      <c r="I9797" s="62">
        <v>99683.427661280628</v>
      </c>
      <c r="J9797" s="63">
        <v>5.7813405771571817</v>
      </c>
      <c r="K9797" s="63">
        <v>4.8952217982799224</v>
      </c>
      <c r="L9797" s="63">
        <v>7.7787767192739725</v>
      </c>
      <c r="M9797" s="63">
        <v>8.3662994676709168</v>
      </c>
      <c r="N9797" s="63">
        <v>7.26161050775133</v>
      </c>
      <c r="O9797" s="71">
        <v>7.382584056092</v>
      </c>
    </row>
    <row r="9798" spans="2:15" outlineLevel="1" x14ac:dyDescent="0.45">
      <c r="B9798" s="65">
        <v>9789</v>
      </c>
      <c r="C9798" s="60">
        <v>1</v>
      </c>
      <c r="D9798" s="61">
        <v>0</v>
      </c>
      <c r="E9798" s="61">
        <v>1</v>
      </c>
      <c r="F9798" s="61">
        <v>1</v>
      </c>
      <c r="G9798" s="61">
        <v>0</v>
      </c>
      <c r="H9798" s="61">
        <v>1</v>
      </c>
      <c r="I9798" s="62">
        <v>73743.058541209844</v>
      </c>
      <c r="J9798" s="63">
        <v>5.1606157443661278</v>
      </c>
      <c r="K9798" s="63">
        <v>4.7782289814298897</v>
      </c>
      <c r="L9798" s="63">
        <v>7.0270519471023754</v>
      </c>
      <c r="M9798" s="63">
        <v>7.7250068655116326</v>
      </c>
      <c r="N9798" s="63">
        <v>7.0143174125879693</v>
      </c>
      <c r="O9798" s="71">
        <v>7.2297434977609631</v>
      </c>
    </row>
    <row r="9799" spans="2:15" outlineLevel="1" x14ac:dyDescent="0.45">
      <c r="B9799" s="65">
        <v>9790</v>
      </c>
      <c r="C9799" s="60">
        <v>1</v>
      </c>
      <c r="D9799" s="61">
        <v>0</v>
      </c>
      <c r="E9799" s="61">
        <v>1</v>
      </c>
      <c r="F9799" s="61">
        <v>1</v>
      </c>
      <c r="G9799" s="61">
        <v>0</v>
      </c>
      <c r="H9799" s="61">
        <v>1</v>
      </c>
      <c r="I9799" s="62">
        <v>76804.359936930196</v>
      </c>
      <c r="J9799" s="63">
        <v>5.6111620965640157</v>
      </c>
      <c r="K9799" s="63">
        <v>5.458188120008626</v>
      </c>
      <c r="L9799" s="63">
        <v>7.2728025889113237</v>
      </c>
      <c r="M9799" s="63">
        <v>7.7823772135957832</v>
      </c>
      <c r="N9799" s="63">
        <v>6.3959348495597421</v>
      </c>
      <c r="O9799" s="71">
        <v>7.6085176374867096</v>
      </c>
    </row>
    <row r="9800" spans="2:15" outlineLevel="1" x14ac:dyDescent="0.45">
      <c r="B9800" s="65">
        <v>9791</v>
      </c>
      <c r="C9800" s="60">
        <v>1</v>
      </c>
      <c r="D9800" s="61">
        <v>0</v>
      </c>
      <c r="E9800" s="61">
        <v>1</v>
      </c>
      <c r="F9800" s="61">
        <v>1</v>
      </c>
      <c r="G9800" s="61">
        <v>1</v>
      </c>
      <c r="H9800" s="61">
        <v>0</v>
      </c>
      <c r="I9800" s="62">
        <v>99152.657918940269</v>
      </c>
      <c r="J9800" s="63">
        <v>5.9109643255166784</v>
      </c>
      <c r="K9800" s="63">
        <v>4.8684249009476304</v>
      </c>
      <c r="L9800" s="63">
        <v>7.5345217556758017</v>
      </c>
      <c r="M9800" s="63">
        <v>8.633729572502622</v>
      </c>
      <c r="N9800" s="63">
        <v>7.29694564478904</v>
      </c>
      <c r="O9800" s="71">
        <v>6.746748940225892</v>
      </c>
    </row>
    <row r="9801" spans="2:15" outlineLevel="1" x14ac:dyDescent="0.45">
      <c r="B9801" s="65">
        <v>9792</v>
      </c>
      <c r="C9801" s="60">
        <v>0</v>
      </c>
      <c r="D9801" s="61">
        <v>1</v>
      </c>
      <c r="E9801" s="61">
        <v>1</v>
      </c>
      <c r="F9801" s="61">
        <v>1</v>
      </c>
      <c r="G9801" s="61">
        <v>0</v>
      </c>
      <c r="H9801" s="61">
        <v>1</v>
      </c>
      <c r="I9801" s="62">
        <v>96476.745518993324</v>
      </c>
      <c r="J9801" s="63">
        <v>5.4221168235573156</v>
      </c>
      <c r="K9801" s="63">
        <v>5.8259858237902602</v>
      </c>
      <c r="L9801" s="63">
        <v>7.4480298345546796</v>
      </c>
      <c r="M9801" s="63">
        <v>7.3728461960218103</v>
      </c>
      <c r="N9801" s="63">
        <v>6.9513929699428463</v>
      </c>
      <c r="O9801" s="71">
        <v>6.9666108476024498</v>
      </c>
    </row>
    <row r="9802" spans="2:15" outlineLevel="1" x14ac:dyDescent="0.45">
      <c r="B9802" s="65">
        <v>9793</v>
      </c>
      <c r="C9802" s="60">
        <v>0</v>
      </c>
      <c r="D9802" s="61">
        <v>1</v>
      </c>
      <c r="E9802" s="61">
        <v>1</v>
      </c>
      <c r="F9802" s="61">
        <v>1</v>
      </c>
      <c r="G9802" s="61">
        <v>1</v>
      </c>
      <c r="H9802" s="61">
        <v>0</v>
      </c>
      <c r="I9802" s="62">
        <v>27559.571978019056</v>
      </c>
      <c r="J9802" s="63">
        <v>5.1608563153763418</v>
      </c>
      <c r="K9802" s="63">
        <v>5.1656841479074611</v>
      </c>
      <c r="L9802" s="63">
        <v>7.5212521083450259</v>
      </c>
      <c r="M9802" s="63">
        <v>6.4768269077634164</v>
      </c>
      <c r="N9802" s="63">
        <v>7.6171060182310191</v>
      </c>
      <c r="O9802" s="71">
        <v>6.7889551530802015</v>
      </c>
    </row>
    <row r="9803" spans="2:15" outlineLevel="1" x14ac:dyDescent="0.45">
      <c r="B9803" s="65">
        <v>9794</v>
      </c>
      <c r="C9803" s="60">
        <v>1</v>
      </c>
      <c r="D9803" s="61">
        <v>0</v>
      </c>
      <c r="E9803" s="61">
        <v>1</v>
      </c>
      <c r="F9803" s="61">
        <v>1</v>
      </c>
      <c r="G9803" s="61">
        <v>0</v>
      </c>
      <c r="H9803" s="61">
        <v>1</v>
      </c>
      <c r="I9803" s="62">
        <v>80790.365139506524</v>
      </c>
      <c r="J9803" s="63">
        <v>6.1509860394191165</v>
      </c>
      <c r="K9803" s="63">
        <v>5.457909983747161</v>
      </c>
      <c r="L9803" s="63">
        <v>6.6530559870898989</v>
      </c>
      <c r="M9803" s="63">
        <v>8.9524600308740929</v>
      </c>
      <c r="N9803" s="63">
        <v>6.6995871465906021</v>
      </c>
      <c r="O9803" s="71">
        <v>7.2230923523591768</v>
      </c>
    </row>
    <row r="9804" spans="2:15" outlineLevel="1" x14ac:dyDescent="0.45">
      <c r="B9804" s="65">
        <v>9795</v>
      </c>
      <c r="C9804" s="60">
        <v>1</v>
      </c>
      <c r="D9804" s="61">
        <v>0</v>
      </c>
      <c r="E9804" s="61">
        <v>1</v>
      </c>
      <c r="F9804" s="61">
        <v>1</v>
      </c>
      <c r="G9804" s="61">
        <v>1</v>
      </c>
      <c r="H9804" s="61">
        <v>0</v>
      </c>
      <c r="I9804" s="62">
        <v>27166.258694700446</v>
      </c>
      <c r="J9804" s="63">
        <v>5.5841612821575373</v>
      </c>
      <c r="K9804" s="63">
        <v>5.2574778027605653</v>
      </c>
      <c r="L9804" s="63">
        <v>7.0890791897733267</v>
      </c>
      <c r="M9804" s="63">
        <v>6.496716186564691</v>
      </c>
      <c r="N9804" s="63">
        <v>7.4681307518169824</v>
      </c>
      <c r="O9804" s="71">
        <v>6.3441233381499682</v>
      </c>
    </row>
    <row r="9805" spans="2:15" outlineLevel="1" x14ac:dyDescent="0.45">
      <c r="B9805" s="65">
        <v>9796</v>
      </c>
      <c r="C9805" s="60">
        <v>1</v>
      </c>
      <c r="D9805" s="61">
        <v>0</v>
      </c>
      <c r="E9805" s="61">
        <v>1</v>
      </c>
      <c r="F9805" s="61">
        <v>1</v>
      </c>
      <c r="G9805" s="61">
        <v>0</v>
      </c>
      <c r="H9805" s="61">
        <v>1</v>
      </c>
      <c r="I9805" s="62">
        <v>78207.514675782324</v>
      </c>
      <c r="J9805" s="63">
        <v>6.1219035370584782</v>
      </c>
      <c r="K9805" s="63">
        <v>5.7044275013295715</v>
      </c>
      <c r="L9805" s="63">
        <v>6.7657978464890141</v>
      </c>
      <c r="M9805" s="63">
        <v>8.0747201203667363</v>
      </c>
      <c r="N9805" s="63">
        <v>6.3411770747741931</v>
      </c>
      <c r="O9805" s="71">
        <v>7.2434067842601078</v>
      </c>
    </row>
    <row r="9806" spans="2:15" outlineLevel="1" x14ac:dyDescent="0.45">
      <c r="B9806" s="65">
        <v>9797</v>
      </c>
      <c r="C9806" s="60">
        <v>1</v>
      </c>
      <c r="D9806" s="61">
        <v>0</v>
      </c>
      <c r="E9806" s="61">
        <v>1</v>
      </c>
      <c r="F9806" s="61">
        <v>1</v>
      </c>
      <c r="G9806" s="61">
        <v>1</v>
      </c>
      <c r="H9806" s="61">
        <v>0</v>
      </c>
      <c r="I9806" s="62">
        <v>101704.76930264107</v>
      </c>
      <c r="J9806" s="63">
        <v>6.3446784811140056</v>
      </c>
      <c r="K9806" s="63">
        <v>5.2715429193979784</v>
      </c>
      <c r="L9806" s="63">
        <v>7.9996578237933935</v>
      </c>
      <c r="M9806" s="63">
        <v>8.6672467967297173</v>
      </c>
      <c r="N9806" s="63">
        <v>7.25010081963958</v>
      </c>
      <c r="O9806" s="71">
        <v>6.5072628973343063</v>
      </c>
    </row>
    <row r="9807" spans="2:15" outlineLevel="1" x14ac:dyDescent="0.45">
      <c r="B9807" s="65">
        <v>9798</v>
      </c>
      <c r="C9807" s="60">
        <v>1</v>
      </c>
      <c r="D9807" s="61">
        <v>0</v>
      </c>
      <c r="E9807" s="61">
        <v>1</v>
      </c>
      <c r="F9807" s="61">
        <v>1</v>
      </c>
      <c r="G9807" s="61">
        <v>0</v>
      </c>
      <c r="H9807" s="61">
        <v>1</v>
      </c>
      <c r="I9807" s="62">
        <v>97681.101099359046</v>
      </c>
      <c r="J9807" s="63">
        <v>5.8734603155134808</v>
      </c>
      <c r="K9807" s="63">
        <v>5.5047473157566271</v>
      </c>
      <c r="L9807" s="63">
        <v>7.2286636754485381</v>
      </c>
      <c r="M9807" s="63">
        <v>7.9618474230372005</v>
      </c>
      <c r="N9807" s="63">
        <v>6.7786532187665376</v>
      </c>
      <c r="O9807" s="71">
        <v>6.9357383568091562</v>
      </c>
    </row>
    <row r="9808" spans="2:15" outlineLevel="1" x14ac:dyDescent="0.45">
      <c r="B9808" s="65">
        <v>9799</v>
      </c>
      <c r="C9808" s="60">
        <v>1</v>
      </c>
      <c r="D9808" s="61">
        <v>0</v>
      </c>
      <c r="E9808" s="61">
        <v>1</v>
      </c>
      <c r="F9808" s="61">
        <v>1</v>
      </c>
      <c r="G9808" s="61">
        <v>1</v>
      </c>
      <c r="H9808" s="61">
        <v>0</v>
      </c>
      <c r="I9808" s="62">
        <v>24107.659744026547</v>
      </c>
      <c r="J9808" s="63">
        <v>5.9827234733205756</v>
      </c>
      <c r="K9808" s="63">
        <v>5.0148924650973132</v>
      </c>
      <c r="L9808" s="63">
        <v>6.2586046819760801</v>
      </c>
      <c r="M9808" s="63">
        <v>6.3850790333817082</v>
      </c>
      <c r="N9808" s="63">
        <v>6.9111350542874934</v>
      </c>
      <c r="O9808" s="71">
        <v>6.0736872553070462</v>
      </c>
    </row>
    <row r="9809" spans="2:15" outlineLevel="1" x14ac:dyDescent="0.45">
      <c r="B9809" s="65">
        <v>9800</v>
      </c>
      <c r="C9809" s="60">
        <v>0</v>
      </c>
      <c r="D9809" s="61">
        <v>1</v>
      </c>
      <c r="E9809" s="61">
        <v>1</v>
      </c>
      <c r="F9809" s="61">
        <v>1</v>
      </c>
      <c r="G9809" s="61">
        <v>0</v>
      </c>
      <c r="H9809" s="61">
        <v>1</v>
      </c>
      <c r="I9809" s="62">
        <v>29930.801278316882</v>
      </c>
      <c r="J9809" s="63">
        <v>5.5384530962510796</v>
      </c>
      <c r="K9809" s="63">
        <v>5.9207970770735567</v>
      </c>
      <c r="L9809" s="63">
        <v>6.0285668058321251</v>
      </c>
      <c r="M9809" s="63">
        <v>7.6662301641469499</v>
      </c>
      <c r="N9809" s="63">
        <v>6.7304592590880441</v>
      </c>
      <c r="O9809" s="71">
        <v>6.7440629646104551</v>
      </c>
    </row>
    <row r="9810" spans="2:15" outlineLevel="1" x14ac:dyDescent="0.45">
      <c r="B9810" s="65">
        <v>9801</v>
      </c>
      <c r="C9810" s="60">
        <v>1</v>
      </c>
      <c r="D9810" s="61">
        <v>0</v>
      </c>
      <c r="E9810" s="61">
        <v>1</v>
      </c>
      <c r="F9810" s="61">
        <v>1</v>
      </c>
      <c r="G9810" s="61">
        <v>0</v>
      </c>
      <c r="H9810" s="61">
        <v>1</v>
      </c>
      <c r="I9810" s="62">
        <v>93950.838227618864</v>
      </c>
      <c r="J9810" s="63">
        <v>5.9812913265491279</v>
      </c>
      <c r="K9810" s="63">
        <v>5.0240781476570673</v>
      </c>
      <c r="L9810" s="63">
        <v>7.5200836972348633</v>
      </c>
      <c r="M9810" s="63">
        <v>6.8622611361172039</v>
      </c>
      <c r="N9810" s="63">
        <v>6.7741417138821198</v>
      </c>
      <c r="O9810" s="71">
        <v>7.0318853879695791</v>
      </c>
    </row>
    <row r="9811" spans="2:15" outlineLevel="1" x14ac:dyDescent="0.45">
      <c r="B9811" s="65">
        <v>9802</v>
      </c>
      <c r="C9811" s="60">
        <v>1</v>
      </c>
      <c r="D9811" s="61">
        <v>0</v>
      </c>
      <c r="E9811" s="61">
        <v>1</v>
      </c>
      <c r="F9811" s="61">
        <v>1</v>
      </c>
      <c r="G9811" s="61">
        <v>0</v>
      </c>
      <c r="H9811" s="61">
        <v>1</v>
      </c>
      <c r="I9811" s="62">
        <v>25648.041513276301</v>
      </c>
      <c r="J9811" s="63">
        <v>5.3997934480649032</v>
      </c>
      <c r="K9811" s="63">
        <v>5.1100804113438665</v>
      </c>
      <c r="L9811" s="63">
        <v>6.5387699541003323</v>
      </c>
      <c r="M9811" s="63">
        <v>6.9283055676489198</v>
      </c>
      <c r="N9811" s="63">
        <v>6.4745742996096478</v>
      </c>
      <c r="O9811" s="71">
        <v>7.0312279970078633</v>
      </c>
    </row>
    <row r="9812" spans="2:15" outlineLevel="1" x14ac:dyDescent="0.45">
      <c r="B9812" s="65">
        <v>9803</v>
      </c>
      <c r="C9812" s="60">
        <v>1</v>
      </c>
      <c r="D9812" s="61">
        <v>0</v>
      </c>
      <c r="E9812" s="61">
        <v>1</v>
      </c>
      <c r="F9812" s="61">
        <v>1</v>
      </c>
      <c r="G9812" s="61">
        <v>0</v>
      </c>
      <c r="H9812" s="61">
        <v>1</v>
      </c>
      <c r="I9812" s="62">
        <v>74884.824730118635</v>
      </c>
      <c r="J9812" s="63">
        <v>5.3910425782830158</v>
      </c>
      <c r="K9812" s="63">
        <v>5.1240153645537649</v>
      </c>
      <c r="L9812" s="63">
        <v>6.9072108383521762</v>
      </c>
      <c r="M9812" s="63">
        <v>8.7974471687310114</v>
      </c>
      <c r="N9812" s="63">
        <v>6.2583761463971035</v>
      </c>
      <c r="O9812" s="71">
        <v>6.4710605182186471</v>
      </c>
    </row>
    <row r="9813" spans="2:15" outlineLevel="1" x14ac:dyDescent="0.45">
      <c r="B9813" s="65">
        <v>9804</v>
      </c>
      <c r="C9813" s="60">
        <v>1</v>
      </c>
      <c r="D9813" s="61">
        <v>0</v>
      </c>
      <c r="E9813" s="61">
        <v>1</v>
      </c>
      <c r="F9813" s="61">
        <v>1</v>
      </c>
      <c r="G9813" s="61">
        <v>1</v>
      </c>
      <c r="H9813" s="61">
        <v>0</v>
      </c>
      <c r="I9813" s="62">
        <v>93370.60727042261</v>
      </c>
      <c r="J9813" s="63">
        <v>5.889291476595365</v>
      </c>
      <c r="K9813" s="63">
        <v>4.2578801130948589</v>
      </c>
      <c r="L9813" s="63">
        <v>7.6582031703417659</v>
      </c>
      <c r="M9813" s="63">
        <v>7.150352000089244</v>
      </c>
      <c r="N9813" s="63">
        <v>7.1486008605282665</v>
      </c>
      <c r="O9813" s="71">
        <v>7.0371159079109802</v>
      </c>
    </row>
    <row r="9814" spans="2:15" outlineLevel="1" x14ac:dyDescent="0.45">
      <c r="B9814" s="65">
        <v>9805</v>
      </c>
      <c r="C9814" s="60">
        <v>0</v>
      </c>
      <c r="D9814" s="61">
        <v>1</v>
      </c>
      <c r="E9814" s="61">
        <v>1</v>
      </c>
      <c r="F9814" s="61">
        <v>1</v>
      </c>
      <c r="G9814" s="61">
        <v>0</v>
      </c>
      <c r="H9814" s="61">
        <v>1</v>
      </c>
      <c r="I9814" s="62">
        <v>27967.10819176925</v>
      </c>
      <c r="J9814" s="63">
        <v>5.5710137783199976</v>
      </c>
      <c r="K9814" s="63">
        <v>5.6298967568571365</v>
      </c>
      <c r="L9814" s="63">
        <v>6.7741129168579937</v>
      </c>
      <c r="M9814" s="63">
        <v>6.7498204468432164</v>
      </c>
      <c r="N9814" s="63">
        <v>6.7062352637165885</v>
      </c>
      <c r="O9814" s="71">
        <v>6.978454191982788</v>
      </c>
    </row>
    <row r="9815" spans="2:15" outlineLevel="1" x14ac:dyDescent="0.45">
      <c r="B9815" s="65">
        <v>9806</v>
      </c>
      <c r="C9815" s="60">
        <v>0</v>
      </c>
      <c r="D9815" s="61">
        <v>1</v>
      </c>
      <c r="E9815" s="61">
        <v>1</v>
      </c>
      <c r="F9815" s="61">
        <v>1</v>
      </c>
      <c r="G9815" s="61">
        <v>1</v>
      </c>
      <c r="H9815" s="61">
        <v>0</v>
      </c>
      <c r="I9815" s="62">
        <v>101731.29066566781</v>
      </c>
      <c r="J9815" s="63">
        <v>6.1654996550752585</v>
      </c>
      <c r="K9815" s="63">
        <v>6.4371315282668302</v>
      </c>
      <c r="L9815" s="63">
        <v>6.9039374695524369</v>
      </c>
      <c r="M9815" s="63">
        <v>8.1229291203052671</v>
      </c>
      <c r="N9815" s="63">
        <v>7.0393491482158286</v>
      </c>
      <c r="O9815" s="71">
        <v>6.8267225094563448</v>
      </c>
    </row>
    <row r="9816" spans="2:15" outlineLevel="1" x14ac:dyDescent="0.45">
      <c r="B9816" s="65">
        <v>9807</v>
      </c>
      <c r="C9816" s="60">
        <v>1</v>
      </c>
      <c r="D9816" s="61">
        <v>0</v>
      </c>
      <c r="E9816" s="61">
        <v>1</v>
      </c>
      <c r="F9816" s="61">
        <v>1</v>
      </c>
      <c r="G9816" s="61">
        <v>0</v>
      </c>
      <c r="H9816" s="61">
        <v>1</v>
      </c>
      <c r="I9816" s="62">
        <v>61270.473803642439</v>
      </c>
      <c r="J9816" s="63">
        <v>6.0930633958593097</v>
      </c>
      <c r="K9816" s="63">
        <v>5.2179986250766515</v>
      </c>
      <c r="L9816" s="63">
        <v>7.7409358736668512</v>
      </c>
      <c r="M9816" s="63">
        <v>6.4884115491963117</v>
      </c>
      <c r="N9816" s="63">
        <v>6.112589077893352</v>
      </c>
      <c r="O9816" s="71">
        <v>6.4860590521286419</v>
      </c>
    </row>
    <row r="9817" spans="2:15" outlineLevel="1" x14ac:dyDescent="0.45">
      <c r="B9817" s="65">
        <v>9808</v>
      </c>
      <c r="C9817" s="60">
        <v>1</v>
      </c>
      <c r="D9817" s="61">
        <v>0</v>
      </c>
      <c r="E9817" s="61">
        <v>1</v>
      </c>
      <c r="F9817" s="61">
        <v>1</v>
      </c>
      <c r="G9817" s="61">
        <v>1</v>
      </c>
      <c r="H9817" s="61">
        <v>0</v>
      </c>
      <c r="I9817" s="62">
        <v>95472.415301749788</v>
      </c>
      <c r="J9817" s="63">
        <v>6.5232028001498517</v>
      </c>
      <c r="K9817" s="63">
        <v>4.378478372506196</v>
      </c>
      <c r="L9817" s="63">
        <v>7.499562995193414</v>
      </c>
      <c r="M9817" s="63">
        <v>7.9606581574530395</v>
      </c>
      <c r="N9817" s="63">
        <v>6.6977341266285215</v>
      </c>
      <c r="O9817" s="71">
        <v>6.5439905606455788</v>
      </c>
    </row>
    <row r="9818" spans="2:15" outlineLevel="1" x14ac:dyDescent="0.45">
      <c r="B9818" s="65">
        <v>9809</v>
      </c>
      <c r="C9818" s="60">
        <v>1</v>
      </c>
      <c r="D9818" s="61">
        <v>0</v>
      </c>
      <c r="E9818" s="61">
        <v>1</v>
      </c>
      <c r="F9818" s="61">
        <v>1</v>
      </c>
      <c r="G9818" s="61">
        <v>0</v>
      </c>
      <c r="H9818" s="61">
        <v>1</v>
      </c>
      <c r="I9818" s="62">
        <v>98312.049437380483</v>
      </c>
      <c r="J9818" s="63">
        <v>6.4484982522964902</v>
      </c>
      <c r="K9818" s="63">
        <v>6.2904828065653255</v>
      </c>
      <c r="L9818" s="63">
        <v>7.0784704964030016</v>
      </c>
      <c r="M9818" s="63">
        <v>6.4362572437981438</v>
      </c>
      <c r="N9818" s="63">
        <v>6.9903029606595872</v>
      </c>
      <c r="O9818" s="71">
        <v>7.3019256226793061</v>
      </c>
    </row>
    <row r="9819" spans="2:15" outlineLevel="1" x14ac:dyDescent="0.45">
      <c r="B9819" s="65">
        <v>9810</v>
      </c>
      <c r="C9819" s="60">
        <v>1</v>
      </c>
      <c r="D9819" s="61">
        <v>0</v>
      </c>
      <c r="E9819" s="61">
        <v>1</v>
      </c>
      <c r="F9819" s="61">
        <v>1</v>
      </c>
      <c r="G9819" s="61">
        <v>1</v>
      </c>
      <c r="H9819" s="61">
        <v>0</v>
      </c>
      <c r="I9819" s="62">
        <v>100920.15224615981</v>
      </c>
      <c r="J9819" s="63">
        <v>6.2683295401331378</v>
      </c>
      <c r="K9819" s="63">
        <v>5.4621952667387728</v>
      </c>
      <c r="L9819" s="63">
        <v>6.9216426467026793</v>
      </c>
      <c r="M9819" s="63">
        <v>8.8644651816936229</v>
      </c>
      <c r="N9819" s="63">
        <v>6.9200003823185039</v>
      </c>
      <c r="O9819" s="71">
        <v>6.8023781168948565</v>
      </c>
    </row>
    <row r="9820" spans="2:15" outlineLevel="1" x14ac:dyDescent="0.45">
      <c r="B9820" s="65">
        <v>9811</v>
      </c>
      <c r="C9820" s="60">
        <v>1</v>
      </c>
      <c r="D9820" s="61">
        <v>0</v>
      </c>
      <c r="E9820" s="61">
        <v>1</v>
      </c>
      <c r="F9820" s="61">
        <v>1</v>
      </c>
      <c r="G9820" s="61">
        <v>1</v>
      </c>
      <c r="H9820" s="61">
        <v>0</v>
      </c>
      <c r="I9820" s="62">
        <v>94088.710905227839</v>
      </c>
      <c r="J9820" s="63">
        <v>5.4655649529244545</v>
      </c>
      <c r="K9820" s="63">
        <v>5.4375910938353389</v>
      </c>
      <c r="L9820" s="63">
        <v>7.5986098198264154</v>
      </c>
      <c r="M9820" s="63">
        <v>7.8635729132857914</v>
      </c>
      <c r="N9820" s="63">
        <v>6.3241226798402819</v>
      </c>
      <c r="O9820" s="71">
        <v>6.2950637426889786</v>
      </c>
    </row>
    <row r="9821" spans="2:15" outlineLevel="1" x14ac:dyDescent="0.45">
      <c r="B9821" s="65">
        <v>9812</v>
      </c>
      <c r="C9821" s="60">
        <v>1</v>
      </c>
      <c r="D9821" s="61">
        <v>0</v>
      </c>
      <c r="E9821" s="61">
        <v>1</v>
      </c>
      <c r="F9821" s="61">
        <v>1</v>
      </c>
      <c r="G9821" s="61">
        <v>1</v>
      </c>
      <c r="H9821" s="61">
        <v>0</v>
      </c>
      <c r="I9821" s="62">
        <v>98947.872718741681</v>
      </c>
      <c r="J9821" s="63">
        <v>5.8639417580777504</v>
      </c>
      <c r="K9821" s="63">
        <v>4.9281192738828565</v>
      </c>
      <c r="L9821" s="63">
        <v>7.3713913252511825</v>
      </c>
      <c r="M9821" s="63">
        <v>8.6460016258362948</v>
      </c>
      <c r="N9821" s="63">
        <v>7.3103236693770901</v>
      </c>
      <c r="O9821" s="71">
        <v>6.7025315384551272</v>
      </c>
    </row>
    <row r="9822" spans="2:15" outlineLevel="1" x14ac:dyDescent="0.45">
      <c r="B9822" s="65">
        <v>9813</v>
      </c>
      <c r="C9822" s="60">
        <v>1</v>
      </c>
      <c r="D9822" s="61">
        <v>0</v>
      </c>
      <c r="E9822" s="61">
        <v>1</v>
      </c>
      <c r="F9822" s="61">
        <v>1</v>
      </c>
      <c r="G9822" s="61">
        <v>1</v>
      </c>
      <c r="H9822" s="61">
        <v>0</v>
      </c>
      <c r="I9822" s="62">
        <v>98586.2908455242</v>
      </c>
      <c r="J9822" s="63">
        <v>5.4713433781691032</v>
      </c>
      <c r="K9822" s="63">
        <v>5.3676171483655803</v>
      </c>
      <c r="L9822" s="63">
        <v>8.310596114541319</v>
      </c>
      <c r="M9822" s="63">
        <v>8.2294126434911501</v>
      </c>
      <c r="N9822" s="63">
        <v>7.0498916463452357</v>
      </c>
      <c r="O9822" s="71">
        <v>6.6851512377184283</v>
      </c>
    </row>
    <row r="9823" spans="2:15" outlineLevel="1" x14ac:dyDescent="0.45">
      <c r="B9823" s="65">
        <v>9814</v>
      </c>
      <c r="C9823" s="60">
        <v>1</v>
      </c>
      <c r="D9823" s="61">
        <v>0</v>
      </c>
      <c r="E9823" s="61">
        <v>1</v>
      </c>
      <c r="F9823" s="61">
        <v>1</v>
      </c>
      <c r="G9823" s="61">
        <v>1</v>
      </c>
      <c r="H9823" s="61">
        <v>0</v>
      </c>
      <c r="I9823" s="62">
        <v>96562.30035736748</v>
      </c>
      <c r="J9823" s="63">
        <v>5.7589351221551581</v>
      </c>
      <c r="K9823" s="63">
        <v>5.1675286365426931</v>
      </c>
      <c r="L9823" s="63">
        <v>7.5166736190639867</v>
      </c>
      <c r="M9823" s="63">
        <v>7.7704586346050668</v>
      </c>
      <c r="N9823" s="63">
        <v>7.2419168345354725</v>
      </c>
      <c r="O9823" s="71">
        <v>6.5582051963438088</v>
      </c>
    </row>
    <row r="9824" spans="2:15" outlineLevel="1" x14ac:dyDescent="0.45">
      <c r="B9824" s="65">
        <v>9815</v>
      </c>
      <c r="C9824" s="60">
        <v>1</v>
      </c>
      <c r="D9824" s="61">
        <v>0</v>
      </c>
      <c r="E9824" s="61">
        <v>1</v>
      </c>
      <c r="F9824" s="61">
        <v>1</v>
      </c>
      <c r="G9824" s="61">
        <v>0</v>
      </c>
      <c r="H9824" s="61">
        <v>1</v>
      </c>
      <c r="I9824" s="62">
        <v>95742.537288875261</v>
      </c>
      <c r="J9824" s="63">
        <v>6.3682103805568353</v>
      </c>
      <c r="K9824" s="63">
        <v>5.4392493519332534</v>
      </c>
      <c r="L9824" s="63">
        <v>7.7701598210972245</v>
      </c>
      <c r="M9824" s="63">
        <v>6.5345367517649242</v>
      </c>
      <c r="N9824" s="63">
        <v>6.7185798906390497</v>
      </c>
      <c r="O9824" s="71">
        <v>7.1280810053639803</v>
      </c>
    </row>
    <row r="9825" spans="2:15" outlineLevel="1" x14ac:dyDescent="0.45">
      <c r="B9825" s="65">
        <v>9816</v>
      </c>
      <c r="C9825" s="60">
        <v>1</v>
      </c>
      <c r="D9825" s="61">
        <v>0</v>
      </c>
      <c r="E9825" s="61">
        <v>1</v>
      </c>
      <c r="F9825" s="61">
        <v>1</v>
      </c>
      <c r="G9825" s="61">
        <v>1</v>
      </c>
      <c r="H9825" s="61">
        <v>0</v>
      </c>
      <c r="I9825" s="62">
        <v>95928.529541782584</v>
      </c>
      <c r="J9825" s="63">
        <v>6.1106837579972808</v>
      </c>
      <c r="K9825" s="63">
        <v>5.2749172980437518</v>
      </c>
      <c r="L9825" s="63">
        <v>7.4641441639492676</v>
      </c>
      <c r="M9825" s="63">
        <v>8.0235366347566845</v>
      </c>
      <c r="N9825" s="63">
        <v>6.4349120804160771</v>
      </c>
      <c r="O9825" s="71">
        <v>6.2802499304263781</v>
      </c>
    </row>
    <row r="9826" spans="2:15" outlineLevel="1" x14ac:dyDescent="0.45">
      <c r="B9826" s="65">
        <v>9817</v>
      </c>
      <c r="C9826" s="60">
        <v>1</v>
      </c>
      <c r="D9826" s="61">
        <v>0</v>
      </c>
      <c r="E9826" s="61">
        <v>1</v>
      </c>
      <c r="F9826" s="61">
        <v>1</v>
      </c>
      <c r="G9826" s="61">
        <v>0</v>
      </c>
      <c r="H9826" s="61">
        <v>1</v>
      </c>
      <c r="I9826" s="62">
        <v>95589.338104718088</v>
      </c>
      <c r="J9826" s="63">
        <v>5.6085962833187324</v>
      </c>
      <c r="K9826" s="63">
        <v>4.1190600624769882</v>
      </c>
      <c r="L9826" s="63">
        <v>7.6694737162335889</v>
      </c>
      <c r="M9826" s="63">
        <v>8.8415621613978885</v>
      </c>
      <c r="N9826" s="63">
        <v>6.3920995470588391</v>
      </c>
      <c r="O9826" s="71">
        <v>7.2238314216984119</v>
      </c>
    </row>
    <row r="9827" spans="2:15" outlineLevel="1" x14ac:dyDescent="0.45">
      <c r="B9827" s="65">
        <v>9818</v>
      </c>
      <c r="C9827" s="60">
        <v>1</v>
      </c>
      <c r="D9827" s="61">
        <v>0</v>
      </c>
      <c r="E9827" s="61">
        <v>1</v>
      </c>
      <c r="F9827" s="61">
        <v>1</v>
      </c>
      <c r="G9827" s="61">
        <v>1</v>
      </c>
      <c r="H9827" s="61">
        <v>0</v>
      </c>
      <c r="I9827" s="62">
        <v>63537.953065506241</v>
      </c>
      <c r="J9827" s="63">
        <v>6.5407588357387771</v>
      </c>
      <c r="K9827" s="63">
        <v>5.5463998165573782</v>
      </c>
      <c r="L9827" s="63">
        <v>7.3560583494982792</v>
      </c>
      <c r="M9827" s="63">
        <v>6.3126228836475731</v>
      </c>
      <c r="N9827" s="63">
        <v>6.6207773512609984</v>
      </c>
      <c r="O9827" s="71">
        <v>6.3940940217797486</v>
      </c>
    </row>
    <row r="9828" spans="2:15" outlineLevel="1" x14ac:dyDescent="0.45">
      <c r="B9828" s="65">
        <v>9819</v>
      </c>
      <c r="C9828" s="60">
        <v>1</v>
      </c>
      <c r="D9828" s="61">
        <v>0</v>
      </c>
      <c r="E9828" s="61">
        <v>1</v>
      </c>
      <c r="F9828" s="61">
        <v>1</v>
      </c>
      <c r="G9828" s="61">
        <v>1</v>
      </c>
      <c r="H9828" s="61">
        <v>0</v>
      </c>
      <c r="I9828" s="62">
        <v>25933.934146710264</v>
      </c>
      <c r="J9828" s="63">
        <v>6.2044556549303671</v>
      </c>
      <c r="K9828" s="63">
        <v>4.7835043152604415</v>
      </c>
      <c r="L9828" s="63">
        <v>6.6173992975819615</v>
      </c>
      <c r="M9828" s="63">
        <v>6.5851007983822161</v>
      </c>
      <c r="N9828" s="63">
        <v>6.8755444486577435</v>
      </c>
      <c r="O9828" s="71">
        <v>6.5052061493125599</v>
      </c>
    </row>
    <row r="9829" spans="2:15" outlineLevel="1" x14ac:dyDescent="0.45">
      <c r="B9829" s="65">
        <v>9820</v>
      </c>
      <c r="C9829" s="60">
        <v>0</v>
      </c>
      <c r="D9829" s="61">
        <v>1</v>
      </c>
      <c r="E9829" s="61">
        <v>1</v>
      </c>
      <c r="F9829" s="61">
        <v>1</v>
      </c>
      <c r="G9829" s="61">
        <v>0</v>
      </c>
      <c r="H9829" s="61">
        <v>1</v>
      </c>
      <c r="I9829" s="62">
        <v>77987.755352102497</v>
      </c>
      <c r="J9829" s="63">
        <v>5.9460548918137066</v>
      </c>
      <c r="K9829" s="63">
        <v>6.1487852075402945</v>
      </c>
      <c r="L9829" s="63">
        <v>6.7488996704579627</v>
      </c>
      <c r="M9829" s="63">
        <v>7.6490030514505474</v>
      </c>
      <c r="N9829" s="63">
        <v>6.4782374857342182</v>
      </c>
      <c r="O9829" s="71">
        <v>7.1744209191523662</v>
      </c>
    </row>
    <row r="9830" spans="2:15" outlineLevel="1" x14ac:dyDescent="0.45">
      <c r="B9830" s="65">
        <v>9821</v>
      </c>
      <c r="C9830" s="60">
        <v>1</v>
      </c>
      <c r="D9830" s="61">
        <v>0</v>
      </c>
      <c r="E9830" s="61">
        <v>1</v>
      </c>
      <c r="F9830" s="61">
        <v>1</v>
      </c>
      <c r="G9830" s="61">
        <v>1</v>
      </c>
      <c r="H9830" s="61">
        <v>0</v>
      </c>
      <c r="I9830" s="62">
        <v>96276.708404185309</v>
      </c>
      <c r="J9830" s="63">
        <v>6.6570000799467044</v>
      </c>
      <c r="K9830" s="63">
        <v>4.4033742392523942</v>
      </c>
      <c r="L9830" s="63">
        <v>7.3798861108237768</v>
      </c>
      <c r="M9830" s="63">
        <v>7.7692472056719382</v>
      </c>
      <c r="N9830" s="63">
        <v>7.2794579102781967</v>
      </c>
      <c r="O9830" s="71">
        <v>6.3646110644190266</v>
      </c>
    </row>
    <row r="9831" spans="2:15" outlineLevel="1" x14ac:dyDescent="0.45">
      <c r="B9831" s="65">
        <v>9822</v>
      </c>
      <c r="C9831" s="60">
        <v>1</v>
      </c>
      <c r="D9831" s="61">
        <v>0</v>
      </c>
      <c r="E9831" s="61">
        <v>1</v>
      </c>
      <c r="F9831" s="61">
        <v>1</v>
      </c>
      <c r="G9831" s="61">
        <v>1</v>
      </c>
      <c r="H9831" s="61">
        <v>0</v>
      </c>
      <c r="I9831" s="62">
        <v>96252.762537643968</v>
      </c>
      <c r="J9831" s="63">
        <v>6.8573624286785444</v>
      </c>
      <c r="K9831" s="63">
        <v>4.9620034112068652</v>
      </c>
      <c r="L9831" s="63">
        <v>6.5091716684264114</v>
      </c>
      <c r="M9831" s="63">
        <v>8.1300887788854581</v>
      </c>
      <c r="N9831" s="63">
        <v>6.6863852446360301</v>
      </c>
      <c r="O9831" s="71">
        <v>6.0762269512231315</v>
      </c>
    </row>
    <row r="9832" spans="2:15" outlineLevel="1" x14ac:dyDescent="0.45">
      <c r="B9832" s="65">
        <v>9823</v>
      </c>
      <c r="C9832" s="60">
        <v>1</v>
      </c>
      <c r="D9832" s="61">
        <v>0</v>
      </c>
      <c r="E9832" s="61">
        <v>1</v>
      </c>
      <c r="F9832" s="61">
        <v>1</v>
      </c>
      <c r="G9832" s="61">
        <v>0</v>
      </c>
      <c r="H9832" s="61">
        <v>1</v>
      </c>
      <c r="I9832" s="62">
        <v>95967.36522280662</v>
      </c>
      <c r="J9832" s="63">
        <v>6.1786290121226148</v>
      </c>
      <c r="K9832" s="63">
        <v>5.5080702887944772</v>
      </c>
      <c r="L9832" s="63">
        <v>7.5552490714167755</v>
      </c>
      <c r="M9832" s="63">
        <v>7.4785304743488261</v>
      </c>
      <c r="N9832" s="63">
        <v>6.2384206643363456</v>
      </c>
      <c r="O9832" s="71">
        <v>6.8008830409732983</v>
      </c>
    </row>
    <row r="9833" spans="2:15" outlineLevel="1" x14ac:dyDescent="0.45">
      <c r="B9833" s="65">
        <v>9824</v>
      </c>
      <c r="C9833" s="60">
        <v>0</v>
      </c>
      <c r="D9833" s="61">
        <v>1</v>
      </c>
      <c r="E9833" s="61">
        <v>1</v>
      </c>
      <c r="F9833" s="61">
        <v>1</v>
      </c>
      <c r="G9833" s="61">
        <v>1</v>
      </c>
      <c r="H9833" s="61">
        <v>0</v>
      </c>
      <c r="I9833" s="62">
        <v>64009.026261127205</v>
      </c>
      <c r="J9833" s="63">
        <v>5.7077422647166713</v>
      </c>
      <c r="K9833" s="63">
        <v>6.0379353212314406</v>
      </c>
      <c r="L9833" s="63">
        <v>7.2990891544589838</v>
      </c>
      <c r="M9833" s="63">
        <v>6.1410837557451909</v>
      </c>
      <c r="N9833" s="63">
        <v>7.0034422556891283</v>
      </c>
      <c r="O9833" s="71">
        <v>6.8462231471903534</v>
      </c>
    </row>
    <row r="9834" spans="2:15" outlineLevel="1" x14ac:dyDescent="0.45">
      <c r="B9834" s="65">
        <v>9825</v>
      </c>
      <c r="C9834" s="60">
        <v>0</v>
      </c>
      <c r="D9834" s="61">
        <v>1</v>
      </c>
      <c r="E9834" s="61">
        <v>1</v>
      </c>
      <c r="F9834" s="61">
        <v>1</v>
      </c>
      <c r="G9834" s="61">
        <v>0</v>
      </c>
      <c r="H9834" s="61">
        <v>1</v>
      </c>
      <c r="I9834" s="62">
        <v>25356.295207571951</v>
      </c>
      <c r="J9834" s="63">
        <v>5.6448671413399349</v>
      </c>
      <c r="K9834" s="63">
        <v>5.7323467435854978</v>
      </c>
      <c r="L9834" s="63">
        <v>6.5090095833104833</v>
      </c>
      <c r="M9834" s="63">
        <v>6.3723807324380584</v>
      </c>
      <c r="N9834" s="63">
        <v>6.4620576188962868</v>
      </c>
      <c r="O9834" s="71">
        <v>6.4790311395799431</v>
      </c>
    </row>
    <row r="9835" spans="2:15" outlineLevel="1" x14ac:dyDescent="0.45">
      <c r="B9835" s="65">
        <v>9826</v>
      </c>
      <c r="C9835" s="60">
        <v>1</v>
      </c>
      <c r="D9835" s="61">
        <v>0</v>
      </c>
      <c r="E9835" s="61">
        <v>1</v>
      </c>
      <c r="F9835" s="61">
        <v>1</v>
      </c>
      <c r="G9835" s="61">
        <v>1</v>
      </c>
      <c r="H9835" s="61">
        <v>0</v>
      </c>
      <c r="I9835" s="62">
        <v>103694.35180164594</v>
      </c>
      <c r="J9835" s="63">
        <v>6.7795091597296793</v>
      </c>
      <c r="K9835" s="63">
        <v>5.6894353818314976</v>
      </c>
      <c r="L9835" s="63">
        <v>8.0919875110535564</v>
      </c>
      <c r="M9835" s="63">
        <v>8.3396488087500753</v>
      </c>
      <c r="N9835" s="63">
        <v>7.3341316192356993</v>
      </c>
      <c r="O9835" s="71">
        <v>6.5687270952232861</v>
      </c>
    </row>
    <row r="9836" spans="2:15" outlineLevel="1" x14ac:dyDescent="0.45">
      <c r="B9836" s="65">
        <v>9827</v>
      </c>
      <c r="C9836" s="60">
        <v>1</v>
      </c>
      <c r="D9836" s="61">
        <v>0</v>
      </c>
      <c r="E9836" s="61">
        <v>1</v>
      </c>
      <c r="F9836" s="61">
        <v>1</v>
      </c>
      <c r="G9836" s="61">
        <v>1</v>
      </c>
      <c r="H9836" s="61">
        <v>0</v>
      </c>
      <c r="I9836" s="62">
        <v>77580.411957426375</v>
      </c>
      <c r="J9836" s="63">
        <v>5.929623689813571</v>
      </c>
      <c r="K9836" s="63">
        <v>5.2510966631610616</v>
      </c>
      <c r="L9836" s="63">
        <v>7.0274007619439951</v>
      </c>
      <c r="M9836" s="63">
        <v>8.3416193943841055</v>
      </c>
      <c r="N9836" s="63">
        <v>7.1361631886319987</v>
      </c>
      <c r="O9836" s="71">
        <v>6.3593858830712788</v>
      </c>
    </row>
    <row r="9837" spans="2:15" outlineLevel="1" x14ac:dyDescent="0.45">
      <c r="B9837" s="65">
        <v>9828</v>
      </c>
      <c r="C9837" s="60">
        <v>1</v>
      </c>
      <c r="D9837" s="61">
        <v>0</v>
      </c>
      <c r="E9837" s="61">
        <v>1</v>
      </c>
      <c r="F9837" s="61">
        <v>1</v>
      </c>
      <c r="G9837" s="61">
        <v>1</v>
      </c>
      <c r="H9837" s="61">
        <v>0</v>
      </c>
      <c r="I9837" s="62">
        <v>78742.001203329753</v>
      </c>
      <c r="J9837" s="63">
        <v>5.5667727586082565</v>
      </c>
      <c r="K9837" s="63">
        <v>5.0267976581345399</v>
      </c>
      <c r="L9837" s="63">
        <v>7.341392402880401</v>
      </c>
      <c r="M9837" s="63">
        <v>8.7496237451700303</v>
      </c>
      <c r="N9837" s="63">
        <v>7.0814614361872685</v>
      </c>
      <c r="O9837" s="71">
        <v>7.0091108044424741</v>
      </c>
    </row>
    <row r="9838" spans="2:15" outlineLevel="1" x14ac:dyDescent="0.45">
      <c r="B9838" s="65">
        <v>9829</v>
      </c>
      <c r="C9838" s="60">
        <v>0</v>
      </c>
      <c r="D9838" s="61">
        <v>1</v>
      </c>
      <c r="E9838" s="61">
        <v>1</v>
      </c>
      <c r="F9838" s="61">
        <v>1</v>
      </c>
      <c r="G9838" s="61">
        <v>1</v>
      </c>
      <c r="H9838" s="61">
        <v>0</v>
      </c>
      <c r="I9838" s="62">
        <v>81261.063040278139</v>
      </c>
      <c r="J9838" s="63">
        <v>5.4842277590959609</v>
      </c>
      <c r="K9838" s="63">
        <v>6.2843513744218136</v>
      </c>
      <c r="L9838" s="63">
        <v>6.62996057742982</v>
      </c>
      <c r="M9838" s="63">
        <v>8.7042693108196687</v>
      </c>
      <c r="N9838" s="63">
        <v>7.7571436880554376</v>
      </c>
      <c r="O9838" s="71">
        <v>6.2547553150603008</v>
      </c>
    </row>
    <row r="9839" spans="2:15" outlineLevel="1" x14ac:dyDescent="0.45">
      <c r="B9839" s="65">
        <v>9830</v>
      </c>
      <c r="C9839" s="60">
        <v>1</v>
      </c>
      <c r="D9839" s="61">
        <v>0</v>
      </c>
      <c r="E9839" s="61">
        <v>1</v>
      </c>
      <c r="F9839" s="61">
        <v>1</v>
      </c>
      <c r="G9839" s="61">
        <v>0</v>
      </c>
      <c r="H9839" s="61">
        <v>1</v>
      </c>
      <c r="I9839" s="62">
        <v>64018.351153039635</v>
      </c>
      <c r="J9839" s="63">
        <v>7.0476184576919136</v>
      </c>
      <c r="K9839" s="63">
        <v>4.9897720051431609</v>
      </c>
      <c r="L9839" s="63">
        <v>6.0504970466880383</v>
      </c>
      <c r="M9839" s="63">
        <v>6.7656922574867568</v>
      </c>
      <c r="N9839" s="63">
        <v>6.76347062787905</v>
      </c>
      <c r="O9839" s="71">
        <v>6.8170587972858643</v>
      </c>
    </row>
    <row r="9840" spans="2:15" outlineLevel="1" x14ac:dyDescent="0.45">
      <c r="B9840" s="65">
        <v>9831</v>
      </c>
      <c r="C9840" s="60">
        <v>1</v>
      </c>
      <c r="D9840" s="61">
        <v>0</v>
      </c>
      <c r="E9840" s="61">
        <v>1</v>
      </c>
      <c r="F9840" s="61">
        <v>1</v>
      </c>
      <c r="G9840" s="61">
        <v>0</v>
      </c>
      <c r="H9840" s="61">
        <v>1</v>
      </c>
      <c r="I9840" s="62">
        <v>27972.176661325633</v>
      </c>
      <c r="J9840" s="63">
        <v>5.7897275950559717</v>
      </c>
      <c r="K9840" s="63">
        <v>5.4189056118992731</v>
      </c>
      <c r="L9840" s="63">
        <v>6.2531619479455189</v>
      </c>
      <c r="M9840" s="63">
        <v>6.6731632673490351</v>
      </c>
      <c r="N9840" s="63">
        <v>6.7670908372493068</v>
      </c>
      <c r="O9840" s="71">
        <v>7.3713786971009032</v>
      </c>
    </row>
    <row r="9841" spans="2:15" outlineLevel="1" x14ac:dyDescent="0.45">
      <c r="B9841" s="65">
        <v>9832</v>
      </c>
      <c r="C9841" s="60">
        <v>0</v>
      </c>
      <c r="D9841" s="61">
        <v>1</v>
      </c>
      <c r="E9841" s="61">
        <v>1</v>
      </c>
      <c r="F9841" s="61">
        <v>1</v>
      </c>
      <c r="G9841" s="61">
        <v>1</v>
      </c>
      <c r="H9841" s="61">
        <v>0</v>
      </c>
      <c r="I9841" s="62">
        <v>98767.19218908927</v>
      </c>
      <c r="J9841" s="63">
        <v>5.997586914714641</v>
      </c>
      <c r="K9841" s="63">
        <v>6.2053151675922171</v>
      </c>
      <c r="L9841" s="63">
        <v>7.6588209407623218</v>
      </c>
      <c r="M9841" s="63">
        <v>6.615234527987143</v>
      </c>
      <c r="N9841" s="63">
        <v>7.4751914786165496</v>
      </c>
      <c r="O9841" s="71">
        <v>7.0302358001620444</v>
      </c>
    </row>
    <row r="9842" spans="2:15" outlineLevel="1" x14ac:dyDescent="0.45">
      <c r="B9842" s="65">
        <v>9833</v>
      </c>
      <c r="C9842" s="60">
        <v>1</v>
      </c>
      <c r="D9842" s="61">
        <v>0</v>
      </c>
      <c r="E9842" s="61">
        <v>1</v>
      </c>
      <c r="F9842" s="61">
        <v>1</v>
      </c>
      <c r="G9842" s="61">
        <v>0</v>
      </c>
      <c r="H9842" s="61">
        <v>1</v>
      </c>
      <c r="I9842" s="62">
        <v>97878.127739738295</v>
      </c>
      <c r="J9842" s="63">
        <v>5.6957910653405825</v>
      </c>
      <c r="K9842" s="63">
        <v>5.2235312808846714</v>
      </c>
      <c r="L9842" s="63">
        <v>7.5629619422449492</v>
      </c>
      <c r="M9842" s="63">
        <v>7.6243591188384405</v>
      </c>
      <c r="N9842" s="63">
        <v>7.1534726316697093</v>
      </c>
      <c r="O9842" s="71">
        <v>7.465166271991416</v>
      </c>
    </row>
    <row r="9843" spans="2:15" outlineLevel="1" x14ac:dyDescent="0.45">
      <c r="B9843" s="65">
        <v>9834</v>
      </c>
      <c r="C9843" s="60">
        <v>0</v>
      </c>
      <c r="D9843" s="61">
        <v>1</v>
      </c>
      <c r="E9843" s="61">
        <v>1</v>
      </c>
      <c r="F9843" s="61">
        <v>1</v>
      </c>
      <c r="G9843" s="61">
        <v>0</v>
      </c>
      <c r="H9843" s="61">
        <v>1</v>
      </c>
      <c r="I9843" s="62">
        <v>95072.219068711303</v>
      </c>
      <c r="J9843" s="63">
        <v>5.3805439399822044</v>
      </c>
      <c r="K9843" s="63">
        <v>5.9009362824883045</v>
      </c>
      <c r="L9843" s="63">
        <v>7.600511963370626</v>
      </c>
      <c r="M9843" s="63">
        <v>7.2411627295964944</v>
      </c>
      <c r="N9843" s="63">
        <v>6.2359802977055425</v>
      </c>
      <c r="O9843" s="71">
        <v>7.1780227526112679</v>
      </c>
    </row>
    <row r="9844" spans="2:15" outlineLevel="1" x14ac:dyDescent="0.45">
      <c r="B9844" s="65">
        <v>9835</v>
      </c>
      <c r="C9844" s="60">
        <v>1</v>
      </c>
      <c r="D9844" s="61">
        <v>0</v>
      </c>
      <c r="E9844" s="61">
        <v>1</v>
      </c>
      <c r="F9844" s="61">
        <v>1</v>
      </c>
      <c r="G9844" s="61">
        <v>1</v>
      </c>
      <c r="H9844" s="61">
        <v>0</v>
      </c>
      <c r="I9844" s="62">
        <v>71216.301611299714</v>
      </c>
      <c r="J9844" s="63">
        <v>5.636144991055569</v>
      </c>
      <c r="K9844" s="63">
        <v>4.1667419578257521</v>
      </c>
      <c r="L9844" s="63">
        <v>6.7435998177500265</v>
      </c>
      <c r="M9844" s="63">
        <v>7.1964286227429763</v>
      </c>
      <c r="N9844" s="63">
        <v>7.5460155789137051</v>
      </c>
      <c r="O9844" s="71">
        <v>6.5519752689418791</v>
      </c>
    </row>
    <row r="9845" spans="2:15" outlineLevel="1" x14ac:dyDescent="0.45">
      <c r="B9845" s="65">
        <v>9836</v>
      </c>
      <c r="C9845" s="60">
        <v>1</v>
      </c>
      <c r="D9845" s="61">
        <v>0</v>
      </c>
      <c r="E9845" s="61">
        <v>1</v>
      </c>
      <c r="F9845" s="61">
        <v>1</v>
      </c>
      <c r="G9845" s="61">
        <v>1</v>
      </c>
      <c r="H9845" s="61">
        <v>0</v>
      </c>
      <c r="I9845" s="62">
        <v>27627.565393936675</v>
      </c>
      <c r="J9845" s="63">
        <v>5.7217535154631314</v>
      </c>
      <c r="K9845" s="63">
        <v>5.4779598677057573</v>
      </c>
      <c r="L9845" s="63">
        <v>6.7138449937014908</v>
      </c>
      <c r="M9845" s="63">
        <v>6.6567827776541728</v>
      </c>
      <c r="N9845" s="63">
        <v>6.8849286190166898</v>
      </c>
      <c r="O9845" s="71">
        <v>6.7887625493341481</v>
      </c>
    </row>
    <row r="9846" spans="2:15" outlineLevel="1" x14ac:dyDescent="0.45">
      <c r="B9846" s="65">
        <v>9837</v>
      </c>
      <c r="C9846" s="60">
        <v>1</v>
      </c>
      <c r="D9846" s="61">
        <v>0</v>
      </c>
      <c r="E9846" s="61">
        <v>1</v>
      </c>
      <c r="F9846" s="61">
        <v>1</v>
      </c>
      <c r="G9846" s="61">
        <v>1</v>
      </c>
      <c r="H9846" s="61">
        <v>0</v>
      </c>
      <c r="I9846" s="62">
        <v>23936.451403029292</v>
      </c>
      <c r="J9846" s="63">
        <v>5.8198510321986179</v>
      </c>
      <c r="K9846" s="63">
        <v>4.7347347591748585</v>
      </c>
      <c r="L9846" s="63">
        <v>6.8776604082673236</v>
      </c>
      <c r="M9846" s="63">
        <v>6.3229555480619917</v>
      </c>
      <c r="N9846" s="63">
        <v>6.8931076767178503</v>
      </c>
      <c r="O9846" s="71">
        <v>6.3040949440952065</v>
      </c>
    </row>
    <row r="9847" spans="2:15" outlineLevel="1" x14ac:dyDescent="0.45">
      <c r="B9847" s="65">
        <v>9838</v>
      </c>
      <c r="C9847" s="60">
        <v>1</v>
      </c>
      <c r="D9847" s="61">
        <v>0</v>
      </c>
      <c r="E9847" s="61">
        <v>1</v>
      </c>
      <c r="F9847" s="61">
        <v>1</v>
      </c>
      <c r="G9847" s="61">
        <v>0</v>
      </c>
      <c r="H9847" s="61">
        <v>1</v>
      </c>
      <c r="I9847" s="62">
        <v>98623.413077804886</v>
      </c>
      <c r="J9847" s="63">
        <v>6.6746644544751117</v>
      </c>
      <c r="K9847" s="63">
        <v>4.8642906860019233</v>
      </c>
      <c r="L9847" s="63">
        <v>7.164900167920413</v>
      </c>
      <c r="M9847" s="63">
        <v>8.547070398448529</v>
      </c>
      <c r="N9847" s="63">
        <v>6.188180055649128</v>
      </c>
      <c r="O9847" s="71">
        <v>7.168412389312695</v>
      </c>
    </row>
    <row r="9848" spans="2:15" outlineLevel="1" x14ac:dyDescent="0.45">
      <c r="B9848" s="65">
        <v>9839</v>
      </c>
      <c r="C9848" s="60">
        <v>0</v>
      </c>
      <c r="D9848" s="61">
        <v>1</v>
      </c>
      <c r="E9848" s="61">
        <v>1</v>
      </c>
      <c r="F9848" s="61">
        <v>1</v>
      </c>
      <c r="G9848" s="61">
        <v>1</v>
      </c>
      <c r="H9848" s="61">
        <v>0</v>
      </c>
      <c r="I9848" s="62">
        <v>96868.322594390833</v>
      </c>
      <c r="J9848" s="63">
        <v>5.349319897645187</v>
      </c>
      <c r="K9848" s="63">
        <v>6.4529074003415818</v>
      </c>
      <c r="L9848" s="63">
        <v>6.9504412894553766</v>
      </c>
      <c r="M9848" s="63">
        <v>7.0836171703693891</v>
      </c>
      <c r="N9848" s="63">
        <v>7.338459641280533</v>
      </c>
      <c r="O9848" s="71">
        <v>6.6248799892616628</v>
      </c>
    </row>
    <row r="9849" spans="2:15" outlineLevel="1" x14ac:dyDescent="0.45">
      <c r="B9849" s="65">
        <v>9840</v>
      </c>
      <c r="C9849" s="60">
        <v>1</v>
      </c>
      <c r="D9849" s="61">
        <v>0</v>
      </c>
      <c r="E9849" s="61">
        <v>1</v>
      </c>
      <c r="F9849" s="61">
        <v>1</v>
      </c>
      <c r="G9849" s="61">
        <v>0</v>
      </c>
      <c r="H9849" s="61">
        <v>1</v>
      </c>
      <c r="I9849" s="62">
        <v>97192.205884493174</v>
      </c>
      <c r="J9849" s="63">
        <v>6.1144166736640733</v>
      </c>
      <c r="K9849" s="63">
        <v>4.8600189473749156</v>
      </c>
      <c r="L9849" s="63">
        <v>7.0723942137375877</v>
      </c>
      <c r="M9849" s="63">
        <v>8.8299977392095279</v>
      </c>
      <c r="N9849" s="63">
        <v>6.2561663797178904</v>
      </c>
      <c r="O9849" s="71">
        <v>6.8300100304162159</v>
      </c>
    </row>
    <row r="9850" spans="2:15" outlineLevel="1" x14ac:dyDescent="0.45">
      <c r="B9850" s="65">
        <v>9841</v>
      </c>
      <c r="C9850" s="60">
        <v>1</v>
      </c>
      <c r="D9850" s="61">
        <v>0</v>
      </c>
      <c r="E9850" s="61">
        <v>1</v>
      </c>
      <c r="F9850" s="61">
        <v>1</v>
      </c>
      <c r="G9850" s="61">
        <v>0</v>
      </c>
      <c r="H9850" s="61">
        <v>1</v>
      </c>
      <c r="I9850" s="62">
        <v>97937.62505563593</v>
      </c>
      <c r="J9850" s="63">
        <v>5.8854689230525796</v>
      </c>
      <c r="K9850" s="63">
        <v>5.2901400314111298</v>
      </c>
      <c r="L9850" s="63">
        <v>7.4879008924640047</v>
      </c>
      <c r="M9850" s="63">
        <v>8.1389893416227501</v>
      </c>
      <c r="N9850" s="63">
        <v>6.5902357007029355</v>
      </c>
      <c r="O9850" s="71">
        <v>7.1553201833058964</v>
      </c>
    </row>
    <row r="9851" spans="2:15" outlineLevel="1" x14ac:dyDescent="0.45">
      <c r="B9851" s="65">
        <v>9842</v>
      </c>
      <c r="C9851" s="60">
        <v>1</v>
      </c>
      <c r="D9851" s="61">
        <v>0</v>
      </c>
      <c r="E9851" s="61">
        <v>1</v>
      </c>
      <c r="F9851" s="61">
        <v>1</v>
      </c>
      <c r="G9851" s="61">
        <v>0</v>
      </c>
      <c r="H9851" s="61">
        <v>1</v>
      </c>
      <c r="I9851" s="62">
        <v>75113.764480654369</v>
      </c>
      <c r="J9851" s="63">
        <v>6.1914622040758456</v>
      </c>
      <c r="K9851" s="63">
        <v>4.4249464312615148</v>
      </c>
      <c r="L9851" s="63">
        <v>6.7504084952056012</v>
      </c>
      <c r="M9851" s="63">
        <v>8.5105841667701263</v>
      </c>
      <c r="N9851" s="63">
        <v>6.2553055714249437</v>
      </c>
      <c r="O9851" s="71">
        <v>7.0158576714161427</v>
      </c>
    </row>
    <row r="9852" spans="2:15" outlineLevel="1" x14ac:dyDescent="0.45">
      <c r="B9852" s="65">
        <v>9843</v>
      </c>
      <c r="C9852" s="60">
        <v>1</v>
      </c>
      <c r="D9852" s="61">
        <v>0</v>
      </c>
      <c r="E9852" s="61">
        <v>1</v>
      </c>
      <c r="F9852" s="61">
        <v>1</v>
      </c>
      <c r="G9852" s="61">
        <v>1</v>
      </c>
      <c r="H9852" s="61">
        <v>0</v>
      </c>
      <c r="I9852" s="62">
        <v>65083.457417240978</v>
      </c>
      <c r="J9852" s="63">
        <v>6.3889748465922684</v>
      </c>
      <c r="K9852" s="63">
        <v>5.6846261056755729</v>
      </c>
      <c r="L9852" s="63">
        <v>6.8279955680478439</v>
      </c>
      <c r="M9852" s="63">
        <v>6.0656568500500665</v>
      </c>
      <c r="N9852" s="63">
        <v>7.6410377348094602</v>
      </c>
      <c r="O9852" s="71">
        <v>6.6134554915809902</v>
      </c>
    </row>
    <row r="9853" spans="2:15" outlineLevel="1" x14ac:dyDescent="0.45">
      <c r="B9853" s="65">
        <v>9844</v>
      </c>
      <c r="C9853" s="60">
        <v>1</v>
      </c>
      <c r="D9853" s="61">
        <v>0</v>
      </c>
      <c r="E9853" s="61">
        <v>1</v>
      </c>
      <c r="F9853" s="61">
        <v>1</v>
      </c>
      <c r="G9853" s="61">
        <v>1</v>
      </c>
      <c r="H9853" s="61">
        <v>0</v>
      </c>
      <c r="I9853" s="62">
        <v>72204.549141911586</v>
      </c>
      <c r="J9853" s="63">
        <v>5.7597392352944077</v>
      </c>
      <c r="K9853" s="63">
        <v>4.5566442980635609</v>
      </c>
      <c r="L9853" s="63">
        <v>7.2188318191554259</v>
      </c>
      <c r="M9853" s="63">
        <v>6.6610791993808025</v>
      </c>
      <c r="N9853" s="63">
        <v>7.6401445150267575</v>
      </c>
      <c r="O9853" s="71">
        <v>6.611186131575117</v>
      </c>
    </row>
    <row r="9854" spans="2:15" outlineLevel="1" x14ac:dyDescent="0.45">
      <c r="B9854" s="65">
        <v>9845</v>
      </c>
      <c r="C9854" s="60">
        <v>1</v>
      </c>
      <c r="D9854" s="61">
        <v>0</v>
      </c>
      <c r="E9854" s="61">
        <v>1</v>
      </c>
      <c r="F9854" s="61">
        <v>1</v>
      </c>
      <c r="G9854" s="61">
        <v>0</v>
      </c>
      <c r="H9854" s="61">
        <v>1</v>
      </c>
      <c r="I9854" s="62">
        <v>99536.778821877218</v>
      </c>
      <c r="J9854" s="63">
        <v>6.0327955673521583</v>
      </c>
      <c r="K9854" s="63">
        <v>5.5494219742737805</v>
      </c>
      <c r="L9854" s="63">
        <v>8.1468636696022294</v>
      </c>
      <c r="M9854" s="63">
        <v>8.5652899079406879</v>
      </c>
      <c r="N9854" s="63">
        <v>6.4043806030187538</v>
      </c>
      <c r="O9854" s="71">
        <v>6.5432304440246849</v>
      </c>
    </row>
    <row r="9855" spans="2:15" outlineLevel="1" x14ac:dyDescent="0.45">
      <c r="B9855" s="65">
        <v>9846</v>
      </c>
      <c r="C9855" s="60">
        <v>1</v>
      </c>
      <c r="D9855" s="61">
        <v>0</v>
      </c>
      <c r="E9855" s="61">
        <v>1</v>
      </c>
      <c r="F9855" s="61">
        <v>1</v>
      </c>
      <c r="G9855" s="61">
        <v>1</v>
      </c>
      <c r="H9855" s="61">
        <v>0</v>
      </c>
      <c r="I9855" s="62">
        <v>76954.71551946098</v>
      </c>
      <c r="J9855" s="63">
        <v>6.151815100929074</v>
      </c>
      <c r="K9855" s="63">
        <v>5.1725741659943569</v>
      </c>
      <c r="L9855" s="63">
        <v>6.2651571665733483</v>
      </c>
      <c r="M9855" s="63">
        <v>8.2375282747386009</v>
      </c>
      <c r="N9855" s="63">
        <v>6.9402409318213767</v>
      </c>
      <c r="O9855" s="71">
        <v>6.7625030377992541</v>
      </c>
    </row>
    <row r="9856" spans="2:15" outlineLevel="1" x14ac:dyDescent="0.45">
      <c r="B9856" s="65">
        <v>9847</v>
      </c>
      <c r="C9856" s="60">
        <v>1</v>
      </c>
      <c r="D9856" s="61">
        <v>0</v>
      </c>
      <c r="E9856" s="61">
        <v>1</v>
      </c>
      <c r="F9856" s="61">
        <v>1</v>
      </c>
      <c r="G9856" s="61">
        <v>1</v>
      </c>
      <c r="H9856" s="61">
        <v>0</v>
      </c>
      <c r="I9856" s="62">
        <v>26773.6638295585</v>
      </c>
      <c r="J9856" s="63">
        <v>5.7751322089978201</v>
      </c>
      <c r="K9856" s="63">
        <v>4.960038470177242</v>
      </c>
      <c r="L9856" s="63">
        <v>6.934743006419728</v>
      </c>
      <c r="M9856" s="63">
        <v>6.5841990527181613</v>
      </c>
      <c r="N9856" s="63">
        <v>7.0477510100682155</v>
      </c>
      <c r="O9856" s="71">
        <v>6.8099920222819268</v>
      </c>
    </row>
    <row r="9857" spans="2:15" outlineLevel="1" x14ac:dyDescent="0.45">
      <c r="B9857" s="65">
        <v>9848</v>
      </c>
      <c r="C9857" s="60">
        <v>1</v>
      </c>
      <c r="D9857" s="61">
        <v>0</v>
      </c>
      <c r="E9857" s="61">
        <v>1</v>
      </c>
      <c r="F9857" s="61">
        <v>1</v>
      </c>
      <c r="G9857" s="61">
        <v>0</v>
      </c>
      <c r="H9857" s="61">
        <v>1</v>
      </c>
      <c r="I9857" s="62">
        <v>62423.102275542638</v>
      </c>
      <c r="J9857" s="63">
        <v>5.7954726638702088</v>
      </c>
      <c r="K9857" s="63">
        <v>5.160376665479764</v>
      </c>
      <c r="L9857" s="63">
        <v>7.5322377658125959</v>
      </c>
      <c r="M9857" s="63">
        <v>6.8110147340170855</v>
      </c>
      <c r="N9857" s="63">
        <v>6.4488672660383601</v>
      </c>
      <c r="O9857" s="71">
        <v>6.8073357401827055</v>
      </c>
    </row>
    <row r="9858" spans="2:15" outlineLevel="1" x14ac:dyDescent="0.45">
      <c r="B9858" s="65">
        <v>9849</v>
      </c>
      <c r="C9858" s="60">
        <v>1</v>
      </c>
      <c r="D9858" s="61">
        <v>0</v>
      </c>
      <c r="E9858" s="61">
        <v>1</v>
      </c>
      <c r="F9858" s="61">
        <v>1</v>
      </c>
      <c r="G9858" s="61">
        <v>0</v>
      </c>
      <c r="H9858" s="61">
        <v>1</v>
      </c>
      <c r="I9858" s="62">
        <v>94824.923488706947</v>
      </c>
      <c r="J9858" s="63">
        <v>6.4002478288337867</v>
      </c>
      <c r="K9858" s="63">
        <v>5.0692752382542192</v>
      </c>
      <c r="L9858" s="63">
        <v>7.2798003540995531</v>
      </c>
      <c r="M9858" s="63">
        <v>6.7119474867779685</v>
      </c>
      <c r="N9858" s="63">
        <v>6.7850863448189838</v>
      </c>
      <c r="O9858" s="71">
        <v>7.1796760875079695</v>
      </c>
    </row>
    <row r="9859" spans="2:15" outlineLevel="1" x14ac:dyDescent="0.45">
      <c r="B9859" s="65">
        <v>9850</v>
      </c>
      <c r="C9859" s="60">
        <v>1</v>
      </c>
      <c r="D9859" s="61">
        <v>0</v>
      </c>
      <c r="E9859" s="61">
        <v>1</v>
      </c>
      <c r="F9859" s="61">
        <v>1</v>
      </c>
      <c r="G9859" s="61">
        <v>1</v>
      </c>
      <c r="H9859" s="61">
        <v>0</v>
      </c>
      <c r="I9859" s="62">
        <v>101019.69607540162</v>
      </c>
      <c r="J9859" s="63">
        <v>6.1082972345358177</v>
      </c>
      <c r="K9859" s="63">
        <v>5.721120088680637</v>
      </c>
      <c r="L9859" s="63">
        <v>6.9724383898658431</v>
      </c>
      <c r="M9859" s="63">
        <v>8.4835826100158211</v>
      </c>
      <c r="N9859" s="63">
        <v>7.4500932406169378</v>
      </c>
      <c r="O9859" s="71">
        <v>6.5543176839328714</v>
      </c>
    </row>
    <row r="9860" spans="2:15" outlineLevel="1" x14ac:dyDescent="0.45">
      <c r="B9860" s="65">
        <v>9851</v>
      </c>
      <c r="C9860" s="60">
        <v>1</v>
      </c>
      <c r="D9860" s="61">
        <v>0</v>
      </c>
      <c r="E9860" s="61">
        <v>1</v>
      </c>
      <c r="F9860" s="61">
        <v>1</v>
      </c>
      <c r="G9860" s="61">
        <v>0</v>
      </c>
      <c r="H9860" s="61">
        <v>1</v>
      </c>
      <c r="I9860" s="62">
        <v>59604.276052815185</v>
      </c>
      <c r="J9860" s="63">
        <v>5.8664753746475578</v>
      </c>
      <c r="K9860" s="63">
        <v>4.1967311174935311</v>
      </c>
      <c r="L9860" s="63">
        <v>7.6104143318580375</v>
      </c>
      <c r="M9860" s="63">
        <v>6.3092127531754683</v>
      </c>
      <c r="N9860" s="63">
        <v>6.8324262687085007</v>
      </c>
      <c r="O9860" s="71">
        <v>6.9312328241619365</v>
      </c>
    </row>
    <row r="9861" spans="2:15" outlineLevel="1" x14ac:dyDescent="0.45">
      <c r="B9861" s="65">
        <v>9852</v>
      </c>
      <c r="C9861" s="60">
        <v>1</v>
      </c>
      <c r="D9861" s="61">
        <v>0</v>
      </c>
      <c r="E9861" s="61">
        <v>1</v>
      </c>
      <c r="F9861" s="61">
        <v>1</v>
      </c>
      <c r="G9861" s="61">
        <v>1</v>
      </c>
      <c r="H9861" s="61">
        <v>0</v>
      </c>
      <c r="I9861" s="62">
        <v>74359.522185335576</v>
      </c>
      <c r="J9861" s="63">
        <v>5.7183986063253274</v>
      </c>
      <c r="K9861" s="63">
        <v>5.0450605172936136</v>
      </c>
      <c r="L9861" s="63">
        <v>6.8162937147857372</v>
      </c>
      <c r="M9861" s="63">
        <v>7.5448513031425968</v>
      </c>
      <c r="N9861" s="63">
        <v>7.1101521562730872</v>
      </c>
      <c r="O9861" s="71">
        <v>6.6736019834512126</v>
      </c>
    </row>
    <row r="9862" spans="2:15" outlineLevel="1" x14ac:dyDescent="0.45">
      <c r="B9862" s="65">
        <v>9853</v>
      </c>
      <c r="C9862" s="60">
        <v>1</v>
      </c>
      <c r="D9862" s="61">
        <v>0</v>
      </c>
      <c r="E9862" s="61">
        <v>1</v>
      </c>
      <c r="F9862" s="61">
        <v>1</v>
      </c>
      <c r="G9862" s="61">
        <v>1</v>
      </c>
      <c r="H9862" s="61">
        <v>0</v>
      </c>
      <c r="I9862" s="62">
        <v>80445.600432394567</v>
      </c>
      <c r="J9862" s="63">
        <v>6.2182336385465966</v>
      </c>
      <c r="K9862" s="63">
        <v>6.0839637038706247</v>
      </c>
      <c r="L9862" s="63">
        <v>6.7674687511735696</v>
      </c>
      <c r="M9862" s="63">
        <v>8.2356228340860458</v>
      </c>
      <c r="N9862" s="63">
        <v>6.9290567743164502</v>
      </c>
      <c r="O9862" s="71">
        <v>6.7153574888421739</v>
      </c>
    </row>
    <row r="9863" spans="2:15" outlineLevel="1" x14ac:dyDescent="0.45">
      <c r="B9863" s="65">
        <v>9854</v>
      </c>
      <c r="C9863" s="60">
        <v>0</v>
      </c>
      <c r="D9863" s="61">
        <v>1</v>
      </c>
      <c r="E9863" s="61">
        <v>1</v>
      </c>
      <c r="F9863" s="61">
        <v>1</v>
      </c>
      <c r="G9863" s="61">
        <v>0</v>
      </c>
      <c r="H9863" s="61">
        <v>1</v>
      </c>
      <c r="I9863" s="62">
        <v>100260.74442417503</v>
      </c>
      <c r="J9863" s="63">
        <v>5.7093245475176113</v>
      </c>
      <c r="K9863" s="63">
        <v>6.1460660666828346</v>
      </c>
      <c r="L9863" s="63">
        <v>7.5583797458743085</v>
      </c>
      <c r="M9863" s="63">
        <v>7.6939469407373551</v>
      </c>
      <c r="N9863" s="63">
        <v>7.1433963389013577</v>
      </c>
      <c r="O9863" s="71">
        <v>7.1827470816483086</v>
      </c>
    </row>
    <row r="9864" spans="2:15" outlineLevel="1" x14ac:dyDescent="0.45">
      <c r="B9864" s="65">
        <v>9855</v>
      </c>
      <c r="C9864" s="60">
        <v>1</v>
      </c>
      <c r="D9864" s="61">
        <v>0</v>
      </c>
      <c r="E9864" s="61">
        <v>1</v>
      </c>
      <c r="F9864" s="61">
        <v>1</v>
      </c>
      <c r="G9864" s="61">
        <v>1</v>
      </c>
      <c r="H9864" s="61">
        <v>0</v>
      </c>
      <c r="I9864" s="62">
        <v>28404.380090743638</v>
      </c>
      <c r="J9864" s="63">
        <v>6.1544612520343254</v>
      </c>
      <c r="K9864" s="63">
        <v>5.8343570484120937</v>
      </c>
      <c r="L9864" s="63">
        <v>6.6306350346686473</v>
      </c>
      <c r="M9864" s="63">
        <v>7.1380358477977364</v>
      </c>
      <c r="N9864" s="63">
        <v>6.3056046216827051</v>
      </c>
      <c r="O9864" s="71">
        <v>6.1531489897404468</v>
      </c>
    </row>
    <row r="9865" spans="2:15" outlineLevel="1" x14ac:dyDescent="0.45">
      <c r="B9865" s="65">
        <v>9856</v>
      </c>
      <c r="C9865" s="60">
        <v>0</v>
      </c>
      <c r="D9865" s="61">
        <v>1</v>
      </c>
      <c r="E9865" s="61">
        <v>1</v>
      </c>
      <c r="F9865" s="61">
        <v>1</v>
      </c>
      <c r="G9865" s="61">
        <v>0</v>
      </c>
      <c r="H9865" s="61">
        <v>1</v>
      </c>
      <c r="I9865" s="62">
        <v>97063.088653299128</v>
      </c>
      <c r="J9865" s="63">
        <v>5.7307955177651202</v>
      </c>
      <c r="K9865" s="63">
        <v>6.4835465900494977</v>
      </c>
      <c r="L9865" s="63">
        <v>7.1776736605927125</v>
      </c>
      <c r="M9865" s="63">
        <v>7.432663221523427</v>
      </c>
      <c r="N9865" s="63">
        <v>6.5079801555462229</v>
      </c>
      <c r="O9865" s="71">
        <v>6.5203831320452394</v>
      </c>
    </row>
    <row r="9866" spans="2:15" outlineLevel="1" x14ac:dyDescent="0.45">
      <c r="B9866" s="65">
        <v>9857</v>
      </c>
      <c r="C9866" s="60">
        <v>1</v>
      </c>
      <c r="D9866" s="61">
        <v>0</v>
      </c>
      <c r="E9866" s="61">
        <v>1</v>
      </c>
      <c r="F9866" s="61">
        <v>1</v>
      </c>
      <c r="G9866" s="61">
        <v>0</v>
      </c>
      <c r="H9866" s="61">
        <v>1</v>
      </c>
      <c r="I9866" s="62">
        <v>28981.455841192961</v>
      </c>
      <c r="J9866" s="63">
        <v>5.8657741377567145</v>
      </c>
      <c r="K9866" s="63">
        <v>5.6672228388410346</v>
      </c>
      <c r="L9866" s="63">
        <v>6.8228376037159331</v>
      </c>
      <c r="M9866" s="63">
        <v>6.5224398260635521</v>
      </c>
      <c r="N9866" s="63">
        <v>6.9607429393014097</v>
      </c>
      <c r="O9866" s="71">
        <v>6.9936734523385331</v>
      </c>
    </row>
    <row r="9867" spans="2:15" outlineLevel="1" x14ac:dyDescent="0.45">
      <c r="B9867" s="65">
        <v>9858</v>
      </c>
      <c r="C9867" s="60">
        <v>1</v>
      </c>
      <c r="D9867" s="61">
        <v>0</v>
      </c>
      <c r="E9867" s="61">
        <v>1</v>
      </c>
      <c r="F9867" s="61">
        <v>1</v>
      </c>
      <c r="G9867" s="61">
        <v>0</v>
      </c>
      <c r="H9867" s="61">
        <v>1</v>
      </c>
      <c r="I9867" s="62">
        <v>76866.71167780472</v>
      </c>
      <c r="J9867" s="63">
        <v>5.589051009383283</v>
      </c>
      <c r="K9867" s="63">
        <v>5.3951079587086248</v>
      </c>
      <c r="L9867" s="63">
        <v>6.8837695895763567</v>
      </c>
      <c r="M9867" s="63">
        <v>7.9310563058387942</v>
      </c>
      <c r="N9867" s="63">
        <v>6.9979292509174646</v>
      </c>
      <c r="O9867" s="71">
        <v>7.095181493225037</v>
      </c>
    </row>
    <row r="9868" spans="2:15" outlineLevel="1" x14ac:dyDescent="0.45">
      <c r="B9868" s="65">
        <v>9859</v>
      </c>
      <c r="C9868" s="60">
        <v>1</v>
      </c>
      <c r="D9868" s="61">
        <v>0</v>
      </c>
      <c r="E9868" s="61">
        <v>1</v>
      </c>
      <c r="F9868" s="61">
        <v>1</v>
      </c>
      <c r="G9868" s="61">
        <v>1</v>
      </c>
      <c r="H9868" s="61">
        <v>0</v>
      </c>
      <c r="I9868" s="62">
        <v>101497.37907619429</v>
      </c>
      <c r="J9868" s="63">
        <v>6.514176923549388</v>
      </c>
      <c r="K9868" s="63">
        <v>5.5965186047571844</v>
      </c>
      <c r="L9868" s="63">
        <v>7.6662567653018394</v>
      </c>
      <c r="M9868" s="63">
        <v>8.7109089523955099</v>
      </c>
      <c r="N9868" s="63">
        <v>6.941591345901327</v>
      </c>
      <c r="O9868" s="71">
        <v>6.2475019418388458</v>
      </c>
    </row>
    <row r="9869" spans="2:15" outlineLevel="1" x14ac:dyDescent="0.45">
      <c r="B9869" s="65">
        <v>9860</v>
      </c>
      <c r="C9869" s="60">
        <v>0</v>
      </c>
      <c r="D9869" s="61">
        <v>1</v>
      </c>
      <c r="E9869" s="61">
        <v>1</v>
      </c>
      <c r="F9869" s="61">
        <v>1</v>
      </c>
      <c r="G9869" s="61">
        <v>1</v>
      </c>
      <c r="H9869" s="61">
        <v>0</v>
      </c>
      <c r="I9869" s="62">
        <v>62027.68920151201</v>
      </c>
      <c r="J9869" s="63">
        <v>5.5483880045877774</v>
      </c>
      <c r="K9869" s="63">
        <v>5.7182606279131116</v>
      </c>
      <c r="L9869" s="63">
        <v>7.8296288126260523</v>
      </c>
      <c r="M9869" s="63">
        <v>6.2194773420654075</v>
      </c>
      <c r="N9869" s="63">
        <v>6.9809112776742559</v>
      </c>
      <c r="O9869" s="71">
        <v>6.1367514671786223</v>
      </c>
    </row>
    <row r="9870" spans="2:15" outlineLevel="1" x14ac:dyDescent="0.45">
      <c r="B9870" s="65">
        <v>9861</v>
      </c>
      <c r="C9870" s="60">
        <v>1</v>
      </c>
      <c r="D9870" s="61">
        <v>0</v>
      </c>
      <c r="E9870" s="61">
        <v>1</v>
      </c>
      <c r="F9870" s="61">
        <v>1</v>
      </c>
      <c r="G9870" s="61">
        <v>1</v>
      </c>
      <c r="H9870" s="61">
        <v>0</v>
      </c>
      <c r="I9870" s="62">
        <v>24337.827931930267</v>
      </c>
      <c r="J9870" s="63">
        <v>5.8313299123650477</v>
      </c>
      <c r="K9870" s="63">
        <v>4.2903565592798243</v>
      </c>
      <c r="L9870" s="63">
        <v>6.7669605925943284</v>
      </c>
      <c r="M9870" s="63">
        <v>6.7917231336519359</v>
      </c>
      <c r="N9870" s="63">
        <v>7.1812340183696346</v>
      </c>
      <c r="O9870" s="71">
        <v>6.1981940649151941</v>
      </c>
    </row>
    <row r="9871" spans="2:15" outlineLevel="1" x14ac:dyDescent="0.45">
      <c r="B9871" s="65">
        <v>9862</v>
      </c>
      <c r="C9871" s="60">
        <v>0</v>
      </c>
      <c r="D9871" s="61">
        <v>1</v>
      </c>
      <c r="E9871" s="61">
        <v>1</v>
      </c>
      <c r="F9871" s="61">
        <v>1</v>
      </c>
      <c r="G9871" s="61">
        <v>0</v>
      </c>
      <c r="H9871" s="61">
        <v>1</v>
      </c>
      <c r="I9871" s="62">
        <v>29758.083776243235</v>
      </c>
      <c r="J9871" s="63">
        <v>6.3102119798235918</v>
      </c>
      <c r="K9871" s="63">
        <v>6.3160747399909631</v>
      </c>
      <c r="L9871" s="63">
        <v>6.2895496877011601</v>
      </c>
      <c r="M9871" s="63">
        <v>6.2032107588906005</v>
      </c>
      <c r="N9871" s="63">
        <v>6.7391254008139443</v>
      </c>
      <c r="O9871" s="71">
        <v>6.904177022459554</v>
      </c>
    </row>
    <row r="9872" spans="2:15" outlineLevel="1" x14ac:dyDescent="0.45">
      <c r="B9872" s="65">
        <v>9863</v>
      </c>
      <c r="C9872" s="60">
        <v>1</v>
      </c>
      <c r="D9872" s="61">
        <v>0</v>
      </c>
      <c r="E9872" s="61">
        <v>1</v>
      </c>
      <c r="F9872" s="61">
        <v>1</v>
      </c>
      <c r="G9872" s="61">
        <v>1</v>
      </c>
      <c r="H9872" s="61">
        <v>0</v>
      </c>
      <c r="I9872" s="62">
        <v>100460.90445832285</v>
      </c>
      <c r="J9872" s="63">
        <v>6.7378763963977377</v>
      </c>
      <c r="K9872" s="63">
        <v>6.6493408097880122</v>
      </c>
      <c r="L9872" s="63">
        <v>7.0968963091874038</v>
      </c>
      <c r="M9872" s="63">
        <v>7.3219406623599896</v>
      </c>
      <c r="N9872" s="63">
        <v>6.6961402147744096</v>
      </c>
      <c r="O9872" s="71">
        <v>6.5415213468584748</v>
      </c>
    </row>
    <row r="9873" spans="2:15" outlineLevel="1" x14ac:dyDescent="0.45">
      <c r="B9873" s="65">
        <v>9864</v>
      </c>
      <c r="C9873" s="60">
        <v>0</v>
      </c>
      <c r="D9873" s="61">
        <v>1</v>
      </c>
      <c r="E9873" s="61">
        <v>1</v>
      </c>
      <c r="F9873" s="61">
        <v>1</v>
      </c>
      <c r="G9873" s="61">
        <v>1</v>
      </c>
      <c r="H9873" s="61">
        <v>0</v>
      </c>
      <c r="I9873" s="62">
        <v>100402.86716897674</v>
      </c>
      <c r="J9873" s="63">
        <v>5.6421948313405972</v>
      </c>
      <c r="K9873" s="63">
        <v>5.8767048718983004</v>
      </c>
      <c r="L9873" s="63">
        <v>8.3354576657280042</v>
      </c>
      <c r="M9873" s="63">
        <v>8.2556865893346973</v>
      </c>
      <c r="N9873" s="63">
        <v>6.9511555100552025</v>
      </c>
      <c r="O9873" s="71">
        <v>6.6598030520477698</v>
      </c>
    </row>
    <row r="9874" spans="2:15" outlineLevel="1" x14ac:dyDescent="0.45">
      <c r="B9874" s="65">
        <v>9865</v>
      </c>
      <c r="C9874" s="60">
        <v>1</v>
      </c>
      <c r="D9874" s="61">
        <v>0</v>
      </c>
      <c r="E9874" s="61">
        <v>1</v>
      </c>
      <c r="F9874" s="61">
        <v>1</v>
      </c>
      <c r="G9874" s="61">
        <v>0</v>
      </c>
      <c r="H9874" s="61">
        <v>1</v>
      </c>
      <c r="I9874" s="62">
        <v>25735.018020575546</v>
      </c>
      <c r="J9874" s="63">
        <v>5.5936873368695288</v>
      </c>
      <c r="K9874" s="63">
        <v>4.6126588055691435</v>
      </c>
      <c r="L9874" s="63">
        <v>6.8626994445026561</v>
      </c>
      <c r="M9874" s="63">
        <v>7.2648323833083577</v>
      </c>
      <c r="N9874" s="63">
        <v>6.2848805525486142</v>
      </c>
      <c r="O9874" s="71">
        <v>7.069867878744736</v>
      </c>
    </row>
    <row r="9875" spans="2:15" outlineLevel="1" x14ac:dyDescent="0.45">
      <c r="B9875" s="65">
        <v>9866</v>
      </c>
      <c r="C9875" s="60">
        <v>1</v>
      </c>
      <c r="D9875" s="61">
        <v>0</v>
      </c>
      <c r="E9875" s="61">
        <v>1</v>
      </c>
      <c r="F9875" s="61">
        <v>1</v>
      </c>
      <c r="G9875" s="61">
        <v>0</v>
      </c>
      <c r="H9875" s="61">
        <v>1</v>
      </c>
      <c r="I9875" s="62">
        <v>62587.697252914659</v>
      </c>
      <c r="J9875" s="63">
        <v>6.0340221289628291</v>
      </c>
      <c r="K9875" s="63">
        <v>5.8357435047630339</v>
      </c>
      <c r="L9875" s="63">
        <v>7.0477831108354518</v>
      </c>
      <c r="M9875" s="63">
        <v>6.1600235942275594</v>
      </c>
      <c r="N9875" s="63">
        <v>6.3086388893512941</v>
      </c>
      <c r="O9875" s="71">
        <v>6.9917346551056436</v>
      </c>
    </row>
    <row r="9876" spans="2:15" outlineLevel="1" x14ac:dyDescent="0.45">
      <c r="B9876" s="65">
        <v>9867</v>
      </c>
      <c r="C9876" s="60">
        <v>1</v>
      </c>
      <c r="D9876" s="61">
        <v>0</v>
      </c>
      <c r="E9876" s="61">
        <v>1</v>
      </c>
      <c r="F9876" s="61">
        <v>1</v>
      </c>
      <c r="G9876" s="61">
        <v>1</v>
      </c>
      <c r="H9876" s="61">
        <v>0</v>
      </c>
      <c r="I9876" s="62">
        <v>94269.667533651897</v>
      </c>
      <c r="J9876" s="63">
        <v>5.5764488309068501</v>
      </c>
      <c r="K9876" s="63">
        <v>5.4750848571865589</v>
      </c>
      <c r="L9876" s="63">
        <v>7.4766326605057936</v>
      </c>
      <c r="M9876" s="63">
        <v>7.4357779627260232</v>
      </c>
      <c r="N9876" s="63">
        <v>6.7832030958537768</v>
      </c>
      <c r="O9876" s="71">
        <v>6.3053841330023941</v>
      </c>
    </row>
    <row r="9877" spans="2:15" outlineLevel="1" x14ac:dyDescent="0.45">
      <c r="B9877" s="65">
        <v>9868</v>
      </c>
      <c r="C9877" s="60">
        <v>0</v>
      </c>
      <c r="D9877" s="61">
        <v>1</v>
      </c>
      <c r="E9877" s="61">
        <v>1</v>
      </c>
      <c r="F9877" s="61">
        <v>1</v>
      </c>
      <c r="G9877" s="61">
        <v>1</v>
      </c>
      <c r="H9877" s="61">
        <v>0</v>
      </c>
      <c r="I9877" s="62">
        <v>28564.668500369167</v>
      </c>
      <c r="J9877" s="63">
        <v>5.1656546411670892</v>
      </c>
      <c r="K9877" s="63">
        <v>5.3439970894596467</v>
      </c>
      <c r="L9877" s="63">
        <v>6.5154117240981124</v>
      </c>
      <c r="M9877" s="63">
        <v>7.4440966130312374</v>
      </c>
      <c r="N9877" s="63">
        <v>7.1888177051393152</v>
      </c>
      <c r="O9877" s="71">
        <v>6.8511158963553029</v>
      </c>
    </row>
    <row r="9878" spans="2:15" outlineLevel="1" x14ac:dyDescent="0.45">
      <c r="B9878" s="65">
        <v>9869</v>
      </c>
      <c r="C9878" s="60">
        <v>0</v>
      </c>
      <c r="D9878" s="61">
        <v>1</v>
      </c>
      <c r="E9878" s="61">
        <v>1</v>
      </c>
      <c r="F9878" s="61">
        <v>1</v>
      </c>
      <c r="G9878" s="61">
        <v>1</v>
      </c>
      <c r="H9878" s="61">
        <v>0</v>
      </c>
      <c r="I9878" s="62">
        <v>29755.02759375429</v>
      </c>
      <c r="J9878" s="63">
        <v>5.7299662843074666</v>
      </c>
      <c r="K9878" s="63">
        <v>6.0655680437421804</v>
      </c>
      <c r="L9878" s="63">
        <v>6.0636262373199177</v>
      </c>
      <c r="M9878" s="63">
        <v>7.2509229529087289</v>
      </c>
      <c r="N9878" s="63">
        <v>7.1056522965094615</v>
      </c>
      <c r="O9878" s="71">
        <v>6.3016827759571381</v>
      </c>
    </row>
    <row r="9879" spans="2:15" outlineLevel="1" x14ac:dyDescent="0.45">
      <c r="B9879" s="65">
        <v>9870</v>
      </c>
      <c r="C9879" s="60">
        <v>0</v>
      </c>
      <c r="D9879" s="61">
        <v>1</v>
      </c>
      <c r="E9879" s="61">
        <v>1</v>
      </c>
      <c r="F9879" s="61">
        <v>1</v>
      </c>
      <c r="G9879" s="61">
        <v>1</v>
      </c>
      <c r="H9879" s="61">
        <v>0</v>
      </c>
      <c r="I9879" s="62">
        <v>28627.341524409218</v>
      </c>
      <c r="J9879" s="63">
        <v>5.7745463775389982</v>
      </c>
      <c r="K9879" s="63">
        <v>6.0291272925671944</v>
      </c>
      <c r="L9879" s="63">
        <v>6.7677138847870406</v>
      </c>
      <c r="M9879" s="63">
        <v>6.1432391543274498</v>
      </c>
      <c r="N9879" s="63">
        <v>7.2005504691989586</v>
      </c>
      <c r="O9879" s="71">
        <v>6.7046003001664678</v>
      </c>
    </row>
    <row r="9880" spans="2:15" outlineLevel="1" x14ac:dyDescent="0.45">
      <c r="B9880" s="65">
        <v>9871</v>
      </c>
      <c r="C9880" s="60">
        <v>1</v>
      </c>
      <c r="D9880" s="61">
        <v>0</v>
      </c>
      <c r="E9880" s="61">
        <v>1</v>
      </c>
      <c r="F9880" s="61">
        <v>1</v>
      </c>
      <c r="G9880" s="61">
        <v>1</v>
      </c>
      <c r="H9880" s="61">
        <v>0</v>
      </c>
      <c r="I9880" s="62">
        <v>74075.218800545423</v>
      </c>
      <c r="J9880" s="63">
        <v>5.5233387051782978</v>
      </c>
      <c r="K9880" s="63">
        <v>4.3449108715964844</v>
      </c>
      <c r="L9880" s="63">
        <v>7.0800103267695338</v>
      </c>
      <c r="M9880" s="63">
        <v>8.4469596872175892</v>
      </c>
      <c r="N9880" s="63">
        <v>7.1197352731279722</v>
      </c>
      <c r="O9880" s="71">
        <v>6.3655247990611663</v>
      </c>
    </row>
    <row r="9881" spans="2:15" outlineLevel="1" x14ac:dyDescent="0.45">
      <c r="B9881" s="65">
        <v>9872</v>
      </c>
      <c r="C9881" s="60">
        <v>1</v>
      </c>
      <c r="D9881" s="61">
        <v>0</v>
      </c>
      <c r="E9881" s="61">
        <v>1</v>
      </c>
      <c r="F9881" s="61">
        <v>1</v>
      </c>
      <c r="G9881" s="61">
        <v>0</v>
      </c>
      <c r="H9881" s="61">
        <v>1</v>
      </c>
      <c r="I9881" s="62">
        <v>77507.529773137183</v>
      </c>
      <c r="J9881" s="63">
        <v>5.4997036074381276</v>
      </c>
      <c r="K9881" s="63">
        <v>5.0533710875970836</v>
      </c>
      <c r="L9881" s="63">
        <v>7.0976843872357289</v>
      </c>
      <c r="M9881" s="63">
        <v>8.892770137487501</v>
      </c>
      <c r="N9881" s="63">
        <v>6.4642378791076052</v>
      </c>
      <c r="O9881" s="71">
        <v>7.1723143670982772</v>
      </c>
    </row>
    <row r="9882" spans="2:15" outlineLevel="1" x14ac:dyDescent="0.45">
      <c r="B9882" s="65">
        <v>9873</v>
      </c>
      <c r="C9882" s="60">
        <v>1</v>
      </c>
      <c r="D9882" s="61">
        <v>0</v>
      </c>
      <c r="E9882" s="61">
        <v>1</v>
      </c>
      <c r="F9882" s="61">
        <v>1</v>
      </c>
      <c r="G9882" s="61">
        <v>0</v>
      </c>
      <c r="H9882" s="61">
        <v>1</v>
      </c>
      <c r="I9882" s="62">
        <v>98898.912273351074</v>
      </c>
      <c r="J9882" s="63">
        <v>6.0026022402499413</v>
      </c>
      <c r="K9882" s="63">
        <v>5.5067095375840198</v>
      </c>
      <c r="L9882" s="63">
        <v>7.7441245041803306</v>
      </c>
      <c r="M9882" s="63">
        <v>8.1391141288922473</v>
      </c>
      <c r="N9882" s="63">
        <v>6.5082521598008638</v>
      </c>
      <c r="O9882" s="71">
        <v>7.0741246232176387</v>
      </c>
    </row>
    <row r="9883" spans="2:15" outlineLevel="1" x14ac:dyDescent="0.45">
      <c r="B9883" s="65">
        <v>9874</v>
      </c>
      <c r="C9883" s="60">
        <v>1</v>
      </c>
      <c r="D9883" s="61">
        <v>0</v>
      </c>
      <c r="E9883" s="61">
        <v>1</v>
      </c>
      <c r="F9883" s="61">
        <v>1</v>
      </c>
      <c r="G9883" s="61">
        <v>1</v>
      </c>
      <c r="H9883" s="61">
        <v>0</v>
      </c>
      <c r="I9883" s="62">
        <v>96524.06131585571</v>
      </c>
      <c r="J9883" s="63">
        <v>6.0979307051156848</v>
      </c>
      <c r="K9883" s="63">
        <v>4.756262699045501</v>
      </c>
      <c r="L9883" s="63">
        <v>7.2131678904566812</v>
      </c>
      <c r="M9883" s="63">
        <v>7.459539992780754</v>
      </c>
      <c r="N9883" s="63">
        <v>7.4041897506155809</v>
      </c>
      <c r="O9883" s="71">
        <v>7.1140437343584733</v>
      </c>
    </row>
    <row r="9884" spans="2:15" outlineLevel="1" x14ac:dyDescent="0.45">
      <c r="B9884" s="65">
        <v>9875</v>
      </c>
      <c r="C9884" s="60">
        <v>1</v>
      </c>
      <c r="D9884" s="61">
        <v>0</v>
      </c>
      <c r="E9884" s="61">
        <v>1</v>
      </c>
      <c r="F9884" s="61">
        <v>1</v>
      </c>
      <c r="G9884" s="61">
        <v>0</v>
      </c>
      <c r="H9884" s="61">
        <v>1</v>
      </c>
      <c r="I9884" s="62">
        <v>26774.431580886245</v>
      </c>
      <c r="J9884" s="63">
        <v>5.5412840467816178</v>
      </c>
      <c r="K9884" s="63">
        <v>5.4183274769632623</v>
      </c>
      <c r="L9884" s="63">
        <v>6.3882055653335144</v>
      </c>
      <c r="M9884" s="63">
        <v>7.2384836071664331</v>
      </c>
      <c r="N9884" s="63">
        <v>6.4423361188531016</v>
      </c>
      <c r="O9884" s="71">
        <v>6.6490110807740894</v>
      </c>
    </row>
    <row r="9885" spans="2:15" outlineLevel="1" x14ac:dyDescent="0.45">
      <c r="B9885" s="65">
        <v>9876</v>
      </c>
      <c r="C9885" s="60">
        <v>1</v>
      </c>
      <c r="D9885" s="61">
        <v>0</v>
      </c>
      <c r="E9885" s="61">
        <v>1</v>
      </c>
      <c r="F9885" s="61">
        <v>1</v>
      </c>
      <c r="G9885" s="61">
        <v>1</v>
      </c>
      <c r="H9885" s="61">
        <v>0</v>
      </c>
      <c r="I9885" s="62">
        <v>24420.209348892153</v>
      </c>
      <c r="J9885" s="63">
        <v>5.5316296942264129</v>
      </c>
      <c r="K9885" s="63">
        <v>5.3715694212005438</v>
      </c>
      <c r="L9885" s="63">
        <v>6.4804775740431397</v>
      </c>
      <c r="M9885" s="63">
        <v>6.170644994780619</v>
      </c>
      <c r="N9885" s="63">
        <v>6.7319646397028672</v>
      </c>
      <c r="O9885" s="71">
        <v>6.6759463112739095</v>
      </c>
    </row>
    <row r="9886" spans="2:15" outlineLevel="1" x14ac:dyDescent="0.45">
      <c r="B9886" s="65">
        <v>9877</v>
      </c>
      <c r="C9886" s="60">
        <v>1</v>
      </c>
      <c r="D9886" s="61">
        <v>0</v>
      </c>
      <c r="E9886" s="61">
        <v>1</v>
      </c>
      <c r="F9886" s="61">
        <v>1</v>
      </c>
      <c r="G9886" s="61">
        <v>1</v>
      </c>
      <c r="H9886" s="61">
        <v>0</v>
      </c>
      <c r="I9886" s="62">
        <v>95795.216450418011</v>
      </c>
      <c r="J9886" s="63">
        <v>6.2064819670989646</v>
      </c>
      <c r="K9886" s="63">
        <v>4.3881524414137383</v>
      </c>
      <c r="L9886" s="63">
        <v>7.7226511874978137</v>
      </c>
      <c r="M9886" s="63">
        <v>8.4513296122142076</v>
      </c>
      <c r="N9886" s="63">
        <v>6.669112267224194</v>
      </c>
      <c r="O9886" s="71">
        <v>6.3139340058671749</v>
      </c>
    </row>
    <row r="9887" spans="2:15" outlineLevel="1" x14ac:dyDescent="0.45">
      <c r="B9887" s="65">
        <v>9878</v>
      </c>
      <c r="C9887" s="60">
        <v>1</v>
      </c>
      <c r="D9887" s="61">
        <v>0</v>
      </c>
      <c r="E9887" s="61">
        <v>1</v>
      </c>
      <c r="F9887" s="61">
        <v>1</v>
      </c>
      <c r="G9887" s="61">
        <v>0</v>
      </c>
      <c r="H9887" s="61">
        <v>1</v>
      </c>
      <c r="I9887" s="62">
        <v>96257.702355750851</v>
      </c>
      <c r="J9887" s="63">
        <v>5.9539340354540169</v>
      </c>
      <c r="K9887" s="63">
        <v>4.5332068192543016</v>
      </c>
      <c r="L9887" s="63">
        <v>8.2264123435062508</v>
      </c>
      <c r="M9887" s="63">
        <v>7.8825072846122577</v>
      </c>
      <c r="N9887" s="63">
        <v>6.6922644020076092</v>
      </c>
      <c r="O9887" s="71">
        <v>7.0857891368635144</v>
      </c>
    </row>
    <row r="9888" spans="2:15" outlineLevel="1" x14ac:dyDescent="0.45">
      <c r="B9888" s="65">
        <v>9879</v>
      </c>
      <c r="C9888" s="60">
        <v>1</v>
      </c>
      <c r="D9888" s="61">
        <v>0</v>
      </c>
      <c r="E9888" s="61">
        <v>1</v>
      </c>
      <c r="F9888" s="61">
        <v>1</v>
      </c>
      <c r="G9888" s="61">
        <v>0</v>
      </c>
      <c r="H9888" s="61">
        <v>1</v>
      </c>
      <c r="I9888" s="62">
        <v>94201.277555487264</v>
      </c>
      <c r="J9888" s="63">
        <v>5.7457632146531123</v>
      </c>
      <c r="K9888" s="63">
        <v>5.67655024615323</v>
      </c>
      <c r="L9888" s="63">
        <v>7.9011510766299748</v>
      </c>
      <c r="M9888" s="63">
        <v>6.55980811191756</v>
      </c>
      <c r="N9888" s="63">
        <v>6.6018815969118245</v>
      </c>
      <c r="O9888" s="71">
        <v>6.9017765675601934</v>
      </c>
    </row>
    <row r="9889" spans="2:15" outlineLevel="1" x14ac:dyDescent="0.45">
      <c r="B9889" s="65">
        <v>9880</v>
      </c>
      <c r="C9889" s="60">
        <v>1</v>
      </c>
      <c r="D9889" s="61">
        <v>0</v>
      </c>
      <c r="E9889" s="61">
        <v>1</v>
      </c>
      <c r="F9889" s="61">
        <v>1</v>
      </c>
      <c r="G9889" s="61">
        <v>0</v>
      </c>
      <c r="H9889" s="61">
        <v>1</v>
      </c>
      <c r="I9889" s="62">
        <v>97183.476571097053</v>
      </c>
      <c r="J9889" s="63">
        <v>6.2494398318786679</v>
      </c>
      <c r="K9889" s="63">
        <v>5.5166885886215677</v>
      </c>
      <c r="L9889" s="63">
        <v>7.8604982796415301</v>
      </c>
      <c r="M9889" s="63">
        <v>6.9649849394731724</v>
      </c>
      <c r="N9889" s="63">
        <v>6.8953399753937719</v>
      </c>
      <c r="O9889" s="71">
        <v>6.9968930578653792</v>
      </c>
    </row>
    <row r="9890" spans="2:15" outlineLevel="1" x14ac:dyDescent="0.45">
      <c r="B9890" s="65">
        <v>9881</v>
      </c>
      <c r="C9890" s="60">
        <v>0</v>
      </c>
      <c r="D9890" s="61">
        <v>1</v>
      </c>
      <c r="E9890" s="61">
        <v>1</v>
      </c>
      <c r="F9890" s="61">
        <v>1</v>
      </c>
      <c r="G9890" s="61">
        <v>1</v>
      </c>
      <c r="H9890" s="61">
        <v>0</v>
      </c>
      <c r="I9890" s="62">
        <v>80166.884101742617</v>
      </c>
      <c r="J9890" s="63">
        <v>5.9061999573673827</v>
      </c>
      <c r="K9890" s="63">
        <v>6.046744104526919</v>
      </c>
      <c r="L9890" s="63">
        <v>6.5330705287134609</v>
      </c>
      <c r="M9890" s="63">
        <v>8.7093547279338477</v>
      </c>
      <c r="N9890" s="63">
        <v>6.9070566253964047</v>
      </c>
      <c r="O9890" s="71">
        <v>6.5801061394453217</v>
      </c>
    </row>
    <row r="9891" spans="2:15" outlineLevel="1" x14ac:dyDescent="0.45">
      <c r="B9891" s="65">
        <v>9882</v>
      </c>
      <c r="C9891" s="60">
        <v>1</v>
      </c>
      <c r="D9891" s="61">
        <v>0</v>
      </c>
      <c r="E9891" s="61">
        <v>1</v>
      </c>
      <c r="F9891" s="61">
        <v>1</v>
      </c>
      <c r="G9891" s="61">
        <v>1</v>
      </c>
      <c r="H9891" s="61">
        <v>0</v>
      </c>
      <c r="I9891" s="62">
        <v>28170.281337415363</v>
      </c>
      <c r="J9891" s="63">
        <v>5.8901418772619065</v>
      </c>
      <c r="K9891" s="63">
        <v>5.7907530556238953</v>
      </c>
      <c r="L9891" s="63">
        <v>6.3741246562209808</v>
      </c>
      <c r="M9891" s="63">
        <v>6.5669637130600975</v>
      </c>
      <c r="N9891" s="63">
        <v>7.0205463347911117</v>
      </c>
      <c r="O9891" s="71">
        <v>6.5648999003089958</v>
      </c>
    </row>
    <row r="9892" spans="2:15" outlineLevel="1" x14ac:dyDescent="0.45">
      <c r="B9892" s="65">
        <v>9883</v>
      </c>
      <c r="C9892" s="60">
        <v>0</v>
      </c>
      <c r="D9892" s="61">
        <v>1</v>
      </c>
      <c r="E9892" s="61">
        <v>1</v>
      </c>
      <c r="F9892" s="61">
        <v>1</v>
      </c>
      <c r="G9892" s="61">
        <v>1</v>
      </c>
      <c r="H9892" s="61">
        <v>0</v>
      </c>
      <c r="I9892" s="62">
        <v>79154.194852981658</v>
      </c>
      <c r="J9892" s="63">
        <v>6.0840511536948298</v>
      </c>
      <c r="K9892" s="63">
        <v>6.465283200204917</v>
      </c>
      <c r="L9892" s="63">
        <v>6.3536870191301773</v>
      </c>
      <c r="M9892" s="63">
        <v>7.7414188344091741</v>
      </c>
      <c r="N9892" s="63">
        <v>6.9538045803075974</v>
      </c>
      <c r="O9892" s="71">
        <v>6.6634352974683457</v>
      </c>
    </row>
    <row r="9893" spans="2:15" outlineLevel="1" x14ac:dyDescent="0.45">
      <c r="B9893" s="65">
        <v>9884</v>
      </c>
      <c r="C9893" s="60">
        <v>1</v>
      </c>
      <c r="D9893" s="61">
        <v>0</v>
      </c>
      <c r="E9893" s="61">
        <v>1</v>
      </c>
      <c r="F9893" s="61">
        <v>1</v>
      </c>
      <c r="G9893" s="61">
        <v>1</v>
      </c>
      <c r="H9893" s="61">
        <v>0</v>
      </c>
      <c r="I9893" s="62">
        <v>79962.636839456318</v>
      </c>
      <c r="J9893" s="63">
        <v>6.1211347145250103</v>
      </c>
      <c r="K9893" s="63">
        <v>5.8996893742873491</v>
      </c>
      <c r="L9893" s="63">
        <v>6.5341642842994148</v>
      </c>
      <c r="M9893" s="63">
        <v>8.6879344562134886</v>
      </c>
      <c r="N9893" s="63">
        <v>6.8741257212912164</v>
      </c>
      <c r="O9893" s="71">
        <v>6.474398710313289</v>
      </c>
    </row>
    <row r="9894" spans="2:15" outlineLevel="1" x14ac:dyDescent="0.45">
      <c r="B9894" s="65">
        <v>9885</v>
      </c>
      <c r="C9894" s="60">
        <v>0</v>
      </c>
      <c r="D9894" s="61">
        <v>1</v>
      </c>
      <c r="E9894" s="61">
        <v>1</v>
      </c>
      <c r="F9894" s="61">
        <v>1</v>
      </c>
      <c r="G9894" s="61">
        <v>1</v>
      </c>
      <c r="H9894" s="61">
        <v>0</v>
      </c>
      <c r="I9894" s="62">
        <v>101259.76584264346</v>
      </c>
      <c r="J9894" s="63">
        <v>6.0235089291694157</v>
      </c>
      <c r="K9894" s="63">
        <v>6.0358486898814814</v>
      </c>
      <c r="L9894" s="63">
        <v>7.974355218276834</v>
      </c>
      <c r="M9894" s="63">
        <v>8.2172724957624226</v>
      </c>
      <c r="N9894" s="63">
        <v>6.9131579598051234</v>
      </c>
      <c r="O9894" s="71">
        <v>6.6711011088158392</v>
      </c>
    </row>
    <row r="9895" spans="2:15" outlineLevel="1" x14ac:dyDescent="0.45">
      <c r="B9895" s="65">
        <v>9886</v>
      </c>
      <c r="C9895" s="60">
        <v>1</v>
      </c>
      <c r="D9895" s="61">
        <v>0</v>
      </c>
      <c r="E9895" s="61">
        <v>1</v>
      </c>
      <c r="F9895" s="61">
        <v>1</v>
      </c>
      <c r="G9895" s="61">
        <v>0</v>
      </c>
      <c r="H9895" s="61">
        <v>1</v>
      </c>
      <c r="I9895" s="62">
        <v>75004.758982380474</v>
      </c>
      <c r="J9895" s="63">
        <v>5.4055304359157228</v>
      </c>
      <c r="K9895" s="63">
        <v>4.7120671151020961</v>
      </c>
      <c r="L9895" s="63">
        <v>6.8780134735933132</v>
      </c>
      <c r="M9895" s="63">
        <v>8.633432373188505</v>
      </c>
      <c r="N9895" s="63">
        <v>6.4638857166748922</v>
      </c>
      <c r="O9895" s="71">
        <v>7.0986597045455326</v>
      </c>
    </row>
    <row r="9896" spans="2:15" outlineLevel="1" x14ac:dyDescent="0.45">
      <c r="B9896" s="65">
        <v>9887</v>
      </c>
      <c r="C9896" s="60">
        <v>1</v>
      </c>
      <c r="D9896" s="61">
        <v>0</v>
      </c>
      <c r="E9896" s="61">
        <v>1</v>
      </c>
      <c r="F9896" s="61">
        <v>1</v>
      </c>
      <c r="G9896" s="61">
        <v>1</v>
      </c>
      <c r="H9896" s="61">
        <v>0</v>
      </c>
      <c r="I9896" s="62">
        <v>60784.178806822558</v>
      </c>
      <c r="J9896" s="63">
        <v>6.3554624090458525</v>
      </c>
      <c r="K9896" s="63">
        <v>5.1536516728032211</v>
      </c>
      <c r="L9896" s="63">
        <v>6.8656693949772443</v>
      </c>
      <c r="M9896" s="63">
        <v>6.0475586055011874</v>
      </c>
      <c r="N9896" s="63">
        <v>7.1071399413283451</v>
      </c>
      <c r="O9896" s="71">
        <v>6.0048676575438362</v>
      </c>
    </row>
    <row r="9897" spans="2:15" outlineLevel="1" x14ac:dyDescent="0.45">
      <c r="B9897" s="65">
        <v>9888</v>
      </c>
      <c r="C9897" s="60">
        <v>1</v>
      </c>
      <c r="D9897" s="61">
        <v>0</v>
      </c>
      <c r="E9897" s="61">
        <v>1</v>
      </c>
      <c r="F9897" s="61">
        <v>1</v>
      </c>
      <c r="G9897" s="61">
        <v>1</v>
      </c>
      <c r="H9897" s="61">
        <v>0</v>
      </c>
      <c r="I9897" s="62">
        <v>82522.632888432505</v>
      </c>
      <c r="J9897" s="63">
        <v>6.2621943424515498</v>
      </c>
      <c r="K9897" s="63">
        <v>5.6424092417894727</v>
      </c>
      <c r="L9897" s="63">
        <v>6.732916939020007</v>
      </c>
      <c r="M9897" s="63">
        <v>8.8701840424350742</v>
      </c>
      <c r="N9897" s="63">
        <v>7.3035006692531699</v>
      </c>
      <c r="O9897" s="71">
        <v>6.9775675682748135</v>
      </c>
    </row>
    <row r="9898" spans="2:15" outlineLevel="1" x14ac:dyDescent="0.45">
      <c r="B9898" s="65">
        <v>9889</v>
      </c>
      <c r="C9898" s="60">
        <v>1</v>
      </c>
      <c r="D9898" s="61">
        <v>0</v>
      </c>
      <c r="E9898" s="61">
        <v>1</v>
      </c>
      <c r="F9898" s="61">
        <v>1</v>
      </c>
      <c r="G9898" s="61">
        <v>1</v>
      </c>
      <c r="H9898" s="61">
        <v>0</v>
      </c>
      <c r="I9898" s="62">
        <v>74165.660015544039</v>
      </c>
      <c r="J9898" s="63">
        <v>5.6177173884885638</v>
      </c>
      <c r="K9898" s="63">
        <v>4.3505437284473603</v>
      </c>
      <c r="L9898" s="63">
        <v>6.9162891923243155</v>
      </c>
      <c r="M9898" s="63">
        <v>8.1145276743085955</v>
      </c>
      <c r="N9898" s="63">
        <v>7.150711301171226</v>
      </c>
      <c r="O9898" s="71">
        <v>6.8060508403604496</v>
      </c>
    </row>
    <row r="9899" spans="2:15" outlineLevel="1" x14ac:dyDescent="0.45">
      <c r="B9899" s="65">
        <v>9890</v>
      </c>
      <c r="C9899" s="60">
        <v>1</v>
      </c>
      <c r="D9899" s="61">
        <v>0</v>
      </c>
      <c r="E9899" s="61">
        <v>1</v>
      </c>
      <c r="F9899" s="61">
        <v>1</v>
      </c>
      <c r="G9899" s="61">
        <v>0</v>
      </c>
      <c r="H9899" s="61">
        <v>1</v>
      </c>
      <c r="I9899" s="62">
        <v>102734.03758327848</v>
      </c>
      <c r="J9899" s="63">
        <v>6.0027946844139333</v>
      </c>
      <c r="K9899" s="63">
        <v>5.6281856875716771</v>
      </c>
      <c r="L9899" s="63">
        <v>7.414489682673346</v>
      </c>
      <c r="M9899" s="63">
        <v>8.9278007339135463</v>
      </c>
      <c r="N9899" s="63">
        <v>7.0906967508182035</v>
      </c>
      <c r="O9899" s="71">
        <v>7.1638123062223542</v>
      </c>
    </row>
    <row r="9900" spans="2:15" outlineLevel="1" x14ac:dyDescent="0.45">
      <c r="B9900" s="65">
        <v>9891</v>
      </c>
      <c r="C9900" s="60">
        <v>1</v>
      </c>
      <c r="D9900" s="61">
        <v>0</v>
      </c>
      <c r="E9900" s="61">
        <v>1</v>
      </c>
      <c r="F9900" s="61">
        <v>1</v>
      </c>
      <c r="G9900" s="61">
        <v>1</v>
      </c>
      <c r="H9900" s="61">
        <v>0</v>
      </c>
      <c r="I9900" s="62">
        <v>92870.427970693694</v>
      </c>
      <c r="J9900" s="63">
        <v>6.1048491064371309</v>
      </c>
      <c r="K9900" s="63">
        <v>5.5095394580603294</v>
      </c>
      <c r="L9900" s="63">
        <v>8.0789404043475983</v>
      </c>
      <c r="M9900" s="63">
        <v>6.1271471690356654</v>
      </c>
      <c r="N9900" s="63">
        <v>6.9737138002514314</v>
      </c>
      <c r="O9900" s="71">
        <v>6.0641448769381423</v>
      </c>
    </row>
    <row r="9901" spans="2:15" outlineLevel="1" x14ac:dyDescent="0.45">
      <c r="B9901" s="65">
        <v>9892</v>
      </c>
      <c r="C9901" s="60">
        <v>1</v>
      </c>
      <c r="D9901" s="61">
        <v>0</v>
      </c>
      <c r="E9901" s="61">
        <v>1</v>
      </c>
      <c r="F9901" s="61">
        <v>1</v>
      </c>
      <c r="G9901" s="61">
        <v>0</v>
      </c>
      <c r="H9901" s="61">
        <v>1</v>
      </c>
      <c r="I9901" s="62">
        <v>98514.416868939006</v>
      </c>
      <c r="J9901" s="63">
        <v>6.2172034834838534</v>
      </c>
      <c r="K9901" s="63">
        <v>6.1643483040915719</v>
      </c>
      <c r="L9901" s="63">
        <v>7.0907480540933898</v>
      </c>
      <c r="M9901" s="63">
        <v>6.8444199597527549</v>
      </c>
      <c r="N9901" s="63">
        <v>7.1261996727971901</v>
      </c>
      <c r="O9901" s="71">
        <v>7.153256124715619</v>
      </c>
    </row>
    <row r="9902" spans="2:15" outlineLevel="1" x14ac:dyDescent="0.45">
      <c r="B9902" s="65">
        <v>9893</v>
      </c>
      <c r="C9902" s="60">
        <v>1</v>
      </c>
      <c r="D9902" s="61">
        <v>0</v>
      </c>
      <c r="E9902" s="61">
        <v>1</v>
      </c>
      <c r="F9902" s="61">
        <v>1</v>
      </c>
      <c r="G9902" s="61">
        <v>1</v>
      </c>
      <c r="H9902" s="61">
        <v>0</v>
      </c>
      <c r="I9902" s="62">
        <v>96922.33451301168</v>
      </c>
      <c r="J9902" s="63">
        <v>6.5097758323389883</v>
      </c>
      <c r="K9902" s="63">
        <v>5.6835056020600296</v>
      </c>
      <c r="L9902" s="63">
        <v>6.747719654434956</v>
      </c>
      <c r="M9902" s="63">
        <v>6.7523212379535584</v>
      </c>
      <c r="N9902" s="63">
        <v>7.4373390211347123</v>
      </c>
      <c r="O9902" s="71">
        <v>6.6774089129387528</v>
      </c>
    </row>
    <row r="9903" spans="2:15" outlineLevel="1" x14ac:dyDescent="0.45">
      <c r="B9903" s="65">
        <v>9894</v>
      </c>
      <c r="C9903" s="60">
        <v>1</v>
      </c>
      <c r="D9903" s="61">
        <v>0</v>
      </c>
      <c r="E9903" s="61">
        <v>1</v>
      </c>
      <c r="F9903" s="61">
        <v>1</v>
      </c>
      <c r="G9903" s="61">
        <v>0</v>
      </c>
      <c r="H9903" s="61">
        <v>1</v>
      </c>
      <c r="I9903" s="62">
        <v>96901.099236765498</v>
      </c>
      <c r="J9903" s="63">
        <v>6.4358489734820701</v>
      </c>
      <c r="K9903" s="63">
        <v>5.9733052973670642</v>
      </c>
      <c r="L9903" s="63">
        <v>7.2858605491181851</v>
      </c>
      <c r="M9903" s="63">
        <v>6.2604202119290742</v>
      </c>
      <c r="N9903" s="63">
        <v>7.0170765254380143</v>
      </c>
      <c r="O9903" s="71">
        <v>7.172710248552244</v>
      </c>
    </row>
    <row r="9904" spans="2:15" outlineLevel="1" x14ac:dyDescent="0.45">
      <c r="B9904" s="65">
        <v>9895</v>
      </c>
      <c r="C9904" s="60">
        <v>1</v>
      </c>
      <c r="D9904" s="61">
        <v>0</v>
      </c>
      <c r="E9904" s="61">
        <v>1</v>
      </c>
      <c r="F9904" s="61">
        <v>1</v>
      </c>
      <c r="G9904" s="61">
        <v>0</v>
      </c>
      <c r="H9904" s="61">
        <v>1</v>
      </c>
      <c r="I9904" s="62">
        <v>79709.654567051548</v>
      </c>
      <c r="J9904" s="63">
        <v>5.4305975010940699</v>
      </c>
      <c r="K9904" s="63">
        <v>5.3091484115037071</v>
      </c>
      <c r="L9904" s="63">
        <v>7.3133397756655354</v>
      </c>
      <c r="M9904" s="63">
        <v>8.7607823000044274</v>
      </c>
      <c r="N9904" s="63">
        <v>7.0760969183817082</v>
      </c>
      <c r="O9904" s="71">
        <v>7.2577855607515076</v>
      </c>
    </row>
    <row r="9905" spans="2:15" outlineLevel="1" x14ac:dyDescent="0.45">
      <c r="B9905" s="65">
        <v>9896</v>
      </c>
      <c r="C9905" s="60">
        <v>0</v>
      </c>
      <c r="D9905" s="61">
        <v>1</v>
      </c>
      <c r="E9905" s="61">
        <v>1</v>
      </c>
      <c r="F9905" s="61">
        <v>1</v>
      </c>
      <c r="G9905" s="61">
        <v>0</v>
      </c>
      <c r="H9905" s="61">
        <v>1</v>
      </c>
      <c r="I9905" s="62">
        <v>100071.75359786353</v>
      </c>
      <c r="J9905" s="63">
        <v>5.7044277619524166</v>
      </c>
      <c r="K9905" s="63">
        <v>6.0957549335003165</v>
      </c>
      <c r="L9905" s="63">
        <v>8.046088900391517</v>
      </c>
      <c r="M9905" s="63">
        <v>8.1639544117406686</v>
      </c>
      <c r="N9905" s="63">
        <v>6.6578724838278003</v>
      </c>
      <c r="O9905" s="71">
        <v>6.7749607617763017</v>
      </c>
    </row>
    <row r="9906" spans="2:15" outlineLevel="1" x14ac:dyDescent="0.45">
      <c r="B9906" s="65">
        <v>9897</v>
      </c>
      <c r="C9906" s="60">
        <v>0</v>
      </c>
      <c r="D9906" s="61">
        <v>1</v>
      </c>
      <c r="E9906" s="61">
        <v>1</v>
      </c>
      <c r="F9906" s="61">
        <v>1</v>
      </c>
      <c r="G9906" s="61">
        <v>1</v>
      </c>
      <c r="H9906" s="61">
        <v>0</v>
      </c>
      <c r="I9906" s="62">
        <v>77948.805953172705</v>
      </c>
      <c r="J9906" s="63">
        <v>5.1946335483202777</v>
      </c>
      <c r="K9906" s="63">
        <v>5.2758359995447641</v>
      </c>
      <c r="L9906" s="63">
        <v>7.4233366639414822</v>
      </c>
      <c r="M9906" s="63">
        <v>8.0819079118972468</v>
      </c>
      <c r="N9906" s="63">
        <v>7.362062447435985</v>
      </c>
      <c r="O9906" s="71">
        <v>7.3052207745864699</v>
      </c>
    </row>
    <row r="9907" spans="2:15" outlineLevel="1" x14ac:dyDescent="0.45">
      <c r="B9907" s="65">
        <v>9898</v>
      </c>
      <c r="C9907" s="60">
        <v>0</v>
      </c>
      <c r="D9907" s="61">
        <v>1</v>
      </c>
      <c r="E9907" s="61">
        <v>1</v>
      </c>
      <c r="F9907" s="61">
        <v>1</v>
      </c>
      <c r="G9907" s="61">
        <v>1</v>
      </c>
      <c r="H9907" s="61">
        <v>0</v>
      </c>
      <c r="I9907" s="62">
        <v>99009.942153725075</v>
      </c>
      <c r="J9907" s="63">
        <v>5.4193825146280004</v>
      </c>
      <c r="K9907" s="63">
        <v>6.0337887236913517</v>
      </c>
      <c r="L9907" s="63">
        <v>8.0270812792774411</v>
      </c>
      <c r="M9907" s="63">
        <v>8.5576373653485334</v>
      </c>
      <c r="N9907" s="63">
        <v>6.7243233904858588</v>
      </c>
      <c r="O9907" s="71">
        <v>6.1278258642756205</v>
      </c>
    </row>
    <row r="9908" spans="2:15" outlineLevel="1" x14ac:dyDescent="0.45">
      <c r="B9908" s="65">
        <v>9899</v>
      </c>
      <c r="C9908" s="60">
        <v>1</v>
      </c>
      <c r="D9908" s="61">
        <v>0</v>
      </c>
      <c r="E9908" s="61">
        <v>1</v>
      </c>
      <c r="F9908" s="61">
        <v>1</v>
      </c>
      <c r="G9908" s="61">
        <v>1</v>
      </c>
      <c r="H9908" s="61">
        <v>0</v>
      </c>
      <c r="I9908" s="62">
        <v>78001.072967006694</v>
      </c>
      <c r="J9908" s="63">
        <v>6.2892405656881119</v>
      </c>
      <c r="K9908" s="63">
        <v>5.65424090552112</v>
      </c>
      <c r="L9908" s="63">
        <v>6.6102150483573183</v>
      </c>
      <c r="M9908" s="63">
        <v>8.1232242894009463</v>
      </c>
      <c r="N9908" s="63">
        <v>6.7537770550352567</v>
      </c>
      <c r="O9908" s="71">
        <v>6.5392297723645143</v>
      </c>
    </row>
    <row r="9909" spans="2:15" outlineLevel="1" x14ac:dyDescent="0.45">
      <c r="B9909" s="65">
        <v>9900</v>
      </c>
      <c r="C9909" s="60">
        <v>1</v>
      </c>
      <c r="D9909" s="61">
        <v>0</v>
      </c>
      <c r="E9909" s="61">
        <v>1</v>
      </c>
      <c r="F9909" s="61">
        <v>1</v>
      </c>
      <c r="G9909" s="61">
        <v>1</v>
      </c>
      <c r="H9909" s="61">
        <v>0</v>
      </c>
      <c r="I9909" s="62">
        <v>74495.319571881628</v>
      </c>
      <c r="J9909" s="63">
        <v>5.9058669908954844</v>
      </c>
      <c r="K9909" s="63">
        <v>5.1004888897148177</v>
      </c>
      <c r="L9909" s="63">
        <v>7.0074715690480645</v>
      </c>
      <c r="M9909" s="63">
        <v>6.7949184236587907</v>
      </c>
      <c r="N9909" s="63">
        <v>7.6974711990563538</v>
      </c>
      <c r="O9909" s="71">
        <v>6.6181065263386429</v>
      </c>
    </row>
    <row r="9910" spans="2:15" outlineLevel="1" x14ac:dyDescent="0.45">
      <c r="B9910" s="65">
        <v>9901</v>
      </c>
      <c r="C9910" s="60">
        <v>1</v>
      </c>
      <c r="D9910" s="61">
        <v>0</v>
      </c>
      <c r="E9910" s="61">
        <v>1</v>
      </c>
      <c r="F9910" s="61">
        <v>1</v>
      </c>
      <c r="G9910" s="61">
        <v>1</v>
      </c>
      <c r="H9910" s="61">
        <v>0</v>
      </c>
      <c r="I9910" s="62">
        <v>99980.658169124232</v>
      </c>
      <c r="J9910" s="63">
        <v>6.1467324315350869</v>
      </c>
      <c r="K9910" s="63">
        <v>5.476015896469554</v>
      </c>
      <c r="L9910" s="63">
        <v>7.0080262574094174</v>
      </c>
      <c r="M9910" s="63">
        <v>8.951742546695252</v>
      </c>
      <c r="N9910" s="63">
        <v>6.7684520519524449</v>
      </c>
      <c r="O9910" s="71">
        <v>6.4996854265460913</v>
      </c>
    </row>
    <row r="9911" spans="2:15" outlineLevel="1" x14ac:dyDescent="0.45">
      <c r="B9911" s="65">
        <v>9902</v>
      </c>
      <c r="C9911" s="60">
        <v>1</v>
      </c>
      <c r="D9911" s="61">
        <v>0</v>
      </c>
      <c r="E9911" s="61">
        <v>1</v>
      </c>
      <c r="F9911" s="61">
        <v>1</v>
      </c>
      <c r="G9911" s="61">
        <v>1</v>
      </c>
      <c r="H9911" s="61">
        <v>0</v>
      </c>
      <c r="I9911" s="62">
        <v>72079.179873449859</v>
      </c>
      <c r="J9911" s="63">
        <v>5.6033235879561509</v>
      </c>
      <c r="K9911" s="63">
        <v>4.4077337826026728</v>
      </c>
      <c r="L9911" s="63">
        <v>7.337725660752672</v>
      </c>
      <c r="M9911" s="63">
        <v>7.3035622220106617</v>
      </c>
      <c r="N9911" s="63">
        <v>7.0040538604831619</v>
      </c>
      <c r="O9911" s="71">
        <v>6.7635197425105034</v>
      </c>
    </row>
    <row r="9912" spans="2:15" outlineLevel="1" x14ac:dyDescent="0.45">
      <c r="B9912" s="65">
        <v>9903</v>
      </c>
      <c r="C9912" s="60">
        <v>1</v>
      </c>
      <c r="D9912" s="61">
        <v>0</v>
      </c>
      <c r="E9912" s="61">
        <v>1</v>
      </c>
      <c r="F9912" s="61">
        <v>1</v>
      </c>
      <c r="G9912" s="61">
        <v>0</v>
      </c>
      <c r="H9912" s="61">
        <v>1</v>
      </c>
      <c r="I9912" s="62">
        <v>103667.74182325984</v>
      </c>
      <c r="J9912" s="63">
        <v>6.5253779781612735</v>
      </c>
      <c r="K9912" s="63">
        <v>5.6262669197745359</v>
      </c>
      <c r="L9912" s="63">
        <v>6.9432936879550367</v>
      </c>
      <c r="M9912" s="63">
        <v>8.5981108394333656</v>
      </c>
      <c r="N9912" s="63">
        <v>7.3578239340599803</v>
      </c>
      <c r="O9912" s="71">
        <v>7.3658049011623383</v>
      </c>
    </row>
    <row r="9913" spans="2:15" outlineLevel="1" x14ac:dyDescent="0.45">
      <c r="B9913" s="65">
        <v>9904</v>
      </c>
      <c r="C9913" s="60">
        <v>1</v>
      </c>
      <c r="D9913" s="61">
        <v>0</v>
      </c>
      <c r="E9913" s="61">
        <v>1</v>
      </c>
      <c r="F9913" s="61">
        <v>1</v>
      </c>
      <c r="G9913" s="61">
        <v>0</v>
      </c>
      <c r="H9913" s="61">
        <v>1</v>
      </c>
      <c r="I9913" s="62">
        <v>72812.471435926753</v>
      </c>
      <c r="J9913" s="63">
        <v>5.4136363357327948</v>
      </c>
      <c r="K9913" s="63">
        <v>4.4265714885739147</v>
      </c>
      <c r="L9913" s="63">
        <v>6.4752224612536384</v>
      </c>
      <c r="M9913" s="63">
        <v>8.6563286625795328</v>
      </c>
      <c r="N9913" s="63">
        <v>6.5569121840831359</v>
      </c>
      <c r="O9913" s="71">
        <v>6.5779191441474341</v>
      </c>
    </row>
    <row r="9914" spans="2:15" outlineLevel="1" x14ac:dyDescent="0.45">
      <c r="B9914" s="65">
        <v>9905</v>
      </c>
      <c r="C9914" s="60">
        <v>1</v>
      </c>
      <c r="D9914" s="61">
        <v>0</v>
      </c>
      <c r="E9914" s="61">
        <v>1</v>
      </c>
      <c r="F9914" s="61">
        <v>1</v>
      </c>
      <c r="G9914" s="61">
        <v>1</v>
      </c>
      <c r="H9914" s="61">
        <v>0</v>
      </c>
      <c r="I9914" s="62">
        <v>71921.981129411899</v>
      </c>
      <c r="J9914" s="63">
        <v>5.9018614747871627</v>
      </c>
      <c r="K9914" s="63">
        <v>4.5600573632084647</v>
      </c>
      <c r="L9914" s="63">
        <v>7.0358344791966392</v>
      </c>
      <c r="M9914" s="63">
        <v>7.0808442203254884</v>
      </c>
      <c r="N9914" s="63">
        <v>6.9884834999674812</v>
      </c>
      <c r="O9914" s="71">
        <v>6.6003674526878688</v>
      </c>
    </row>
    <row r="9915" spans="2:15" outlineLevel="1" x14ac:dyDescent="0.45">
      <c r="B9915" s="65">
        <v>9906</v>
      </c>
      <c r="C9915" s="60">
        <v>1</v>
      </c>
      <c r="D9915" s="61">
        <v>0</v>
      </c>
      <c r="E9915" s="61">
        <v>1</v>
      </c>
      <c r="F9915" s="61">
        <v>1</v>
      </c>
      <c r="G9915" s="61">
        <v>1</v>
      </c>
      <c r="H9915" s="61">
        <v>0</v>
      </c>
      <c r="I9915" s="62">
        <v>26683.274170838966</v>
      </c>
      <c r="J9915" s="63">
        <v>5.7985705152242595</v>
      </c>
      <c r="K9915" s="63">
        <v>5.5686588380901121</v>
      </c>
      <c r="L9915" s="63">
        <v>6.5074950294592524</v>
      </c>
      <c r="M9915" s="63">
        <v>6.5366974446032726</v>
      </c>
      <c r="N9915" s="63">
        <v>6.9916912570127243</v>
      </c>
      <c r="O9915" s="71">
        <v>6.28340782896022</v>
      </c>
    </row>
    <row r="9916" spans="2:15" outlineLevel="1" x14ac:dyDescent="0.45">
      <c r="B9916" s="65">
        <v>9907</v>
      </c>
      <c r="C9916" s="60">
        <v>0</v>
      </c>
      <c r="D9916" s="61">
        <v>1</v>
      </c>
      <c r="E9916" s="61">
        <v>1</v>
      </c>
      <c r="F9916" s="61">
        <v>1</v>
      </c>
      <c r="G9916" s="61">
        <v>0</v>
      </c>
      <c r="H9916" s="61">
        <v>1</v>
      </c>
      <c r="I9916" s="62">
        <v>102002.43225610633</v>
      </c>
      <c r="J9916" s="63">
        <v>6.1140963592092445</v>
      </c>
      <c r="K9916" s="63">
        <v>6.3481893806913865</v>
      </c>
      <c r="L9916" s="63">
        <v>6.9139465945753162</v>
      </c>
      <c r="M9916" s="63">
        <v>8.1260253019981405</v>
      </c>
      <c r="N9916" s="63">
        <v>6.9283104031403608</v>
      </c>
      <c r="O9916" s="71">
        <v>7.2726760439025346</v>
      </c>
    </row>
    <row r="9917" spans="2:15" outlineLevel="1" x14ac:dyDescent="0.45">
      <c r="B9917" s="65">
        <v>9908</v>
      </c>
      <c r="C9917" s="60">
        <v>1</v>
      </c>
      <c r="D9917" s="61">
        <v>0</v>
      </c>
      <c r="E9917" s="61">
        <v>1</v>
      </c>
      <c r="F9917" s="61">
        <v>1</v>
      </c>
      <c r="G9917" s="61">
        <v>1</v>
      </c>
      <c r="H9917" s="61">
        <v>0</v>
      </c>
      <c r="I9917" s="62">
        <v>72448.288933317672</v>
      </c>
      <c r="J9917" s="63">
        <v>5.507655537791357</v>
      </c>
      <c r="K9917" s="63">
        <v>4.6327251267015361</v>
      </c>
      <c r="L9917" s="63">
        <v>6.7638710360255434</v>
      </c>
      <c r="M9917" s="63">
        <v>7.4372680207808193</v>
      </c>
      <c r="N9917" s="63">
        <v>7.5389323433988684</v>
      </c>
      <c r="O9917" s="71">
        <v>6.3065954658094983</v>
      </c>
    </row>
    <row r="9918" spans="2:15" outlineLevel="1" x14ac:dyDescent="0.45">
      <c r="B9918" s="65">
        <v>9909</v>
      </c>
      <c r="C9918" s="60">
        <v>0</v>
      </c>
      <c r="D9918" s="61">
        <v>1</v>
      </c>
      <c r="E9918" s="61">
        <v>1</v>
      </c>
      <c r="F9918" s="61">
        <v>1</v>
      </c>
      <c r="G9918" s="61">
        <v>1</v>
      </c>
      <c r="H9918" s="61">
        <v>0</v>
      </c>
      <c r="I9918" s="62">
        <v>29747.876325516379</v>
      </c>
      <c r="J9918" s="63">
        <v>5.494727015169742</v>
      </c>
      <c r="K9918" s="63">
        <v>5.7557407452894429</v>
      </c>
      <c r="L9918" s="63">
        <v>7.1703303885581731</v>
      </c>
      <c r="M9918" s="63">
        <v>6.2504582246966409</v>
      </c>
      <c r="N9918" s="63">
        <v>7.4441550776452594</v>
      </c>
      <c r="O9918" s="71">
        <v>7.2953520749799603</v>
      </c>
    </row>
    <row r="9919" spans="2:15" outlineLevel="1" x14ac:dyDescent="0.45">
      <c r="B9919" s="65">
        <v>9910</v>
      </c>
      <c r="C9919" s="60">
        <v>1</v>
      </c>
      <c r="D9919" s="61">
        <v>0</v>
      </c>
      <c r="E9919" s="61">
        <v>1</v>
      </c>
      <c r="F9919" s="61">
        <v>1</v>
      </c>
      <c r="G9919" s="61">
        <v>1</v>
      </c>
      <c r="H9919" s="61">
        <v>0</v>
      </c>
      <c r="I9919" s="62">
        <v>94596.391106170166</v>
      </c>
      <c r="J9919" s="63">
        <v>6.326511751844035</v>
      </c>
      <c r="K9919" s="63">
        <v>5.3612912503447454</v>
      </c>
      <c r="L9919" s="63">
        <v>6.8555567325017552</v>
      </c>
      <c r="M9919" s="63">
        <v>6.9354385945238368</v>
      </c>
      <c r="N9919" s="63">
        <v>6.88711378631813</v>
      </c>
      <c r="O9919" s="71">
        <v>6.6047374450265321</v>
      </c>
    </row>
    <row r="9920" spans="2:15" outlineLevel="1" x14ac:dyDescent="0.45">
      <c r="B9920" s="65">
        <v>9911</v>
      </c>
      <c r="C9920" s="60">
        <v>0</v>
      </c>
      <c r="D9920" s="61">
        <v>1</v>
      </c>
      <c r="E9920" s="61">
        <v>1</v>
      </c>
      <c r="F9920" s="61">
        <v>1</v>
      </c>
      <c r="G9920" s="61">
        <v>1</v>
      </c>
      <c r="H9920" s="61">
        <v>0</v>
      </c>
      <c r="I9920" s="62">
        <v>95944.535916691428</v>
      </c>
      <c r="J9920" s="63">
        <v>5.3876908613389682</v>
      </c>
      <c r="K9920" s="63">
        <v>5.5285758613250282</v>
      </c>
      <c r="L9920" s="63">
        <v>8.1220366446465668</v>
      </c>
      <c r="M9920" s="63">
        <v>7.4984261336354097</v>
      </c>
      <c r="N9920" s="63">
        <v>7.1938935671316653</v>
      </c>
      <c r="O9920" s="71">
        <v>6.2725013871858026</v>
      </c>
    </row>
    <row r="9921" spans="2:15" outlineLevel="1" x14ac:dyDescent="0.45">
      <c r="B9921" s="65">
        <v>9912</v>
      </c>
      <c r="C9921" s="60">
        <v>1</v>
      </c>
      <c r="D9921" s="61">
        <v>0</v>
      </c>
      <c r="E9921" s="61">
        <v>1</v>
      </c>
      <c r="F9921" s="61">
        <v>1</v>
      </c>
      <c r="G9921" s="61">
        <v>1</v>
      </c>
      <c r="H9921" s="61">
        <v>0</v>
      </c>
      <c r="I9921" s="62">
        <v>73835.041696030879</v>
      </c>
      <c r="J9921" s="63">
        <v>5.4729171333278259</v>
      </c>
      <c r="K9921" s="63">
        <v>4.8223875007503318</v>
      </c>
      <c r="L9921" s="63">
        <v>6.9804591661184068</v>
      </c>
      <c r="M9921" s="63">
        <v>7.74485692728841</v>
      </c>
      <c r="N9921" s="63">
        <v>7.2306044011325543</v>
      </c>
      <c r="O9921" s="71">
        <v>6.5402249028230637</v>
      </c>
    </row>
    <row r="9922" spans="2:15" outlineLevel="1" x14ac:dyDescent="0.45">
      <c r="B9922" s="65">
        <v>9913</v>
      </c>
      <c r="C9922" s="60">
        <v>0</v>
      </c>
      <c r="D9922" s="61">
        <v>1</v>
      </c>
      <c r="E9922" s="61">
        <v>1</v>
      </c>
      <c r="F9922" s="61">
        <v>1</v>
      </c>
      <c r="G9922" s="61">
        <v>1</v>
      </c>
      <c r="H9922" s="61">
        <v>0</v>
      </c>
      <c r="I9922" s="62">
        <v>75865.618097521408</v>
      </c>
      <c r="J9922" s="63">
        <v>5.5072683947319208</v>
      </c>
      <c r="K9922" s="63">
        <v>5.6599107915005566</v>
      </c>
      <c r="L9922" s="63">
        <v>7.1334104157560914</v>
      </c>
      <c r="M9922" s="63">
        <v>7.5374643055219606</v>
      </c>
      <c r="N9922" s="63">
        <v>7.1275440917763841</v>
      </c>
      <c r="O9922" s="71">
        <v>6.5720252001224733</v>
      </c>
    </row>
    <row r="9923" spans="2:15" outlineLevel="1" x14ac:dyDescent="0.45">
      <c r="B9923" s="65">
        <v>9914</v>
      </c>
      <c r="C9923" s="60">
        <v>1</v>
      </c>
      <c r="D9923" s="61">
        <v>0</v>
      </c>
      <c r="E9923" s="61">
        <v>1</v>
      </c>
      <c r="F9923" s="61">
        <v>1</v>
      </c>
      <c r="G9923" s="61">
        <v>1</v>
      </c>
      <c r="H9923" s="61">
        <v>0</v>
      </c>
      <c r="I9923" s="62">
        <v>96196.089158589821</v>
      </c>
      <c r="J9923" s="63">
        <v>6.5598073993684745</v>
      </c>
      <c r="K9923" s="63">
        <v>5.3869793329167219</v>
      </c>
      <c r="L9923" s="63">
        <v>8.2341367483549099</v>
      </c>
      <c r="M9923" s="63">
        <v>6.4639874928701779</v>
      </c>
      <c r="N9923" s="63">
        <v>6.9995743865573381</v>
      </c>
      <c r="O9923" s="71">
        <v>6.6168568086639024</v>
      </c>
    </row>
    <row r="9924" spans="2:15" outlineLevel="1" x14ac:dyDescent="0.45">
      <c r="B9924" s="65">
        <v>9915</v>
      </c>
      <c r="C9924" s="60">
        <v>1</v>
      </c>
      <c r="D9924" s="61">
        <v>0</v>
      </c>
      <c r="E9924" s="61">
        <v>1</v>
      </c>
      <c r="F9924" s="61">
        <v>1</v>
      </c>
      <c r="G9924" s="61">
        <v>0</v>
      </c>
      <c r="H9924" s="61">
        <v>1</v>
      </c>
      <c r="I9924" s="62">
        <v>74093.31054570878</v>
      </c>
      <c r="J9924" s="63">
        <v>5.7046416561026092</v>
      </c>
      <c r="K9924" s="63">
        <v>5.1047672240021988</v>
      </c>
      <c r="L9924" s="63">
        <v>6.9785759406616954</v>
      </c>
      <c r="M9924" s="63">
        <v>7.7563138177728099</v>
      </c>
      <c r="N9924" s="63">
        <v>6.2814053724027588</v>
      </c>
      <c r="O9924" s="71">
        <v>7.0662773414954545</v>
      </c>
    </row>
    <row r="9925" spans="2:15" outlineLevel="1" x14ac:dyDescent="0.45">
      <c r="B9925" s="65">
        <v>9916</v>
      </c>
      <c r="C9925" s="60">
        <v>1</v>
      </c>
      <c r="D9925" s="61">
        <v>0</v>
      </c>
      <c r="E9925" s="61">
        <v>1</v>
      </c>
      <c r="F9925" s="61">
        <v>1</v>
      </c>
      <c r="G9925" s="61">
        <v>0</v>
      </c>
      <c r="H9925" s="61">
        <v>1</v>
      </c>
      <c r="I9925" s="62">
        <v>99204.315614434687</v>
      </c>
      <c r="J9925" s="63">
        <v>6.761708377757925</v>
      </c>
      <c r="K9925" s="63">
        <v>5.6867444848631639</v>
      </c>
      <c r="L9925" s="63">
        <v>7.6047285080744835</v>
      </c>
      <c r="M9925" s="63">
        <v>7.3808552485244743</v>
      </c>
      <c r="N9925" s="63">
        <v>6.7379025466369589</v>
      </c>
      <c r="O9925" s="71">
        <v>6.8168772397644535</v>
      </c>
    </row>
    <row r="9926" spans="2:15" outlineLevel="1" x14ac:dyDescent="0.45">
      <c r="B9926" s="65">
        <v>9917</v>
      </c>
      <c r="C9926" s="60">
        <v>1</v>
      </c>
      <c r="D9926" s="61">
        <v>0</v>
      </c>
      <c r="E9926" s="61">
        <v>1</v>
      </c>
      <c r="F9926" s="61">
        <v>1</v>
      </c>
      <c r="G9926" s="61">
        <v>0</v>
      </c>
      <c r="H9926" s="61">
        <v>1</v>
      </c>
      <c r="I9926" s="62">
        <v>98269.464174095323</v>
      </c>
      <c r="J9926" s="63">
        <v>5.9233127594908934</v>
      </c>
      <c r="K9926" s="63">
        <v>5.2216366279702493</v>
      </c>
      <c r="L9926" s="63">
        <v>7.6332159202285546</v>
      </c>
      <c r="M9926" s="63">
        <v>7.4193625957669287</v>
      </c>
      <c r="N9926" s="63">
        <v>7.2706602031138434</v>
      </c>
      <c r="O9926" s="71">
        <v>7.4476067808482842</v>
      </c>
    </row>
    <row r="9927" spans="2:15" outlineLevel="1" x14ac:dyDescent="0.45">
      <c r="B9927" s="65">
        <v>9918</v>
      </c>
      <c r="C9927" s="60">
        <v>1</v>
      </c>
      <c r="D9927" s="61">
        <v>0</v>
      </c>
      <c r="E9927" s="61">
        <v>1</v>
      </c>
      <c r="F9927" s="61">
        <v>1</v>
      </c>
      <c r="G9927" s="61">
        <v>0</v>
      </c>
      <c r="H9927" s="61">
        <v>1</v>
      </c>
      <c r="I9927" s="62">
        <v>26011.387446911234</v>
      </c>
      <c r="J9927" s="63">
        <v>5.9459426746820787</v>
      </c>
      <c r="K9927" s="63">
        <v>4.5013208360970101</v>
      </c>
      <c r="L9927" s="63">
        <v>6.6673966917586132</v>
      </c>
      <c r="M9927" s="63">
        <v>7.7587906692218338</v>
      </c>
      <c r="N9927" s="63">
        <v>6.2938860197486877</v>
      </c>
      <c r="O9927" s="71">
        <v>6.3282009956825176</v>
      </c>
    </row>
    <row r="9928" spans="2:15" outlineLevel="1" x14ac:dyDescent="0.45">
      <c r="B9928" s="65">
        <v>9919</v>
      </c>
      <c r="C9928" s="60">
        <v>1</v>
      </c>
      <c r="D9928" s="61">
        <v>0</v>
      </c>
      <c r="E9928" s="61">
        <v>1</v>
      </c>
      <c r="F9928" s="61">
        <v>1</v>
      </c>
      <c r="G9928" s="61">
        <v>0</v>
      </c>
      <c r="H9928" s="61">
        <v>1</v>
      </c>
      <c r="I9928" s="62">
        <v>25972.566907823755</v>
      </c>
      <c r="J9928" s="63">
        <v>5.3466605348966416</v>
      </c>
      <c r="K9928" s="63">
        <v>4.7765675163612675</v>
      </c>
      <c r="L9928" s="63">
        <v>7.0886797181607433</v>
      </c>
      <c r="M9928" s="63">
        <v>7.2242246213606043</v>
      </c>
      <c r="N9928" s="63">
        <v>6.4681758575259991</v>
      </c>
      <c r="O9928" s="71">
        <v>6.9654153380207493</v>
      </c>
    </row>
    <row r="9929" spans="2:15" outlineLevel="1" x14ac:dyDescent="0.45">
      <c r="B9929" s="65">
        <v>9920</v>
      </c>
      <c r="C9929" s="60">
        <v>1</v>
      </c>
      <c r="D9929" s="61">
        <v>0</v>
      </c>
      <c r="E9929" s="61">
        <v>1</v>
      </c>
      <c r="F9929" s="61">
        <v>1</v>
      </c>
      <c r="G9929" s="61">
        <v>0</v>
      </c>
      <c r="H9929" s="61">
        <v>1</v>
      </c>
      <c r="I9929" s="62">
        <v>28905.061675308054</v>
      </c>
      <c r="J9929" s="63">
        <v>5.9397235006592046</v>
      </c>
      <c r="K9929" s="63">
        <v>4.9540258016308236</v>
      </c>
      <c r="L9929" s="63">
        <v>6.2678028988286831</v>
      </c>
      <c r="M9929" s="63">
        <v>7.5263812851303085</v>
      </c>
      <c r="N9929" s="63">
        <v>6.8385000159620679</v>
      </c>
      <c r="O9929" s="71">
        <v>7.0067041159174179</v>
      </c>
    </row>
    <row r="9930" spans="2:15" outlineLevel="1" x14ac:dyDescent="0.45">
      <c r="B9930" s="65">
        <v>9921</v>
      </c>
      <c r="C9930" s="60">
        <v>1</v>
      </c>
      <c r="D9930" s="61">
        <v>0</v>
      </c>
      <c r="E9930" s="61">
        <v>1</v>
      </c>
      <c r="F9930" s="61">
        <v>1</v>
      </c>
      <c r="G9930" s="61">
        <v>1</v>
      </c>
      <c r="H9930" s="61">
        <v>0</v>
      </c>
      <c r="I9930" s="62">
        <v>28213.273796174471</v>
      </c>
      <c r="J9930" s="63">
        <v>5.8094677609324039</v>
      </c>
      <c r="K9930" s="63">
        <v>4.4885390841973392</v>
      </c>
      <c r="L9930" s="63">
        <v>6.5604703153713517</v>
      </c>
      <c r="M9930" s="63">
        <v>7.6438186026167596</v>
      </c>
      <c r="N9930" s="63">
        <v>6.9857874891983602</v>
      </c>
      <c r="O9930" s="71">
        <v>6.9833074766034917</v>
      </c>
    </row>
    <row r="9931" spans="2:15" outlineLevel="1" x14ac:dyDescent="0.45">
      <c r="B9931" s="65">
        <v>9922</v>
      </c>
      <c r="C9931" s="60">
        <v>1</v>
      </c>
      <c r="D9931" s="61">
        <v>0</v>
      </c>
      <c r="E9931" s="61">
        <v>1</v>
      </c>
      <c r="F9931" s="61">
        <v>1</v>
      </c>
      <c r="G9931" s="61">
        <v>1</v>
      </c>
      <c r="H9931" s="61">
        <v>0</v>
      </c>
      <c r="I9931" s="62">
        <v>95860.214706676037</v>
      </c>
      <c r="J9931" s="63">
        <v>6.0746731848834212</v>
      </c>
      <c r="K9931" s="63">
        <v>5.180357530488358</v>
      </c>
      <c r="L9931" s="63">
        <v>7.1572564305335007</v>
      </c>
      <c r="M9931" s="63">
        <v>7.0521575824339218</v>
      </c>
      <c r="N9931" s="63">
        <v>7.4720235600030236</v>
      </c>
      <c r="O9931" s="71">
        <v>6.7421820503450274</v>
      </c>
    </row>
    <row r="9932" spans="2:15" outlineLevel="1" x14ac:dyDescent="0.45">
      <c r="B9932" s="65">
        <v>9923</v>
      </c>
      <c r="C9932" s="60">
        <v>1</v>
      </c>
      <c r="D9932" s="61">
        <v>0</v>
      </c>
      <c r="E9932" s="61">
        <v>1</v>
      </c>
      <c r="F9932" s="61">
        <v>1</v>
      </c>
      <c r="G9932" s="61">
        <v>0</v>
      </c>
      <c r="H9932" s="61">
        <v>1</v>
      </c>
      <c r="I9932" s="62">
        <v>79533.336551997825</v>
      </c>
      <c r="J9932" s="63">
        <v>6.3287659910492966</v>
      </c>
      <c r="K9932" s="63">
        <v>5.5083100094780768</v>
      </c>
      <c r="L9932" s="63">
        <v>6.4254775527509764</v>
      </c>
      <c r="M9932" s="63">
        <v>8.0022394885278754</v>
      </c>
      <c r="N9932" s="63">
        <v>7.0812793021453331</v>
      </c>
      <c r="O9932" s="71">
        <v>7.3250001917523964</v>
      </c>
    </row>
    <row r="9933" spans="2:15" outlineLevel="1" x14ac:dyDescent="0.45">
      <c r="B9933" s="65">
        <v>9924</v>
      </c>
      <c r="C9933" s="60">
        <v>1</v>
      </c>
      <c r="D9933" s="61">
        <v>0</v>
      </c>
      <c r="E9933" s="61">
        <v>1</v>
      </c>
      <c r="F9933" s="61">
        <v>1</v>
      </c>
      <c r="G9933" s="61">
        <v>1</v>
      </c>
      <c r="H9933" s="61">
        <v>0</v>
      </c>
      <c r="I9933" s="62">
        <v>29798.464719951793</v>
      </c>
      <c r="J9933" s="63">
        <v>6.2771674889484768</v>
      </c>
      <c r="K9933" s="63">
        <v>5.2171104509692103</v>
      </c>
      <c r="L9933" s="63">
        <v>6.4618858979839686</v>
      </c>
      <c r="M9933" s="63">
        <v>6.7617452332107995</v>
      </c>
      <c r="N9933" s="63">
        <v>7.3962628789943725</v>
      </c>
      <c r="O9933" s="71">
        <v>6.8689075081017243</v>
      </c>
    </row>
    <row r="9934" spans="2:15" outlineLevel="1" x14ac:dyDescent="0.45">
      <c r="B9934" s="65">
        <v>9925</v>
      </c>
      <c r="C9934" s="60">
        <v>1</v>
      </c>
      <c r="D9934" s="61">
        <v>0</v>
      </c>
      <c r="E9934" s="61">
        <v>1</v>
      </c>
      <c r="F9934" s="61">
        <v>1</v>
      </c>
      <c r="G9934" s="61">
        <v>1</v>
      </c>
      <c r="H9934" s="61">
        <v>0</v>
      </c>
      <c r="I9934" s="62">
        <v>72885.600053004498</v>
      </c>
      <c r="J9934" s="63">
        <v>5.8895739309577424</v>
      </c>
      <c r="K9934" s="63">
        <v>4.8628349702853395</v>
      </c>
      <c r="L9934" s="63">
        <v>6.8462087845754382</v>
      </c>
      <c r="M9934" s="63">
        <v>7.9743037434119293</v>
      </c>
      <c r="N9934" s="63">
        <v>6.504663170177257</v>
      </c>
      <c r="O9934" s="71">
        <v>6.1116462170111712</v>
      </c>
    </row>
    <row r="9935" spans="2:15" outlineLevel="1" x14ac:dyDescent="0.45">
      <c r="B9935" s="65">
        <v>9926</v>
      </c>
      <c r="C9935" s="60">
        <v>0</v>
      </c>
      <c r="D9935" s="61">
        <v>1</v>
      </c>
      <c r="E9935" s="61">
        <v>1</v>
      </c>
      <c r="F9935" s="61">
        <v>1</v>
      </c>
      <c r="G9935" s="61">
        <v>1</v>
      </c>
      <c r="H9935" s="61">
        <v>0</v>
      </c>
      <c r="I9935" s="62">
        <v>96678.64863380621</v>
      </c>
      <c r="J9935" s="63">
        <v>5.5735063201819575</v>
      </c>
      <c r="K9935" s="63">
        <v>6.4587480231359784</v>
      </c>
      <c r="L9935" s="63">
        <v>7.5704063076717603</v>
      </c>
      <c r="M9935" s="63">
        <v>6.2204226459468384</v>
      </c>
      <c r="N9935" s="63">
        <v>7.3908945514935382</v>
      </c>
      <c r="O9935" s="71">
        <v>6.9435980881755457</v>
      </c>
    </row>
    <row r="9936" spans="2:15" outlineLevel="1" x14ac:dyDescent="0.45">
      <c r="B9936" s="65">
        <v>9927</v>
      </c>
      <c r="C9936" s="60">
        <v>1</v>
      </c>
      <c r="D9936" s="61">
        <v>0</v>
      </c>
      <c r="E9936" s="61">
        <v>1</v>
      </c>
      <c r="F9936" s="61">
        <v>1</v>
      </c>
      <c r="G9936" s="61">
        <v>1</v>
      </c>
      <c r="H9936" s="61">
        <v>0</v>
      </c>
      <c r="I9936" s="62">
        <v>25937.517754247514</v>
      </c>
      <c r="J9936" s="63">
        <v>5.9088564923495186</v>
      </c>
      <c r="K9936" s="63">
        <v>5.7086556717278789</v>
      </c>
      <c r="L9936" s="63">
        <v>6.6803870775514298</v>
      </c>
      <c r="M9936" s="63">
        <v>6.0403092248343224</v>
      </c>
      <c r="N9936" s="63">
        <v>6.6628143958536228</v>
      </c>
      <c r="O9936" s="71">
        <v>6.5429894810760114</v>
      </c>
    </row>
    <row r="9937" spans="2:15" outlineLevel="1" x14ac:dyDescent="0.45">
      <c r="B9937" s="65">
        <v>9928</v>
      </c>
      <c r="C9937" s="60">
        <v>1</v>
      </c>
      <c r="D9937" s="61">
        <v>0</v>
      </c>
      <c r="E9937" s="61">
        <v>1</v>
      </c>
      <c r="F9937" s="61">
        <v>1</v>
      </c>
      <c r="G9937" s="61">
        <v>0</v>
      </c>
      <c r="H9937" s="61">
        <v>1</v>
      </c>
      <c r="I9937" s="62">
        <v>67264.919941473825</v>
      </c>
      <c r="J9937" s="63">
        <v>6.3123729412682774</v>
      </c>
      <c r="K9937" s="63">
        <v>6.0340351922238167</v>
      </c>
      <c r="L9937" s="63">
        <v>6.7665533375738667</v>
      </c>
      <c r="M9937" s="63">
        <v>6.8875138589019747</v>
      </c>
      <c r="N9937" s="63">
        <v>6.9284183959277241</v>
      </c>
      <c r="O9937" s="71">
        <v>7.0095996552441679</v>
      </c>
    </row>
    <row r="9938" spans="2:15" outlineLevel="1" x14ac:dyDescent="0.45">
      <c r="B9938" s="65">
        <v>9929</v>
      </c>
      <c r="C9938" s="60">
        <v>1</v>
      </c>
      <c r="D9938" s="61">
        <v>0</v>
      </c>
      <c r="E9938" s="61">
        <v>1</v>
      </c>
      <c r="F9938" s="61">
        <v>1</v>
      </c>
      <c r="G9938" s="61">
        <v>1</v>
      </c>
      <c r="H9938" s="61">
        <v>0</v>
      </c>
      <c r="I9938" s="62">
        <v>93205.118504836893</v>
      </c>
      <c r="J9938" s="63">
        <v>6.7073200050473645</v>
      </c>
      <c r="K9938" s="63">
        <v>4.4887542314246982</v>
      </c>
      <c r="L9938" s="63">
        <v>6.29711878520121</v>
      </c>
      <c r="M9938" s="63">
        <v>7.5266344603658881</v>
      </c>
      <c r="N9938" s="63">
        <v>6.697075727550156</v>
      </c>
      <c r="O9938" s="71">
        <v>6.4630782110533378</v>
      </c>
    </row>
    <row r="9939" spans="2:15" outlineLevel="1" x14ac:dyDescent="0.45">
      <c r="B9939" s="65">
        <v>9930</v>
      </c>
      <c r="C9939" s="60">
        <v>1</v>
      </c>
      <c r="D9939" s="61">
        <v>0</v>
      </c>
      <c r="E9939" s="61">
        <v>1</v>
      </c>
      <c r="F9939" s="61">
        <v>1</v>
      </c>
      <c r="G9939" s="61">
        <v>1</v>
      </c>
      <c r="H9939" s="61">
        <v>0</v>
      </c>
      <c r="I9939" s="62">
        <v>94442.015168281156</v>
      </c>
      <c r="J9939" s="63">
        <v>6.5627643356408134</v>
      </c>
      <c r="K9939" s="63">
        <v>5.143664436648546</v>
      </c>
      <c r="L9939" s="63">
        <v>6.5594536261260297</v>
      </c>
      <c r="M9939" s="63">
        <v>7.5179894902129369</v>
      </c>
      <c r="N9939" s="63">
        <v>6.6088369548296164</v>
      </c>
      <c r="O9939" s="71">
        <v>6.2513260634634511</v>
      </c>
    </row>
    <row r="9940" spans="2:15" outlineLevel="1" x14ac:dyDescent="0.45">
      <c r="B9940" s="65">
        <v>9931</v>
      </c>
      <c r="C9940" s="60">
        <v>1</v>
      </c>
      <c r="D9940" s="61">
        <v>0</v>
      </c>
      <c r="E9940" s="61">
        <v>1</v>
      </c>
      <c r="F9940" s="61">
        <v>1</v>
      </c>
      <c r="G9940" s="61">
        <v>0</v>
      </c>
      <c r="H9940" s="61">
        <v>1</v>
      </c>
      <c r="I9940" s="62">
        <v>24457.927671208905</v>
      </c>
      <c r="J9940" s="63">
        <v>5.6646121683827193</v>
      </c>
      <c r="K9940" s="63">
        <v>4.5262309221465689</v>
      </c>
      <c r="L9940" s="63">
        <v>6.3397390774941362</v>
      </c>
      <c r="M9940" s="63">
        <v>6.6914815400972634</v>
      </c>
      <c r="N9940" s="63">
        <v>6.4036629793984519</v>
      </c>
      <c r="O9940" s="71">
        <v>7.4896343857274319</v>
      </c>
    </row>
    <row r="9941" spans="2:15" outlineLevel="1" x14ac:dyDescent="0.45">
      <c r="B9941" s="65">
        <v>9932</v>
      </c>
      <c r="C9941" s="60">
        <v>1</v>
      </c>
      <c r="D9941" s="61">
        <v>0</v>
      </c>
      <c r="E9941" s="61">
        <v>1</v>
      </c>
      <c r="F9941" s="61">
        <v>1</v>
      </c>
      <c r="G9941" s="61">
        <v>1</v>
      </c>
      <c r="H9941" s="61">
        <v>0</v>
      </c>
      <c r="I9941" s="62">
        <v>100640.84759713052</v>
      </c>
      <c r="J9941" s="63">
        <v>6.7557152496071655</v>
      </c>
      <c r="K9941" s="63">
        <v>5.3845261319964166</v>
      </c>
      <c r="L9941" s="63">
        <v>7.2583092505055191</v>
      </c>
      <c r="M9941" s="63">
        <v>7.6498802966104016</v>
      </c>
      <c r="N9941" s="63">
        <v>7.2861270190458223</v>
      </c>
      <c r="O9941" s="71">
        <v>7.1474586398803552</v>
      </c>
    </row>
    <row r="9942" spans="2:15" outlineLevel="1" x14ac:dyDescent="0.45">
      <c r="B9942" s="65">
        <v>9933</v>
      </c>
      <c r="C9942" s="60">
        <v>1</v>
      </c>
      <c r="D9942" s="61">
        <v>0</v>
      </c>
      <c r="E9942" s="61">
        <v>1</v>
      </c>
      <c r="F9942" s="61">
        <v>1</v>
      </c>
      <c r="G9942" s="61">
        <v>0</v>
      </c>
      <c r="H9942" s="61">
        <v>1</v>
      </c>
      <c r="I9942" s="62">
        <v>62364.832388860435</v>
      </c>
      <c r="J9942" s="63">
        <v>6.5657760433783317</v>
      </c>
      <c r="K9942" s="63">
        <v>5.163984401441267</v>
      </c>
      <c r="L9942" s="63">
        <v>7.0838182612722651</v>
      </c>
      <c r="M9942" s="63">
        <v>6.3399466994791673</v>
      </c>
      <c r="N9942" s="63">
        <v>6.4577688844832615</v>
      </c>
      <c r="O9942" s="71">
        <v>6.6862347893325706</v>
      </c>
    </row>
    <row r="9943" spans="2:15" outlineLevel="1" x14ac:dyDescent="0.45">
      <c r="B9943" s="65">
        <v>9934</v>
      </c>
      <c r="C9943" s="60">
        <v>1</v>
      </c>
      <c r="D9943" s="61">
        <v>0</v>
      </c>
      <c r="E9943" s="61">
        <v>1</v>
      </c>
      <c r="F9943" s="61">
        <v>1</v>
      </c>
      <c r="G9943" s="61">
        <v>0</v>
      </c>
      <c r="H9943" s="61">
        <v>1</v>
      </c>
      <c r="I9943" s="62">
        <v>97793.644146738603</v>
      </c>
      <c r="J9943" s="63">
        <v>6.3527663365774512</v>
      </c>
      <c r="K9943" s="63">
        <v>4.6320923019399176</v>
      </c>
      <c r="L9943" s="63">
        <v>8.4243198697307093</v>
      </c>
      <c r="M9943" s="63">
        <v>7.6275794229824179</v>
      </c>
      <c r="N9943" s="63">
        <v>6.8030979418205275</v>
      </c>
      <c r="O9943" s="71">
        <v>7.2323088093707923</v>
      </c>
    </row>
    <row r="9944" spans="2:15" outlineLevel="1" x14ac:dyDescent="0.45">
      <c r="B9944" s="65">
        <v>9935</v>
      </c>
      <c r="C9944" s="60">
        <v>0</v>
      </c>
      <c r="D9944" s="61">
        <v>1</v>
      </c>
      <c r="E9944" s="61">
        <v>1</v>
      </c>
      <c r="F9944" s="61">
        <v>1</v>
      </c>
      <c r="G9944" s="61">
        <v>1</v>
      </c>
      <c r="H9944" s="61">
        <v>0</v>
      </c>
      <c r="I9944" s="62">
        <v>75778.025768715932</v>
      </c>
      <c r="J9944" s="63">
        <v>5.311720585401015</v>
      </c>
      <c r="K9944" s="63">
        <v>5.5801587144981033</v>
      </c>
      <c r="L9944" s="63">
        <v>6.5444648727292627</v>
      </c>
      <c r="M9944" s="63">
        <v>8.5107902296630655</v>
      </c>
      <c r="N9944" s="63">
        <v>6.9583258837680573</v>
      </c>
      <c r="O9944" s="71">
        <v>6.1549403756356078</v>
      </c>
    </row>
    <row r="9945" spans="2:15" outlineLevel="1" x14ac:dyDescent="0.45">
      <c r="B9945" s="65">
        <v>9936</v>
      </c>
      <c r="C9945" s="60">
        <v>1</v>
      </c>
      <c r="D9945" s="61">
        <v>0</v>
      </c>
      <c r="E9945" s="61">
        <v>1</v>
      </c>
      <c r="F9945" s="61">
        <v>1</v>
      </c>
      <c r="G9945" s="61">
        <v>1</v>
      </c>
      <c r="H9945" s="61">
        <v>0</v>
      </c>
      <c r="I9945" s="62">
        <v>98620.348099787094</v>
      </c>
      <c r="J9945" s="63">
        <v>6.843290121414964</v>
      </c>
      <c r="K9945" s="63">
        <v>6.4643437646923125</v>
      </c>
      <c r="L9945" s="63">
        <v>7.1539487506895449</v>
      </c>
      <c r="M9945" s="63">
        <v>6.2997274011644375</v>
      </c>
      <c r="N9945" s="63">
        <v>7.2664401696198224</v>
      </c>
      <c r="O9945" s="71">
        <v>6.4834601558840355</v>
      </c>
    </row>
    <row r="9946" spans="2:15" outlineLevel="1" x14ac:dyDescent="0.45">
      <c r="B9946" s="65">
        <v>9937</v>
      </c>
      <c r="C9946" s="60">
        <v>1</v>
      </c>
      <c r="D9946" s="61">
        <v>0</v>
      </c>
      <c r="E9946" s="61">
        <v>1</v>
      </c>
      <c r="F9946" s="61">
        <v>1</v>
      </c>
      <c r="G9946" s="61">
        <v>0</v>
      </c>
      <c r="H9946" s="61">
        <v>1</v>
      </c>
      <c r="I9946" s="62">
        <v>95622.028765256691</v>
      </c>
      <c r="J9946" s="63">
        <v>6.1830794278921619</v>
      </c>
      <c r="K9946" s="63">
        <v>5.5288786321053482</v>
      </c>
      <c r="L9946" s="63">
        <v>7.440974009520728</v>
      </c>
      <c r="M9946" s="63">
        <v>6.6573129590670952</v>
      </c>
      <c r="N9946" s="63">
        <v>6.6165689938269185</v>
      </c>
      <c r="O9946" s="71">
        <v>7.3608460912627125</v>
      </c>
    </row>
    <row r="9947" spans="2:15" outlineLevel="1" x14ac:dyDescent="0.45">
      <c r="B9947" s="65">
        <v>9938</v>
      </c>
      <c r="C9947" s="60">
        <v>1</v>
      </c>
      <c r="D9947" s="61">
        <v>0</v>
      </c>
      <c r="E9947" s="61">
        <v>1</v>
      </c>
      <c r="F9947" s="61">
        <v>1</v>
      </c>
      <c r="G9947" s="61">
        <v>0</v>
      </c>
      <c r="H9947" s="61">
        <v>1</v>
      </c>
      <c r="I9947" s="62">
        <v>22819.821465370958</v>
      </c>
      <c r="J9947" s="63">
        <v>5.3334933238298783</v>
      </c>
      <c r="K9947" s="63">
        <v>5.0088320379465721</v>
      </c>
      <c r="L9947" s="63">
        <v>6.7891700406800846</v>
      </c>
      <c r="M9947" s="63">
        <v>6.3152593109560566</v>
      </c>
      <c r="N9947" s="63">
        <v>6.1415234262844054</v>
      </c>
      <c r="O9947" s="71">
        <v>6.9936406763675638</v>
      </c>
    </row>
    <row r="9948" spans="2:15" outlineLevel="1" x14ac:dyDescent="0.45">
      <c r="B9948" s="65">
        <v>9939</v>
      </c>
      <c r="C9948" s="60">
        <v>1</v>
      </c>
      <c r="D9948" s="61">
        <v>0</v>
      </c>
      <c r="E9948" s="61">
        <v>1</v>
      </c>
      <c r="F9948" s="61">
        <v>1</v>
      </c>
      <c r="G9948" s="61">
        <v>1</v>
      </c>
      <c r="H9948" s="61">
        <v>0</v>
      </c>
      <c r="I9948" s="62">
        <v>99591.856791724174</v>
      </c>
      <c r="J9948" s="63">
        <v>5.7030367522354632</v>
      </c>
      <c r="K9948" s="63">
        <v>5.1178374394544157</v>
      </c>
      <c r="L9948" s="63">
        <v>7.4833741455041984</v>
      </c>
      <c r="M9948" s="63">
        <v>8.7322932234949207</v>
      </c>
      <c r="N9948" s="63">
        <v>7.4552485942084994</v>
      </c>
      <c r="O9948" s="71">
        <v>6.5863552046377345</v>
      </c>
    </row>
    <row r="9949" spans="2:15" outlineLevel="1" x14ac:dyDescent="0.45">
      <c r="B9949" s="65">
        <v>9940</v>
      </c>
      <c r="C9949" s="60">
        <v>0</v>
      </c>
      <c r="D9949" s="61">
        <v>1</v>
      </c>
      <c r="E9949" s="61">
        <v>1</v>
      </c>
      <c r="F9949" s="61">
        <v>1</v>
      </c>
      <c r="G9949" s="61">
        <v>1</v>
      </c>
      <c r="H9949" s="61">
        <v>0</v>
      </c>
      <c r="I9949" s="62">
        <v>27798.410991113371</v>
      </c>
      <c r="J9949" s="63">
        <v>5.6053996054159585</v>
      </c>
      <c r="K9949" s="63">
        <v>5.6599798444793246</v>
      </c>
      <c r="L9949" s="63">
        <v>7.0108031375342623</v>
      </c>
      <c r="M9949" s="63">
        <v>6.6634650729070737</v>
      </c>
      <c r="N9949" s="63">
        <v>7.3043811038863735</v>
      </c>
      <c r="O9949" s="71">
        <v>6.0586793803887167</v>
      </c>
    </row>
    <row r="9950" spans="2:15" outlineLevel="1" x14ac:dyDescent="0.45">
      <c r="B9950" s="65">
        <v>9941</v>
      </c>
      <c r="C9950" s="60">
        <v>1</v>
      </c>
      <c r="D9950" s="61">
        <v>0</v>
      </c>
      <c r="E9950" s="61">
        <v>1</v>
      </c>
      <c r="F9950" s="61">
        <v>1</v>
      </c>
      <c r="G9950" s="61">
        <v>1</v>
      </c>
      <c r="H9950" s="61">
        <v>0</v>
      </c>
      <c r="I9950" s="62">
        <v>62367.82262919491</v>
      </c>
      <c r="J9950" s="63">
        <v>5.6760553865920551</v>
      </c>
      <c r="K9950" s="63">
        <v>5.4624586533748696</v>
      </c>
      <c r="L9950" s="63">
        <v>7.4922927591181612</v>
      </c>
      <c r="M9950" s="63">
        <v>6.2720177542827154</v>
      </c>
      <c r="N9950" s="63">
        <v>7.0079124911941477</v>
      </c>
      <c r="O9950" s="71">
        <v>6.6141185754485159</v>
      </c>
    </row>
    <row r="9951" spans="2:15" outlineLevel="1" x14ac:dyDescent="0.45">
      <c r="B9951" s="65">
        <v>9942</v>
      </c>
      <c r="C9951" s="60">
        <v>0</v>
      </c>
      <c r="D9951" s="61">
        <v>1</v>
      </c>
      <c r="E9951" s="61">
        <v>1</v>
      </c>
      <c r="F9951" s="61">
        <v>1</v>
      </c>
      <c r="G9951" s="61">
        <v>0</v>
      </c>
      <c r="H9951" s="61">
        <v>1</v>
      </c>
      <c r="I9951" s="62">
        <v>98032.080066852446</v>
      </c>
      <c r="J9951" s="63">
        <v>5.2250728961753596</v>
      </c>
      <c r="K9951" s="63">
        <v>5.5638457901865523</v>
      </c>
      <c r="L9951" s="63">
        <v>7.6334726232099817</v>
      </c>
      <c r="M9951" s="63">
        <v>8.5837501409564929</v>
      </c>
      <c r="N9951" s="63">
        <v>6.2503622067133282</v>
      </c>
      <c r="O9951" s="71">
        <v>7.3831885661669716</v>
      </c>
    </row>
    <row r="9952" spans="2:15" outlineLevel="1" x14ac:dyDescent="0.45">
      <c r="B9952" s="65">
        <v>9943</v>
      </c>
      <c r="C9952" s="60">
        <v>1</v>
      </c>
      <c r="D9952" s="61">
        <v>0</v>
      </c>
      <c r="E9952" s="61">
        <v>1</v>
      </c>
      <c r="F9952" s="61">
        <v>1</v>
      </c>
      <c r="G9952" s="61">
        <v>1</v>
      </c>
      <c r="H9952" s="61">
        <v>0</v>
      </c>
      <c r="I9952" s="62">
        <v>91503.807323125176</v>
      </c>
      <c r="J9952" s="63">
        <v>5.7712347596435958</v>
      </c>
      <c r="K9952" s="63">
        <v>4.9414251246890366</v>
      </c>
      <c r="L9952" s="63">
        <v>8.4036259842879719</v>
      </c>
      <c r="M9952" s="63">
        <v>6.2873169445932096</v>
      </c>
      <c r="N9952" s="63">
        <v>6.7274050052859096</v>
      </c>
      <c r="O9952" s="71">
        <v>6.5253650435798862</v>
      </c>
    </row>
    <row r="9953" spans="2:15" outlineLevel="1" x14ac:dyDescent="0.45">
      <c r="B9953" s="65">
        <v>9944</v>
      </c>
      <c r="C9953" s="60">
        <v>1</v>
      </c>
      <c r="D9953" s="61">
        <v>0</v>
      </c>
      <c r="E9953" s="61">
        <v>1</v>
      </c>
      <c r="F9953" s="61">
        <v>1</v>
      </c>
      <c r="G9953" s="61">
        <v>0</v>
      </c>
      <c r="H9953" s="61">
        <v>1</v>
      </c>
      <c r="I9953" s="62">
        <v>26008.05040601475</v>
      </c>
      <c r="J9953" s="63">
        <v>5.0364635169807785</v>
      </c>
      <c r="K9953" s="63">
        <v>4.8353426064491911</v>
      </c>
      <c r="L9953" s="63">
        <v>7.4827170544258532</v>
      </c>
      <c r="M9953" s="63">
        <v>7.2695368112481793</v>
      </c>
      <c r="N9953" s="63">
        <v>6.5761595594889464</v>
      </c>
      <c r="O9953" s="71">
        <v>6.8581262912298637</v>
      </c>
    </row>
    <row r="9954" spans="2:15" outlineLevel="1" x14ac:dyDescent="0.45">
      <c r="B9954" s="65">
        <v>9945</v>
      </c>
      <c r="C9954" s="60">
        <v>1</v>
      </c>
      <c r="D9954" s="61">
        <v>0</v>
      </c>
      <c r="E9954" s="61">
        <v>1</v>
      </c>
      <c r="F9954" s="61">
        <v>1</v>
      </c>
      <c r="G9954" s="61">
        <v>1</v>
      </c>
      <c r="H9954" s="61">
        <v>0</v>
      </c>
      <c r="I9954" s="62">
        <v>31084.920494835009</v>
      </c>
      <c r="J9954" s="63">
        <v>5.8611916024870085</v>
      </c>
      <c r="K9954" s="63">
        <v>5.6771624420751614</v>
      </c>
      <c r="L9954" s="63">
        <v>6.3337070727671678</v>
      </c>
      <c r="M9954" s="63">
        <v>7.8904932318717007</v>
      </c>
      <c r="N9954" s="63">
        <v>6.756479890489473</v>
      </c>
      <c r="O9954" s="71">
        <v>6.667274610057258</v>
      </c>
    </row>
    <row r="9955" spans="2:15" outlineLevel="1" x14ac:dyDescent="0.45">
      <c r="B9955" s="65">
        <v>9946</v>
      </c>
      <c r="C9955" s="60">
        <v>1</v>
      </c>
      <c r="D9955" s="61">
        <v>0</v>
      </c>
      <c r="E9955" s="61">
        <v>1</v>
      </c>
      <c r="F9955" s="61">
        <v>1</v>
      </c>
      <c r="G9955" s="61">
        <v>0</v>
      </c>
      <c r="H9955" s="61">
        <v>1</v>
      </c>
      <c r="I9955" s="62">
        <v>94243.45003604042</v>
      </c>
      <c r="J9955" s="63">
        <v>5.8218347551355052</v>
      </c>
      <c r="K9955" s="63">
        <v>4.1345374170854079</v>
      </c>
      <c r="L9955" s="63">
        <v>8.005284340019891</v>
      </c>
      <c r="M9955" s="63">
        <v>8.0616700363566878</v>
      </c>
      <c r="N9955" s="63">
        <v>6.3613085983576045</v>
      </c>
      <c r="O9955" s="71">
        <v>7.1662799014516834</v>
      </c>
    </row>
    <row r="9956" spans="2:15" outlineLevel="1" x14ac:dyDescent="0.45">
      <c r="B9956" s="65">
        <v>9947</v>
      </c>
      <c r="C9956" s="60">
        <v>0</v>
      </c>
      <c r="D9956" s="61">
        <v>1</v>
      </c>
      <c r="E9956" s="61">
        <v>1</v>
      </c>
      <c r="F9956" s="61">
        <v>1</v>
      </c>
      <c r="G9956" s="61">
        <v>1</v>
      </c>
      <c r="H9956" s="61">
        <v>0</v>
      </c>
      <c r="I9956" s="62">
        <v>77925.207616910746</v>
      </c>
      <c r="J9956" s="63">
        <v>5.610379524521985</v>
      </c>
      <c r="K9956" s="63">
        <v>5.6967178054495013</v>
      </c>
      <c r="L9956" s="63">
        <v>7.1089444253695868</v>
      </c>
      <c r="M9956" s="63">
        <v>8.5023717570520709</v>
      </c>
      <c r="N9956" s="63">
        <v>6.7700423239660665</v>
      </c>
      <c r="O9956" s="71">
        <v>6.4721359195319526</v>
      </c>
    </row>
    <row r="9957" spans="2:15" outlineLevel="1" x14ac:dyDescent="0.45">
      <c r="B9957" s="65">
        <v>9948</v>
      </c>
      <c r="C9957" s="60">
        <v>1</v>
      </c>
      <c r="D9957" s="61">
        <v>0</v>
      </c>
      <c r="E9957" s="61">
        <v>1</v>
      </c>
      <c r="F9957" s="61">
        <v>1</v>
      </c>
      <c r="G9957" s="61">
        <v>1</v>
      </c>
      <c r="H9957" s="61">
        <v>0</v>
      </c>
      <c r="I9957" s="62">
        <v>23807.125018759878</v>
      </c>
      <c r="J9957" s="63">
        <v>5.3256725360566124</v>
      </c>
      <c r="K9957" s="63">
        <v>4.6823955679194009</v>
      </c>
      <c r="L9957" s="63">
        <v>6.9005982300473452</v>
      </c>
      <c r="M9957" s="63">
        <v>6.2136005163128276</v>
      </c>
      <c r="N9957" s="63">
        <v>7.0593708688861287</v>
      </c>
      <c r="O9957" s="71">
        <v>6.9139757249782638</v>
      </c>
    </row>
    <row r="9958" spans="2:15" outlineLevel="1" x14ac:dyDescent="0.45">
      <c r="B9958" s="65">
        <v>9949</v>
      </c>
      <c r="C9958" s="60">
        <v>0</v>
      </c>
      <c r="D9958" s="61">
        <v>1</v>
      </c>
      <c r="E9958" s="61">
        <v>1</v>
      </c>
      <c r="F9958" s="61">
        <v>1</v>
      </c>
      <c r="G9958" s="61">
        <v>1</v>
      </c>
      <c r="H9958" s="61">
        <v>0</v>
      </c>
      <c r="I9958" s="62">
        <v>65680.053486402816</v>
      </c>
      <c r="J9958" s="63">
        <v>6.0955163850891498</v>
      </c>
      <c r="K9958" s="63">
        <v>6.4930205706327513</v>
      </c>
      <c r="L9958" s="63">
        <v>7.206090251380405</v>
      </c>
      <c r="M9958" s="63">
        <v>6.2587255079174584</v>
      </c>
      <c r="N9958" s="63">
        <v>6.7921276639377268</v>
      </c>
      <c r="O9958" s="71">
        <v>6.6259030531035386</v>
      </c>
    </row>
    <row r="9959" spans="2:15" outlineLevel="1" x14ac:dyDescent="0.45">
      <c r="B9959" s="65">
        <v>9950</v>
      </c>
      <c r="C9959" s="60">
        <v>1</v>
      </c>
      <c r="D9959" s="61">
        <v>0</v>
      </c>
      <c r="E9959" s="61">
        <v>1</v>
      </c>
      <c r="F9959" s="61">
        <v>1</v>
      </c>
      <c r="G9959" s="61">
        <v>1</v>
      </c>
      <c r="H9959" s="61">
        <v>0</v>
      </c>
      <c r="I9959" s="62">
        <v>97702.620767781846</v>
      </c>
      <c r="J9959" s="63">
        <v>6.3496629434873686</v>
      </c>
      <c r="K9959" s="63">
        <v>5.3611216316905086</v>
      </c>
      <c r="L9959" s="63">
        <v>7.415753384890329</v>
      </c>
      <c r="M9959" s="63">
        <v>7.426247039581571</v>
      </c>
      <c r="N9959" s="63">
        <v>7.3354737921244233</v>
      </c>
      <c r="O9959" s="71">
        <v>6.4682590461912373</v>
      </c>
    </row>
    <row r="9960" spans="2:15" outlineLevel="1" x14ac:dyDescent="0.45">
      <c r="B9960" s="65">
        <v>9951</v>
      </c>
      <c r="C9960" s="60">
        <v>1</v>
      </c>
      <c r="D9960" s="61">
        <v>0</v>
      </c>
      <c r="E9960" s="61">
        <v>1</v>
      </c>
      <c r="F9960" s="61">
        <v>1</v>
      </c>
      <c r="G9960" s="61">
        <v>1</v>
      </c>
      <c r="H9960" s="61">
        <v>0</v>
      </c>
      <c r="I9960" s="62">
        <v>28314.942041806557</v>
      </c>
      <c r="J9960" s="63">
        <v>5.7703155951769105</v>
      </c>
      <c r="K9960" s="63">
        <v>5.0942083567010528</v>
      </c>
      <c r="L9960" s="63">
        <v>6.5263181251554405</v>
      </c>
      <c r="M9960" s="63">
        <v>7.0936224191126849</v>
      </c>
      <c r="N9960" s="63">
        <v>7.1005123146358775</v>
      </c>
      <c r="O9960" s="71">
        <v>6.864667679987603</v>
      </c>
    </row>
    <row r="9961" spans="2:15" outlineLevel="1" x14ac:dyDescent="0.45">
      <c r="B9961" s="65">
        <v>9952</v>
      </c>
      <c r="C9961" s="60">
        <v>1</v>
      </c>
      <c r="D9961" s="61">
        <v>0</v>
      </c>
      <c r="E9961" s="61">
        <v>1</v>
      </c>
      <c r="F9961" s="61">
        <v>1</v>
      </c>
      <c r="G9961" s="61">
        <v>1</v>
      </c>
      <c r="H9961" s="61">
        <v>0</v>
      </c>
      <c r="I9961" s="62">
        <v>23674.2186130599</v>
      </c>
      <c r="J9961" s="63">
        <v>6.0091086460587633</v>
      </c>
      <c r="K9961" s="63">
        <v>4.3232844615782007</v>
      </c>
      <c r="L9961" s="63">
        <v>6.2443344288462601</v>
      </c>
      <c r="M9961" s="63">
        <v>6.1789508345063613</v>
      </c>
      <c r="N9961" s="63">
        <v>7.2410840498877285</v>
      </c>
      <c r="O9961" s="71">
        <v>6.721488225803923</v>
      </c>
    </row>
    <row r="9962" spans="2:15" outlineLevel="1" x14ac:dyDescent="0.45">
      <c r="B9962" s="65">
        <v>9953</v>
      </c>
      <c r="C9962" s="60">
        <v>1</v>
      </c>
      <c r="D9962" s="61">
        <v>0</v>
      </c>
      <c r="E9962" s="61">
        <v>1</v>
      </c>
      <c r="F9962" s="61">
        <v>1</v>
      </c>
      <c r="G9962" s="61">
        <v>0</v>
      </c>
      <c r="H9962" s="61">
        <v>1</v>
      </c>
      <c r="I9962" s="62">
        <v>74353.870689724456</v>
      </c>
      <c r="J9962" s="63">
        <v>5.9724345491074731</v>
      </c>
      <c r="K9962" s="63">
        <v>4.176308431648498</v>
      </c>
      <c r="L9962" s="63">
        <v>6.84341586788491</v>
      </c>
      <c r="M9962" s="63">
        <v>8.2734532308085722</v>
      </c>
      <c r="N9962" s="63">
        <v>6.8084874364652848</v>
      </c>
      <c r="O9962" s="71">
        <v>6.9081492770148065</v>
      </c>
    </row>
    <row r="9963" spans="2:15" outlineLevel="1" x14ac:dyDescent="0.45">
      <c r="B9963" s="65">
        <v>9954</v>
      </c>
      <c r="C9963" s="60">
        <v>0</v>
      </c>
      <c r="D9963" s="61">
        <v>1</v>
      </c>
      <c r="E9963" s="61">
        <v>1</v>
      </c>
      <c r="F9963" s="61">
        <v>1</v>
      </c>
      <c r="G9963" s="61">
        <v>1</v>
      </c>
      <c r="H9963" s="61">
        <v>0</v>
      </c>
      <c r="I9963" s="62">
        <v>75332.388045929431</v>
      </c>
      <c r="J9963" s="63">
        <v>5.3379848064382216</v>
      </c>
      <c r="K9963" s="63">
        <v>5.4015277546235136</v>
      </c>
      <c r="L9963" s="63">
        <v>7.3207677342349031</v>
      </c>
      <c r="M9963" s="63">
        <v>7.5022971076486815</v>
      </c>
      <c r="N9963" s="63">
        <v>7.2231654316874252</v>
      </c>
      <c r="O9963" s="71">
        <v>6.7227606212872697</v>
      </c>
    </row>
    <row r="9964" spans="2:15" outlineLevel="1" x14ac:dyDescent="0.45">
      <c r="B9964" s="65">
        <v>9955</v>
      </c>
      <c r="C9964" s="60">
        <v>0</v>
      </c>
      <c r="D9964" s="61">
        <v>1</v>
      </c>
      <c r="E9964" s="61">
        <v>1</v>
      </c>
      <c r="F9964" s="61">
        <v>1</v>
      </c>
      <c r="G9964" s="61">
        <v>0</v>
      </c>
      <c r="H9964" s="61">
        <v>1</v>
      </c>
      <c r="I9964" s="62">
        <v>77565.644783675787</v>
      </c>
      <c r="J9964" s="63">
        <v>5.7914503894159868</v>
      </c>
      <c r="K9964" s="63">
        <v>5.8739021976322245</v>
      </c>
      <c r="L9964" s="63">
        <v>6.795119227322326</v>
      </c>
      <c r="M9964" s="63">
        <v>7.7891437820256115</v>
      </c>
      <c r="N9964" s="63">
        <v>6.8492295230543316</v>
      </c>
      <c r="O9964" s="71">
        <v>6.9062473365014254</v>
      </c>
    </row>
    <row r="9965" spans="2:15" outlineLevel="1" x14ac:dyDescent="0.45">
      <c r="B9965" s="65">
        <v>9956</v>
      </c>
      <c r="C9965" s="60">
        <v>0</v>
      </c>
      <c r="D9965" s="61">
        <v>1</v>
      </c>
      <c r="E9965" s="61">
        <v>1</v>
      </c>
      <c r="F9965" s="61">
        <v>1</v>
      </c>
      <c r="G9965" s="61">
        <v>1</v>
      </c>
      <c r="H9965" s="61">
        <v>0</v>
      </c>
      <c r="I9965" s="62">
        <v>79048.614490217922</v>
      </c>
      <c r="J9965" s="63">
        <v>5.4298917258902346</v>
      </c>
      <c r="K9965" s="63">
        <v>5.8941757733033997</v>
      </c>
      <c r="L9965" s="63">
        <v>6.9592463027081868</v>
      </c>
      <c r="M9965" s="63">
        <v>8.7257979823489116</v>
      </c>
      <c r="N9965" s="63">
        <v>7.205848863622994</v>
      </c>
      <c r="O9965" s="71">
        <v>6.238099621978229</v>
      </c>
    </row>
    <row r="9966" spans="2:15" outlineLevel="1" x14ac:dyDescent="0.45">
      <c r="B9966" s="65">
        <v>9957</v>
      </c>
      <c r="C9966" s="60">
        <v>1</v>
      </c>
      <c r="D9966" s="61">
        <v>0</v>
      </c>
      <c r="E9966" s="61">
        <v>1</v>
      </c>
      <c r="F9966" s="61">
        <v>1</v>
      </c>
      <c r="G9966" s="61">
        <v>0</v>
      </c>
      <c r="H9966" s="61">
        <v>1</v>
      </c>
      <c r="I9966" s="62">
        <v>98104.761963795492</v>
      </c>
      <c r="J9966" s="63">
        <v>6.3982840034319537</v>
      </c>
      <c r="K9966" s="63">
        <v>5.624367012180886</v>
      </c>
      <c r="L9966" s="63">
        <v>7.0877443255452688</v>
      </c>
      <c r="M9966" s="63">
        <v>7.6271521688852015</v>
      </c>
      <c r="N9966" s="63">
        <v>6.424375088043365</v>
      </c>
      <c r="O9966" s="71">
        <v>7.2447355485735665</v>
      </c>
    </row>
    <row r="9967" spans="2:15" outlineLevel="1" x14ac:dyDescent="0.45">
      <c r="B9967" s="65">
        <v>9958</v>
      </c>
      <c r="C9967" s="60">
        <v>0</v>
      </c>
      <c r="D9967" s="61">
        <v>1</v>
      </c>
      <c r="E9967" s="61">
        <v>1</v>
      </c>
      <c r="F9967" s="61">
        <v>1</v>
      </c>
      <c r="G9967" s="61">
        <v>0</v>
      </c>
      <c r="H9967" s="61">
        <v>1</v>
      </c>
      <c r="I9967" s="62">
        <v>98532.786981207551</v>
      </c>
      <c r="J9967" s="63">
        <v>5.6620612435362316</v>
      </c>
      <c r="K9967" s="63">
        <v>6.0850207709591713</v>
      </c>
      <c r="L9967" s="63">
        <v>7.0861259651011048</v>
      </c>
      <c r="M9967" s="63">
        <v>7.7852362416778078</v>
      </c>
      <c r="N9967" s="63">
        <v>6.883330408773805</v>
      </c>
      <c r="O9967" s="71">
        <v>7.0085074821366149</v>
      </c>
    </row>
    <row r="9968" spans="2:15" outlineLevel="1" x14ac:dyDescent="0.45">
      <c r="B9968" s="65">
        <v>9959</v>
      </c>
      <c r="C9968" s="60">
        <v>0</v>
      </c>
      <c r="D9968" s="61">
        <v>1</v>
      </c>
      <c r="E9968" s="61">
        <v>1</v>
      </c>
      <c r="F9968" s="61">
        <v>1</v>
      </c>
      <c r="G9968" s="61">
        <v>1</v>
      </c>
      <c r="H9968" s="61">
        <v>0</v>
      </c>
      <c r="I9968" s="62">
        <v>100278.57684482046</v>
      </c>
      <c r="J9968" s="63">
        <v>5.5180890645903649</v>
      </c>
      <c r="K9968" s="63">
        <v>6.5670041947666107</v>
      </c>
      <c r="L9968" s="63">
        <v>6.6526792240271035</v>
      </c>
      <c r="M9968" s="63">
        <v>8.1606290054230648</v>
      </c>
      <c r="N9968" s="63">
        <v>7.2329047170269778</v>
      </c>
      <c r="O9968" s="71">
        <v>6.6976562179692021</v>
      </c>
    </row>
    <row r="9969" spans="2:15" outlineLevel="1" x14ac:dyDescent="0.45">
      <c r="B9969" s="65">
        <v>9960</v>
      </c>
      <c r="C9969" s="60">
        <v>1</v>
      </c>
      <c r="D9969" s="61">
        <v>0</v>
      </c>
      <c r="E9969" s="61">
        <v>1</v>
      </c>
      <c r="F9969" s="61">
        <v>1</v>
      </c>
      <c r="G9969" s="61">
        <v>0</v>
      </c>
      <c r="H9969" s="61">
        <v>1</v>
      </c>
      <c r="I9969" s="62">
        <v>74414.499701603199</v>
      </c>
      <c r="J9969" s="63">
        <v>5.3743269629195831</v>
      </c>
      <c r="K9969" s="63">
        <v>4.9181833288465793</v>
      </c>
      <c r="L9969" s="63">
        <v>6.6753504122862122</v>
      </c>
      <c r="M9969" s="63">
        <v>8.2414318166644804</v>
      </c>
      <c r="N9969" s="63">
        <v>6.4266317999211537</v>
      </c>
      <c r="O9969" s="71">
        <v>7.2855294635990759</v>
      </c>
    </row>
    <row r="9970" spans="2:15" outlineLevel="1" x14ac:dyDescent="0.45">
      <c r="B9970" s="65">
        <v>9961</v>
      </c>
      <c r="C9970" s="60">
        <v>1</v>
      </c>
      <c r="D9970" s="61">
        <v>0</v>
      </c>
      <c r="E9970" s="61">
        <v>1</v>
      </c>
      <c r="F9970" s="61">
        <v>1</v>
      </c>
      <c r="G9970" s="61">
        <v>0</v>
      </c>
      <c r="H9970" s="61">
        <v>1</v>
      </c>
      <c r="I9970" s="62">
        <v>64099.588609421102</v>
      </c>
      <c r="J9970" s="63">
        <v>6.1574429340536252</v>
      </c>
      <c r="K9970" s="63">
        <v>5.6188165022068279</v>
      </c>
      <c r="L9970" s="63">
        <v>7.2894009475766204</v>
      </c>
      <c r="M9970" s="63">
        <v>6.3583845522041349</v>
      </c>
      <c r="N9970" s="63">
        <v>6.6558242741005529</v>
      </c>
      <c r="O9970" s="71">
        <v>7.008696035333255</v>
      </c>
    </row>
    <row r="9971" spans="2:15" outlineLevel="1" x14ac:dyDescent="0.45">
      <c r="B9971" s="65">
        <v>9962</v>
      </c>
      <c r="C9971" s="60">
        <v>1</v>
      </c>
      <c r="D9971" s="61">
        <v>0</v>
      </c>
      <c r="E9971" s="61">
        <v>1</v>
      </c>
      <c r="F9971" s="61">
        <v>1</v>
      </c>
      <c r="G9971" s="61">
        <v>0</v>
      </c>
      <c r="H9971" s="61">
        <v>1</v>
      </c>
      <c r="I9971" s="62">
        <v>63024.897852752489</v>
      </c>
      <c r="J9971" s="63">
        <v>6.1749074765724457</v>
      </c>
      <c r="K9971" s="63">
        <v>5.7628689490280252</v>
      </c>
      <c r="L9971" s="63">
        <v>7.0145935149081264</v>
      </c>
      <c r="M9971" s="63">
        <v>6.3612488929267696</v>
      </c>
      <c r="N9971" s="63">
        <v>6.2507025873025865</v>
      </c>
      <c r="O9971" s="71">
        <v>6.9294004250714725</v>
      </c>
    </row>
    <row r="9972" spans="2:15" outlineLevel="1" x14ac:dyDescent="0.45">
      <c r="B9972" s="65">
        <v>9963</v>
      </c>
      <c r="C9972" s="60">
        <v>1</v>
      </c>
      <c r="D9972" s="61">
        <v>0</v>
      </c>
      <c r="E9972" s="61">
        <v>1</v>
      </c>
      <c r="F9972" s="61">
        <v>1</v>
      </c>
      <c r="G9972" s="61">
        <v>1</v>
      </c>
      <c r="H9972" s="61">
        <v>0</v>
      </c>
      <c r="I9972" s="62">
        <v>97378.445852629695</v>
      </c>
      <c r="J9972" s="63">
        <v>5.4519798806897066</v>
      </c>
      <c r="K9972" s="63">
        <v>5.2894554710122037</v>
      </c>
      <c r="L9972" s="63">
        <v>7.553133754719541</v>
      </c>
      <c r="M9972" s="63">
        <v>8.2783893266206547</v>
      </c>
      <c r="N9972" s="63">
        <v>7.0677623055593433</v>
      </c>
      <c r="O9972" s="71">
        <v>6.6635303361696581</v>
      </c>
    </row>
    <row r="9973" spans="2:15" outlineLevel="1" x14ac:dyDescent="0.45">
      <c r="B9973" s="65">
        <v>9964</v>
      </c>
      <c r="C9973" s="60">
        <v>1</v>
      </c>
      <c r="D9973" s="61">
        <v>0</v>
      </c>
      <c r="E9973" s="61">
        <v>1</v>
      </c>
      <c r="F9973" s="61">
        <v>1</v>
      </c>
      <c r="G9973" s="61">
        <v>1</v>
      </c>
      <c r="H9973" s="61">
        <v>0</v>
      </c>
      <c r="I9973" s="62">
        <v>76660.895985353942</v>
      </c>
      <c r="J9973" s="63">
        <v>5.6819509956177665</v>
      </c>
      <c r="K9973" s="63">
        <v>5.4717077429482437</v>
      </c>
      <c r="L9973" s="63">
        <v>6.6832680211000994</v>
      </c>
      <c r="M9973" s="63">
        <v>8.3213711681404554</v>
      </c>
      <c r="N9973" s="63">
        <v>6.7508194046159105</v>
      </c>
      <c r="O9973" s="71">
        <v>6.6527189714724964</v>
      </c>
    </row>
    <row r="9974" spans="2:15" outlineLevel="1" x14ac:dyDescent="0.45">
      <c r="B9974" s="65">
        <v>9965</v>
      </c>
      <c r="C9974" s="60">
        <v>0</v>
      </c>
      <c r="D9974" s="61">
        <v>1</v>
      </c>
      <c r="E9974" s="61">
        <v>1</v>
      </c>
      <c r="F9974" s="61">
        <v>1</v>
      </c>
      <c r="G9974" s="61">
        <v>0</v>
      </c>
      <c r="H9974" s="61">
        <v>1</v>
      </c>
      <c r="I9974" s="62">
        <v>105080.98839826422</v>
      </c>
      <c r="J9974" s="63">
        <v>6.4092163537386853</v>
      </c>
      <c r="K9974" s="63">
        <v>6.4640104843383863</v>
      </c>
      <c r="L9974" s="63">
        <v>7.0547275656426525</v>
      </c>
      <c r="M9974" s="63">
        <v>8.5489427924309194</v>
      </c>
      <c r="N9974" s="63">
        <v>6.8997554915216748</v>
      </c>
      <c r="O9974" s="71">
        <v>7.5358141600129418</v>
      </c>
    </row>
    <row r="9975" spans="2:15" outlineLevel="1" x14ac:dyDescent="0.45">
      <c r="B9975" s="65">
        <v>9966</v>
      </c>
      <c r="C9975" s="60">
        <v>1</v>
      </c>
      <c r="D9975" s="61">
        <v>0</v>
      </c>
      <c r="E9975" s="61">
        <v>1</v>
      </c>
      <c r="F9975" s="61">
        <v>1</v>
      </c>
      <c r="G9975" s="61">
        <v>0</v>
      </c>
      <c r="H9975" s="61">
        <v>1</v>
      </c>
      <c r="I9975" s="62">
        <v>101297.92544451657</v>
      </c>
      <c r="J9975" s="63">
        <v>7.0972241009945805</v>
      </c>
      <c r="K9975" s="63">
        <v>5.3491855812463536</v>
      </c>
      <c r="L9975" s="63">
        <v>6.5449719470204162</v>
      </c>
      <c r="M9975" s="63">
        <v>8.7332576398614616</v>
      </c>
      <c r="N9975" s="63">
        <v>6.7068950021090599</v>
      </c>
      <c r="O9975" s="71">
        <v>6.7245218244253397</v>
      </c>
    </row>
    <row r="9976" spans="2:15" outlineLevel="1" x14ac:dyDescent="0.45">
      <c r="B9976" s="65">
        <v>9967</v>
      </c>
      <c r="C9976" s="60">
        <v>1</v>
      </c>
      <c r="D9976" s="61">
        <v>0</v>
      </c>
      <c r="E9976" s="61">
        <v>1</v>
      </c>
      <c r="F9976" s="61">
        <v>1</v>
      </c>
      <c r="G9976" s="61">
        <v>1</v>
      </c>
      <c r="H9976" s="61">
        <v>0</v>
      </c>
      <c r="I9976" s="62">
        <v>101933.36851265478</v>
      </c>
      <c r="J9976" s="63">
        <v>6.5082944167566215</v>
      </c>
      <c r="K9976" s="63">
        <v>5.5462026326632579</v>
      </c>
      <c r="L9976" s="63">
        <v>7.1994604551546315</v>
      </c>
      <c r="M9976" s="63">
        <v>8.8677644688476143</v>
      </c>
      <c r="N9976" s="63">
        <v>7.1165704704924142</v>
      </c>
      <c r="O9976" s="71">
        <v>6.4211183212575556</v>
      </c>
    </row>
    <row r="9977" spans="2:15" outlineLevel="1" x14ac:dyDescent="0.45">
      <c r="B9977" s="65">
        <v>9968</v>
      </c>
      <c r="C9977" s="60">
        <v>0</v>
      </c>
      <c r="D9977" s="61">
        <v>1</v>
      </c>
      <c r="E9977" s="61">
        <v>1</v>
      </c>
      <c r="F9977" s="61">
        <v>1</v>
      </c>
      <c r="G9977" s="61">
        <v>0</v>
      </c>
      <c r="H9977" s="61">
        <v>1</v>
      </c>
      <c r="I9977" s="62">
        <v>104998.12027067882</v>
      </c>
      <c r="J9977" s="63">
        <v>6.4153761213401825</v>
      </c>
      <c r="K9977" s="63">
        <v>6.6029857658482829</v>
      </c>
      <c r="L9977" s="63">
        <v>7.5144350003367721</v>
      </c>
      <c r="M9977" s="63">
        <v>7.9013881875842165</v>
      </c>
      <c r="N9977" s="63">
        <v>7.2556719747291538</v>
      </c>
      <c r="O9977" s="71">
        <v>7.4536643581394575</v>
      </c>
    </row>
    <row r="9978" spans="2:15" outlineLevel="1" x14ac:dyDescent="0.45">
      <c r="B9978" s="65">
        <v>9969</v>
      </c>
      <c r="C9978" s="60">
        <v>0</v>
      </c>
      <c r="D9978" s="61">
        <v>1</v>
      </c>
      <c r="E9978" s="61">
        <v>1</v>
      </c>
      <c r="F9978" s="61">
        <v>1</v>
      </c>
      <c r="G9978" s="61">
        <v>0</v>
      </c>
      <c r="H9978" s="61">
        <v>1</v>
      </c>
      <c r="I9978" s="62">
        <v>98579.153519870495</v>
      </c>
      <c r="J9978" s="63">
        <v>5.2310586067002767</v>
      </c>
      <c r="K9978" s="63">
        <v>5.424969902880588</v>
      </c>
      <c r="L9978" s="63">
        <v>7.7816755468992653</v>
      </c>
      <c r="M9978" s="63">
        <v>8.3130155080875898</v>
      </c>
      <c r="N9978" s="63">
        <v>6.9949055362107799</v>
      </c>
      <c r="O9978" s="71">
        <v>7.2228214918228666</v>
      </c>
    </row>
    <row r="9979" spans="2:15" outlineLevel="1" x14ac:dyDescent="0.45">
      <c r="B9979" s="65">
        <v>9970</v>
      </c>
      <c r="C9979" s="60">
        <v>1</v>
      </c>
      <c r="D9979" s="61">
        <v>0</v>
      </c>
      <c r="E9979" s="61">
        <v>1</v>
      </c>
      <c r="F9979" s="61">
        <v>1</v>
      </c>
      <c r="G9979" s="61">
        <v>0</v>
      </c>
      <c r="H9979" s="61">
        <v>1</v>
      </c>
      <c r="I9979" s="62">
        <v>92614.885745325213</v>
      </c>
      <c r="J9979" s="63">
        <v>5.2791033480747576</v>
      </c>
      <c r="K9979" s="63">
        <v>4.5939632072509964</v>
      </c>
      <c r="L9979" s="63">
        <v>7.9787184982436417</v>
      </c>
      <c r="M9979" s="63">
        <v>6.9025292923480768</v>
      </c>
      <c r="N9979" s="63">
        <v>7.1127582707212182</v>
      </c>
      <c r="O9979" s="71">
        <v>7.1819382032425469</v>
      </c>
    </row>
    <row r="9980" spans="2:15" outlineLevel="1" x14ac:dyDescent="0.45">
      <c r="B9980" s="65">
        <v>9971</v>
      </c>
      <c r="C9980" s="60">
        <v>1</v>
      </c>
      <c r="D9980" s="61">
        <v>0</v>
      </c>
      <c r="E9980" s="61">
        <v>1</v>
      </c>
      <c r="F9980" s="61">
        <v>1</v>
      </c>
      <c r="G9980" s="61">
        <v>0</v>
      </c>
      <c r="H9980" s="61">
        <v>1</v>
      </c>
      <c r="I9980" s="62">
        <v>79529.661652314593</v>
      </c>
      <c r="J9980" s="63">
        <v>6.2203984660298248</v>
      </c>
      <c r="K9980" s="63">
        <v>6.0977585453738463</v>
      </c>
      <c r="L9980" s="63">
        <v>6.1648354029042416</v>
      </c>
      <c r="M9980" s="63">
        <v>8.1804479578295428</v>
      </c>
      <c r="N9980" s="63">
        <v>6.451740194602408</v>
      </c>
      <c r="O9980" s="71">
        <v>7.3027862776342491</v>
      </c>
    </row>
    <row r="9981" spans="2:15" outlineLevel="1" x14ac:dyDescent="0.45">
      <c r="B9981" s="65">
        <v>9972</v>
      </c>
      <c r="C9981" s="60">
        <v>1</v>
      </c>
      <c r="D9981" s="61">
        <v>0</v>
      </c>
      <c r="E9981" s="61">
        <v>1</v>
      </c>
      <c r="F9981" s="61">
        <v>1</v>
      </c>
      <c r="G9981" s="61">
        <v>0</v>
      </c>
      <c r="H9981" s="61">
        <v>1</v>
      </c>
      <c r="I9981" s="62">
        <v>103913.80874062325</v>
      </c>
      <c r="J9981" s="63">
        <v>6.5476848888768844</v>
      </c>
      <c r="K9981" s="63">
        <v>6.5418406782570706</v>
      </c>
      <c r="L9981" s="63">
        <v>6.9242461837455886</v>
      </c>
      <c r="M9981" s="63">
        <v>8.7766971565389245</v>
      </c>
      <c r="N9981" s="63">
        <v>6.509911841629842</v>
      </c>
      <c r="O9981" s="71">
        <v>6.9207728579597365</v>
      </c>
    </row>
    <row r="9982" spans="2:15" outlineLevel="1" x14ac:dyDescent="0.45">
      <c r="B9982" s="65">
        <v>9973</v>
      </c>
      <c r="C9982" s="60">
        <v>1</v>
      </c>
      <c r="D9982" s="61">
        <v>0</v>
      </c>
      <c r="E9982" s="61">
        <v>1</v>
      </c>
      <c r="F9982" s="61">
        <v>1</v>
      </c>
      <c r="G9982" s="61">
        <v>0</v>
      </c>
      <c r="H9982" s="61">
        <v>1</v>
      </c>
      <c r="I9982" s="62">
        <v>61340.529135445846</v>
      </c>
      <c r="J9982" s="63">
        <v>5.8271320377464999</v>
      </c>
      <c r="K9982" s="63">
        <v>5.493701376099275</v>
      </c>
      <c r="L9982" s="63">
        <v>7.7710837027688573</v>
      </c>
      <c r="M9982" s="63">
        <v>6.0344167899179988</v>
      </c>
      <c r="N9982" s="63">
        <v>6.4447388225542257</v>
      </c>
      <c r="O9982" s="71">
        <v>6.6915630335398406</v>
      </c>
    </row>
    <row r="9983" spans="2:15" outlineLevel="1" x14ac:dyDescent="0.45">
      <c r="B9983" s="65">
        <v>9974</v>
      </c>
      <c r="C9983" s="60">
        <v>1</v>
      </c>
      <c r="D9983" s="61">
        <v>0</v>
      </c>
      <c r="E9983" s="61">
        <v>1</v>
      </c>
      <c r="F9983" s="61">
        <v>1</v>
      </c>
      <c r="G9983" s="61">
        <v>1</v>
      </c>
      <c r="H9983" s="61">
        <v>0</v>
      </c>
      <c r="I9983" s="62">
        <v>62120.761938603522</v>
      </c>
      <c r="J9983" s="63">
        <v>6.0083542618793224</v>
      </c>
      <c r="K9983" s="63">
        <v>5.0573776584165619</v>
      </c>
      <c r="L9983" s="63">
        <v>7.400275905194758</v>
      </c>
      <c r="M9983" s="63">
        <v>6.4485517901567224</v>
      </c>
      <c r="N9983" s="63">
        <v>6.8570959186448048</v>
      </c>
      <c r="O9983" s="71">
        <v>6.6291956070250331</v>
      </c>
    </row>
    <row r="9984" spans="2:15" outlineLevel="1" x14ac:dyDescent="0.45">
      <c r="B9984" s="65">
        <v>9975</v>
      </c>
      <c r="C9984" s="60">
        <v>1</v>
      </c>
      <c r="D9984" s="61">
        <v>0</v>
      </c>
      <c r="E9984" s="61">
        <v>1</v>
      </c>
      <c r="F9984" s="61">
        <v>1</v>
      </c>
      <c r="G9984" s="61">
        <v>0</v>
      </c>
      <c r="H9984" s="61">
        <v>1</v>
      </c>
      <c r="I9984" s="62">
        <v>98131.456356988987</v>
      </c>
      <c r="J9984" s="63">
        <v>5.9217417996862727</v>
      </c>
      <c r="K9984" s="63">
        <v>5.046715016495714</v>
      </c>
      <c r="L9984" s="63">
        <v>7.2876972764157291</v>
      </c>
      <c r="M9984" s="63">
        <v>8.6075526306121599</v>
      </c>
      <c r="N9984" s="63">
        <v>6.5995823386652006</v>
      </c>
      <c r="O9984" s="71">
        <v>7.0222855266476216</v>
      </c>
    </row>
    <row r="9985" spans="2:15" outlineLevel="1" x14ac:dyDescent="0.45">
      <c r="B9985" s="65">
        <v>9976</v>
      </c>
      <c r="C9985" s="60">
        <v>1</v>
      </c>
      <c r="D9985" s="61">
        <v>0</v>
      </c>
      <c r="E9985" s="61">
        <v>1</v>
      </c>
      <c r="F9985" s="61">
        <v>1</v>
      </c>
      <c r="G9985" s="61">
        <v>1</v>
      </c>
      <c r="H9985" s="61">
        <v>0</v>
      </c>
      <c r="I9985" s="62">
        <v>93287.875865496302</v>
      </c>
      <c r="J9985" s="63">
        <v>6.6681871055404205</v>
      </c>
      <c r="K9985" s="63">
        <v>4.9148573225355765</v>
      </c>
      <c r="L9985" s="63">
        <v>7.301207124581401</v>
      </c>
      <c r="M9985" s="63">
        <v>6.132624363938155</v>
      </c>
      <c r="N9985" s="63">
        <v>7.3352935888498187</v>
      </c>
      <c r="O9985" s="71">
        <v>6.4418311430558299</v>
      </c>
    </row>
    <row r="9986" spans="2:15" outlineLevel="1" x14ac:dyDescent="0.45">
      <c r="B9986" s="65">
        <v>9977</v>
      </c>
      <c r="C9986" s="60">
        <v>1</v>
      </c>
      <c r="D9986" s="61">
        <v>0</v>
      </c>
      <c r="E9986" s="61">
        <v>1</v>
      </c>
      <c r="F9986" s="61">
        <v>1</v>
      </c>
      <c r="G9986" s="61">
        <v>1</v>
      </c>
      <c r="H9986" s="61">
        <v>0</v>
      </c>
      <c r="I9986" s="62">
        <v>96065.365515931073</v>
      </c>
      <c r="J9986" s="63">
        <v>5.8455621515763356</v>
      </c>
      <c r="K9986" s="63">
        <v>5.5165605155231408</v>
      </c>
      <c r="L9986" s="63">
        <v>8.0886801192158142</v>
      </c>
      <c r="M9986" s="63">
        <v>7.0508433730988216</v>
      </c>
      <c r="N9986" s="63">
        <v>6.9997248088995159</v>
      </c>
      <c r="O9986" s="71">
        <v>6.6081904637192306</v>
      </c>
    </row>
    <row r="9987" spans="2:15" outlineLevel="1" x14ac:dyDescent="0.45">
      <c r="B9987" s="65">
        <v>9978</v>
      </c>
      <c r="C9987" s="60">
        <v>0</v>
      </c>
      <c r="D9987" s="61">
        <v>1</v>
      </c>
      <c r="E9987" s="61">
        <v>1</v>
      </c>
      <c r="F9987" s="61">
        <v>1</v>
      </c>
      <c r="G9987" s="61">
        <v>1</v>
      </c>
      <c r="H9987" s="61">
        <v>0</v>
      </c>
      <c r="I9987" s="62">
        <v>102776.36087355253</v>
      </c>
      <c r="J9987" s="63">
        <v>5.5332999391424913</v>
      </c>
      <c r="K9987" s="63">
        <v>6.0380939723108682</v>
      </c>
      <c r="L9987" s="63">
        <v>7.8877005750611673</v>
      </c>
      <c r="M9987" s="63">
        <v>8.7975151522934141</v>
      </c>
      <c r="N9987" s="63">
        <v>7.4397329438851258</v>
      </c>
      <c r="O9987" s="71">
        <v>6.6733009621769579</v>
      </c>
    </row>
    <row r="9988" spans="2:15" outlineLevel="1" x14ac:dyDescent="0.45">
      <c r="B9988" s="65">
        <v>9979</v>
      </c>
      <c r="C9988" s="60">
        <v>1</v>
      </c>
      <c r="D9988" s="61">
        <v>0</v>
      </c>
      <c r="E9988" s="61">
        <v>1</v>
      </c>
      <c r="F9988" s="61">
        <v>1</v>
      </c>
      <c r="G9988" s="61">
        <v>0</v>
      </c>
      <c r="H9988" s="61">
        <v>1</v>
      </c>
      <c r="I9988" s="62">
        <v>100785.53043317654</v>
      </c>
      <c r="J9988" s="63">
        <v>6.074089198539717</v>
      </c>
      <c r="K9988" s="63">
        <v>5.9226937703377427</v>
      </c>
      <c r="L9988" s="63">
        <v>7.4598777167063002</v>
      </c>
      <c r="M9988" s="63">
        <v>8.5825391272676015</v>
      </c>
      <c r="N9988" s="63">
        <v>6.2172669600077297</v>
      </c>
      <c r="O9988" s="71">
        <v>7.2064950922704281</v>
      </c>
    </row>
    <row r="9989" spans="2:15" outlineLevel="1" x14ac:dyDescent="0.45">
      <c r="B9989" s="65">
        <v>9980</v>
      </c>
      <c r="C9989" s="60">
        <v>1</v>
      </c>
      <c r="D9989" s="61">
        <v>0</v>
      </c>
      <c r="E9989" s="61">
        <v>1</v>
      </c>
      <c r="F9989" s="61">
        <v>1</v>
      </c>
      <c r="G9989" s="61">
        <v>1</v>
      </c>
      <c r="H9989" s="61">
        <v>0</v>
      </c>
      <c r="I9989" s="62">
        <v>97488.350965363119</v>
      </c>
      <c r="J9989" s="63">
        <v>6.1466080445828677</v>
      </c>
      <c r="K9989" s="63">
        <v>5.3823607600066605</v>
      </c>
      <c r="L9989" s="63">
        <v>8.1065728694374304</v>
      </c>
      <c r="M9989" s="63">
        <v>6.934557552584506</v>
      </c>
      <c r="N9989" s="63">
        <v>7.1745013925798204</v>
      </c>
      <c r="O9989" s="71">
        <v>7.0167113139781376</v>
      </c>
    </row>
    <row r="9990" spans="2:15" outlineLevel="1" x14ac:dyDescent="0.45">
      <c r="B9990" s="65">
        <v>9981</v>
      </c>
      <c r="C9990" s="60">
        <v>1</v>
      </c>
      <c r="D9990" s="61">
        <v>0</v>
      </c>
      <c r="E9990" s="61">
        <v>1</v>
      </c>
      <c r="F9990" s="61">
        <v>1</v>
      </c>
      <c r="G9990" s="61">
        <v>0</v>
      </c>
      <c r="H9990" s="61">
        <v>1</v>
      </c>
      <c r="I9990" s="62">
        <v>97981.934674911608</v>
      </c>
      <c r="J9990" s="63">
        <v>6.2393281784628929</v>
      </c>
      <c r="K9990" s="63">
        <v>5.8466441243029221</v>
      </c>
      <c r="L9990" s="63">
        <v>6.8568476409331698</v>
      </c>
      <c r="M9990" s="63">
        <v>7.2397115136906054</v>
      </c>
      <c r="N9990" s="63">
        <v>6.774692325956039</v>
      </c>
      <c r="O9990" s="71">
        <v>7.3525726192416423</v>
      </c>
    </row>
    <row r="9991" spans="2:15" outlineLevel="1" x14ac:dyDescent="0.45">
      <c r="B9991" s="65">
        <v>9982</v>
      </c>
      <c r="C9991" s="60">
        <v>1</v>
      </c>
      <c r="D9991" s="61">
        <v>0</v>
      </c>
      <c r="E9991" s="61">
        <v>1</v>
      </c>
      <c r="F9991" s="61">
        <v>1</v>
      </c>
      <c r="G9991" s="61">
        <v>0</v>
      </c>
      <c r="H9991" s="61">
        <v>1</v>
      </c>
      <c r="I9991" s="62">
        <v>100955.70628513236</v>
      </c>
      <c r="J9991" s="63">
        <v>6.2996858774157758</v>
      </c>
      <c r="K9991" s="63">
        <v>6.0918459158360303</v>
      </c>
      <c r="L9991" s="63">
        <v>8.2488670401348951</v>
      </c>
      <c r="M9991" s="63">
        <v>8.4897701943689192</v>
      </c>
      <c r="N9991" s="63">
        <v>6.1467338771592352</v>
      </c>
      <c r="O9991" s="71">
        <v>6.4311742705253767</v>
      </c>
    </row>
    <row r="9992" spans="2:15" outlineLevel="1" x14ac:dyDescent="0.45">
      <c r="B9992" s="65">
        <v>9983</v>
      </c>
      <c r="C9992" s="60">
        <v>1</v>
      </c>
      <c r="D9992" s="61">
        <v>0</v>
      </c>
      <c r="E9992" s="61">
        <v>1</v>
      </c>
      <c r="F9992" s="61">
        <v>1</v>
      </c>
      <c r="G9992" s="61">
        <v>1</v>
      </c>
      <c r="H9992" s="61">
        <v>0</v>
      </c>
      <c r="I9992" s="62">
        <v>63774.421481208454</v>
      </c>
      <c r="J9992" s="63">
        <v>6.4831921865320972</v>
      </c>
      <c r="K9992" s="63">
        <v>5.9007017977515979</v>
      </c>
      <c r="L9992" s="63">
        <v>6.9610883239371626</v>
      </c>
      <c r="M9992" s="63">
        <v>6.0020376288360415</v>
      </c>
      <c r="N9992" s="63">
        <v>6.75695817554488</v>
      </c>
      <c r="O9992" s="71">
        <v>6.6074046426976336</v>
      </c>
    </row>
    <row r="9993" spans="2:15" outlineLevel="1" x14ac:dyDescent="0.45">
      <c r="B9993" s="65">
        <v>9984</v>
      </c>
      <c r="C9993" s="60">
        <v>1</v>
      </c>
      <c r="D9993" s="61">
        <v>0</v>
      </c>
      <c r="E9993" s="61">
        <v>1</v>
      </c>
      <c r="F9993" s="61">
        <v>1</v>
      </c>
      <c r="G9993" s="61">
        <v>1</v>
      </c>
      <c r="H9993" s="61">
        <v>0</v>
      </c>
      <c r="I9993" s="62">
        <v>73611.836899395334</v>
      </c>
      <c r="J9993" s="63">
        <v>5.6866991484984215</v>
      </c>
      <c r="K9993" s="63">
        <v>5.0443181432299502</v>
      </c>
      <c r="L9993" s="63">
        <v>7.0889953391594247</v>
      </c>
      <c r="M9993" s="63">
        <v>7.5523791275438859</v>
      </c>
      <c r="N9993" s="63">
        <v>6.9667985257143528</v>
      </c>
      <c r="O9993" s="71">
        <v>6.339350283296926</v>
      </c>
    </row>
    <row r="9994" spans="2:15" outlineLevel="1" x14ac:dyDescent="0.45">
      <c r="B9994" s="65">
        <v>9985</v>
      </c>
      <c r="C9994" s="60">
        <v>1</v>
      </c>
      <c r="D9994" s="61">
        <v>0</v>
      </c>
      <c r="E9994" s="61">
        <v>1</v>
      </c>
      <c r="F9994" s="61">
        <v>1</v>
      </c>
      <c r="G9994" s="61">
        <v>0</v>
      </c>
      <c r="H9994" s="61">
        <v>1</v>
      </c>
      <c r="I9994" s="62">
        <v>99543.070437231872</v>
      </c>
      <c r="J9994" s="63">
        <v>5.8481715047676071</v>
      </c>
      <c r="K9994" s="63">
        <v>5.2641376043049899</v>
      </c>
      <c r="L9994" s="63">
        <v>7.9398332767913766</v>
      </c>
      <c r="M9994" s="63">
        <v>8.7159589485975033</v>
      </c>
      <c r="N9994" s="63">
        <v>6.566512739028421</v>
      </c>
      <c r="O9994" s="71">
        <v>6.936880011883745</v>
      </c>
    </row>
    <row r="9995" spans="2:15" outlineLevel="1" x14ac:dyDescent="0.45">
      <c r="B9995" s="65">
        <v>9986</v>
      </c>
      <c r="C9995" s="60">
        <v>1</v>
      </c>
      <c r="D9995" s="61">
        <v>0</v>
      </c>
      <c r="E9995" s="61">
        <v>1</v>
      </c>
      <c r="F9995" s="61">
        <v>1</v>
      </c>
      <c r="G9995" s="61">
        <v>0</v>
      </c>
      <c r="H9995" s="61">
        <v>1</v>
      </c>
      <c r="I9995" s="62">
        <v>98998.005349069252</v>
      </c>
      <c r="J9995" s="63">
        <v>6.3903424280654217</v>
      </c>
      <c r="K9995" s="63">
        <v>4.6166509741270341</v>
      </c>
      <c r="L9995" s="63">
        <v>7.5524735183380525</v>
      </c>
      <c r="M9995" s="63">
        <v>8.9744294712859887</v>
      </c>
      <c r="N9995" s="63">
        <v>6.4420775303935116</v>
      </c>
      <c r="O9995" s="71">
        <v>6.9288530522469296</v>
      </c>
    </row>
    <row r="9996" spans="2:15" outlineLevel="1" x14ac:dyDescent="0.45">
      <c r="B9996" s="65">
        <v>9987</v>
      </c>
      <c r="C9996" s="60">
        <v>1</v>
      </c>
      <c r="D9996" s="61">
        <v>0</v>
      </c>
      <c r="E9996" s="61">
        <v>1</v>
      </c>
      <c r="F9996" s="61">
        <v>1</v>
      </c>
      <c r="G9996" s="61">
        <v>1</v>
      </c>
      <c r="H9996" s="61">
        <v>0</v>
      </c>
      <c r="I9996" s="62">
        <v>77384.423248102568</v>
      </c>
      <c r="J9996" s="63">
        <v>6.1319503229436929</v>
      </c>
      <c r="K9996" s="63">
        <v>5.9476166444784635</v>
      </c>
      <c r="L9996" s="63">
        <v>6.7031489736403698</v>
      </c>
      <c r="M9996" s="63">
        <v>7.5520993770596387</v>
      </c>
      <c r="N9996" s="63">
        <v>6.9229832609757</v>
      </c>
      <c r="O9996" s="71">
        <v>6.56150357210291</v>
      </c>
    </row>
    <row r="9997" spans="2:15" outlineLevel="1" x14ac:dyDescent="0.45">
      <c r="B9997" s="65">
        <v>9988</v>
      </c>
      <c r="C9997" s="60">
        <v>1</v>
      </c>
      <c r="D9997" s="61">
        <v>0</v>
      </c>
      <c r="E9997" s="61">
        <v>1</v>
      </c>
      <c r="F9997" s="61">
        <v>1</v>
      </c>
      <c r="G9997" s="61">
        <v>0</v>
      </c>
      <c r="H9997" s="61">
        <v>1</v>
      </c>
      <c r="I9997" s="62">
        <v>73541.353992571923</v>
      </c>
      <c r="J9997" s="63">
        <v>5.4363333349693512</v>
      </c>
      <c r="K9997" s="63">
        <v>4.7932148621978365</v>
      </c>
      <c r="L9997" s="63">
        <v>7.2692884159763187</v>
      </c>
      <c r="M9997" s="63">
        <v>7.5543196888124848</v>
      </c>
      <c r="N9997" s="63">
        <v>6.5606076103969295</v>
      </c>
      <c r="O9997" s="71">
        <v>7.35901245816612</v>
      </c>
    </row>
    <row r="9998" spans="2:15" outlineLevel="1" x14ac:dyDescent="0.45">
      <c r="B9998" s="65">
        <v>9989</v>
      </c>
      <c r="C9998" s="60">
        <v>0</v>
      </c>
      <c r="D9998" s="61">
        <v>1</v>
      </c>
      <c r="E9998" s="61">
        <v>1</v>
      </c>
      <c r="F9998" s="61">
        <v>1</v>
      </c>
      <c r="G9998" s="61">
        <v>1</v>
      </c>
      <c r="H9998" s="61">
        <v>0</v>
      </c>
      <c r="I9998" s="62">
        <v>27968.711365126597</v>
      </c>
      <c r="J9998" s="63">
        <v>5.7004606720298892</v>
      </c>
      <c r="K9998" s="63">
        <v>5.7653817594063259</v>
      </c>
      <c r="L9998" s="63">
        <v>7.21130774635989</v>
      </c>
      <c r="M9998" s="63">
        <v>6.0323249502641625</v>
      </c>
      <c r="N9998" s="63">
        <v>7.2200766652389587</v>
      </c>
      <c r="O9998" s="71">
        <v>6.7007196864079148</v>
      </c>
    </row>
    <row r="9999" spans="2:15" outlineLevel="1" x14ac:dyDescent="0.45">
      <c r="B9999" s="65">
        <v>9990</v>
      </c>
      <c r="C9999" s="60">
        <v>1</v>
      </c>
      <c r="D9999" s="61">
        <v>0</v>
      </c>
      <c r="E9999" s="61">
        <v>1</v>
      </c>
      <c r="F9999" s="61">
        <v>1</v>
      </c>
      <c r="G9999" s="61">
        <v>0</v>
      </c>
      <c r="H9999" s="61">
        <v>1</v>
      </c>
      <c r="I9999" s="62">
        <v>99872.013611568094</v>
      </c>
      <c r="J9999" s="63">
        <v>6.1040126840548501</v>
      </c>
      <c r="K9999" s="63">
        <v>5.9662190849247159</v>
      </c>
      <c r="L9999" s="63">
        <v>7.3045877135454464</v>
      </c>
      <c r="M9999" s="63">
        <v>8.5740006747586772</v>
      </c>
      <c r="N9999" s="63">
        <v>6.3170394103695129</v>
      </c>
      <c r="O9999" s="71">
        <v>6.6659512189299051</v>
      </c>
    </row>
    <row r="10000" spans="2:15" outlineLevel="1" x14ac:dyDescent="0.45">
      <c r="B10000" s="65">
        <v>9991</v>
      </c>
      <c r="C10000" s="60">
        <v>0</v>
      </c>
      <c r="D10000" s="61">
        <v>1</v>
      </c>
      <c r="E10000" s="61">
        <v>1</v>
      </c>
      <c r="F10000" s="61">
        <v>1</v>
      </c>
      <c r="G10000" s="61">
        <v>1</v>
      </c>
      <c r="H10000" s="61">
        <v>0</v>
      </c>
      <c r="I10000" s="62">
        <v>78937.392621699735</v>
      </c>
      <c r="J10000" s="63">
        <v>5.4019019749810884</v>
      </c>
      <c r="K10000" s="63">
        <v>5.8202293140846706</v>
      </c>
      <c r="L10000" s="63">
        <v>6.8943900880875448</v>
      </c>
      <c r="M10000" s="63">
        <v>8.8135677641638601</v>
      </c>
      <c r="N10000" s="63">
        <v>6.9590852780626191</v>
      </c>
      <c r="O10000" s="71">
        <v>6.5438920547354069</v>
      </c>
    </row>
    <row r="10001" spans="2:15" outlineLevel="1" x14ac:dyDescent="0.45">
      <c r="B10001" s="65">
        <v>9992</v>
      </c>
      <c r="C10001" s="60">
        <v>1</v>
      </c>
      <c r="D10001" s="61">
        <v>0</v>
      </c>
      <c r="E10001" s="61">
        <v>1</v>
      </c>
      <c r="F10001" s="61">
        <v>1</v>
      </c>
      <c r="G10001" s="61">
        <v>0</v>
      </c>
      <c r="H10001" s="61">
        <v>1</v>
      </c>
      <c r="I10001" s="62">
        <v>93723.879040510394</v>
      </c>
      <c r="J10001" s="63">
        <v>6.3479266179361789</v>
      </c>
      <c r="K10001" s="63">
        <v>5.5173542885509583</v>
      </c>
      <c r="L10001" s="63">
        <v>7.4608934953992687</v>
      </c>
      <c r="M10001" s="63">
        <v>6.0163308198912704</v>
      </c>
      <c r="N10001" s="63">
        <v>6.4973270798844931</v>
      </c>
      <c r="O10001" s="71">
        <v>7.26747317794349</v>
      </c>
    </row>
    <row r="10002" spans="2:15" outlineLevel="1" x14ac:dyDescent="0.45">
      <c r="B10002" s="65">
        <v>9993</v>
      </c>
      <c r="C10002" s="60">
        <v>1</v>
      </c>
      <c r="D10002" s="61">
        <v>0</v>
      </c>
      <c r="E10002" s="61">
        <v>1</v>
      </c>
      <c r="F10002" s="61">
        <v>1</v>
      </c>
      <c r="G10002" s="61">
        <v>0</v>
      </c>
      <c r="H10002" s="61">
        <v>1</v>
      </c>
      <c r="I10002" s="62">
        <v>96132.421512559667</v>
      </c>
      <c r="J10002" s="63">
        <v>5.605892291191565</v>
      </c>
      <c r="K10002" s="63">
        <v>4.747239435857729</v>
      </c>
      <c r="L10002" s="63">
        <v>8.3997018876300658</v>
      </c>
      <c r="M10002" s="63">
        <v>7.8557130625517395</v>
      </c>
      <c r="N10002" s="63">
        <v>6.7869167969151531</v>
      </c>
      <c r="O10002" s="71">
        <v>6.9932201301333743</v>
      </c>
    </row>
    <row r="10003" spans="2:15" outlineLevel="1" x14ac:dyDescent="0.45">
      <c r="B10003" s="65">
        <v>9994</v>
      </c>
      <c r="C10003" s="60">
        <v>0</v>
      </c>
      <c r="D10003" s="61">
        <v>1</v>
      </c>
      <c r="E10003" s="61">
        <v>1</v>
      </c>
      <c r="F10003" s="61">
        <v>1</v>
      </c>
      <c r="G10003" s="61">
        <v>1</v>
      </c>
      <c r="H10003" s="61">
        <v>0</v>
      </c>
      <c r="I10003" s="62">
        <v>29267.80062163838</v>
      </c>
      <c r="J10003" s="63">
        <v>5.5100204864986164</v>
      </c>
      <c r="K10003" s="63">
        <v>6.0411187435612286</v>
      </c>
      <c r="L10003" s="63">
        <v>6.7007487367581797</v>
      </c>
      <c r="M10003" s="63">
        <v>6.9931535479441482</v>
      </c>
      <c r="N10003" s="63">
        <v>6.8172793695440159</v>
      </c>
      <c r="O10003" s="71">
        <v>6.6723786116185941</v>
      </c>
    </row>
    <row r="10004" spans="2:15" outlineLevel="1" x14ac:dyDescent="0.45">
      <c r="B10004" s="65">
        <v>9995</v>
      </c>
      <c r="C10004" s="60">
        <v>1</v>
      </c>
      <c r="D10004" s="61">
        <v>0</v>
      </c>
      <c r="E10004" s="61">
        <v>1</v>
      </c>
      <c r="F10004" s="61">
        <v>1</v>
      </c>
      <c r="G10004" s="61">
        <v>0</v>
      </c>
      <c r="H10004" s="61">
        <v>1</v>
      </c>
      <c r="I10004" s="62">
        <v>74858.010448872839</v>
      </c>
      <c r="J10004" s="63">
        <v>5.9087073736047202</v>
      </c>
      <c r="K10004" s="63">
        <v>5.0565250209217556</v>
      </c>
      <c r="L10004" s="63">
        <v>7.065669393751298</v>
      </c>
      <c r="M10004" s="63">
        <v>7.2156686102799137</v>
      </c>
      <c r="N10004" s="63">
        <v>6.8489192447340628</v>
      </c>
      <c r="O10004" s="71">
        <v>7.2401811938645846</v>
      </c>
    </row>
    <row r="10005" spans="2:15" outlineLevel="1" x14ac:dyDescent="0.45">
      <c r="B10005" s="65">
        <v>9996</v>
      </c>
      <c r="C10005" s="60">
        <v>0</v>
      </c>
      <c r="D10005" s="61">
        <v>1</v>
      </c>
      <c r="E10005" s="61">
        <v>1</v>
      </c>
      <c r="F10005" s="61">
        <v>1</v>
      </c>
      <c r="G10005" s="61">
        <v>0</v>
      </c>
      <c r="H10005" s="61">
        <v>1</v>
      </c>
      <c r="I10005" s="62">
        <v>30707.85256933466</v>
      </c>
      <c r="J10005" s="63">
        <v>5.8856335414948848</v>
      </c>
      <c r="K10005" s="63">
        <v>5.9708412803398847</v>
      </c>
      <c r="L10005" s="63">
        <v>6.4132077951144932</v>
      </c>
      <c r="M10005" s="63">
        <v>6.5914460428447619</v>
      </c>
      <c r="N10005" s="63">
        <v>6.9805384287269829</v>
      </c>
      <c r="O10005" s="71">
        <v>7.5097734775722653</v>
      </c>
    </row>
    <row r="10006" spans="2:15" outlineLevel="1" x14ac:dyDescent="0.45">
      <c r="B10006" s="65">
        <v>9997</v>
      </c>
      <c r="C10006" s="60">
        <v>0</v>
      </c>
      <c r="D10006" s="61">
        <v>1</v>
      </c>
      <c r="E10006" s="61">
        <v>1</v>
      </c>
      <c r="F10006" s="61">
        <v>1</v>
      </c>
      <c r="G10006" s="61">
        <v>0</v>
      </c>
      <c r="H10006" s="61">
        <v>1</v>
      </c>
      <c r="I10006" s="62">
        <v>101227.74668003499</v>
      </c>
      <c r="J10006" s="63">
        <v>6.1992553666189094</v>
      </c>
      <c r="K10006" s="63">
        <v>6.3727702647784863</v>
      </c>
      <c r="L10006" s="63">
        <v>7.6443294182343617</v>
      </c>
      <c r="M10006" s="63">
        <v>7.4171691122938643</v>
      </c>
      <c r="N10006" s="63">
        <v>6.944834451829788</v>
      </c>
      <c r="O10006" s="71">
        <v>7.2274205325770575</v>
      </c>
    </row>
    <row r="10007" spans="2:15" outlineLevel="1" x14ac:dyDescent="0.45">
      <c r="B10007" s="65">
        <v>9998</v>
      </c>
      <c r="C10007" s="60">
        <v>1</v>
      </c>
      <c r="D10007" s="61">
        <v>0</v>
      </c>
      <c r="E10007" s="61">
        <v>1</v>
      </c>
      <c r="F10007" s="61">
        <v>1</v>
      </c>
      <c r="G10007" s="61">
        <v>1</v>
      </c>
      <c r="H10007" s="61">
        <v>0</v>
      </c>
      <c r="I10007" s="62">
        <v>101736.69887940054</v>
      </c>
      <c r="J10007" s="63">
        <v>6.6249506628938857</v>
      </c>
      <c r="K10007" s="63">
        <v>6.53160447349231</v>
      </c>
      <c r="L10007" s="63">
        <v>7.3525812621854296</v>
      </c>
      <c r="M10007" s="63">
        <v>8.3762177741714918</v>
      </c>
      <c r="N10007" s="63">
        <v>6.3933923461823587</v>
      </c>
      <c r="O10007" s="71">
        <v>6.2018559167656697</v>
      </c>
    </row>
    <row r="10008" spans="2:15" outlineLevel="1" x14ac:dyDescent="0.45">
      <c r="B10008" s="65">
        <v>9999</v>
      </c>
      <c r="C10008" s="60">
        <v>1</v>
      </c>
      <c r="D10008" s="61">
        <v>0</v>
      </c>
      <c r="E10008" s="61">
        <v>1</v>
      </c>
      <c r="F10008" s="61">
        <v>1</v>
      </c>
      <c r="G10008" s="61">
        <v>0</v>
      </c>
      <c r="H10008" s="61">
        <v>1</v>
      </c>
      <c r="I10008" s="62">
        <v>94438.783200206817</v>
      </c>
      <c r="J10008" s="63">
        <v>6.0875894017987005</v>
      </c>
      <c r="K10008" s="63">
        <v>5.1654726509446292</v>
      </c>
      <c r="L10008" s="63">
        <v>6.9217232382618796</v>
      </c>
      <c r="M10008" s="63">
        <v>7.6965458715435489</v>
      </c>
      <c r="N10008" s="63">
        <v>6.4208693944609578</v>
      </c>
      <c r="O10008" s="71">
        <v>6.5878789881625028</v>
      </c>
    </row>
    <row r="10009" spans="2:15" ht="14.65" outlineLevel="1" thickBot="1" x14ac:dyDescent="0.5">
      <c r="B10009" s="72">
        <v>10000</v>
      </c>
      <c r="C10009" s="73">
        <v>1</v>
      </c>
      <c r="D10009" s="74">
        <v>0</v>
      </c>
      <c r="E10009" s="74">
        <v>1</v>
      </c>
      <c r="F10009" s="74">
        <v>1</v>
      </c>
      <c r="G10009" s="74">
        <v>0</v>
      </c>
      <c r="H10009" s="74">
        <v>1</v>
      </c>
      <c r="I10009" s="75">
        <v>74786.622837063551</v>
      </c>
      <c r="J10009" s="76">
        <v>5.2268898725615598</v>
      </c>
      <c r="K10009" s="76">
        <v>5.1683053131494674</v>
      </c>
      <c r="L10009" s="76">
        <v>7.0553282559529995</v>
      </c>
      <c r="M10009" s="76">
        <v>8.1632509580104564</v>
      </c>
      <c r="N10009" s="76">
        <v>6.6033779882547901</v>
      </c>
      <c r="O10009" s="77">
        <v>6.9462299748768039</v>
      </c>
    </row>
  </sheetData>
  <mergeCells count="2">
    <mergeCell ref="B6:O6"/>
    <mergeCell ref="B9:O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RiskSerializationData8</vt:lpstr>
      <vt:lpstr>Modelo</vt:lpstr>
      <vt:lpstr>Riesgos adicionales</vt:lpstr>
      <vt:lpstr>Data</vt:lpstr>
      <vt:lpstr>RiskSerializationData8!BrowseRecords</vt:lpstr>
      <vt:lpstr>RiskSerializationData8!DistributionRecords</vt:lpstr>
      <vt:lpstr>RiskSerializationData8!SerializationHeader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RAUL CASTRO ESPARZA</dc:creator>
  <cp:lastModifiedBy>Raul</cp:lastModifiedBy>
  <dcterms:created xsi:type="dcterms:W3CDTF">2015-08-18T15:39:41Z</dcterms:created>
  <dcterms:modified xsi:type="dcterms:W3CDTF">2023-04-18T01:48:17Z</dcterms:modified>
</cp:coreProperties>
</file>