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o por riesgo" sheetId="1" r:id="rId4"/>
    <sheet state="visible" name="Plan de respuesta por riesgo" sheetId="2" r:id="rId5"/>
    <sheet state="visible" name="Riesgos mas importantes" sheetId="3" r:id="rId6"/>
    <sheet state="visible" name="Monitoreo y control por riesgo" sheetId="4" r:id="rId7"/>
  </sheets>
  <definedNames/>
  <calcPr/>
</workbook>
</file>

<file path=xl/sharedStrings.xml><?xml version="1.0" encoding="utf-8"?>
<sst xmlns="http://schemas.openxmlformats.org/spreadsheetml/2006/main" count="427" uniqueCount="175">
  <si>
    <t>Codigo</t>
  </si>
  <si>
    <t xml:space="preserve"> Nombre del riesgo</t>
  </si>
  <si>
    <t>Descripcion</t>
  </si>
  <si>
    <t>Impacto</t>
  </si>
  <si>
    <t>Probabilidad</t>
  </si>
  <si>
    <t>RO-01</t>
  </si>
  <si>
    <t>Filtraciones de datos</t>
  </si>
  <si>
    <t>Divulgación no autorizada de información confidencial.</t>
  </si>
  <si>
    <t>Alto</t>
  </si>
  <si>
    <t>Bajo</t>
  </si>
  <si>
    <t>RO-02</t>
  </si>
  <si>
    <t>Frustacion de personal</t>
  </si>
  <si>
    <t>Desmotivacion de alguno de los integrantes del equipo</t>
  </si>
  <si>
    <t>Medio</t>
  </si>
  <si>
    <t>RO-03</t>
  </si>
  <si>
    <t>Retrasos en los tiempos de trabajo</t>
  </si>
  <si>
    <t>Desviaciones del tiempo asignado en el cronograma</t>
  </si>
  <si>
    <t>RO-04</t>
  </si>
  <si>
    <t>Errores del sistema</t>
  </si>
  <si>
    <t>Falla que impide el funcionamiento normal del sistema o complemento</t>
  </si>
  <si>
    <t>RO-05</t>
  </si>
  <si>
    <t>Cambios en las tecnologia de uso</t>
  </si>
  <si>
    <t>Introducción de nuevas tecnologías que requieren actualización y capacitación</t>
  </si>
  <si>
    <t>RO-06</t>
  </si>
  <si>
    <t>Superacion del presupuesto estipulado</t>
  </si>
  <si>
    <t>Gastos que exceden el presupuesto planificado</t>
  </si>
  <si>
    <t>RO-07</t>
  </si>
  <si>
    <t>Conflictos legales</t>
  </si>
  <si>
    <t>Problemas legales que pueden involucrar demandas, litigios o problemas de cumplimiento regulatorio</t>
  </si>
  <si>
    <t>RO-08</t>
  </si>
  <si>
    <t>Fallas en el Sistema de Encriptación</t>
  </si>
  <si>
    <t>La encriptación de datos personales podría no funcionar correctamente</t>
  </si>
  <si>
    <t>RO-09</t>
  </si>
  <si>
    <t>Incumplimiento del Ciclo de Vida de los Datos</t>
  </si>
  <si>
    <t>La eliminación o modificación de datos personales fuera de los plazos legales podría exponer a la organización a multas</t>
  </si>
  <si>
    <t>RO-10</t>
  </si>
  <si>
    <t>Sobrecostos en Licencias de Software</t>
  </si>
  <si>
    <t>La necesidad de adquirir herramientas de encriptación o plataformas para gestionar consentimientos podría exceder el presupuesto inicial</t>
  </si>
  <si>
    <t>RO-11</t>
  </si>
  <si>
    <t>Poca Definición de Roles y Responsabilidades</t>
  </si>
  <si>
    <t>Si no se distribuyen adecuadamente las tareas entre los miembros del equipo, podría haber confusión en las entregas y responsabilidades, generando retrasos</t>
  </si>
  <si>
    <t>RO-12</t>
  </si>
  <si>
    <t>Falta de Coordinación entre Áreas</t>
  </si>
  <si>
    <t>La falta de sincronización entre los equipos de desarrollo, legales y seguridad podría generar incoherencias en los entregables o tiempos de entrega extendidos</t>
  </si>
  <si>
    <t>RO-13</t>
  </si>
  <si>
    <t>Problemas con Proveedores Externos</t>
  </si>
  <si>
    <t>Los proveedores de herramientas de encriptación o almacenamiento de datos no cumplen con los tiempos o estándares requeridos</t>
  </si>
  <si>
    <t>RO-14</t>
  </si>
  <si>
    <t>Problemas de Escalabilidad</t>
  </si>
  <si>
    <t>Si el sistema no puede manejar el volumen de datos y usuarios, puede experimentar caídas frecuentes o ralentizaciones</t>
  </si>
  <si>
    <t>Impacto (CLP)</t>
  </si>
  <si>
    <t>Valor esperado</t>
  </si>
  <si>
    <t>Prioridad</t>
  </si>
  <si>
    <t>Tipo de estrategia</t>
  </si>
  <si>
    <t>Rotacion del personal</t>
  </si>
  <si>
    <t>Evitar</t>
  </si>
  <si>
    <t>Conflictos laborales</t>
  </si>
  <si>
    <t>Mitigar</t>
  </si>
  <si>
    <t>RT-01</t>
  </si>
  <si>
    <t>Incopatibilidad entre hardware y software</t>
  </si>
  <si>
    <t>Transferir</t>
  </si>
  <si>
    <t>RT-02</t>
  </si>
  <si>
    <t>RT-03</t>
  </si>
  <si>
    <t>Aceptar</t>
  </si>
  <si>
    <t>RT-04</t>
  </si>
  <si>
    <t>Fallas en los dispositivos de lectura de huellas</t>
  </si>
  <si>
    <t>RT-05</t>
  </si>
  <si>
    <t>Falla en las impresoras termicas</t>
  </si>
  <si>
    <t>RT-06</t>
  </si>
  <si>
    <t>Errores en la deteccion de faltas de los usuarios</t>
  </si>
  <si>
    <t>RT-07</t>
  </si>
  <si>
    <t>Fallas en las camaras con IA</t>
  </si>
  <si>
    <t>RT-08</t>
  </si>
  <si>
    <t>Falla en los lectores de QR</t>
  </si>
  <si>
    <t>RT-09</t>
  </si>
  <si>
    <t>Falla en las impresoras de credenciales</t>
  </si>
  <si>
    <t>RT-10</t>
  </si>
  <si>
    <t>Suplantacion de identidad</t>
  </si>
  <si>
    <t>RP-01</t>
  </si>
  <si>
    <t>RP-02</t>
  </si>
  <si>
    <t>Gastos adicionales no previstos</t>
  </si>
  <si>
    <t>RP-03</t>
  </si>
  <si>
    <t>Aumento en los precios finales del proyecto</t>
  </si>
  <si>
    <t>RS-01</t>
  </si>
  <si>
    <t>Perdida o robo de herramientas de trabajo</t>
  </si>
  <si>
    <t>RS-02</t>
  </si>
  <si>
    <t>Accesos no autorizados al sistema</t>
  </si>
  <si>
    <t>RS-03</t>
  </si>
  <si>
    <t>RE-01</t>
  </si>
  <si>
    <t>Competencia que ofrezca mejor servicio</t>
  </si>
  <si>
    <t>RE-02</t>
  </si>
  <si>
    <t>Fallas en servicios de proveedores</t>
  </si>
  <si>
    <t>RE-03</t>
  </si>
  <si>
    <t>Costo</t>
  </si>
  <si>
    <t>0 – 10.000</t>
  </si>
  <si>
    <t>Baja</t>
  </si>
  <si>
    <t>10.000 – 50.000</t>
  </si>
  <si>
    <t>Media</t>
  </si>
  <si>
    <t>50.001 – 100.000</t>
  </si>
  <si>
    <t>Alta</t>
  </si>
  <si>
    <t>Plan de contigencia</t>
  </si>
  <si>
    <t>Responsable</t>
  </si>
  <si>
    <t>Monitoreo</t>
  </si>
  <si>
    <t>Control</t>
  </si>
  <si>
    <t>1-Realizar un mapeo de procesos para identificar ineficiencias y cuellos de botella. 
2-Utilizar herramientas y software de gestión de proyectos para planificar, asignar y monitorear tareas y plazos.</t>
  </si>
  <si>
    <t>Jefe de proyecto</t>
  </si>
  <si>
    <t>Medición del desempeño</t>
  </si>
  <si>
    <t>Revisar y actualizar mensualmente el mapeo de procesos y la eficiencia de las herramientas de gestión mediante auditorías internas.</t>
  </si>
  <si>
    <t>1-Mantener el software y firmware actualizados con los últimos parches y versiones para corregir vulnerabilidades y errores conocidos.</t>
  </si>
  <si>
    <t>Encargado de riesgos</t>
  </si>
  <si>
    <t>Revaluación de los riesgos</t>
  </si>
  <si>
    <t>Implementar un calendario de actualizaciones mensuales</t>
  </si>
  <si>
    <t>1-Asegurarse de que los dispositivos cumplan con estándares y certificaciones de calidad y seguridad.</t>
  </si>
  <si>
    <t>Realizar inspecciones y auditorías mensuales para verificar el cumplimiento de los estándares y certificaciones de calidad y seguridad en todos los dispositivos.</t>
  </si>
  <si>
    <t>Establecer un programa de pruebas periódicas y re-certificación para garantizar el mantenimiento de los estándares de calidad y seguridad.</t>
  </si>
  <si>
    <t>Implementar revisiones semestrales de los dispositivos y sus certificaciones para asegurar el cumplimiento continuo.</t>
  </si>
  <si>
    <t>1- Documentar y explicar los gastos realizados</t>
  </si>
  <si>
    <t>Coordinador de riesgos</t>
  </si>
  <si>
    <t>Análisis del uso de reservas</t>
  </si>
  <si>
    <t>Mantener un registro actualizado de todos los gastos con justificaciones detalladas y realizar auditorías financieras internas mensuales para asegurar la precisión de los registros.</t>
  </si>
  <si>
    <t>1- Delegar la responsabilidad a la compañia que ofrece el servicio</t>
  </si>
  <si>
    <t>Monitorear y evaluar mensualmente el desempeño del proveedor de servicios, asegurando que cumpla con los acuerdos de nivel de servicio (SLA) establecidos y mantenga los estándares de calidad requeridos.</t>
  </si>
  <si>
    <t>Reemplazo de empleados</t>
  </si>
  <si>
    <t>1-Mejora del Proceso de Selección y Reclutamiento
2-Desarrollo y Capacitación
3-Fomentar una cultura organizacional positiva que valore la colaboración, el reconocimiento y el bienestar de los empleados.</t>
  </si>
  <si>
    <t>RRHH</t>
  </si>
  <si>
    <t>Evaluar periódicamente la eficacia del proceso de selección mediante encuestas de satisfacción a nuevos empleados y medir el impacto de la capacitación en el desempeño laboral.</t>
  </si>
  <si>
    <t>Disputas entre empleados o con la dirección</t>
  </si>
  <si>
    <t>1-Crear y mantener canales de comunicación abiertos donde los empleados puedan expresar sus preocupaciones y sugerencias.</t>
  </si>
  <si>
    <t>Reuniones</t>
  </si>
  <si>
    <t>Implementar un sistema de retroalimentación anónimo y realizar revisiones mensuales para asegurar que las sugerencias sean abordadas.</t>
  </si>
  <si>
    <t>Desmotivación por condiciones laborales insatisfactorias</t>
  </si>
  <si>
    <t>1-Implementar horarios de trabajo flexibles y opciones de trabajo remoto
2-Establecer programas para reconocer y recompensar los logros y esfuerzos de los empleados.</t>
  </si>
  <si>
    <t>Auditoria de riesgos</t>
  </si>
  <si>
    <t>Monitorear el uso y la aceptación de los horarios flexibles y trabajo remoto mediante encuestas y análisis de productividad,</t>
  </si>
  <si>
    <t>Desviaciones del cronograma</t>
  </si>
  <si>
    <t>Problemas técnicos por hardware y software que no funcionan correctamente</t>
  </si>
  <si>
    <t>1-Contratar a una empreesa para que gestione la infraestructura de TI, incluyendo la responsabilidad de asegurar la compatibilidad entre hardware y software.</t>
  </si>
  <si>
    <t>Realizar auditorías semestrales de la infraestructura de TI y asegurar la implementación de recomendaciones para mantener la compatibilidad y seguridad.</t>
  </si>
  <si>
    <t>Fallos técnicos en sistemas informáticos, interrumpiendo operaciones.</t>
  </si>
  <si>
    <t>Introducción de nuevas tecnologías que requieren actualización y capacitación.</t>
  </si>
  <si>
    <t>1-Evaluar el impacto potencial de las nuevas tecnologías mediante análisis de costo-beneficio y retorno de inversión.</t>
  </si>
  <si>
    <t>Realizar evaluaciones mensuales de las nuevas tecnologías adoptadas y su impacto en los procesos de negocio mediante análisis financieros y operativos.</t>
  </si>
  <si>
    <t>Problemas técnicos con dispositivos de verificación de huellas.</t>
  </si>
  <si>
    <t>Problemas técnicos con impresoras que afectan la impresión de recibos y etiquetas.</t>
  </si>
  <si>
    <t>Registrar documentacion de monitoreo continuo para supervisar el cumplimiento de los estándares y realizar auditorías anuales de calidad.</t>
  </si>
  <si>
    <t>Sistemas que no detectan correctamente la presencia o ausencia de usuarios.</t>
  </si>
  <si>
    <t>1-Emplear sensores de alta calidad y precisión que minimicen los errores de detección y lectura.</t>
  </si>
  <si>
    <t>Revisar y calibrar mensualmente los sensores para asegurar su precisión y funcionamiento óptimo, y mantener un registro de mantenimiento.</t>
  </si>
  <si>
    <t>Problemas técnicos con cámaras que usan inteligencia artificial para reconocimiento.</t>
  </si>
  <si>
    <t>Problemas técnicos con dispositivos que escanean códigos QR.</t>
  </si>
  <si>
    <t>Problemas técnicos con impresoras que producen tarjetas de identificación.</t>
  </si>
  <si>
    <t>Mantener un registro detallado de todos los dispositivos y sus certificaciones, y realizar auditorías internas para verificar el cumplimiento.</t>
  </si>
  <si>
    <t>Uso no autorizado de la identidad de otra persona.</t>
  </si>
  <si>
    <t>1- Mejorar el nivel de seguridad y de autenticacion de usuarios</t>
  </si>
  <si>
    <t>Realizar auditorías de seguridad trimestrales y pruebas de penetración para identificar y corregir vulnerabilidades en los sistemas de autenticación.</t>
  </si>
  <si>
    <t>Gastos que exceden el presupuesto planificado.</t>
  </si>
  <si>
    <t>1- Buscar otras opciones para disminuir los costos</t>
  </si>
  <si>
    <t>Implementar un sistema de revisión de costos mensual y evaluar diferentes proveedores y soluciones alternativas para reducir los gastos operativos.</t>
  </si>
  <si>
    <t>Costos inesperados que no fueron planificados.</t>
  </si>
  <si>
    <t>Crear informes mensuales detallados de gastos y realizar revisiones periódicas para asegurar la transparencia y la justificación de los mismos.</t>
  </si>
  <si>
    <t>Incremento de los costos proyectados, elevando el precio final.</t>
  </si>
  <si>
    <t>Desaparición de herramientas necesarias para el trabajo.</t>
  </si>
  <si>
    <t>1- Registrar las herramientas extraviadas y reponerla</t>
  </si>
  <si>
    <t>Realizar inventarios mensuales de herramientas y equipos para detectar pérdidas rápidamente</t>
  </si>
  <si>
    <t>Entrada no permitida a sistemas internos.</t>
  </si>
  <si>
    <t>Implementar revisiones periódicas de las políticas de seguridad y autenticación</t>
  </si>
  <si>
    <t>1- Establecer y comunicar políticas claras sobre el manejo de información confidencial.
2-Limitar el acceso a la información confidencial solo a quienes lo necesiten.</t>
  </si>
  <si>
    <t>Realizar auditorías mensuales de acceso a la información confidencial para asegurar que solo el personal autorizado tenga acceso</t>
  </si>
  <si>
    <t>Empresas rivales que proporcionan servicios de mayor calidad o más eficientes</t>
  </si>
  <si>
    <t>1-Implementa procesos de mejora continua para mantenerte competitivo.</t>
  </si>
  <si>
    <t>Realizar evaluaciones anuales de los procesos operativos para identificar áreas de mejora, y seguir un ciclo de retroalimentación continua para implementar mejoras y evaluar su impacto.</t>
  </si>
  <si>
    <t>Problemas o interrupciones en los servicios ofrecidos por terceros</t>
  </si>
  <si>
    <t>Disputas legales que pueden involucrar demandas, litigios o problemas de cumplimiento regulatorio</t>
  </si>
  <si>
    <t>1-Revisar y actualizar regularmente las políticas, procedimientos y programas de cumplimiento</t>
  </si>
  <si>
    <t>Establecer un calendario de revisiones semestrales de todas las políticas y procedimientos para asegurar su relevancia y eficacia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</si>
</sst>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_ &quot;$&quot;* #,##0_ ;_ &quot;$&quot;* \-#,##0_ ;_ &quot;$&quot;* &quot;-&quot;_ ;_ @_ "/>
  </numFmts>
  <fonts count="15">
    <font>
      <sz val="10.0"/>
      <color rgb="FF000000"/>
      <name val="Arial"/>
      <scheme val="minor"/>
    </font>
    <font>
      <b/>
      <sz val="13.0"/>
      <color rgb="FFFFFFFF"/>
      <name val="Calibri"/>
    </font>
    <font/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b/>
      <sz val="14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  <scheme val="minor"/>
    </font>
    <font>
      <sz val="10.0"/>
      <color theme="1"/>
      <name val="Sans-serif"/>
    </font>
    <font>
      <sz val="10.0"/>
      <color theme="1"/>
      <name val="&quot;Open Sans&quot;"/>
    </font>
    <font>
      <sz val="8.0"/>
      <color theme="1"/>
      <name val="Arial"/>
      <scheme val="minor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BCBCB"/>
        <bgColor rgb="FFCBCBCB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1" fillId="3" fontId="3" numFmtId="0" xfId="0" applyAlignment="1" applyBorder="1" applyFill="1" applyFont="1">
      <alignment horizontal="center" readingOrder="0" vertical="center"/>
    </xf>
    <xf borderId="5" fillId="3" fontId="3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vertical="center"/>
    </xf>
    <xf borderId="1" fillId="4" fontId="5" numFmtId="9" xfId="0" applyAlignment="1" applyBorder="1" applyFill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3" fillId="0" fontId="5" numFmtId="165" xfId="0" applyAlignment="1" applyBorder="1" applyFont="1" applyNumberFormat="1">
      <alignment horizontal="center" vertical="center"/>
    </xf>
    <xf borderId="3" fillId="4" fontId="6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1" fillId="4" fontId="5" numFmtId="9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readingOrder="0" shrinkToFit="0" wrapText="1"/>
    </xf>
    <xf borderId="7" fillId="0" fontId="4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center"/>
    </xf>
    <xf borderId="3" fillId="5" fontId="7" numFmtId="0" xfId="0" applyAlignment="1" applyBorder="1" applyFont="1">
      <alignment horizontal="center"/>
    </xf>
    <xf borderId="9" fillId="6" fontId="8" numFmtId="0" xfId="0" applyAlignment="1" applyBorder="1" applyFill="1" applyFont="1">
      <alignment horizontal="center"/>
    </xf>
    <xf borderId="10" fillId="6" fontId="9" numFmtId="0" xfId="0" applyAlignment="1" applyBorder="1" applyFont="1">
      <alignment horizontal="center"/>
    </xf>
    <xf borderId="8" fillId="0" fontId="2" numFmtId="0" xfId="0" applyBorder="1" applyFont="1"/>
    <xf borderId="9" fillId="0" fontId="8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7" fillId="3" fontId="3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readingOrder="0" shrinkToFit="0" wrapText="1"/>
    </xf>
    <xf borderId="1" fillId="4" fontId="1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13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readingOrder="0" shrinkToFit="0" wrapText="1"/>
    </xf>
    <xf borderId="1" fillId="4" fontId="11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4" numFmtId="0" xfId="0" applyBorder="1" applyFont="1"/>
    <xf borderId="1" fillId="0" fontId="1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63"/>
    <col customWidth="1" min="6" max="6" width="15.38"/>
    <col customWidth="1" min="7" max="7" width="14.25"/>
  </cols>
  <sheetData>
    <row r="4">
      <c r="B4" s="1" t="s">
        <v>0</v>
      </c>
      <c r="C4" s="2" t="s">
        <v>1</v>
      </c>
      <c r="D4" s="3"/>
      <c r="E4" s="4" t="s">
        <v>2</v>
      </c>
      <c r="F4" s="5" t="s">
        <v>3</v>
      </c>
      <c r="G4" s="5" t="s">
        <v>4</v>
      </c>
    </row>
    <row r="5">
      <c r="B5" s="6" t="s">
        <v>5</v>
      </c>
      <c r="C5" s="7" t="s">
        <v>6</v>
      </c>
      <c r="D5" s="8"/>
      <c r="E5" s="9" t="s">
        <v>7</v>
      </c>
      <c r="F5" s="10" t="s">
        <v>8</v>
      </c>
      <c r="G5" s="10" t="s">
        <v>9</v>
      </c>
    </row>
    <row r="6">
      <c r="B6" s="6" t="s">
        <v>10</v>
      </c>
      <c r="C6" s="7" t="s">
        <v>11</v>
      </c>
      <c r="D6" s="8"/>
      <c r="E6" s="9" t="s">
        <v>12</v>
      </c>
      <c r="F6" s="10" t="s">
        <v>13</v>
      </c>
      <c r="G6" s="10" t="s">
        <v>9</v>
      </c>
    </row>
    <row r="7">
      <c r="B7" s="6" t="s">
        <v>14</v>
      </c>
      <c r="C7" s="7" t="s">
        <v>15</v>
      </c>
      <c r="D7" s="8"/>
      <c r="E7" s="9" t="s">
        <v>16</v>
      </c>
      <c r="F7" s="10" t="s">
        <v>9</v>
      </c>
      <c r="G7" s="10" t="s">
        <v>13</v>
      </c>
    </row>
    <row r="8">
      <c r="B8" s="6" t="s">
        <v>17</v>
      </c>
      <c r="C8" s="7" t="s">
        <v>18</v>
      </c>
      <c r="D8" s="8"/>
      <c r="E8" s="9" t="s">
        <v>19</v>
      </c>
      <c r="F8" s="10" t="s">
        <v>13</v>
      </c>
      <c r="G8" s="10" t="s">
        <v>13</v>
      </c>
    </row>
    <row r="9">
      <c r="B9" s="6" t="s">
        <v>20</v>
      </c>
      <c r="C9" s="7" t="s">
        <v>21</v>
      </c>
      <c r="D9" s="8"/>
      <c r="E9" s="11" t="s">
        <v>22</v>
      </c>
      <c r="F9" s="10" t="s">
        <v>9</v>
      </c>
      <c r="G9" s="10" t="s">
        <v>9</v>
      </c>
    </row>
    <row r="10">
      <c r="B10" s="6" t="s">
        <v>23</v>
      </c>
      <c r="C10" s="7" t="s">
        <v>24</v>
      </c>
      <c r="D10" s="8"/>
      <c r="E10" s="11" t="s">
        <v>25</v>
      </c>
      <c r="F10" s="10" t="s">
        <v>9</v>
      </c>
      <c r="G10" s="10" t="s">
        <v>9</v>
      </c>
    </row>
    <row r="11">
      <c r="B11" s="6" t="s">
        <v>26</v>
      </c>
      <c r="C11" s="12" t="s">
        <v>27</v>
      </c>
      <c r="D11" s="3"/>
      <c r="E11" s="11" t="s">
        <v>28</v>
      </c>
      <c r="F11" s="10" t="s">
        <v>8</v>
      </c>
      <c r="G11" s="10" t="s">
        <v>9</v>
      </c>
    </row>
    <row r="12">
      <c r="B12" s="6" t="s">
        <v>29</v>
      </c>
      <c r="C12" s="13" t="s">
        <v>30</v>
      </c>
      <c r="D12" s="8"/>
      <c r="E12" s="14" t="s">
        <v>31</v>
      </c>
      <c r="F12" s="10" t="s">
        <v>8</v>
      </c>
      <c r="G12" s="10" t="s">
        <v>9</v>
      </c>
    </row>
    <row r="13">
      <c r="B13" s="6" t="s">
        <v>32</v>
      </c>
      <c r="C13" s="13" t="s">
        <v>33</v>
      </c>
      <c r="D13" s="8"/>
      <c r="E13" s="14" t="s">
        <v>34</v>
      </c>
      <c r="F13" s="10" t="s">
        <v>13</v>
      </c>
      <c r="G13" s="10" t="s">
        <v>9</v>
      </c>
    </row>
    <row r="14">
      <c r="B14" s="6" t="s">
        <v>35</v>
      </c>
      <c r="C14" s="13" t="s">
        <v>36</v>
      </c>
      <c r="D14" s="8"/>
      <c r="E14" s="14" t="s">
        <v>37</v>
      </c>
      <c r="F14" s="10" t="s">
        <v>13</v>
      </c>
      <c r="G14" s="10" t="s">
        <v>9</v>
      </c>
    </row>
    <row r="15">
      <c r="B15" s="6" t="s">
        <v>38</v>
      </c>
      <c r="C15" s="13" t="s">
        <v>39</v>
      </c>
      <c r="D15" s="8"/>
      <c r="E15" s="14" t="s">
        <v>40</v>
      </c>
      <c r="F15" s="10" t="s">
        <v>9</v>
      </c>
      <c r="G15" s="10" t="s">
        <v>13</v>
      </c>
    </row>
    <row r="16">
      <c r="B16" s="6" t="s">
        <v>41</v>
      </c>
      <c r="C16" s="13" t="s">
        <v>42</v>
      </c>
      <c r="D16" s="8"/>
      <c r="E16" s="14" t="s">
        <v>43</v>
      </c>
      <c r="F16" s="10" t="s">
        <v>13</v>
      </c>
      <c r="G16" s="10" t="s">
        <v>13</v>
      </c>
    </row>
    <row r="17">
      <c r="B17" s="6" t="s">
        <v>44</v>
      </c>
      <c r="C17" s="15" t="s">
        <v>45</v>
      </c>
      <c r="D17" s="8"/>
      <c r="E17" s="16" t="s">
        <v>46</v>
      </c>
      <c r="F17" s="10" t="s">
        <v>8</v>
      </c>
      <c r="G17" s="10" t="s">
        <v>9</v>
      </c>
    </row>
    <row r="18">
      <c r="B18" s="6" t="s">
        <v>47</v>
      </c>
      <c r="C18" s="17" t="s">
        <v>48</v>
      </c>
      <c r="D18" s="18"/>
      <c r="E18" s="14" t="s">
        <v>49</v>
      </c>
      <c r="F18" s="10" t="s">
        <v>8</v>
      </c>
      <c r="G18" s="10" t="s">
        <v>13</v>
      </c>
    </row>
    <row r="19">
      <c r="B19" s="19"/>
      <c r="C19" s="20"/>
      <c r="E19" s="21"/>
    </row>
    <row r="20">
      <c r="B20" s="19"/>
      <c r="C20" s="20"/>
      <c r="E20" s="21"/>
    </row>
    <row r="21">
      <c r="B21" s="19"/>
      <c r="C21" s="20"/>
      <c r="E21" s="21"/>
    </row>
    <row r="22">
      <c r="B22" s="19"/>
      <c r="C22" s="20"/>
      <c r="E22" s="21"/>
    </row>
    <row r="23">
      <c r="B23" s="19"/>
      <c r="C23" s="20"/>
      <c r="E23" s="21"/>
    </row>
    <row r="24">
      <c r="B24" s="19"/>
      <c r="C24" s="22"/>
      <c r="E24" s="23"/>
    </row>
    <row r="25">
      <c r="B25" s="19"/>
      <c r="C25" s="22"/>
      <c r="E25" s="23"/>
    </row>
    <row r="26">
      <c r="B26" s="19"/>
      <c r="C26" s="24"/>
      <c r="E26" s="23"/>
    </row>
  </sheetData>
  <mergeCells count="22"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22:D22"/>
    <mergeCell ref="C23:D23"/>
    <mergeCell ref="C24:D24"/>
    <mergeCell ref="C25:D25"/>
    <mergeCell ref="C26:D26"/>
    <mergeCell ref="C11:D11"/>
    <mergeCell ref="C12:D12"/>
    <mergeCell ref="C13:D13"/>
    <mergeCell ref="C14:D14"/>
    <mergeCell ref="C15:D15"/>
    <mergeCell ref="C16:D16"/>
    <mergeCell ref="C17:D17"/>
  </mergeCells>
  <dataValidations>
    <dataValidation type="list" allowBlank="1" showErrorMessage="1" sqref="F5:F18">
      <formula1>"Alto,Medio,Bajo"</formula1>
    </dataValidation>
    <dataValidation type="list" allowBlank="1" showErrorMessage="1" sqref="G5:G18">
      <formula1>"Medio,Bajo"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63"/>
    <col customWidth="1" min="8" max="8" width="17.63"/>
    <col customWidth="1" min="10" max="10" width="19.25"/>
  </cols>
  <sheetData>
    <row r="7">
      <c r="C7" s="1" t="s">
        <v>0</v>
      </c>
      <c r="D7" s="2" t="s">
        <v>1</v>
      </c>
      <c r="E7" s="3"/>
      <c r="F7" s="5" t="s">
        <v>4</v>
      </c>
      <c r="G7" s="5" t="s">
        <v>50</v>
      </c>
      <c r="H7" s="5" t="s">
        <v>51</v>
      </c>
      <c r="I7" s="5" t="s">
        <v>52</v>
      </c>
      <c r="J7" s="5" t="s">
        <v>53</v>
      </c>
    </row>
    <row r="8">
      <c r="C8" s="6" t="s">
        <v>5</v>
      </c>
      <c r="D8" s="25" t="s">
        <v>54</v>
      </c>
      <c r="E8" s="8"/>
      <c r="F8" s="26">
        <v>0.22</v>
      </c>
      <c r="G8" s="27">
        <v>150000.0</v>
      </c>
      <c r="H8" s="28">
        <f t="shared" ref="H8:H30" si="1">G8*F8</f>
        <v>33000</v>
      </c>
      <c r="I8" s="29" t="str">
        <f t="shared" ref="I8:I30" si="2">IF(AND(H8&gt;0,H8&lt;10001),$D$36,IF(AND(H8&gt;10001,H8&lt;50000),$D$38,IF(AND(H8&gt;50001,H8&lt;100000),$D$40,IF(AND(H8&gt;1000,H8&lt;2001),#REF!,#REF!))))</f>
        <v>Media</v>
      </c>
      <c r="J8" s="10" t="s">
        <v>55</v>
      </c>
    </row>
    <row r="9">
      <c r="C9" s="30" t="s">
        <v>10</v>
      </c>
      <c r="D9" s="31" t="s">
        <v>56</v>
      </c>
      <c r="E9" s="8"/>
      <c r="F9" s="32">
        <v>0.05</v>
      </c>
      <c r="G9" s="33">
        <v>40000.0</v>
      </c>
      <c r="H9" s="34">
        <f t="shared" si="1"/>
        <v>2000</v>
      </c>
      <c r="I9" s="29" t="str">
        <f t="shared" si="2"/>
        <v>Baja</v>
      </c>
      <c r="J9" s="10" t="s">
        <v>57</v>
      </c>
    </row>
    <row r="10">
      <c r="C10" s="30" t="s">
        <v>14</v>
      </c>
      <c r="D10" s="31" t="s">
        <v>11</v>
      </c>
      <c r="E10" s="8"/>
      <c r="F10" s="32">
        <v>0.1</v>
      </c>
      <c r="G10" s="33">
        <v>50000.0</v>
      </c>
      <c r="H10" s="34">
        <f t="shared" si="1"/>
        <v>5000</v>
      </c>
      <c r="I10" s="29" t="str">
        <f t="shared" si="2"/>
        <v>Baja</v>
      </c>
      <c r="J10" s="10" t="s">
        <v>57</v>
      </c>
    </row>
    <row r="11">
      <c r="C11" s="30" t="s">
        <v>17</v>
      </c>
      <c r="D11" s="31" t="s">
        <v>15</v>
      </c>
      <c r="E11" s="8"/>
      <c r="F11" s="26">
        <v>0.22</v>
      </c>
      <c r="G11" s="33">
        <v>150000.0</v>
      </c>
      <c r="H11" s="34">
        <f t="shared" si="1"/>
        <v>33000</v>
      </c>
      <c r="I11" s="29" t="str">
        <f t="shared" si="2"/>
        <v>Media</v>
      </c>
      <c r="J11" s="10" t="s">
        <v>57</v>
      </c>
    </row>
    <row r="12">
      <c r="C12" s="30" t="s">
        <v>58</v>
      </c>
      <c r="D12" s="31" t="s">
        <v>59</v>
      </c>
      <c r="E12" s="8"/>
      <c r="F12" s="32">
        <v>0.1</v>
      </c>
      <c r="G12" s="33">
        <v>80000.0</v>
      </c>
      <c r="H12" s="34">
        <f t="shared" si="1"/>
        <v>8000</v>
      </c>
      <c r="I12" s="29" t="str">
        <f t="shared" si="2"/>
        <v>Baja</v>
      </c>
      <c r="J12" s="10" t="s">
        <v>60</v>
      </c>
    </row>
    <row r="13">
      <c r="C13" s="30" t="s">
        <v>61</v>
      </c>
      <c r="D13" s="31" t="s">
        <v>18</v>
      </c>
      <c r="E13" s="8"/>
      <c r="F13" s="26">
        <v>0.4</v>
      </c>
      <c r="G13" s="33">
        <v>40000.0</v>
      </c>
      <c r="H13" s="34">
        <f t="shared" si="1"/>
        <v>16000</v>
      </c>
      <c r="I13" s="29" t="str">
        <f t="shared" si="2"/>
        <v>Media</v>
      </c>
      <c r="J13" s="10" t="s">
        <v>55</v>
      </c>
    </row>
    <row r="14">
      <c r="C14" s="30" t="s">
        <v>62</v>
      </c>
      <c r="D14" s="31" t="s">
        <v>21</v>
      </c>
      <c r="E14" s="8"/>
      <c r="F14" s="32">
        <v>0.05</v>
      </c>
      <c r="G14" s="33">
        <v>120000.0</v>
      </c>
      <c r="H14" s="34">
        <f t="shared" si="1"/>
        <v>6000</v>
      </c>
      <c r="I14" s="29" t="str">
        <f t="shared" si="2"/>
        <v>Baja</v>
      </c>
      <c r="J14" s="10" t="s">
        <v>63</v>
      </c>
    </row>
    <row r="15">
      <c r="C15" s="30" t="s">
        <v>64</v>
      </c>
      <c r="D15" s="31" t="s">
        <v>65</v>
      </c>
      <c r="E15" s="8"/>
      <c r="F15" s="26">
        <v>0.22</v>
      </c>
      <c r="G15" s="33">
        <v>60000.0</v>
      </c>
      <c r="H15" s="34">
        <f t="shared" si="1"/>
        <v>13200</v>
      </c>
      <c r="I15" s="29" t="str">
        <f t="shared" si="2"/>
        <v>Media</v>
      </c>
      <c r="J15" s="10" t="s">
        <v>55</v>
      </c>
    </row>
    <row r="16">
      <c r="C16" s="30" t="s">
        <v>66</v>
      </c>
      <c r="D16" s="31" t="s">
        <v>67</v>
      </c>
      <c r="E16" s="8"/>
      <c r="F16" s="32">
        <v>0.1</v>
      </c>
      <c r="G16" s="33">
        <v>100000.0</v>
      </c>
      <c r="H16" s="34">
        <f t="shared" si="1"/>
        <v>10000</v>
      </c>
      <c r="I16" s="29" t="str">
        <f t="shared" si="2"/>
        <v>Baja</v>
      </c>
      <c r="J16" s="10" t="s">
        <v>55</v>
      </c>
    </row>
    <row r="17">
      <c r="C17" s="30" t="s">
        <v>68</v>
      </c>
      <c r="D17" s="31" t="s">
        <v>69</v>
      </c>
      <c r="E17" s="8"/>
      <c r="F17" s="32">
        <v>0.05</v>
      </c>
      <c r="G17" s="33">
        <v>20000.0</v>
      </c>
      <c r="H17" s="34">
        <f t="shared" si="1"/>
        <v>1000</v>
      </c>
      <c r="I17" s="29" t="str">
        <f t="shared" si="2"/>
        <v>Baja</v>
      </c>
      <c r="J17" s="10" t="s">
        <v>57</v>
      </c>
    </row>
    <row r="18">
      <c r="C18" s="30" t="s">
        <v>70</v>
      </c>
      <c r="D18" s="31" t="s">
        <v>71</v>
      </c>
      <c r="E18" s="8"/>
      <c r="F18" s="26">
        <v>0.4</v>
      </c>
      <c r="G18" s="33">
        <v>75000.0</v>
      </c>
      <c r="H18" s="34">
        <f t="shared" si="1"/>
        <v>30000</v>
      </c>
      <c r="I18" s="29" t="str">
        <f t="shared" si="2"/>
        <v>Media</v>
      </c>
      <c r="J18" s="10" t="s">
        <v>57</v>
      </c>
    </row>
    <row r="19">
      <c r="C19" s="30" t="s">
        <v>72</v>
      </c>
      <c r="D19" s="31" t="s">
        <v>73</v>
      </c>
      <c r="E19" s="8"/>
      <c r="F19" s="32">
        <v>0.1</v>
      </c>
      <c r="G19" s="33">
        <v>50000.0</v>
      </c>
      <c r="H19" s="34">
        <f t="shared" si="1"/>
        <v>5000</v>
      </c>
      <c r="I19" s="29" t="str">
        <f t="shared" si="2"/>
        <v>Baja</v>
      </c>
      <c r="J19" s="10" t="s">
        <v>57</v>
      </c>
    </row>
    <row r="20">
      <c r="C20" s="30" t="s">
        <v>74</v>
      </c>
      <c r="D20" s="31" t="s">
        <v>75</v>
      </c>
      <c r="E20" s="8"/>
      <c r="F20" s="32">
        <v>0.1</v>
      </c>
      <c r="G20" s="33">
        <v>90000.0</v>
      </c>
      <c r="H20" s="34">
        <f t="shared" si="1"/>
        <v>9000</v>
      </c>
      <c r="I20" s="29" t="str">
        <f t="shared" si="2"/>
        <v>Baja</v>
      </c>
      <c r="J20" s="10" t="s">
        <v>57</v>
      </c>
    </row>
    <row r="21">
      <c r="C21" s="30" t="s">
        <v>76</v>
      </c>
      <c r="D21" s="31" t="s">
        <v>77</v>
      </c>
      <c r="E21" s="8"/>
      <c r="F21" s="32">
        <v>0.05</v>
      </c>
      <c r="G21" s="33">
        <v>15000.0</v>
      </c>
      <c r="H21" s="34">
        <f t="shared" si="1"/>
        <v>750</v>
      </c>
      <c r="I21" s="29" t="str">
        <f t="shared" si="2"/>
        <v>Baja</v>
      </c>
      <c r="J21" s="10" t="s">
        <v>57</v>
      </c>
    </row>
    <row r="22">
      <c r="C22" s="30" t="s">
        <v>78</v>
      </c>
      <c r="D22" s="31" t="s">
        <v>24</v>
      </c>
      <c r="E22" s="8"/>
      <c r="F22" s="32">
        <v>0.1</v>
      </c>
      <c r="G22" s="33">
        <v>200000.0</v>
      </c>
      <c r="H22" s="34">
        <f t="shared" si="1"/>
        <v>20000</v>
      </c>
      <c r="I22" s="29" t="str">
        <f t="shared" si="2"/>
        <v>Media</v>
      </c>
      <c r="J22" s="10" t="s">
        <v>57</v>
      </c>
    </row>
    <row r="23">
      <c r="C23" s="30" t="s">
        <v>79</v>
      </c>
      <c r="D23" s="31" t="s">
        <v>80</v>
      </c>
      <c r="E23" s="8"/>
      <c r="F23" s="32">
        <v>0.1</v>
      </c>
      <c r="G23" s="33">
        <v>100000.0</v>
      </c>
      <c r="H23" s="34">
        <f t="shared" si="1"/>
        <v>10000</v>
      </c>
      <c r="I23" s="29" t="str">
        <f t="shared" si="2"/>
        <v>Baja</v>
      </c>
      <c r="J23" s="10" t="s">
        <v>63</v>
      </c>
    </row>
    <row r="24">
      <c r="C24" s="30" t="s">
        <v>81</v>
      </c>
      <c r="D24" s="31" t="s">
        <v>82</v>
      </c>
      <c r="E24" s="8"/>
      <c r="F24" s="32">
        <v>0.1</v>
      </c>
      <c r="G24" s="33">
        <v>100000.0</v>
      </c>
      <c r="H24" s="34">
        <f t="shared" si="1"/>
        <v>10000</v>
      </c>
      <c r="I24" s="29" t="str">
        <f t="shared" si="2"/>
        <v>Baja</v>
      </c>
      <c r="J24" s="10" t="s">
        <v>55</v>
      </c>
    </row>
    <row r="25">
      <c r="C25" s="30" t="s">
        <v>83</v>
      </c>
      <c r="D25" s="31" t="s">
        <v>84</v>
      </c>
      <c r="E25" s="8"/>
      <c r="F25" s="32">
        <v>0.05</v>
      </c>
      <c r="G25" s="33">
        <v>120000.0</v>
      </c>
      <c r="H25" s="34">
        <f t="shared" si="1"/>
        <v>6000</v>
      </c>
      <c r="I25" s="29" t="str">
        <f t="shared" si="2"/>
        <v>Baja</v>
      </c>
      <c r="J25" s="10" t="s">
        <v>63</v>
      </c>
    </row>
    <row r="26">
      <c r="C26" s="30" t="s">
        <v>85</v>
      </c>
      <c r="D26" s="31" t="s">
        <v>86</v>
      </c>
      <c r="E26" s="8"/>
      <c r="F26" s="32">
        <v>0.05</v>
      </c>
      <c r="G26" s="33">
        <v>30000.0</v>
      </c>
      <c r="H26" s="34">
        <f t="shared" si="1"/>
        <v>1500</v>
      </c>
      <c r="I26" s="29" t="str">
        <f t="shared" si="2"/>
        <v>Baja</v>
      </c>
      <c r="J26" s="10" t="s">
        <v>57</v>
      </c>
    </row>
    <row r="27">
      <c r="C27" s="30" t="s">
        <v>87</v>
      </c>
      <c r="D27" s="31" t="s">
        <v>6</v>
      </c>
      <c r="E27" s="8"/>
      <c r="F27" s="32">
        <v>0.1</v>
      </c>
      <c r="G27" s="33">
        <v>250000.0</v>
      </c>
      <c r="H27" s="34">
        <f t="shared" si="1"/>
        <v>25000</v>
      </c>
      <c r="I27" s="29" t="str">
        <f t="shared" si="2"/>
        <v>Media</v>
      </c>
      <c r="J27" s="10" t="s">
        <v>55</v>
      </c>
    </row>
    <row r="28">
      <c r="C28" s="30" t="s">
        <v>88</v>
      </c>
      <c r="D28" s="35" t="s">
        <v>89</v>
      </c>
      <c r="E28" s="3"/>
      <c r="F28" s="32">
        <v>0.1</v>
      </c>
      <c r="G28" s="33">
        <v>90000.0</v>
      </c>
      <c r="H28" s="34">
        <f t="shared" si="1"/>
        <v>9000</v>
      </c>
      <c r="I28" s="29" t="str">
        <f t="shared" si="2"/>
        <v>Baja</v>
      </c>
      <c r="J28" s="10" t="s">
        <v>63</v>
      </c>
    </row>
    <row r="29">
      <c r="C29" s="30" t="s">
        <v>90</v>
      </c>
      <c r="D29" s="35" t="s">
        <v>91</v>
      </c>
      <c r="E29" s="3"/>
      <c r="F29" s="32">
        <v>0.1</v>
      </c>
      <c r="G29" s="33">
        <v>200000.0</v>
      </c>
      <c r="H29" s="34">
        <f t="shared" si="1"/>
        <v>20000</v>
      </c>
      <c r="I29" s="29" t="str">
        <f t="shared" si="2"/>
        <v>Media</v>
      </c>
      <c r="J29" s="10" t="s">
        <v>60</v>
      </c>
    </row>
    <row r="30">
      <c r="C30" s="30" t="s">
        <v>92</v>
      </c>
      <c r="D30" s="36" t="s">
        <v>27</v>
      </c>
      <c r="E30" s="3"/>
      <c r="F30" s="32">
        <v>0.05</v>
      </c>
      <c r="G30" s="33">
        <v>90000.0</v>
      </c>
      <c r="H30" s="34">
        <f t="shared" si="1"/>
        <v>4500</v>
      </c>
      <c r="I30" s="29" t="str">
        <f t="shared" si="2"/>
        <v>Baja</v>
      </c>
      <c r="J30" s="10" t="s">
        <v>57</v>
      </c>
    </row>
    <row r="35">
      <c r="C35" s="37" t="s">
        <v>93</v>
      </c>
      <c r="D35" s="38" t="s">
        <v>52</v>
      </c>
    </row>
    <row r="36">
      <c r="C36" s="39" t="s">
        <v>94</v>
      </c>
      <c r="D36" s="40" t="s">
        <v>95</v>
      </c>
    </row>
    <row r="37">
      <c r="C37" s="41"/>
      <c r="D37" s="8"/>
    </row>
    <row r="38">
      <c r="C38" s="42" t="s">
        <v>96</v>
      </c>
      <c r="D38" s="43" t="s">
        <v>97</v>
      </c>
    </row>
    <row r="39">
      <c r="C39" s="41"/>
      <c r="D39" s="8"/>
    </row>
    <row r="40">
      <c r="C40" s="39" t="s">
        <v>98</v>
      </c>
      <c r="D40" s="40" t="s">
        <v>99</v>
      </c>
    </row>
    <row r="41">
      <c r="C41" s="41"/>
      <c r="D41" s="8"/>
    </row>
  </sheetData>
  <mergeCells count="30"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C40:C41"/>
    <mergeCell ref="D40:D41"/>
    <mergeCell ref="D28:E28"/>
    <mergeCell ref="D29:E29"/>
    <mergeCell ref="D30:E30"/>
    <mergeCell ref="C36:C37"/>
    <mergeCell ref="D36:D37"/>
    <mergeCell ref="C38:C39"/>
    <mergeCell ref="D38:D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20.63"/>
    <col customWidth="1" min="4" max="4" width="14.75"/>
    <col customWidth="1" min="6" max="6" width="16.63"/>
    <col customWidth="1" min="7" max="7" width="30.25"/>
    <col customWidth="1" min="10" max="10" width="34.13"/>
  </cols>
  <sheetData>
    <row r="6">
      <c r="B6" s="1" t="s">
        <v>0</v>
      </c>
      <c r="C6" s="2" t="s">
        <v>1</v>
      </c>
      <c r="D6" s="3"/>
      <c r="E6" s="5" t="s">
        <v>52</v>
      </c>
      <c r="F6" s="5" t="s">
        <v>53</v>
      </c>
      <c r="G6" s="5" t="s">
        <v>100</v>
      </c>
      <c r="H6" s="5" t="s">
        <v>101</v>
      </c>
      <c r="I6" s="5" t="s">
        <v>102</v>
      </c>
      <c r="J6" s="5" t="s">
        <v>103</v>
      </c>
    </row>
    <row r="7">
      <c r="B7" s="30" t="s">
        <v>17</v>
      </c>
      <c r="C7" s="44" t="s">
        <v>15</v>
      </c>
      <c r="D7" s="3"/>
      <c r="E7" s="45" t="s">
        <v>97</v>
      </c>
      <c r="F7" s="10" t="s">
        <v>57</v>
      </c>
      <c r="G7" s="46" t="s">
        <v>104</v>
      </c>
      <c r="H7" s="47" t="s">
        <v>105</v>
      </c>
      <c r="I7" s="48" t="s">
        <v>106</v>
      </c>
      <c r="J7" s="46" t="s">
        <v>107</v>
      </c>
    </row>
    <row r="8">
      <c r="B8" s="30" t="s">
        <v>61</v>
      </c>
      <c r="C8" s="44" t="s">
        <v>18</v>
      </c>
      <c r="D8" s="3"/>
      <c r="E8" s="10" t="s">
        <v>97</v>
      </c>
      <c r="F8" s="10" t="s">
        <v>55</v>
      </c>
      <c r="G8" s="46" t="s">
        <v>108</v>
      </c>
      <c r="H8" s="47" t="s">
        <v>109</v>
      </c>
      <c r="I8" s="48" t="s">
        <v>110</v>
      </c>
      <c r="J8" s="46" t="s">
        <v>111</v>
      </c>
    </row>
    <row r="9">
      <c r="B9" s="30" t="s">
        <v>64</v>
      </c>
      <c r="C9" s="44" t="s">
        <v>65</v>
      </c>
      <c r="D9" s="3"/>
      <c r="E9" s="10" t="s">
        <v>97</v>
      </c>
      <c r="F9" s="10" t="s">
        <v>55</v>
      </c>
      <c r="G9" s="46" t="s">
        <v>112</v>
      </c>
      <c r="H9" s="47" t="s">
        <v>109</v>
      </c>
      <c r="I9" s="48" t="s">
        <v>106</v>
      </c>
      <c r="J9" s="46" t="s">
        <v>113</v>
      </c>
    </row>
    <row r="10">
      <c r="B10" s="30" t="s">
        <v>70</v>
      </c>
      <c r="C10" s="44" t="s">
        <v>71</v>
      </c>
      <c r="D10" s="3"/>
      <c r="E10" s="10" t="s">
        <v>97</v>
      </c>
      <c r="F10" s="10" t="s">
        <v>57</v>
      </c>
      <c r="G10" s="46" t="s">
        <v>112</v>
      </c>
      <c r="H10" s="47" t="s">
        <v>109</v>
      </c>
      <c r="I10" s="48" t="s">
        <v>106</v>
      </c>
      <c r="J10" s="46" t="s">
        <v>114</v>
      </c>
    </row>
    <row r="11">
      <c r="B11" s="30" t="s">
        <v>72</v>
      </c>
      <c r="C11" s="44" t="s">
        <v>73</v>
      </c>
      <c r="D11" s="3"/>
      <c r="E11" s="10" t="s">
        <v>95</v>
      </c>
      <c r="F11" s="10" t="s">
        <v>57</v>
      </c>
      <c r="G11" s="46" t="s">
        <v>112</v>
      </c>
      <c r="H11" s="47" t="s">
        <v>109</v>
      </c>
      <c r="I11" s="48" t="s">
        <v>106</v>
      </c>
      <c r="J11" s="49" t="s">
        <v>115</v>
      </c>
    </row>
    <row r="12" ht="75.0" customHeight="1">
      <c r="B12" s="30" t="s">
        <v>81</v>
      </c>
      <c r="C12" s="44" t="s">
        <v>82</v>
      </c>
      <c r="D12" s="3"/>
      <c r="E12" s="10" t="s">
        <v>95</v>
      </c>
      <c r="F12" s="10" t="s">
        <v>55</v>
      </c>
      <c r="G12" s="46" t="s">
        <v>116</v>
      </c>
      <c r="H12" s="47" t="s">
        <v>117</v>
      </c>
      <c r="I12" s="50" t="s">
        <v>118</v>
      </c>
      <c r="J12" s="49" t="s">
        <v>119</v>
      </c>
    </row>
    <row r="13">
      <c r="B13" s="30" t="s">
        <v>90</v>
      </c>
      <c r="C13" s="36" t="s">
        <v>91</v>
      </c>
      <c r="D13" s="3"/>
      <c r="E13" s="10" t="s">
        <v>97</v>
      </c>
      <c r="F13" s="10" t="s">
        <v>60</v>
      </c>
      <c r="G13" s="46" t="s">
        <v>120</v>
      </c>
      <c r="H13" s="47" t="s">
        <v>117</v>
      </c>
      <c r="I13" s="48" t="s">
        <v>106</v>
      </c>
      <c r="J13" s="49" t="s">
        <v>121</v>
      </c>
    </row>
  </sheetData>
  <mergeCells count="8">
    <mergeCell ref="C6:D6"/>
    <mergeCell ref="C7:D7"/>
    <mergeCell ref="C8:D8"/>
    <mergeCell ref="C9:D9"/>
    <mergeCell ref="C10:D10"/>
    <mergeCell ref="C11:D11"/>
    <mergeCell ref="C12:D12"/>
    <mergeCell ref="C13:D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7.38"/>
    <col customWidth="1" min="7" max="7" width="20.88"/>
    <col customWidth="1" min="8" max="8" width="18.88"/>
    <col customWidth="1" min="9" max="9" width="22.13"/>
    <col customWidth="1" min="10" max="10" width="15.75"/>
    <col customWidth="1" min="11" max="11" width="18.5"/>
    <col customWidth="1" min="12" max="12" width="34.75"/>
    <col customWidth="1" min="13" max="13" width="19.75"/>
    <col customWidth="1" min="15" max="15" width="23.0"/>
  </cols>
  <sheetData>
    <row r="7">
      <c r="C7" s="1" t="s">
        <v>0</v>
      </c>
      <c r="D7" s="2" t="s">
        <v>1</v>
      </c>
      <c r="E7" s="3"/>
      <c r="F7" s="4" t="s">
        <v>2</v>
      </c>
      <c r="G7" s="5" t="s">
        <v>4</v>
      </c>
      <c r="H7" s="5" t="s">
        <v>50</v>
      </c>
      <c r="I7" s="5" t="s">
        <v>51</v>
      </c>
      <c r="J7" s="5" t="s">
        <v>52</v>
      </c>
      <c r="K7" s="5" t="s">
        <v>53</v>
      </c>
      <c r="L7" s="5" t="s">
        <v>100</v>
      </c>
      <c r="M7" s="5" t="s">
        <v>101</v>
      </c>
      <c r="N7" s="5" t="s">
        <v>102</v>
      </c>
      <c r="O7" s="5" t="s">
        <v>103</v>
      </c>
    </row>
    <row r="8" ht="58.5" customHeight="1">
      <c r="C8" s="6" t="s">
        <v>5</v>
      </c>
      <c r="D8" s="25" t="s">
        <v>54</v>
      </c>
      <c r="E8" s="8"/>
      <c r="F8" s="51" t="s">
        <v>122</v>
      </c>
      <c r="G8" s="26">
        <v>0.22</v>
      </c>
      <c r="H8" s="27">
        <v>150000.0</v>
      </c>
      <c r="I8" s="28">
        <f t="shared" ref="I8:I30" si="1">H8*G8</f>
        <v>33000</v>
      </c>
      <c r="J8" s="29" t="str">
        <f t="shared" ref="J8:J30" si="2">IF(AND(I8&gt;0,I8&lt;10001),$D$36,IF(AND(I8&gt;10001,I8&lt;50000),$D$38,IF(AND(I8&gt;50001,I8&lt;100000),$D$40,IF(AND(I8&gt;1000,I8&lt;2001),#REF!,#REF!))))</f>
        <v>Media</v>
      </c>
      <c r="K8" s="10" t="s">
        <v>55</v>
      </c>
      <c r="L8" s="52" t="s">
        <v>123</v>
      </c>
      <c r="M8" s="47" t="s">
        <v>124</v>
      </c>
      <c r="N8" s="48" t="s">
        <v>106</v>
      </c>
      <c r="O8" s="53" t="s">
        <v>125</v>
      </c>
    </row>
    <row r="9" ht="53.25" customHeight="1">
      <c r="C9" s="30" t="s">
        <v>10</v>
      </c>
      <c r="D9" s="31" t="s">
        <v>56</v>
      </c>
      <c r="E9" s="8"/>
      <c r="F9" s="9" t="s">
        <v>126</v>
      </c>
      <c r="G9" s="32">
        <v>0.05</v>
      </c>
      <c r="H9" s="33">
        <v>40000.0</v>
      </c>
      <c r="I9" s="34">
        <f t="shared" si="1"/>
        <v>2000</v>
      </c>
      <c r="J9" s="29" t="str">
        <f t="shared" si="2"/>
        <v>Baja</v>
      </c>
      <c r="K9" s="10" t="s">
        <v>57</v>
      </c>
      <c r="L9" s="52" t="s">
        <v>127</v>
      </c>
      <c r="M9" s="47" t="s">
        <v>105</v>
      </c>
      <c r="N9" s="54" t="s">
        <v>128</v>
      </c>
      <c r="O9" s="53" t="s">
        <v>129</v>
      </c>
    </row>
    <row r="10" ht="45.0" customHeight="1">
      <c r="C10" s="30" t="s">
        <v>14</v>
      </c>
      <c r="D10" s="31" t="s">
        <v>11</v>
      </c>
      <c r="E10" s="8"/>
      <c r="F10" s="51" t="s">
        <v>130</v>
      </c>
      <c r="G10" s="32">
        <v>0.1</v>
      </c>
      <c r="H10" s="33">
        <v>50000.0</v>
      </c>
      <c r="I10" s="34">
        <f t="shared" si="1"/>
        <v>5000</v>
      </c>
      <c r="J10" s="29" t="str">
        <f t="shared" si="2"/>
        <v>Baja</v>
      </c>
      <c r="K10" s="10" t="s">
        <v>57</v>
      </c>
      <c r="L10" s="52" t="s">
        <v>131</v>
      </c>
      <c r="M10" s="47" t="s">
        <v>105</v>
      </c>
      <c r="N10" s="55" t="s">
        <v>132</v>
      </c>
      <c r="O10" s="53" t="s">
        <v>133</v>
      </c>
    </row>
    <row r="11" ht="43.5" customHeight="1">
      <c r="C11" s="30" t="s">
        <v>17</v>
      </c>
      <c r="D11" s="31" t="s">
        <v>15</v>
      </c>
      <c r="E11" s="8"/>
      <c r="F11" s="51" t="s">
        <v>134</v>
      </c>
      <c r="G11" s="26">
        <v>0.22</v>
      </c>
      <c r="H11" s="33">
        <v>150000.0</v>
      </c>
      <c r="I11" s="34">
        <f t="shared" si="1"/>
        <v>33000</v>
      </c>
      <c r="J11" s="29" t="str">
        <f t="shared" si="2"/>
        <v>Media</v>
      </c>
      <c r="K11" s="10" t="s">
        <v>57</v>
      </c>
      <c r="L11" s="52" t="s">
        <v>104</v>
      </c>
      <c r="M11" s="47" t="s">
        <v>105</v>
      </c>
      <c r="N11" s="48" t="s">
        <v>106</v>
      </c>
      <c r="O11" s="53" t="s">
        <v>107</v>
      </c>
    </row>
    <row r="12">
      <c r="C12" s="30" t="s">
        <v>58</v>
      </c>
      <c r="D12" s="31" t="s">
        <v>59</v>
      </c>
      <c r="E12" s="8"/>
      <c r="F12" s="51" t="s">
        <v>135</v>
      </c>
      <c r="G12" s="32">
        <v>0.1</v>
      </c>
      <c r="H12" s="33">
        <v>80000.0</v>
      </c>
      <c r="I12" s="34">
        <f t="shared" si="1"/>
        <v>8000</v>
      </c>
      <c r="J12" s="29" t="str">
        <f t="shared" si="2"/>
        <v>Baja</v>
      </c>
      <c r="K12" s="10" t="s">
        <v>60</v>
      </c>
      <c r="L12" s="52" t="s">
        <v>136</v>
      </c>
      <c r="M12" s="47" t="s">
        <v>105</v>
      </c>
      <c r="N12" s="50" t="s">
        <v>118</v>
      </c>
      <c r="O12" s="53" t="s">
        <v>137</v>
      </c>
    </row>
    <row r="13" ht="36.0" customHeight="1">
      <c r="C13" s="30" t="s">
        <v>61</v>
      </c>
      <c r="D13" s="31" t="s">
        <v>18</v>
      </c>
      <c r="E13" s="8"/>
      <c r="F13" s="56" t="s">
        <v>138</v>
      </c>
      <c r="G13" s="26">
        <v>0.4</v>
      </c>
      <c r="H13" s="33">
        <v>40000.0</v>
      </c>
      <c r="I13" s="34">
        <f t="shared" si="1"/>
        <v>16000</v>
      </c>
      <c r="J13" s="29" t="str">
        <f t="shared" si="2"/>
        <v>Media</v>
      </c>
      <c r="K13" s="10" t="s">
        <v>55</v>
      </c>
      <c r="L13" s="52" t="s">
        <v>108</v>
      </c>
      <c r="M13" s="47" t="s">
        <v>109</v>
      </c>
      <c r="N13" s="48" t="s">
        <v>110</v>
      </c>
      <c r="O13" s="53" t="s">
        <v>111</v>
      </c>
    </row>
    <row r="14">
      <c r="C14" s="30" t="s">
        <v>62</v>
      </c>
      <c r="D14" s="31" t="s">
        <v>21</v>
      </c>
      <c r="E14" s="8"/>
      <c r="F14" s="56" t="s">
        <v>139</v>
      </c>
      <c r="G14" s="32">
        <v>0.05</v>
      </c>
      <c r="H14" s="33">
        <v>120000.0</v>
      </c>
      <c r="I14" s="34">
        <f t="shared" si="1"/>
        <v>6000</v>
      </c>
      <c r="J14" s="29" t="str">
        <f t="shared" si="2"/>
        <v>Baja</v>
      </c>
      <c r="K14" s="10" t="s">
        <v>63</v>
      </c>
      <c r="L14" s="52" t="s">
        <v>140</v>
      </c>
      <c r="M14" s="47" t="s">
        <v>109</v>
      </c>
      <c r="N14" s="48" t="s">
        <v>110</v>
      </c>
      <c r="O14" s="53" t="s">
        <v>141</v>
      </c>
      <c r="P14" s="57"/>
    </row>
    <row r="15">
      <c r="C15" s="30" t="s">
        <v>64</v>
      </c>
      <c r="D15" s="31" t="s">
        <v>65</v>
      </c>
      <c r="E15" s="8"/>
      <c r="F15" s="56" t="s">
        <v>142</v>
      </c>
      <c r="G15" s="26">
        <v>0.22</v>
      </c>
      <c r="H15" s="33">
        <v>60000.0</v>
      </c>
      <c r="I15" s="34">
        <f t="shared" si="1"/>
        <v>13200</v>
      </c>
      <c r="J15" s="29" t="str">
        <f t="shared" si="2"/>
        <v>Media</v>
      </c>
      <c r="K15" s="10" t="s">
        <v>55</v>
      </c>
      <c r="L15" s="52" t="s">
        <v>112</v>
      </c>
      <c r="M15" s="47" t="s">
        <v>109</v>
      </c>
      <c r="N15" s="48" t="s">
        <v>106</v>
      </c>
      <c r="O15" s="53" t="s">
        <v>113</v>
      </c>
    </row>
    <row r="16" ht="54.0" customHeight="1">
      <c r="C16" s="30" t="s">
        <v>66</v>
      </c>
      <c r="D16" s="31" t="s">
        <v>67</v>
      </c>
      <c r="E16" s="8"/>
      <c r="F16" s="56" t="s">
        <v>143</v>
      </c>
      <c r="G16" s="32">
        <v>0.1</v>
      </c>
      <c r="H16" s="33">
        <v>100000.0</v>
      </c>
      <c r="I16" s="34">
        <f t="shared" si="1"/>
        <v>10000</v>
      </c>
      <c r="J16" s="29" t="str">
        <f t="shared" si="2"/>
        <v>Baja</v>
      </c>
      <c r="K16" s="10" t="s">
        <v>55</v>
      </c>
      <c r="L16" s="52" t="s">
        <v>112</v>
      </c>
      <c r="M16" s="47" t="s">
        <v>109</v>
      </c>
      <c r="N16" s="48" t="s">
        <v>106</v>
      </c>
      <c r="O16" s="53" t="s">
        <v>144</v>
      </c>
    </row>
    <row r="17">
      <c r="C17" s="30" t="s">
        <v>68</v>
      </c>
      <c r="D17" s="31" t="s">
        <v>69</v>
      </c>
      <c r="E17" s="8"/>
      <c r="F17" s="56" t="s">
        <v>145</v>
      </c>
      <c r="G17" s="32">
        <v>0.05</v>
      </c>
      <c r="H17" s="33">
        <v>20000.0</v>
      </c>
      <c r="I17" s="34">
        <f t="shared" si="1"/>
        <v>1000</v>
      </c>
      <c r="J17" s="29" t="str">
        <f t="shared" si="2"/>
        <v>Baja</v>
      </c>
      <c r="K17" s="10" t="s">
        <v>57</v>
      </c>
      <c r="L17" s="52" t="s">
        <v>146</v>
      </c>
      <c r="M17" s="47" t="s">
        <v>109</v>
      </c>
      <c r="N17" s="48" t="s">
        <v>106</v>
      </c>
      <c r="O17" s="53" t="s">
        <v>147</v>
      </c>
    </row>
    <row r="18" ht="42.75" customHeight="1">
      <c r="C18" s="30" t="s">
        <v>70</v>
      </c>
      <c r="D18" s="31" t="s">
        <v>71</v>
      </c>
      <c r="E18" s="8"/>
      <c r="F18" s="56" t="s">
        <v>148</v>
      </c>
      <c r="G18" s="26">
        <v>0.4</v>
      </c>
      <c r="H18" s="33">
        <v>75000.0</v>
      </c>
      <c r="I18" s="34">
        <f t="shared" si="1"/>
        <v>30000</v>
      </c>
      <c r="J18" s="29" t="str">
        <f t="shared" si="2"/>
        <v>Media</v>
      </c>
      <c r="K18" s="10" t="s">
        <v>57</v>
      </c>
      <c r="L18" s="52" t="s">
        <v>112</v>
      </c>
      <c r="M18" s="47" t="s">
        <v>109</v>
      </c>
      <c r="N18" s="48" t="s">
        <v>106</v>
      </c>
      <c r="O18" s="53" t="s">
        <v>114</v>
      </c>
    </row>
    <row r="19" ht="44.25" customHeight="1">
      <c r="C19" s="30" t="s">
        <v>72</v>
      </c>
      <c r="D19" s="31" t="s">
        <v>73</v>
      </c>
      <c r="E19" s="8"/>
      <c r="F19" s="56" t="s">
        <v>149</v>
      </c>
      <c r="G19" s="32">
        <v>0.1</v>
      </c>
      <c r="H19" s="33">
        <v>50000.0</v>
      </c>
      <c r="I19" s="34">
        <f t="shared" si="1"/>
        <v>5000</v>
      </c>
      <c r="J19" s="29" t="str">
        <f t="shared" si="2"/>
        <v>Baja</v>
      </c>
      <c r="K19" s="10" t="s">
        <v>57</v>
      </c>
      <c r="L19" s="52" t="s">
        <v>112</v>
      </c>
      <c r="M19" s="47" t="s">
        <v>109</v>
      </c>
      <c r="N19" s="48" t="s">
        <v>106</v>
      </c>
      <c r="O19" s="53" t="s">
        <v>115</v>
      </c>
    </row>
    <row r="20">
      <c r="C20" s="30" t="s">
        <v>74</v>
      </c>
      <c r="D20" s="31" t="s">
        <v>75</v>
      </c>
      <c r="E20" s="8"/>
      <c r="F20" s="56" t="s">
        <v>150</v>
      </c>
      <c r="G20" s="32">
        <v>0.1</v>
      </c>
      <c r="H20" s="33">
        <v>90000.0</v>
      </c>
      <c r="I20" s="34">
        <f t="shared" si="1"/>
        <v>9000</v>
      </c>
      <c r="J20" s="29" t="str">
        <f t="shared" si="2"/>
        <v>Baja</v>
      </c>
      <c r="K20" s="10" t="s">
        <v>57</v>
      </c>
      <c r="L20" s="52" t="s">
        <v>112</v>
      </c>
      <c r="M20" s="47" t="s">
        <v>109</v>
      </c>
      <c r="N20" s="48" t="s">
        <v>106</v>
      </c>
      <c r="O20" s="53" t="s">
        <v>151</v>
      </c>
    </row>
    <row r="21" ht="55.5" customHeight="1">
      <c r="C21" s="30" t="s">
        <v>76</v>
      </c>
      <c r="D21" s="31" t="s">
        <v>77</v>
      </c>
      <c r="E21" s="8"/>
      <c r="F21" s="56" t="s">
        <v>152</v>
      </c>
      <c r="G21" s="32">
        <v>0.05</v>
      </c>
      <c r="H21" s="33">
        <v>15000.0</v>
      </c>
      <c r="I21" s="34">
        <f t="shared" si="1"/>
        <v>750</v>
      </c>
      <c r="J21" s="29" t="str">
        <f t="shared" si="2"/>
        <v>Baja</v>
      </c>
      <c r="K21" s="10" t="s">
        <v>57</v>
      </c>
      <c r="L21" s="52" t="s">
        <v>153</v>
      </c>
      <c r="M21" s="47" t="s">
        <v>109</v>
      </c>
      <c r="N21" s="55" t="s">
        <v>132</v>
      </c>
      <c r="O21" s="53" t="s">
        <v>154</v>
      </c>
    </row>
    <row r="22">
      <c r="C22" s="30" t="s">
        <v>78</v>
      </c>
      <c r="D22" s="31" t="s">
        <v>24</v>
      </c>
      <c r="E22" s="8"/>
      <c r="F22" s="56" t="s">
        <v>155</v>
      </c>
      <c r="G22" s="32">
        <v>0.1</v>
      </c>
      <c r="H22" s="33">
        <v>200000.0</v>
      </c>
      <c r="I22" s="34">
        <f t="shared" si="1"/>
        <v>20000</v>
      </c>
      <c r="J22" s="29" t="str">
        <f t="shared" si="2"/>
        <v>Media</v>
      </c>
      <c r="K22" s="10" t="s">
        <v>57</v>
      </c>
      <c r="L22" s="52" t="s">
        <v>156</v>
      </c>
      <c r="M22" s="47" t="s">
        <v>109</v>
      </c>
      <c r="N22" s="50" t="s">
        <v>118</v>
      </c>
      <c r="O22" s="53" t="s">
        <v>157</v>
      </c>
    </row>
    <row r="23" ht="53.25" customHeight="1">
      <c r="C23" s="30" t="s">
        <v>79</v>
      </c>
      <c r="D23" s="31" t="s">
        <v>80</v>
      </c>
      <c r="E23" s="8"/>
      <c r="F23" s="56" t="s">
        <v>158</v>
      </c>
      <c r="G23" s="32">
        <v>0.1</v>
      </c>
      <c r="H23" s="33">
        <v>100000.0</v>
      </c>
      <c r="I23" s="34">
        <f t="shared" si="1"/>
        <v>10000</v>
      </c>
      <c r="J23" s="29" t="str">
        <f t="shared" si="2"/>
        <v>Baja</v>
      </c>
      <c r="K23" s="10" t="s">
        <v>63</v>
      </c>
      <c r="L23" s="52" t="s">
        <v>116</v>
      </c>
      <c r="M23" s="47" t="s">
        <v>117</v>
      </c>
      <c r="N23" s="50" t="s">
        <v>118</v>
      </c>
      <c r="O23" s="53" t="s">
        <v>159</v>
      </c>
    </row>
    <row r="24">
      <c r="C24" s="30" t="s">
        <v>81</v>
      </c>
      <c r="D24" s="31" t="s">
        <v>82</v>
      </c>
      <c r="E24" s="8"/>
      <c r="F24" s="56" t="s">
        <v>160</v>
      </c>
      <c r="G24" s="32">
        <v>0.1</v>
      </c>
      <c r="H24" s="33">
        <v>100000.0</v>
      </c>
      <c r="I24" s="34">
        <f t="shared" si="1"/>
        <v>10000</v>
      </c>
      <c r="J24" s="29" t="str">
        <f t="shared" si="2"/>
        <v>Baja</v>
      </c>
      <c r="K24" s="10" t="s">
        <v>55</v>
      </c>
      <c r="L24" s="52" t="s">
        <v>116</v>
      </c>
      <c r="M24" s="47" t="s">
        <v>117</v>
      </c>
      <c r="N24" s="50" t="s">
        <v>118</v>
      </c>
      <c r="O24" s="53" t="s">
        <v>119</v>
      </c>
    </row>
    <row r="25">
      <c r="C25" s="30" t="s">
        <v>83</v>
      </c>
      <c r="D25" s="31" t="s">
        <v>84</v>
      </c>
      <c r="E25" s="8"/>
      <c r="F25" s="56" t="s">
        <v>161</v>
      </c>
      <c r="G25" s="32">
        <v>0.05</v>
      </c>
      <c r="H25" s="33">
        <v>120000.0</v>
      </c>
      <c r="I25" s="34">
        <f t="shared" si="1"/>
        <v>6000</v>
      </c>
      <c r="J25" s="29" t="str">
        <f t="shared" si="2"/>
        <v>Baja</v>
      </c>
      <c r="K25" s="10" t="s">
        <v>63</v>
      </c>
      <c r="L25" s="52" t="s">
        <v>162</v>
      </c>
      <c r="M25" s="47" t="s">
        <v>109</v>
      </c>
      <c r="N25" s="50" t="s">
        <v>118</v>
      </c>
      <c r="O25" s="58" t="s">
        <v>163</v>
      </c>
    </row>
    <row r="26">
      <c r="C26" s="30" t="s">
        <v>85</v>
      </c>
      <c r="D26" s="31" t="s">
        <v>86</v>
      </c>
      <c r="E26" s="8"/>
      <c r="F26" s="56" t="s">
        <v>164</v>
      </c>
      <c r="G26" s="32">
        <v>0.05</v>
      </c>
      <c r="H26" s="33">
        <v>30000.0</v>
      </c>
      <c r="I26" s="34">
        <f t="shared" si="1"/>
        <v>1500</v>
      </c>
      <c r="J26" s="29" t="str">
        <f t="shared" si="2"/>
        <v>Baja</v>
      </c>
      <c r="K26" s="10" t="s">
        <v>57</v>
      </c>
      <c r="L26" s="52" t="s">
        <v>153</v>
      </c>
      <c r="M26" s="47" t="s">
        <v>109</v>
      </c>
      <c r="N26" s="55" t="s">
        <v>132</v>
      </c>
      <c r="O26" s="53" t="s">
        <v>165</v>
      </c>
    </row>
    <row r="27" ht="43.5" customHeight="1">
      <c r="C27" s="30" t="s">
        <v>87</v>
      </c>
      <c r="D27" s="31" t="s">
        <v>6</v>
      </c>
      <c r="E27" s="8"/>
      <c r="F27" s="56" t="s">
        <v>7</v>
      </c>
      <c r="G27" s="32">
        <v>0.1</v>
      </c>
      <c r="H27" s="33">
        <v>250000.0</v>
      </c>
      <c r="I27" s="34">
        <f t="shared" si="1"/>
        <v>25000</v>
      </c>
      <c r="J27" s="29" t="str">
        <f t="shared" si="2"/>
        <v>Media</v>
      </c>
      <c r="K27" s="10" t="s">
        <v>55</v>
      </c>
      <c r="L27" s="52" t="s">
        <v>166</v>
      </c>
      <c r="M27" s="47" t="s">
        <v>117</v>
      </c>
      <c r="N27" s="48" t="s">
        <v>110</v>
      </c>
      <c r="O27" s="53" t="s">
        <v>167</v>
      </c>
    </row>
    <row r="28">
      <c r="C28" s="30" t="s">
        <v>88</v>
      </c>
      <c r="D28" s="35" t="s">
        <v>89</v>
      </c>
      <c r="E28" s="3"/>
      <c r="F28" s="9" t="s">
        <v>168</v>
      </c>
      <c r="G28" s="32">
        <v>0.1</v>
      </c>
      <c r="H28" s="33">
        <v>90000.0</v>
      </c>
      <c r="I28" s="34">
        <f t="shared" si="1"/>
        <v>9000</v>
      </c>
      <c r="J28" s="29" t="str">
        <f t="shared" si="2"/>
        <v>Baja</v>
      </c>
      <c r="K28" s="10" t="s">
        <v>63</v>
      </c>
      <c r="L28" s="52" t="s">
        <v>169</v>
      </c>
      <c r="M28" s="47" t="s">
        <v>117</v>
      </c>
      <c r="N28" s="48" t="s">
        <v>110</v>
      </c>
      <c r="O28" s="53" t="s">
        <v>170</v>
      </c>
    </row>
    <row r="29">
      <c r="C29" s="30" t="s">
        <v>90</v>
      </c>
      <c r="D29" s="35" t="s">
        <v>91</v>
      </c>
      <c r="E29" s="3"/>
      <c r="F29" s="9" t="s">
        <v>171</v>
      </c>
      <c r="G29" s="32">
        <v>0.1</v>
      </c>
      <c r="H29" s="33">
        <v>200000.0</v>
      </c>
      <c r="I29" s="34">
        <f t="shared" si="1"/>
        <v>20000</v>
      </c>
      <c r="J29" s="29" t="str">
        <f t="shared" si="2"/>
        <v>Media</v>
      </c>
      <c r="K29" s="10" t="s">
        <v>60</v>
      </c>
      <c r="L29" s="52" t="s">
        <v>120</v>
      </c>
      <c r="M29" s="47" t="s">
        <v>117</v>
      </c>
      <c r="N29" s="48" t="s">
        <v>106</v>
      </c>
      <c r="O29" s="53" t="s">
        <v>121</v>
      </c>
    </row>
    <row r="30" ht="33.0" customHeight="1">
      <c r="C30" s="30" t="s">
        <v>92</v>
      </c>
      <c r="D30" s="36" t="s">
        <v>27</v>
      </c>
      <c r="E30" s="3"/>
      <c r="F30" s="9" t="s">
        <v>172</v>
      </c>
      <c r="G30" s="32">
        <v>0.05</v>
      </c>
      <c r="H30" s="33">
        <v>90000.0</v>
      </c>
      <c r="I30" s="34">
        <f t="shared" si="1"/>
        <v>4500</v>
      </c>
      <c r="J30" s="29" t="str">
        <f t="shared" si="2"/>
        <v>Baja</v>
      </c>
      <c r="K30" s="10" t="s">
        <v>57</v>
      </c>
      <c r="L30" s="52" t="s">
        <v>173</v>
      </c>
      <c r="M30" s="47" t="s">
        <v>117</v>
      </c>
      <c r="N30" s="48" t="s">
        <v>110</v>
      </c>
      <c r="O30" s="53" t="s">
        <v>174</v>
      </c>
    </row>
    <row r="35">
      <c r="C35" s="37" t="s">
        <v>93</v>
      </c>
      <c r="D35" s="38" t="s">
        <v>52</v>
      </c>
    </row>
    <row r="36">
      <c r="C36" s="39" t="s">
        <v>94</v>
      </c>
      <c r="D36" s="40" t="s">
        <v>95</v>
      </c>
    </row>
    <row r="37">
      <c r="C37" s="41"/>
      <c r="D37" s="8"/>
    </row>
    <row r="38">
      <c r="C38" s="42" t="s">
        <v>96</v>
      </c>
      <c r="D38" s="43" t="s">
        <v>97</v>
      </c>
    </row>
    <row r="39">
      <c r="C39" s="41"/>
      <c r="D39" s="8"/>
    </row>
    <row r="40">
      <c r="C40" s="39" t="s">
        <v>98</v>
      </c>
      <c r="D40" s="40" t="s">
        <v>99</v>
      </c>
    </row>
    <row r="41">
      <c r="C41" s="41"/>
      <c r="D41" s="8"/>
    </row>
  </sheetData>
  <mergeCells count="30"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C40:C41"/>
    <mergeCell ref="D40:D41"/>
    <mergeCell ref="D28:E28"/>
    <mergeCell ref="D29:E29"/>
    <mergeCell ref="D30:E30"/>
    <mergeCell ref="C36:C37"/>
    <mergeCell ref="D36:D37"/>
    <mergeCell ref="C38:C39"/>
    <mergeCell ref="D38:D39"/>
  </mergeCells>
  <drawing r:id="rId1"/>
</worksheet>
</file>