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S" sheetId="1" r:id="rId4"/>
    <sheet state="visible" name="Chart3" sheetId="2" r:id="rId5"/>
    <sheet state="visible" name="size200" sheetId="3" r:id="rId6"/>
    <sheet state="visible" name="size400" sheetId="4" r:id="rId7"/>
    <sheet state="visible" name="size600" sheetId="5" r:id="rId8"/>
    <sheet state="visible" name="size800" sheetId="6" r:id="rId9"/>
    <sheet state="visible" name="size1000" sheetId="7" r:id="rId10"/>
    <sheet state="visible" name="Grafico1" sheetId="8" r:id="rId11"/>
  </sheets>
  <definedNames/>
  <calcPr/>
</workbook>
</file>

<file path=xl/sharedStrings.xml><?xml version="1.0" encoding="utf-8"?>
<sst xmlns="http://schemas.openxmlformats.org/spreadsheetml/2006/main" count="54" uniqueCount="18">
  <si>
    <t>Totales Promediados</t>
  </si>
  <si>
    <t>Tamaño Matriz (N)</t>
  </si>
  <si>
    <t>Tiempo promedio (s)</t>
  </si>
  <si>
    <t>Lenguaje de Programación</t>
  </si>
  <si>
    <t>C</t>
  </si>
  <si>
    <t>C++</t>
  </si>
  <si>
    <t>Python</t>
  </si>
  <si>
    <t>σ (%) promedio</t>
  </si>
  <si>
    <t>Size 200</t>
  </si>
  <si>
    <t># Repetición</t>
  </si>
  <si>
    <t>Tiempo (s)</t>
  </si>
  <si>
    <t>Promedio</t>
  </si>
  <si>
    <t>σ</t>
  </si>
  <si>
    <t>% σ</t>
  </si>
  <si>
    <t>Size 400</t>
  </si>
  <si>
    <t>Size 600</t>
  </si>
  <si>
    <t>Size 800</t>
  </si>
  <si>
    <t>Size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</si>
</sst>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color theme="1"/>
      <name val="Arial"/>
    </font>
    <font/>
    <font>
      <sz val="10.0"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5" fillId="4" fontId="1" numFmtId="0" xfId="0" applyAlignment="1" applyBorder="1" applyFill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2" xfId="0" applyAlignment="1" applyBorder="1" applyFont="1" applyNumberFormat="1">
      <alignment horizontal="center"/>
    </xf>
    <xf borderId="5" fillId="0" fontId="3" numFmtId="0" xfId="0" applyAlignment="1" applyBorder="1" applyFont="1">
      <alignment horizontal="left" readingOrder="0"/>
    </xf>
    <xf borderId="5" fillId="0" fontId="1" numFmtId="164" xfId="0" applyBorder="1" applyFont="1" applyNumberFormat="1"/>
    <xf borderId="0" fillId="2" fontId="1" numFmtId="0" xfId="0" applyAlignment="1" applyFont="1">
      <alignment horizontal="center" readingOrder="0"/>
    </xf>
    <xf borderId="4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/>
    </xf>
    <xf borderId="7" fillId="0" fontId="2" numFmtId="0" xfId="0" applyBorder="1" applyFont="1"/>
    <xf borderId="5" fillId="0" fontId="1" numFmtId="164" xfId="0" applyAlignment="1" applyBorder="1" applyFont="1" applyNumberFormat="1">
      <alignment horizontal="center"/>
    </xf>
    <xf borderId="5" fillId="0" fontId="4" numFmtId="0" xfId="0" applyAlignment="1" applyBorder="1" applyFont="1">
      <alignment horizontal="left"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5" fillId="0" fontId="1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TOTALES!$A$4:$A$9</c:f>
            </c:numRef>
          </c:xVal>
          <c:yVal>
            <c:numRef>
              <c:f>TOTALES!$D$4:$D$9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30518"/>
        <c:axId val="418826528"/>
      </c:scatterChart>
      <c:valAx>
        <c:axId val="808230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Totales Promediados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826528"/>
      </c:valAx>
      <c:valAx>
        <c:axId val="418826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230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Complejidad de Tiempo para C: Tiempo vs Tamaño de Entrada de Datos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TOTALES!$A$4:$A$9</c:f>
            </c:numRef>
          </c:xVal>
          <c:yVal>
            <c:numRef>
              <c:f>TOTALES!$C$4:$C$9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49917"/>
        <c:axId val="2033374209"/>
      </c:scatterChart>
      <c:valAx>
        <c:axId val="606849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de la Matriz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374209"/>
      </c:valAx>
      <c:valAx>
        <c:axId val="2033374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849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-200025</xdr:rowOff>
    </xdr:from>
    <xdr:ext cx="6715125" cy="4867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0</v>
      </c>
      <c r="B1" s="2"/>
      <c r="C1" s="2"/>
      <c r="D1" s="3"/>
    </row>
    <row r="2">
      <c r="A2" s="4" t="s">
        <v>1</v>
      </c>
      <c r="B2" s="5"/>
      <c r="C2" s="5" t="s">
        <v>2</v>
      </c>
      <c r="D2" s="5"/>
    </row>
    <row r="3">
      <c r="A3" s="6"/>
      <c r="B3" s="7" t="s">
        <v>3</v>
      </c>
      <c r="C3" s="2"/>
      <c r="D3" s="3"/>
    </row>
    <row r="4">
      <c r="A4" s="4" t="s">
        <v>1</v>
      </c>
      <c r="B4" s="8" t="s">
        <v>4</v>
      </c>
      <c r="C4" s="8" t="s">
        <v>5</v>
      </c>
      <c r="D4" s="8" t="s">
        <v>6</v>
      </c>
    </row>
    <row r="5">
      <c r="A5" s="9">
        <v>200.0</v>
      </c>
      <c r="B5" s="10">
        <f>size200!B35</f>
        <v>0.02528406667</v>
      </c>
      <c r="C5" s="10">
        <f>size200!C35</f>
        <v>0.05764576667</v>
      </c>
      <c r="D5" s="10">
        <f>size200!D35</f>
        <v>10.63257631</v>
      </c>
    </row>
    <row r="6">
      <c r="A6" s="9">
        <v>400.0</v>
      </c>
      <c r="B6" s="10">
        <f>size400!B35</f>
        <v>0.2068386333</v>
      </c>
      <c r="C6" s="10">
        <f>size400!C35</f>
        <v>0.3864852333</v>
      </c>
      <c r="D6" s="10">
        <f>size400!D35</f>
        <v>82.47490155</v>
      </c>
    </row>
    <row r="7">
      <c r="A7" s="9">
        <v>600.0</v>
      </c>
      <c r="B7" s="10">
        <f>size600!B35</f>
        <v>1.429202333</v>
      </c>
      <c r="C7" s="10">
        <f>size600!C35</f>
        <v>2.199825333</v>
      </c>
      <c r="D7" s="10">
        <f>size600!D35</f>
        <v>267.0593752</v>
      </c>
    </row>
    <row r="8">
      <c r="A8" s="9">
        <v>800.0</v>
      </c>
      <c r="B8" s="10">
        <f>size800!B35</f>
        <v>4.3607301</v>
      </c>
      <c r="C8" s="10">
        <f>size800!C35</f>
        <v>5.859758667</v>
      </c>
      <c r="D8" s="10">
        <f>size800!D35</f>
        <v>636.3320844</v>
      </c>
    </row>
    <row r="9">
      <c r="A9" s="9">
        <v>1000.0</v>
      </c>
      <c r="B9" s="10">
        <f>size1000!B35</f>
        <v>8.7326694</v>
      </c>
      <c r="C9" s="10">
        <f>size1000!C35</f>
        <v>25.30748333</v>
      </c>
      <c r="D9" s="10">
        <f>size1000!D35</f>
        <v>1223.800641</v>
      </c>
    </row>
    <row r="11">
      <c r="A11" s="11" t="s">
        <v>7</v>
      </c>
      <c r="B11" s="12">
        <f>(size200!B38+size400!B38+size600!B38+size800!B38+size1000!B38)/5</f>
        <v>3.200407047</v>
      </c>
      <c r="C11" s="12">
        <f>(size200!C38+size400!C38+size600!C38+size800!C38+size1000!C38)/5</f>
        <v>5.299735026</v>
      </c>
      <c r="D11" s="12">
        <f>(size200!D38+size400!D38+size600!D38+size800!D38+size1000!D38)/5</f>
        <v>7.764414813</v>
      </c>
    </row>
  </sheetData>
  <mergeCells count="2">
    <mergeCell ref="A1:D1"/>
    <mergeCell ref="B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</cols>
  <sheetData>
    <row r="1">
      <c r="A1" s="13" t="s">
        <v>8</v>
      </c>
    </row>
    <row r="2">
      <c r="A2" s="14" t="s">
        <v>9</v>
      </c>
      <c r="B2" s="15" t="s">
        <v>10</v>
      </c>
      <c r="C2" s="2"/>
      <c r="D2" s="3"/>
    </row>
    <row r="3">
      <c r="A3" s="16"/>
      <c r="B3" s="8" t="s">
        <v>4</v>
      </c>
      <c r="C3" s="8" t="s">
        <v>5</v>
      </c>
      <c r="D3" s="8" t="s">
        <v>6</v>
      </c>
    </row>
    <row r="4">
      <c r="A4" s="9">
        <v>1.0</v>
      </c>
      <c r="B4" s="9">
        <v>0.024413</v>
      </c>
      <c r="C4" s="9">
        <v>0.057887</v>
      </c>
      <c r="D4" s="9">
        <v>10.8125119209289</v>
      </c>
    </row>
    <row r="5">
      <c r="A5" s="9">
        <v>2.0</v>
      </c>
      <c r="B5" s="9">
        <v>0.027252</v>
      </c>
      <c r="C5" s="9">
        <v>0.059515</v>
      </c>
      <c r="D5" s="9">
        <v>10.4022707939147</v>
      </c>
    </row>
    <row r="6">
      <c r="A6" s="9">
        <v>3.0</v>
      </c>
      <c r="B6" s="9">
        <v>0.024424</v>
      </c>
      <c r="C6" s="9">
        <v>0.058892</v>
      </c>
      <c r="D6" s="9">
        <v>11.7469110488891</v>
      </c>
    </row>
    <row r="7">
      <c r="A7" s="9">
        <v>4.0</v>
      </c>
      <c r="B7" s="9">
        <v>0.027189</v>
      </c>
      <c r="C7" s="9">
        <v>0.054472</v>
      </c>
      <c r="D7" s="9">
        <v>10.7646539211273</v>
      </c>
    </row>
    <row r="8">
      <c r="A8" s="9">
        <v>5.0</v>
      </c>
      <c r="B8" s="9">
        <v>0.024632</v>
      </c>
      <c r="C8" s="9">
        <v>0.054097</v>
      </c>
      <c r="D8" s="9">
        <v>10.0955603122711</v>
      </c>
    </row>
    <row r="9">
      <c r="A9" s="9">
        <v>6.0</v>
      </c>
      <c r="B9" s="9">
        <v>0.024311</v>
      </c>
      <c r="C9" s="9">
        <v>0.056879</v>
      </c>
      <c r="D9" s="9">
        <v>10.419291973114</v>
      </c>
    </row>
    <row r="10">
      <c r="A10" s="9">
        <v>7.0</v>
      </c>
      <c r="B10" s="9">
        <v>0.025205</v>
      </c>
      <c r="C10" s="9">
        <v>0.053691</v>
      </c>
      <c r="D10" s="9">
        <v>10.4908990859985</v>
      </c>
    </row>
    <row r="11">
      <c r="A11" s="9">
        <v>8.0</v>
      </c>
      <c r="B11" s="9">
        <v>0.024391</v>
      </c>
      <c r="C11" s="9">
        <v>0.059437</v>
      </c>
      <c r="D11" s="9">
        <v>10.2148330211639</v>
      </c>
    </row>
    <row r="12">
      <c r="A12" s="9">
        <v>9.0</v>
      </c>
      <c r="B12" s="9">
        <v>0.024264</v>
      </c>
      <c r="C12" s="9">
        <v>0.058467</v>
      </c>
      <c r="D12" s="9">
        <v>10.8532400131225</v>
      </c>
    </row>
    <row r="13">
      <c r="A13" s="9">
        <v>10.0</v>
      </c>
      <c r="B13" s="9">
        <v>0.024804</v>
      </c>
      <c r="C13" s="9">
        <v>0.058144</v>
      </c>
      <c r="D13" s="9">
        <v>11.9039318561553</v>
      </c>
    </row>
    <row r="14">
      <c r="A14" s="9">
        <v>11.0</v>
      </c>
      <c r="B14" s="9">
        <v>0.027155</v>
      </c>
      <c r="C14" s="9">
        <v>0.05833</v>
      </c>
      <c r="D14" s="9">
        <v>10.1530539989471</v>
      </c>
    </row>
    <row r="15">
      <c r="A15" s="9">
        <v>12.0</v>
      </c>
      <c r="B15" s="9">
        <v>0.024241</v>
      </c>
      <c r="C15" s="9">
        <v>0.056575</v>
      </c>
      <c r="D15" s="9">
        <v>9.91497492790222</v>
      </c>
    </row>
    <row r="16">
      <c r="A16" s="9">
        <v>13.0</v>
      </c>
      <c r="B16" s="9">
        <v>0.024213</v>
      </c>
      <c r="C16" s="9">
        <v>0.057659</v>
      </c>
      <c r="D16" s="9">
        <v>11.0949728488922</v>
      </c>
    </row>
    <row r="17">
      <c r="A17" s="9">
        <v>14.0</v>
      </c>
      <c r="B17" s="9">
        <v>0.024951</v>
      </c>
      <c r="C17" s="9">
        <v>0.054027</v>
      </c>
      <c r="D17" s="9">
        <v>10.6363589763641</v>
      </c>
    </row>
    <row r="18">
      <c r="A18" s="9">
        <v>15.0</v>
      </c>
      <c r="B18" s="9">
        <v>0.024533</v>
      </c>
      <c r="C18" s="9">
        <v>0.053706</v>
      </c>
      <c r="D18" s="9">
        <v>10.1967568397521</v>
      </c>
    </row>
    <row r="19">
      <c r="A19" s="9">
        <v>16.0</v>
      </c>
      <c r="B19" s="9">
        <v>0.027139</v>
      </c>
      <c r="C19" s="9">
        <v>0.059057</v>
      </c>
      <c r="D19" s="9">
        <v>9.86901903152465</v>
      </c>
    </row>
    <row r="20">
      <c r="A20" s="9">
        <v>17.0</v>
      </c>
      <c r="B20" s="9">
        <v>0.024261</v>
      </c>
      <c r="C20" s="9">
        <v>0.059111</v>
      </c>
      <c r="D20" s="9">
        <v>11.0172750949859</v>
      </c>
    </row>
    <row r="21">
      <c r="A21" s="9">
        <v>18.0</v>
      </c>
      <c r="B21" s="9">
        <v>0.028379</v>
      </c>
      <c r="C21" s="9">
        <v>0.056585</v>
      </c>
      <c r="D21" s="9">
        <v>10.9246079921722</v>
      </c>
    </row>
    <row r="22">
      <c r="A22" s="9">
        <v>19.0</v>
      </c>
      <c r="B22" s="9">
        <v>0.024267</v>
      </c>
      <c r="C22" s="9">
        <v>0.05897</v>
      </c>
      <c r="D22" s="9">
        <v>10.1841700077056</v>
      </c>
    </row>
    <row r="23">
      <c r="A23" s="9">
        <v>20.0</v>
      </c>
      <c r="B23" s="9">
        <v>0.024228</v>
      </c>
      <c r="C23" s="9">
        <v>0.05967</v>
      </c>
      <c r="D23" s="9">
        <v>9.91036915779113</v>
      </c>
    </row>
    <row r="24">
      <c r="A24" s="9">
        <v>21.0</v>
      </c>
      <c r="B24" s="9">
        <v>0.025866</v>
      </c>
      <c r="C24" s="9">
        <v>0.059343</v>
      </c>
      <c r="D24" s="9">
        <v>11.7094550132751</v>
      </c>
    </row>
    <row r="25">
      <c r="A25" s="9">
        <v>22.0</v>
      </c>
      <c r="B25" s="9">
        <v>0.028506</v>
      </c>
      <c r="C25" s="9">
        <v>0.056879</v>
      </c>
      <c r="D25" s="9">
        <v>10.3857500553131</v>
      </c>
    </row>
    <row r="26">
      <c r="A26" s="9">
        <v>23.0</v>
      </c>
      <c r="B26" s="9">
        <v>0.024254</v>
      </c>
      <c r="C26" s="9">
        <v>0.056932</v>
      </c>
      <c r="D26" s="9">
        <v>10.247200012207</v>
      </c>
    </row>
    <row r="27">
      <c r="A27" s="9">
        <v>24.0</v>
      </c>
      <c r="B27" s="9">
        <v>0.024253</v>
      </c>
      <c r="C27" s="9">
        <v>0.057057</v>
      </c>
      <c r="D27" s="9">
        <v>11.8193962574005</v>
      </c>
    </row>
    <row r="28">
      <c r="A28" s="9">
        <v>25.0</v>
      </c>
      <c r="B28" s="9">
        <v>0.024302</v>
      </c>
      <c r="C28" s="9">
        <v>0.058424</v>
      </c>
      <c r="D28" s="9">
        <v>10.222804069519</v>
      </c>
    </row>
    <row r="29">
      <c r="A29" s="9">
        <v>26.0</v>
      </c>
      <c r="B29" s="9">
        <v>0.024359</v>
      </c>
      <c r="C29" s="9">
        <v>0.060101</v>
      </c>
      <c r="D29" s="9">
        <v>11.6727089881896</v>
      </c>
    </row>
    <row r="30">
      <c r="A30" s="9">
        <v>27.0</v>
      </c>
      <c r="B30" s="9">
        <v>0.024349</v>
      </c>
      <c r="C30" s="9">
        <v>0.057464</v>
      </c>
      <c r="D30" s="9">
        <v>9.74125695228576</v>
      </c>
    </row>
    <row r="31">
      <c r="A31" s="9">
        <v>28.0</v>
      </c>
      <c r="B31" s="9">
        <v>0.028617</v>
      </c>
      <c r="C31" s="9">
        <v>0.061958</v>
      </c>
      <c r="D31" s="9">
        <v>9.99789214134216</v>
      </c>
    </row>
    <row r="32">
      <c r="A32" s="9">
        <v>29.0</v>
      </c>
      <c r="B32" s="9">
        <v>0.024412</v>
      </c>
      <c r="C32" s="9">
        <v>0.058116</v>
      </c>
      <c r="D32" s="9">
        <v>10.2088723182678</v>
      </c>
    </row>
    <row r="33">
      <c r="A33" s="9">
        <v>30.0</v>
      </c>
      <c r="B33" s="9">
        <v>0.025352</v>
      </c>
      <c r="C33" s="9">
        <v>0.057928</v>
      </c>
      <c r="D33" s="9">
        <v>11.3662908077239</v>
      </c>
    </row>
    <row r="35">
      <c r="A35" s="9" t="s">
        <v>11</v>
      </c>
      <c r="B35" s="17">
        <f t="shared" ref="B35:D35" si="1">AVERAGE(B1:B33)</f>
        <v>0.02528406667</v>
      </c>
      <c r="C35" s="17">
        <f t="shared" si="1"/>
        <v>0.05764576667</v>
      </c>
      <c r="D35" s="17">
        <f t="shared" si="1"/>
        <v>10.63257631</v>
      </c>
    </row>
    <row r="37">
      <c r="A37" s="18" t="s">
        <v>12</v>
      </c>
      <c r="B37" s="12">
        <f t="shared" ref="B37:D37" si="2">STDEV(B4:B33)</f>
        <v>0.001467874112</v>
      </c>
      <c r="C37" s="12">
        <f t="shared" si="2"/>
        <v>0.002028807492</v>
      </c>
      <c r="D37" s="12">
        <f t="shared" si="2"/>
        <v>0.6477620915</v>
      </c>
    </row>
    <row r="38">
      <c r="A38" s="19" t="s">
        <v>13</v>
      </c>
      <c r="B38" s="20">
        <f t="shared" ref="B38:D38" si="3">B37*100/B35</f>
        <v>5.805530145</v>
      </c>
      <c r="C38" s="20">
        <f t="shared" si="3"/>
        <v>3.519438823</v>
      </c>
      <c r="D38" s="20">
        <f t="shared" si="3"/>
        <v>6.092240228</v>
      </c>
    </row>
  </sheetData>
  <mergeCells count="3">
    <mergeCell ref="A1:D1"/>
    <mergeCell ref="A2:A3"/>
    <mergeCell ref="B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14</v>
      </c>
    </row>
    <row r="2">
      <c r="A2" s="14" t="s">
        <v>9</v>
      </c>
      <c r="B2" s="15" t="s">
        <v>10</v>
      </c>
      <c r="C2" s="2"/>
      <c r="D2" s="3"/>
    </row>
    <row r="3">
      <c r="A3" s="16"/>
      <c r="B3" s="8" t="s">
        <v>4</v>
      </c>
      <c r="C3" s="8" t="s">
        <v>5</v>
      </c>
      <c r="D3" s="8" t="s">
        <v>6</v>
      </c>
    </row>
    <row r="4">
      <c r="A4" s="9">
        <v>1.0</v>
      </c>
      <c r="B4" s="9">
        <v>0.202063</v>
      </c>
      <c r="C4" s="9">
        <v>0.394516</v>
      </c>
      <c r="D4" s="9">
        <v>81.781219959259</v>
      </c>
    </row>
    <row r="5">
      <c r="A5" s="9">
        <v>2.0</v>
      </c>
      <c r="B5" s="9">
        <v>0.202517</v>
      </c>
      <c r="C5" s="9">
        <v>0.415107</v>
      </c>
      <c r="D5" s="9">
        <v>92.3726952075958</v>
      </c>
    </row>
    <row r="6">
      <c r="A6" s="9">
        <v>3.0</v>
      </c>
      <c r="B6" s="9">
        <v>0.207478</v>
      </c>
      <c r="C6" s="9">
        <v>0.378157</v>
      </c>
      <c r="D6" s="9">
        <v>108.48593711853</v>
      </c>
    </row>
    <row r="7">
      <c r="A7" s="9">
        <v>4.0</v>
      </c>
      <c r="B7" s="9">
        <v>0.214195</v>
      </c>
      <c r="C7" s="9">
        <v>0.387856</v>
      </c>
      <c r="D7" s="9">
        <v>83.4920978546142</v>
      </c>
    </row>
    <row r="8">
      <c r="A8" s="9">
        <v>5.0</v>
      </c>
      <c r="B8" s="9">
        <v>0.207038</v>
      </c>
      <c r="C8" s="9">
        <v>0.379699</v>
      </c>
      <c r="D8" s="9">
        <v>96.2369661331176</v>
      </c>
    </row>
    <row r="9">
      <c r="A9" s="9">
        <v>6.0</v>
      </c>
      <c r="B9" s="9">
        <v>0.204725</v>
      </c>
      <c r="C9" s="9">
        <v>0.379342</v>
      </c>
      <c r="D9" s="9">
        <v>84.0421991348266</v>
      </c>
    </row>
    <row r="10">
      <c r="A10" s="9">
        <v>7.0</v>
      </c>
      <c r="B10" s="9">
        <v>0.212509</v>
      </c>
      <c r="C10" s="9">
        <v>0.374447</v>
      </c>
      <c r="D10" s="9">
        <v>80.4762761592865</v>
      </c>
    </row>
    <row r="11">
      <c r="A11" s="9">
        <v>8.0</v>
      </c>
      <c r="B11" s="9">
        <v>0.203092</v>
      </c>
      <c r="C11" s="9">
        <v>0.394066</v>
      </c>
      <c r="D11" s="9">
        <v>98.4992980957031</v>
      </c>
    </row>
    <row r="12">
      <c r="A12" s="9">
        <v>9.0</v>
      </c>
      <c r="B12" s="9">
        <v>0.212354</v>
      </c>
      <c r="C12" s="9">
        <v>0.383926</v>
      </c>
      <c r="D12" s="9">
        <v>96.9642162322998</v>
      </c>
    </row>
    <row r="13">
      <c r="A13" s="9">
        <v>10.0</v>
      </c>
      <c r="B13" s="9">
        <v>0.20747</v>
      </c>
      <c r="C13" s="9">
        <v>0.382889</v>
      </c>
      <c r="D13" s="9">
        <v>75.9067709445953</v>
      </c>
    </row>
    <row r="14">
      <c r="A14" s="9">
        <v>11.0</v>
      </c>
      <c r="B14" s="9">
        <v>0.203282</v>
      </c>
      <c r="C14" s="9">
        <v>0.380798</v>
      </c>
      <c r="D14" s="9">
        <v>77.109354019165</v>
      </c>
    </row>
    <row r="15">
      <c r="A15" s="9">
        <v>12.0</v>
      </c>
      <c r="B15" s="9">
        <v>0.201012</v>
      </c>
      <c r="C15" s="9">
        <v>0.384652</v>
      </c>
      <c r="D15" s="9">
        <v>88.9505939483642</v>
      </c>
    </row>
    <row r="16">
      <c r="A16" s="9">
        <v>13.0</v>
      </c>
      <c r="B16" s="9">
        <v>0.207673</v>
      </c>
      <c r="C16" s="9">
        <v>0.379135</v>
      </c>
      <c r="D16" s="9">
        <v>81.7542736530304</v>
      </c>
    </row>
    <row r="17">
      <c r="A17" s="9">
        <v>14.0</v>
      </c>
      <c r="B17" s="9">
        <v>0.208068</v>
      </c>
      <c r="C17" s="9">
        <v>0.385159</v>
      </c>
      <c r="D17" s="9">
        <v>76.3306097984314</v>
      </c>
    </row>
    <row r="18">
      <c r="A18" s="9">
        <v>15.0</v>
      </c>
      <c r="B18" s="9">
        <v>0.206548</v>
      </c>
      <c r="C18" s="9">
        <v>0.396424</v>
      </c>
      <c r="D18" s="9">
        <v>72.0258340835571</v>
      </c>
    </row>
    <row r="19">
      <c r="A19" s="9">
        <v>16.0</v>
      </c>
      <c r="B19" s="9">
        <v>0.208889</v>
      </c>
      <c r="C19" s="9">
        <v>0.380334</v>
      </c>
      <c r="D19" s="9">
        <v>88.0300900936126</v>
      </c>
    </row>
    <row r="20">
      <c r="A20" s="9">
        <v>17.0</v>
      </c>
      <c r="B20" s="9">
        <v>0.212376</v>
      </c>
      <c r="C20" s="9">
        <v>0.374611</v>
      </c>
      <c r="D20" s="9">
        <v>71.6608958244323</v>
      </c>
    </row>
    <row r="21">
      <c r="A21" s="9">
        <v>18.0</v>
      </c>
      <c r="B21" s="9">
        <v>0.20988</v>
      </c>
      <c r="C21" s="9">
        <v>0.386206</v>
      </c>
      <c r="D21" s="9">
        <v>77.2406070232391</v>
      </c>
    </row>
    <row r="22">
      <c r="A22" s="9">
        <v>19.0</v>
      </c>
      <c r="B22" s="9">
        <v>0.2039</v>
      </c>
      <c r="C22" s="9">
        <v>0.380239</v>
      </c>
      <c r="D22" s="9">
        <v>80.1596128940582</v>
      </c>
    </row>
    <row r="23">
      <c r="A23" s="9">
        <v>20.0</v>
      </c>
      <c r="B23" s="9">
        <v>0.202639</v>
      </c>
      <c r="C23" s="9">
        <v>0.383887</v>
      </c>
      <c r="D23" s="9">
        <v>75.5597250461578</v>
      </c>
    </row>
    <row r="24">
      <c r="A24" s="9">
        <v>21.0</v>
      </c>
      <c r="B24" s="9">
        <v>0.208629</v>
      </c>
      <c r="C24" s="9">
        <v>0.411725</v>
      </c>
      <c r="D24" s="9">
        <v>73.516793012619</v>
      </c>
    </row>
    <row r="25">
      <c r="A25" s="9">
        <v>22.0</v>
      </c>
      <c r="B25" s="9">
        <v>0.209455</v>
      </c>
      <c r="C25" s="9">
        <v>0.391342</v>
      </c>
      <c r="D25" s="9">
        <v>80.5066730976104</v>
      </c>
    </row>
    <row r="26">
      <c r="A26" s="9">
        <v>23.0</v>
      </c>
      <c r="B26" s="9">
        <v>0.21424</v>
      </c>
      <c r="C26" s="9">
        <v>0.389216</v>
      </c>
      <c r="D26" s="9">
        <v>88.2151689529419</v>
      </c>
    </row>
    <row r="27">
      <c r="A27" s="9">
        <v>24.0</v>
      </c>
      <c r="B27" s="9">
        <v>0.202341</v>
      </c>
      <c r="C27" s="9">
        <v>0.388483</v>
      </c>
      <c r="D27" s="9">
        <v>74.783971786499</v>
      </c>
    </row>
    <row r="28">
      <c r="A28" s="9">
        <v>25.0</v>
      </c>
      <c r="B28" s="9">
        <v>0.20811</v>
      </c>
      <c r="C28" s="9">
        <v>0.381929</v>
      </c>
      <c r="D28" s="9">
        <v>75.5418698787689</v>
      </c>
    </row>
    <row r="29">
      <c r="A29" s="9">
        <v>26.0</v>
      </c>
      <c r="B29" s="9">
        <v>0.20851</v>
      </c>
      <c r="C29" s="9">
        <v>0.383751</v>
      </c>
      <c r="D29" s="9">
        <v>75.2978618144989</v>
      </c>
    </row>
    <row r="30">
      <c r="A30" s="9">
        <v>27.0</v>
      </c>
      <c r="B30" s="9">
        <v>0.202126</v>
      </c>
      <c r="C30" s="9">
        <v>0.392873</v>
      </c>
      <c r="D30" s="9">
        <v>77.4932029247284</v>
      </c>
    </row>
    <row r="31">
      <c r="A31" s="9">
        <v>28.0</v>
      </c>
      <c r="B31" s="9">
        <v>0.210227</v>
      </c>
      <c r="C31" s="9">
        <v>0.392484</v>
      </c>
      <c r="D31" s="9">
        <v>80.0028839111328</v>
      </c>
    </row>
    <row r="32">
      <c r="A32" s="9">
        <v>29.0</v>
      </c>
      <c r="B32" s="9">
        <v>0.202443</v>
      </c>
      <c r="C32" s="9">
        <v>0.384974</v>
      </c>
      <c r="D32" s="9">
        <v>88.7144439220428</v>
      </c>
    </row>
    <row r="33">
      <c r="A33" s="9">
        <v>30.0</v>
      </c>
      <c r="B33" s="9">
        <v>0.20137</v>
      </c>
      <c r="C33" s="9">
        <v>0.37633</v>
      </c>
      <c r="D33" s="9">
        <v>73.0949039459228</v>
      </c>
    </row>
    <row r="35">
      <c r="A35" s="9" t="s">
        <v>11</v>
      </c>
      <c r="B35" s="17">
        <f t="shared" ref="B35:D35" si="1">AVERAGE(B1:B33)</f>
        <v>0.2068386333</v>
      </c>
      <c r="C35" s="17">
        <f t="shared" si="1"/>
        <v>0.3864852333</v>
      </c>
      <c r="D35" s="17">
        <f t="shared" si="1"/>
        <v>82.47490155</v>
      </c>
    </row>
    <row r="37">
      <c r="A37" s="18" t="s">
        <v>12</v>
      </c>
      <c r="B37" s="12">
        <f t="shared" ref="B37:D37" si="2">STDEV(B4:B33)</f>
        <v>0.004022311331</v>
      </c>
      <c r="C37" s="12">
        <f t="shared" si="2"/>
        <v>0.009416333948</v>
      </c>
      <c r="D37" s="12">
        <f t="shared" si="2"/>
        <v>9.024806017</v>
      </c>
    </row>
    <row r="38">
      <c r="A38" s="19" t="s">
        <v>13</v>
      </c>
      <c r="B38" s="20">
        <f t="shared" ref="B38:D38" si="3">B37*100/B35</f>
        <v>1.94466153</v>
      </c>
      <c r="C38" s="20">
        <f t="shared" si="3"/>
        <v>2.436401998</v>
      </c>
      <c r="D38" s="20">
        <f t="shared" si="3"/>
        <v>10.94248777</v>
      </c>
    </row>
  </sheetData>
  <mergeCells count="3">
    <mergeCell ref="A1:D1"/>
    <mergeCell ref="A2:A3"/>
    <mergeCell ref="B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15</v>
      </c>
    </row>
    <row r="2">
      <c r="A2" s="14" t="s">
        <v>9</v>
      </c>
      <c r="B2" s="15" t="s">
        <v>10</v>
      </c>
      <c r="C2" s="2"/>
      <c r="D2" s="3"/>
    </row>
    <row r="3">
      <c r="A3" s="16"/>
      <c r="B3" s="8" t="s">
        <v>4</v>
      </c>
      <c r="C3" s="8" t="s">
        <v>5</v>
      </c>
      <c r="D3" s="8" t="s">
        <v>6</v>
      </c>
    </row>
    <row r="4">
      <c r="A4" s="9">
        <v>1.0</v>
      </c>
      <c r="B4" s="9">
        <v>1.417183</v>
      </c>
      <c r="C4" s="9">
        <v>2.26927</v>
      </c>
      <c r="D4" s="9">
        <v>263.571297645568</v>
      </c>
    </row>
    <row r="5">
      <c r="A5" s="9">
        <v>2.0</v>
      </c>
      <c r="B5" s="9">
        <v>1.396565</v>
      </c>
      <c r="C5" s="9">
        <v>2.43191</v>
      </c>
      <c r="D5" s="9">
        <v>259.965298891067</v>
      </c>
    </row>
    <row r="6">
      <c r="A6" s="9">
        <v>3.0</v>
      </c>
      <c r="B6" s="9">
        <v>1.449974</v>
      </c>
      <c r="C6" s="9">
        <v>1.99893</v>
      </c>
      <c r="D6" s="9">
        <v>305.043514966964</v>
      </c>
    </row>
    <row r="7">
      <c r="A7" s="9">
        <v>4.0</v>
      </c>
      <c r="B7" s="9">
        <v>1.452288</v>
      </c>
      <c r="C7" s="9">
        <v>2.45897</v>
      </c>
      <c r="D7" s="9">
        <v>257.216279745101</v>
      </c>
    </row>
    <row r="8">
      <c r="A8" s="9">
        <v>5.0</v>
      </c>
      <c r="B8" s="9">
        <v>1.407613</v>
      </c>
      <c r="C8" s="9">
        <v>2.01351</v>
      </c>
      <c r="D8" s="9">
        <v>305.787576913833</v>
      </c>
    </row>
    <row r="9">
      <c r="A9" s="9">
        <v>6.0</v>
      </c>
      <c r="B9" s="9">
        <v>1.370792</v>
      </c>
      <c r="C9" s="9">
        <v>2.43736</v>
      </c>
      <c r="D9" s="9">
        <v>261.755197048187</v>
      </c>
    </row>
    <row r="10">
      <c r="A10" s="9">
        <v>7.0</v>
      </c>
      <c r="B10" s="9">
        <v>1.422798</v>
      </c>
      <c r="C10" s="9">
        <v>2.4733</v>
      </c>
      <c r="D10" s="9">
        <v>265.413089990615</v>
      </c>
    </row>
    <row r="11">
      <c r="A11" s="9">
        <v>8.0</v>
      </c>
      <c r="B11" s="9">
        <v>1.367941</v>
      </c>
      <c r="C11" s="9">
        <v>1.91454</v>
      </c>
      <c r="D11" s="9">
        <v>258.390712022781</v>
      </c>
    </row>
    <row r="12">
      <c r="A12" s="9">
        <v>9.0</v>
      </c>
      <c r="B12" s="9">
        <v>1.387162</v>
      </c>
      <c r="C12" s="9">
        <v>2.21533</v>
      </c>
      <c r="D12" s="9">
        <v>258.619403123855</v>
      </c>
    </row>
    <row r="13">
      <c r="A13" s="9">
        <v>10.0</v>
      </c>
      <c r="B13" s="9">
        <v>1.683721</v>
      </c>
      <c r="C13" s="9">
        <v>2.15222</v>
      </c>
      <c r="D13" s="9">
        <v>275.058856964111</v>
      </c>
    </row>
    <row r="14">
      <c r="A14" s="9">
        <v>11.0</v>
      </c>
      <c r="B14" s="9">
        <v>1.370705</v>
      </c>
      <c r="C14" s="9">
        <v>1.99229</v>
      </c>
      <c r="D14" s="9">
        <v>248.465835094451</v>
      </c>
    </row>
    <row r="15">
      <c r="A15" s="9">
        <v>12.0</v>
      </c>
      <c r="B15" s="9">
        <v>1.371192</v>
      </c>
      <c r="C15" s="9">
        <v>1.98748</v>
      </c>
      <c r="D15" s="9">
        <v>290.646303892135</v>
      </c>
    </row>
    <row r="16">
      <c r="A16" s="9">
        <v>13.0</v>
      </c>
      <c r="B16" s="9">
        <v>1.552745</v>
      </c>
      <c r="C16" s="9">
        <v>1.94221</v>
      </c>
      <c r="D16" s="9">
        <v>245.427958965301</v>
      </c>
    </row>
    <row r="17">
      <c r="A17" s="9">
        <v>14.0</v>
      </c>
      <c r="B17" s="9">
        <v>1.371436</v>
      </c>
      <c r="C17" s="9">
        <v>1.91478</v>
      </c>
      <c r="D17" s="9">
        <v>256.978114128112</v>
      </c>
    </row>
    <row r="18">
      <c r="A18" s="9">
        <v>15.0</v>
      </c>
      <c r="B18" s="9">
        <v>1.360625</v>
      </c>
      <c r="C18" s="9">
        <v>1.97902</v>
      </c>
      <c r="D18" s="9">
        <v>244.370420932769</v>
      </c>
    </row>
    <row r="19">
      <c r="A19" s="9">
        <v>16.0</v>
      </c>
      <c r="B19" s="9">
        <v>1.386086</v>
      </c>
      <c r="C19" s="9">
        <v>2.16908</v>
      </c>
      <c r="D19" s="9">
        <v>305.478297948837</v>
      </c>
    </row>
    <row r="20">
      <c r="A20" s="9">
        <v>17.0</v>
      </c>
      <c r="B20" s="9">
        <v>1.395769</v>
      </c>
      <c r="C20" s="9">
        <v>2.02698</v>
      </c>
      <c r="D20" s="9">
        <v>256.723008871078</v>
      </c>
    </row>
    <row r="21">
      <c r="A21" s="9">
        <v>18.0</v>
      </c>
      <c r="B21" s="9">
        <v>1.512816</v>
      </c>
      <c r="C21" s="9">
        <v>2.56501</v>
      </c>
      <c r="D21" s="9">
        <v>263.037656068801</v>
      </c>
    </row>
    <row r="22">
      <c r="A22" s="9">
        <v>19.0</v>
      </c>
      <c r="B22" s="9">
        <v>1.360749</v>
      </c>
      <c r="C22" s="9">
        <v>1.91873</v>
      </c>
      <c r="D22" s="9">
        <v>258.556641101837</v>
      </c>
    </row>
    <row r="23">
      <c r="A23" s="9">
        <v>20.0</v>
      </c>
      <c r="B23" s="9">
        <v>1.388503</v>
      </c>
      <c r="C23" s="9">
        <v>2.05752</v>
      </c>
      <c r="D23" s="9">
        <v>258.186212778091</v>
      </c>
    </row>
    <row r="24">
      <c r="A24" s="9">
        <v>21.0</v>
      </c>
      <c r="B24" s="9">
        <v>1.402784</v>
      </c>
      <c r="C24" s="9">
        <v>1.98246</v>
      </c>
      <c r="D24" s="9">
        <v>272.460550785064</v>
      </c>
    </row>
    <row r="25">
      <c r="A25" s="9">
        <v>22.0</v>
      </c>
      <c r="B25" s="9">
        <v>1.398781</v>
      </c>
      <c r="C25" s="9">
        <v>2.79695</v>
      </c>
      <c r="D25" s="9">
        <v>248.448648929595</v>
      </c>
    </row>
    <row r="26">
      <c r="A26" s="9">
        <v>23.0</v>
      </c>
      <c r="B26" s="9">
        <v>1.602506</v>
      </c>
      <c r="C26" s="9">
        <v>1.98472</v>
      </c>
      <c r="D26" s="9">
        <v>305.018666028976</v>
      </c>
    </row>
    <row r="27">
      <c r="A27" s="9">
        <v>24.0</v>
      </c>
      <c r="B27" s="9">
        <v>1.702418</v>
      </c>
      <c r="C27" s="9">
        <v>2.56074</v>
      </c>
      <c r="D27" s="9">
        <v>262.222588300704</v>
      </c>
    </row>
    <row r="28">
      <c r="A28" s="9">
        <v>25.0</v>
      </c>
      <c r="B28" s="9">
        <v>1.400244</v>
      </c>
      <c r="C28" s="9">
        <v>2.03847</v>
      </c>
      <c r="D28" s="9">
        <v>247.776309251785</v>
      </c>
    </row>
    <row r="29">
      <c r="A29" s="9">
        <v>26.0</v>
      </c>
      <c r="B29" s="9">
        <v>1.367367</v>
      </c>
      <c r="C29" s="9">
        <v>2.70867</v>
      </c>
      <c r="D29" s="9">
        <v>304.503109693527</v>
      </c>
    </row>
    <row r="30">
      <c r="A30" s="9">
        <v>27.0</v>
      </c>
      <c r="B30" s="9">
        <v>1.42848</v>
      </c>
      <c r="C30" s="9">
        <v>2.00052</v>
      </c>
      <c r="D30" s="9">
        <v>261.771617174148</v>
      </c>
    </row>
    <row r="31">
      <c r="A31" s="9">
        <v>28.0</v>
      </c>
      <c r="B31" s="9">
        <v>1.357749</v>
      </c>
      <c r="C31" s="9">
        <v>2.37576</v>
      </c>
      <c r="D31" s="9">
        <v>248.961857080459</v>
      </c>
    </row>
    <row r="32">
      <c r="A32" s="9">
        <v>29.0</v>
      </c>
      <c r="B32" s="9">
        <v>1.404112</v>
      </c>
      <c r="C32" s="9">
        <v>2.11198</v>
      </c>
      <c r="D32" s="9">
        <v>257.507812738418</v>
      </c>
    </row>
    <row r="33">
      <c r="A33" s="9">
        <v>30.0</v>
      </c>
      <c r="B33" s="9">
        <v>1.384966</v>
      </c>
      <c r="C33" s="9">
        <v>2.51605</v>
      </c>
      <c r="D33" s="9">
        <v>264.418417930603</v>
      </c>
    </row>
    <row r="35">
      <c r="A35" s="9" t="s">
        <v>11</v>
      </c>
      <c r="B35" s="17">
        <f t="shared" ref="B35:D35" si="1">AVERAGE(B1:B33)</f>
        <v>1.429202333</v>
      </c>
      <c r="C35" s="17">
        <f t="shared" si="1"/>
        <v>2.199825333</v>
      </c>
      <c r="D35" s="17">
        <f t="shared" si="1"/>
        <v>267.0593752</v>
      </c>
    </row>
    <row r="37">
      <c r="A37" s="18" t="s">
        <v>12</v>
      </c>
      <c r="B37" s="12">
        <f t="shared" ref="B37:D37" si="2">STDEV(B4:B33)</f>
        <v>0.09124656565</v>
      </c>
      <c r="C37" s="12">
        <f t="shared" si="2"/>
        <v>0.2631167814</v>
      </c>
      <c r="D37" s="12">
        <f t="shared" si="2"/>
        <v>19.60569381</v>
      </c>
    </row>
    <row r="38">
      <c r="A38" s="19" t="s">
        <v>13</v>
      </c>
      <c r="B38" s="20">
        <f t="shared" ref="B38:D38" si="3">B37*100/B35</f>
        <v>6.384440014</v>
      </c>
      <c r="C38" s="20">
        <f t="shared" si="3"/>
        <v>11.96080331</v>
      </c>
      <c r="D38" s="20">
        <f t="shared" si="3"/>
        <v>7.341323926</v>
      </c>
    </row>
  </sheetData>
  <mergeCells count="3">
    <mergeCell ref="A1:D1"/>
    <mergeCell ref="A2:A3"/>
    <mergeCell ref="B2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16</v>
      </c>
    </row>
    <row r="2">
      <c r="A2" s="14" t="s">
        <v>9</v>
      </c>
      <c r="B2" s="15" t="s">
        <v>10</v>
      </c>
      <c r="C2" s="2"/>
      <c r="D2" s="3"/>
    </row>
    <row r="3">
      <c r="A3" s="16"/>
      <c r="B3" s="8" t="s">
        <v>4</v>
      </c>
      <c r="C3" s="8" t="s">
        <v>5</v>
      </c>
      <c r="D3" s="8" t="s">
        <v>6</v>
      </c>
    </row>
    <row r="4">
      <c r="A4" s="9">
        <v>1.0</v>
      </c>
      <c r="B4" s="9">
        <v>4.397387</v>
      </c>
      <c r="C4" s="9">
        <v>5.80436</v>
      </c>
      <c r="D4" s="9">
        <v>592.491194248199</v>
      </c>
    </row>
    <row r="5">
      <c r="A5" s="9">
        <v>2.0</v>
      </c>
      <c r="B5" s="9">
        <v>4.358807</v>
      </c>
      <c r="C5" s="9">
        <v>5.85206</v>
      </c>
      <c r="D5" s="9">
        <v>623.669715881347</v>
      </c>
    </row>
    <row r="6">
      <c r="A6" s="9">
        <v>3.0</v>
      </c>
      <c r="B6" s="9">
        <v>4.393915</v>
      </c>
      <c r="C6" s="9">
        <v>5.81221</v>
      </c>
      <c r="D6" s="9">
        <v>581.012248039245</v>
      </c>
    </row>
    <row r="7">
      <c r="A7" s="9">
        <v>4.0</v>
      </c>
      <c r="B7" s="9">
        <v>4.394246</v>
      </c>
      <c r="C7" s="9">
        <v>5.86173</v>
      </c>
      <c r="D7" s="9">
        <v>599.896251916885</v>
      </c>
    </row>
    <row r="8">
      <c r="A8" s="9">
        <v>5.0</v>
      </c>
      <c r="B8" s="9">
        <v>4.326013</v>
      </c>
      <c r="C8" s="9">
        <v>5.83169</v>
      </c>
      <c r="D8" s="9">
        <v>607.495384931564</v>
      </c>
    </row>
    <row r="9">
      <c r="A9" s="9">
        <v>6.0</v>
      </c>
      <c r="B9" s="9">
        <v>4.385005</v>
      </c>
      <c r="C9" s="9">
        <v>5.84039</v>
      </c>
      <c r="D9" s="9">
        <v>728.835482835769</v>
      </c>
    </row>
    <row r="10">
      <c r="A10" s="9">
        <v>7.0</v>
      </c>
      <c r="B10" s="9">
        <v>4.322515</v>
      </c>
      <c r="C10" s="9">
        <v>5.93866</v>
      </c>
      <c r="D10" s="9">
        <v>610.006258964538</v>
      </c>
    </row>
    <row r="11">
      <c r="A11" s="9">
        <v>8.0</v>
      </c>
      <c r="B11" s="9">
        <v>4.358198</v>
      </c>
      <c r="C11" s="9">
        <v>5.84486</v>
      </c>
      <c r="D11" s="9">
        <v>725.588832855224</v>
      </c>
    </row>
    <row r="12">
      <c r="A12" s="9">
        <v>9.0</v>
      </c>
      <c r="B12" s="9">
        <v>4.408213</v>
      </c>
      <c r="C12" s="9">
        <v>5.94361</v>
      </c>
      <c r="D12" s="9">
        <v>726.403260946273</v>
      </c>
    </row>
    <row r="13">
      <c r="A13" s="9">
        <v>10.0</v>
      </c>
      <c r="B13" s="9">
        <v>4.289207</v>
      </c>
      <c r="C13" s="9">
        <v>5.75229</v>
      </c>
      <c r="D13" s="9">
        <v>626.975090980529</v>
      </c>
    </row>
    <row r="14">
      <c r="A14" s="9">
        <v>11.0</v>
      </c>
      <c r="B14" s="9">
        <v>4.41011</v>
      </c>
      <c r="C14" s="9">
        <v>5.91628</v>
      </c>
      <c r="D14" s="9">
        <v>616.058670043945</v>
      </c>
    </row>
    <row r="15">
      <c r="A15" s="9">
        <v>12.0</v>
      </c>
      <c r="B15" s="9">
        <v>4.36186</v>
      </c>
      <c r="C15" s="9">
        <v>5.92842</v>
      </c>
      <c r="D15" s="9">
        <v>590.435942173004</v>
      </c>
    </row>
    <row r="16">
      <c r="A16" s="9">
        <v>13.0</v>
      </c>
      <c r="B16" s="9">
        <v>4.304448</v>
      </c>
      <c r="C16" s="9">
        <v>5.83094</v>
      </c>
      <c r="D16" s="9">
        <v>631.119210004806</v>
      </c>
    </row>
    <row r="17">
      <c r="A17" s="9">
        <v>14.0</v>
      </c>
      <c r="B17" s="9">
        <v>4.383109</v>
      </c>
      <c r="C17" s="9">
        <v>5.88224</v>
      </c>
      <c r="D17" s="9">
        <v>614.038891077041</v>
      </c>
    </row>
    <row r="18">
      <c r="A18" s="9">
        <v>15.0</v>
      </c>
      <c r="B18" s="9">
        <v>4.370411</v>
      </c>
      <c r="C18" s="9">
        <v>5.92107</v>
      </c>
      <c r="D18" s="9">
        <v>609.331694126129</v>
      </c>
    </row>
    <row r="19">
      <c r="A19" s="9">
        <v>16.0</v>
      </c>
      <c r="B19" s="9">
        <v>4.451506</v>
      </c>
      <c r="C19" s="9">
        <v>5.90682</v>
      </c>
      <c r="D19" s="9">
        <v>595.630853176117</v>
      </c>
    </row>
    <row r="20">
      <c r="A20" s="9">
        <v>17.0</v>
      </c>
      <c r="B20" s="9">
        <v>4.339464</v>
      </c>
      <c r="C20" s="9">
        <v>5.98519</v>
      </c>
      <c r="D20" s="9">
        <v>608.941178083419</v>
      </c>
    </row>
    <row r="21">
      <c r="A21" s="9">
        <v>18.0</v>
      </c>
      <c r="B21" s="9">
        <v>4.349368</v>
      </c>
      <c r="C21" s="9">
        <v>5.84607</v>
      </c>
      <c r="D21" s="9">
        <v>622.902307033538</v>
      </c>
    </row>
    <row r="22">
      <c r="A22" s="9">
        <v>19.0</v>
      </c>
      <c r="B22" s="9">
        <v>4.307314</v>
      </c>
      <c r="C22" s="9">
        <v>5.83481</v>
      </c>
      <c r="D22" s="9">
        <v>625.102576017379</v>
      </c>
    </row>
    <row r="23">
      <c r="A23" s="9">
        <v>20.0</v>
      </c>
      <c r="B23" s="9">
        <v>4.376398</v>
      </c>
      <c r="C23" s="9">
        <v>5.80952</v>
      </c>
      <c r="D23" s="9">
        <v>716.896893978118</v>
      </c>
    </row>
    <row r="24">
      <c r="A24" s="9">
        <v>21.0</v>
      </c>
      <c r="B24" s="9">
        <v>4.30746</v>
      </c>
      <c r="C24" s="9">
        <v>5.93329</v>
      </c>
      <c r="D24" s="9">
        <v>611.696288108825</v>
      </c>
    </row>
    <row r="25">
      <c r="A25" s="9">
        <v>22.0</v>
      </c>
      <c r="B25" s="9">
        <v>4.396241</v>
      </c>
      <c r="C25" s="9">
        <v>5.86602</v>
      </c>
      <c r="D25" s="9">
        <v>742.095814943313</v>
      </c>
    </row>
    <row r="26">
      <c r="A26" s="9">
        <v>23.0</v>
      </c>
      <c r="B26" s="9">
        <v>4.329367</v>
      </c>
      <c r="C26" s="9">
        <v>5.87263</v>
      </c>
      <c r="D26" s="9">
        <v>624.613839149475</v>
      </c>
    </row>
    <row r="27">
      <c r="A27" s="9">
        <v>24.0</v>
      </c>
      <c r="B27" s="9">
        <v>4.376935</v>
      </c>
      <c r="C27" s="9">
        <v>5.80928</v>
      </c>
      <c r="D27" s="9">
        <v>620.499262094497</v>
      </c>
    </row>
    <row r="28">
      <c r="A28" s="9">
        <v>25.0</v>
      </c>
      <c r="B28" s="9">
        <v>4.28972</v>
      </c>
      <c r="C28" s="9">
        <v>5.79157</v>
      </c>
      <c r="D28" s="9">
        <v>727.96056318283</v>
      </c>
    </row>
    <row r="29">
      <c r="A29" s="9">
        <v>26.0</v>
      </c>
      <c r="B29" s="9">
        <v>4.449278</v>
      </c>
      <c r="C29" s="9">
        <v>5.83086</v>
      </c>
      <c r="D29" s="9">
        <v>658.335829019546</v>
      </c>
    </row>
    <row r="30">
      <c r="A30" s="9">
        <v>27.0</v>
      </c>
      <c r="B30" s="9">
        <v>4.355118</v>
      </c>
      <c r="C30" s="9">
        <v>5.83902</v>
      </c>
      <c r="D30" s="9">
        <v>609.097736835479</v>
      </c>
    </row>
    <row r="31">
      <c r="A31" s="9">
        <v>28.0</v>
      </c>
      <c r="B31" s="9">
        <v>4.36818</v>
      </c>
      <c r="C31" s="9">
        <v>5.78666</v>
      </c>
      <c r="D31" s="9">
        <v>590.299124956131</v>
      </c>
    </row>
    <row r="32">
      <c r="A32" s="9">
        <v>29.0</v>
      </c>
      <c r="B32" s="9">
        <v>4.378876</v>
      </c>
      <c r="C32" s="9">
        <v>5.88842</v>
      </c>
      <c r="D32" s="9">
        <v>606.221271038055</v>
      </c>
    </row>
    <row r="33">
      <c r="A33" s="9">
        <v>30.0</v>
      </c>
      <c r="B33" s="9">
        <v>4.283234</v>
      </c>
      <c r="C33" s="9">
        <v>5.83179</v>
      </c>
      <c r="D33" s="9">
        <v>646.310865879058</v>
      </c>
    </row>
    <row r="35">
      <c r="A35" s="9" t="s">
        <v>11</v>
      </c>
      <c r="B35" s="17">
        <f t="shared" ref="B35:D35" si="1">AVERAGE(B3:B33)</f>
        <v>4.3607301</v>
      </c>
      <c r="C35" s="17">
        <f t="shared" si="1"/>
        <v>5.859758667</v>
      </c>
      <c r="D35" s="17">
        <f t="shared" si="1"/>
        <v>636.3320844</v>
      </c>
    </row>
    <row r="37">
      <c r="A37" s="18" t="s">
        <v>12</v>
      </c>
      <c r="B37" s="12">
        <f t="shared" ref="B37:D37" si="2">STDEV(B4:B33)</f>
        <v>0.04432474047</v>
      </c>
      <c r="C37" s="12">
        <f t="shared" si="2"/>
        <v>0.05473807354</v>
      </c>
      <c r="D37" s="12">
        <f t="shared" si="2"/>
        <v>49.34791742</v>
      </c>
    </row>
    <row r="38">
      <c r="A38" s="19" t="s">
        <v>13</v>
      </c>
      <c r="B38" s="20">
        <f t="shared" ref="B38:D38" si="3">B37*100/B35</f>
        <v>1.016452279</v>
      </c>
      <c r="C38" s="20">
        <f t="shared" si="3"/>
        <v>0.9341352887</v>
      </c>
      <c r="D38" s="20">
        <f t="shared" si="3"/>
        <v>7.755057246</v>
      </c>
    </row>
  </sheetData>
  <mergeCells count="3">
    <mergeCell ref="A1:D1"/>
    <mergeCell ref="A2:A3"/>
    <mergeCell ref="B2:D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17</v>
      </c>
    </row>
    <row r="2">
      <c r="A2" s="14" t="s">
        <v>9</v>
      </c>
      <c r="B2" s="15" t="s">
        <v>10</v>
      </c>
      <c r="C2" s="2"/>
      <c r="D2" s="3"/>
    </row>
    <row r="3">
      <c r="A3" s="16"/>
      <c r="B3" s="8" t="s">
        <v>4</v>
      </c>
      <c r="C3" s="8" t="s">
        <v>5</v>
      </c>
      <c r="D3" s="8" t="s">
        <v>6</v>
      </c>
    </row>
    <row r="4">
      <c r="A4" s="9">
        <v>1.0</v>
      </c>
      <c r="B4" s="9">
        <v>8.743162</v>
      </c>
      <c r="C4" s="9">
        <v>17.8894</v>
      </c>
      <c r="D4" s="9">
        <v>1228.91180300712</v>
      </c>
    </row>
    <row r="5">
      <c r="A5" s="9">
        <v>2.0</v>
      </c>
      <c r="B5" s="9">
        <v>8.715469</v>
      </c>
      <c r="C5" s="9">
        <v>25.991</v>
      </c>
      <c r="D5" s="9">
        <v>1416.98504781723</v>
      </c>
    </row>
    <row r="6">
      <c r="A6" s="9">
        <v>3.0</v>
      </c>
      <c r="B6" s="9">
        <v>8.679696</v>
      </c>
      <c r="C6" s="9">
        <v>26.3519</v>
      </c>
      <c r="D6" s="9">
        <v>1198.38991689682</v>
      </c>
    </row>
    <row r="7">
      <c r="A7" s="9">
        <v>4.0</v>
      </c>
      <c r="B7" s="9">
        <v>8.725995</v>
      </c>
      <c r="C7" s="9">
        <v>25.4343</v>
      </c>
      <c r="D7" s="9">
        <v>1194.72246026992</v>
      </c>
    </row>
    <row r="8">
      <c r="A8" s="9">
        <v>5.0</v>
      </c>
      <c r="B8" s="9">
        <v>8.670589</v>
      </c>
      <c r="C8" s="9">
        <v>26.107</v>
      </c>
      <c r="D8" s="9">
        <v>1206.83798789978</v>
      </c>
    </row>
    <row r="9">
      <c r="A9" s="9">
        <v>6.0</v>
      </c>
      <c r="B9" s="9">
        <v>8.582267</v>
      </c>
      <c r="C9" s="9">
        <v>26.1284</v>
      </c>
      <c r="D9" s="9">
        <v>1418.04870080947</v>
      </c>
    </row>
    <row r="10">
      <c r="A10" s="9">
        <v>7.0</v>
      </c>
      <c r="B10" s="9">
        <v>8.649671</v>
      </c>
      <c r="C10" s="9">
        <v>25.7302</v>
      </c>
      <c r="D10" s="9">
        <v>1147.74547219276</v>
      </c>
    </row>
    <row r="11">
      <c r="A11" s="9">
        <v>8.0</v>
      </c>
      <c r="B11" s="9">
        <v>8.683134</v>
      </c>
      <c r="C11" s="9">
        <v>26.1644</v>
      </c>
      <c r="D11" s="9">
        <v>1154.99688506126</v>
      </c>
    </row>
    <row r="12">
      <c r="A12" s="9">
        <v>9.0</v>
      </c>
      <c r="B12" s="9">
        <v>8.782281</v>
      </c>
      <c r="C12" s="9">
        <v>19.5364</v>
      </c>
      <c r="D12" s="9">
        <v>1190.6374759674</v>
      </c>
    </row>
    <row r="13">
      <c r="A13" s="9">
        <v>10.0</v>
      </c>
      <c r="B13" s="9">
        <v>8.779706</v>
      </c>
      <c r="C13" s="9">
        <v>26.2885</v>
      </c>
      <c r="D13" s="9">
        <v>1136.70288014411</v>
      </c>
    </row>
    <row r="14">
      <c r="A14" s="9">
        <v>11.0</v>
      </c>
      <c r="B14" s="9">
        <v>8.812722</v>
      </c>
      <c r="C14" s="9">
        <v>26.0221</v>
      </c>
      <c r="D14" s="9">
        <v>1206.84767580032</v>
      </c>
    </row>
    <row r="15">
      <c r="A15" s="9">
        <v>12.0</v>
      </c>
      <c r="B15" s="9">
        <v>8.698946</v>
      </c>
      <c r="C15" s="9">
        <v>26.5787</v>
      </c>
      <c r="D15" s="9">
        <v>1153.15891599655</v>
      </c>
    </row>
    <row r="16">
      <c r="A16" s="9">
        <v>13.0</v>
      </c>
      <c r="B16" s="9">
        <v>8.693633</v>
      </c>
      <c r="C16" s="9">
        <v>22.522</v>
      </c>
      <c r="D16" s="9">
        <v>1172.24788999557</v>
      </c>
    </row>
    <row r="17">
      <c r="A17" s="9">
        <v>14.0</v>
      </c>
      <c r="B17" s="9">
        <v>8.84538</v>
      </c>
      <c r="C17" s="9">
        <v>25.7766</v>
      </c>
      <c r="D17" s="9">
        <v>1173.29737091064</v>
      </c>
    </row>
    <row r="18">
      <c r="A18" s="9">
        <v>15.0</v>
      </c>
      <c r="B18" s="9">
        <v>8.75426</v>
      </c>
      <c r="C18" s="9">
        <v>26.3009</v>
      </c>
      <c r="D18" s="9">
        <v>1233.07327294349</v>
      </c>
    </row>
    <row r="19">
      <c r="A19" s="9">
        <v>16.0</v>
      </c>
      <c r="B19" s="9">
        <v>8.79058</v>
      </c>
      <c r="C19" s="9">
        <v>25.7013</v>
      </c>
      <c r="D19" s="9">
        <v>1409.49231410026</v>
      </c>
    </row>
    <row r="20">
      <c r="A20" s="9">
        <v>17.0</v>
      </c>
      <c r="B20" s="9">
        <v>8.854832</v>
      </c>
      <c r="C20" s="9">
        <v>25.8105</v>
      </c>
      <c r="D20" s="9">
        <v>1202.47001600265</v>
      </c>
    </row>
    <row r="21">
      <c r="A21" s="9">
        <v>18.0</v>
      </c>
      <c r="B21" s="9">
        <v>8.704171</v>
      </c>
      <c r="C21" s="9">
        <v>25.9175</v>
      </c>
      <c r="D21" s="9">
        <v>1202.97145223617</v>
      </c>
    </row>
    <row r="22">
      <c r="A22" s="9">
        <v>19.0</v>
      </c>
      <c r="B22" s="9">
        <v>8.661629</v>
      </c>
      <c r="C22" s="9">
        <v>25.9199</v>
      </c>
      <c r="D22" s="9">
        <v>1219.29748106002</v>
      </c>
    </row>
    <row r="23">
      <c r="A23" s="9">
        <v>20.0</v>
      </c>
      <c r="B23" s="9">
        <v>8.723292</v>
      </c>
      <c r="C23" s="9">
        <v>26.0696</v>
      </c>
      <c r="D23" s="9">
        <v>1210.93790006637</v>
      </c>
    </row>
    <row r="24">
      <c r="A24" s="9">
        <v>21.0</v>
      </c>
      <c r="B24" s="9">
        <v>8.694185</v>
      </c>
      <c r="C24" s="9">
        <v>25.7316</v>
      </c>
      <c r="D24" s="9">
        <v>1282.3811469078</v>
      </c>
    </row>
    <row r="25">
      <c r="A25" s="9">
        <v>22.0</v>
      </c>
      <c r="B25" s="9">
        <v>8.689321</v>
      </c>
      <c r="C25" s="9">
        <v>24.8255</v>
      </c>
      <c r="D25" s="9">
        <v>1364.12546801567</v>
      </c>
    </row>
    <row r="26">
      <c r="A26" s="9">
        <v>23.0</v>
      </c>
      <c r="B26" s="9">
        <v>8.746875</v>
      </c>
      <c r="C26" s="9">
        <v>25.4047</v>
      </c>
      <c r="D26" s="9">
        <v>1131.31536006927</v>
      </c>
    </row>
    <row r="27">
      <c r="A27" s="9">
        <v>24.0</v>
      </c>
      <c r="B27" s="9">
        <v>8.623786</v>
      </c>
      <c r="C27" s="9">
        <v>26.0354</v>
      </c>
      <c r="D27" s="9">
        <v>1263.16095304489</v>
      </c>
    </row>
    <row r="28">
      <c r="A28" s="9">
        <v>25.0</v>
      </c>
      <c r="B28" s="9">
        <v>8.784766</v>
      </c>
      <c r="C28" s="9">
        <v>25.8226</v>
      </c>
      <c r="D28" s="9">
        <v>1189.40678191185</v>
      </c>
    </row>
    <row r="29">
      <c r="A29" s="9">
        <v>26.0</v>
      </c>
      <c r="B29" s="9">
        <v>8.707618</v>
      </c>
      <c r="C29" s="9">
        <v>25.6971</v>
      </c>
      <c r="D29" s="9">
        <v>1154.77826881408</v>
      </c>
    </row>
    <row r="30">
      <c r="A30" s="9">
        <v>27.0</v>
      </c>
      <c r="B30" s="9">
        <v>8.876575</v>
      </c>
      <c r="C30" s="9">
        <v>25.637</v>
      </c>
      <c r="D30" s="9">
        <v>1267.61924600601</v>
      </c>
    </row>
    <row r="31">
      <c r="A31" s="9">
        <v>28.0</v>
      </c>
      <c r="B31" s="9">
        <v>8.840764</v>
      </c>
      <c r="C31" s="9">
        <v>25.8337</v>
      </c>
      <c r="D31" s="9">
        <v>1174.14126896858</v>
      </c>
    </row>
    <row r="32">
      <c r="A32" s="9">
        <v>29.0</v>
      </c>
      <c r="B32" s="9">
        <v>8.635495</v>
      </c>
      <c r="C32" s="9">
        <v>26.0468</v>
      </c>
      <c r="D32" s="9">
        <v>1141.55617523193</v>
      </c>
    </row>
    <row r="33">
      <c r="A33" s="9">
        <v>30.0</v>
      </c>
      <c r="B33" s="9">
        <v>8.829282</v>
      </c>
      <c r="C33" s="9">
        <v>25.9495</v>
      </c>
      <c r="D33" s="9">
        <v>1267.76165509223</v>
      </c>
    </row>
    <row r="35">
      <c r="A35" s="21" t="s">
        <v>11</v>
      </c>
      <c r="B35" s="17">
        <f t="shared" ref="B35:D35" si="1">AVERAGE(B3:B33)</f>
        <v>8.7326694</v>
      </c>
      <c r="C35" s="17">
        <f t="shared" si="1"/>
        <v>25.30748333</v>
      </c>
      <c r="D35" s="17">
        <f t="shared" si="1"/>
        <v>1223.800641</v>
      </c>
    </row>
    <row r="37">
      <c r="A37" s="18" t="s">
        <v>12</v>
      </c>
      <c r="B37" s="12">
        <f t="shared" ref="B37:D37" si="2">STDEV(B4:B33)</f>
        <v>0.07431076115</v>
      </c>
      <c r="C37" s="12">
        <f t="shared" si="2"/>
        <v>1.935489931</v>
      </c>
      <c r="D37" s="12">
        <f t="shared" si="2"/>
        <v>81.88407129</v>
      </c>
    </row>
    <row r="38">
      <c r="A38" s="19" t="s">
        <v>13</v>
      </c>
      <c r="B38" s="20">
        <f t="shared" ref="B38:D38" si="3">B37*100/B35</f>
        <v>0.8509512698</v>
      </c>
      <c r="C38" s="20">
        <f t="shared" si="3"/>
        <v>7.647895703</v>
      </c>
      <c r="D38" s="20">
        <f t="shared" si="3"/>
        <v>6.690964894</v>
      </c>
    </row>
  </sheetData>
  <mergeCells count="3">
    <mergeCell ref="A1:D1"/>
    <mergeCell ref="A2:A3"/>
    <mergeCell ref="B2:D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